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3720" yWindow="0" windowWidth="27870" windowHeight="12975" tabRatio="725"/>
  </bookViews>
  <sheets>
    <sheet name="승차인원(a)" sheetId="6" r:id="rId1"/>
    <sheet name="승차순위" sheetId="15" r:id="rId2"/>
    <sheet name="하차인원(b)" sheetId="8" r:id="rId3"/>
    <sheet name="하차순위" sheetId="20" r:id="rId4"/>
    <sheet name="승하차인원(a+b)" sheetId="9" r:id="rId5"/>
    <sheet name="승하차순위" sheetId="21" r:id="rId6"/>
    <sheet name="환승유입인원(c)" sheetId="7" r:id="rId7"/>
    <sheet name="환승유입순위" sheetId="22" r:id="rId8"/>
    <sheet name="수송인원(a+c)" sheetId="5" r:id="rId9"/>
    <sheet name="수송순위" sheetId="23" r:id="rId10"/>
    <sheet name="권종별 승차인원" sheetId="12" r:id="rId1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21" i="12"/>
  <c r="AJ321"/>
  <c r="AC321"/>
  <c r="AB321"/>
  <c r="AK320"/>
  <c r="AJ320"/>
  <c r="AC320"/>
  <c r="AB320"/>
  <c r="AK319"/>
  <c r="AJ319"/>
  <c r="AC319"/>
  <c r="AB319"/>
  <c r="AK318"/>
  <c r="AJ318"/>
  <c r="AC318"/>
  <c r="AB318"/>
  <c r="AK317"/>
  <c r="AJ317"/>
  <c r="AC317"/>
  <c r="AB317"/>
  <c r="AK316"/>
  <c r="AJ316"/>
  <c r="AC316"/>
  <c r="AB316"/>
  <c r="AK315"/>
  <c r="AJ315"/>
  <c r="AC315"/>
  <c r="AB315"/>
  <c r="AK314"/>
  <c r="AJ314"/>
  <c r="AC314"/>
  <c r="AB314"/>
  <c r="AK313"/>
  <c r="AJ313"/>
  <c r="AC313"/>
  <c r="AB313"/>
  <c r="AK312"/>
  <c r="AJ312"/>
  <c r="AC312"/>
  <c r="AB312"/>
  <c r="AK311"/>
  <c r="AJ311"/>
  <c r="AC311"/>
  <c r="AB311"/>
  <c r="AK310"/>
  <c r="AJ310"/>
  <c r="AC310"/>
  <c r="AB310"/>
  <c r="AK309"/>
  <c r="AJ309"/>
  <c r="AC309"/>
  <c r="AB309"/>
  <c r="AK308"/>
  <c r="AJ308"/>
  <c r="AC308"/>
  <c r="AB308"/>
  <c r="AK307"/>
  <c r="AJ307"/>
  <c r="AC307"/>
  <c r="AB307"/>
  <c r="AK306"/>
  <c r="AJ306"/>
  <c r="AC306"/>
  <c r="AB306"/>
  <c r="AK305"/>
  <c r="AJ305"/>
  <c r="AC305"/>
  <c r="AB305"/>
  <c r="AK304"/>
  <c r="AJ304"/>
  <c r="AC304"/>
  <c r="AB304"/>
  <c r="AK303"/>
  <c r="AJ303"/>
  <c r="AC303"/>
  <c r="AB303"/>
  <c r="AK302"/>
  <c r="AJ302"/>
  <c r="AC302"/>
  <c r="AB302"/>
  <c r="AK301"/>
  <c r="AJ301"/>
  <c r="AC301"/>
  <c r="AB301"/>
  <c r="AK300"/>
  <c r="AJ300"/>
  <c r="AC300"/>
  <c r="AB300"/>
  <c r="AK299"/>
  <c r="AJ299"/>
  <c r="AC299"/>
  <c r="AB299"/>
  <c r="AK298"/>
  <c r="AJ298"/>
  <c r="AC298"/>
  <c r="AB298"/>
  <c r="AK297"/>
  <c r="AJ297"/>
  <c r="AC297"/>
  <c r="AB297"/>
  <c r="AK296"/>
  <c r="AJ296"/>
  <c r="AC296"/>
  <c r="AB296"/>
  <c r="AK295"/>
  <c r="AJ295"/>
  <c r="AC295"/>
  <c r="AB295"/>
  <c r="AK294"/>
  <c r="AJ294"/>
  <c r="AC294"/>
  <c r="AB294"/>
  <c r="AK293"/>
  <c r="AJ293"/>
  <c r="AC293"/>
  <c r="AB293"/>
  <c r="AK292"/>
  <c r="AJ292"/>
  <c r="AC292"/>
  <c r="AB292"/>
  <c r="AK291"/>
  <c r="AJ291"/>
  <c r="AC291"/>
  <c r="AB291"/>
  <c r="AK290"/>
  <c r="AJ290"/>
  <c r="AC290"/>
  <c r="AB290"/>
  <c r="AK289"/>
  <c r="AJ289"/>
  <c r="AC289"/>
  <c r="AB289"/>
  <c r="AK288"/>
  <c r="AJ288"/>
  <c r="AC288"/>
  <c r="AB288"/>
  <c r="AK287"/>
  <c r="AJ287"/>
  <c r="AC287"/>
  <c r="AB287"/>
  <c r="AK286"/>
  <c r="AJ286"/>
  <c r="AC286"/>
  <c r="AB286"/>
  <c r="AK285"/>
  <c r="AJ285"/>
  <c r="AC285"/>
  <c r="AB285"/>
  <c r="AK284"/>
  <c r="AJ284"/>
  <c r="AC284"/>
  <c r="AB284"/>
  <c r="AK283"/>
  <c r="AJ283"/>
  <c r="AC283"/>
  <c r="AB283"/>
  <c r="AK282"/>
  <c r="AJ282"/>
  <c r="AC282"/>
  <c r="AB282"/>
  <c r="AK281"/>
  <c r="AJ281"/>
  <c r="AC281"/>
  <c r="AB281"/>
  <c r="AK280"/>
  <c r="AJ280"/>
  <c r="AC280"/>
  <c r="AB280"/>
  <c r="AK279"/>
  <c r="AJ279"/>
  <c r="AC279"/>
  <c r="AB279"/>
  <c r="AK278"/>
  <c r="AJ278"/>
  <c r="AC278"/>
  <c r="AB278"/>
  <c r="AK277"/>
  <c r="AJ277"/>
  <c r="AC277"/>
  <c r="AB277"/>
  <c r="AK276"/>
  <c r="AJ276"/>
  <c r="AC276"/>
  <c r="AB276"/>
  <c r="AK275"/>
  <c r="AJ275"/>
  <c r="AC275"/>
  <c r="AB275"/>
  <c r="AK274"/>
  <c r="AJ274"/>
  <c r="AC274"/>
  <c r="AB274"/>
  <c r="AK273"/>
  <c r="AJ273"/>
  <c r="AC273"/>
  <c r="AB273"/>
  <c r="AK272"/>
  <c r="AJ272"/>
  <c r="AC272"/>
  <c r="AB272"/>
  <c r="AK271"/>
  <c r="AJ271"/>
  <c r="AC271"/>
  <c r="AB271"/>
  <c r="AK270"/>
  <c r="AJ270"/>
  <c r="AC270"/>
  <c r="AB270"/>
  <c r="AK269"/>
  <c r="AJ269"/>
  <c r="AC269"/>
  <c r="AB269"/>
  <c r="AK268"/>
  <c r="AJ268"/>
  <c r="AC268"/>
  <c r="AB268"/>
  <c r="AK267"/>
  <c r="AJ267"/>
  <c r="AC267"/>
  <c r="AB267"/>
  <c r="AK266"/>
  <c r="AJ266"/>
  <c r="AC266"/>
  <c r="AB266"/>
  <c r="AK265"/>
  <c r="AJ265"/>
  <c r="AC265"/>
  <c r="AB265"/>
  <c r="AK264"/>
  <c r="AJ264"/>
  <c r="AC264"/>
  <c r="AB264"/>
  <c r="AK263"/>
  <c r="AJ263"/>
  <c r="AC263"/>
  <c r="AB263"/>
  <c r="AK262"/>
  <c r="AJ262"/>
  <c r="AC262"/>
  <c r="AB262"/>
  <c r="AK261"/>
  <c r="AJ261"/>
  <c r="AC261"/>
  <c r="AB261"/>
  <c r="AK260"/>
  <c r="AJ260"/>
  <c r="AC260"/>
  <c r="AB260"/>
  <c r="AK259"/>
  <c r="AJ259"/>
  <c r="AC259"/>
  <c r="AB259"/>
  <c r="AK258"/>
  <c r="AJ258"/>
  <c r="AC258"/>
  <c r="AB258"/>
  <c r="AK257"/>
  <c r="AJ257"/>
  <c r="AC257"/>
  <c r="AB257"/>
  <c r="AK256"/>
  <c r="AJ256"/>
  <c r="AC256"/>
  <c r="AB256"/>
  <c r="AK255"/>
  <c r="AJ255"/>
  <c r="AC255"/>
  <c r="AB255"/>
  <c r="AK254"/>
  <c r="AJ254"/>
  <c r="AC254"/>
  <c r="AB254"/>
  <c r="AK253"/>
  <c r="AJ253"/>
  <c r="AC253"/>
  <c r="AB253"/>
  <c r="AK252"/>
  <c r="AJ252"/>
  <c r="AC252"/>
  <c r="AB252"/>
  <c r="AK251"/>
  <c r="AJ251"/>
  <c r="AC251"/>
  <c r="AB251"/>
  <c r="AK250"/>
  <c r="AJ250"/>
  <c r="AC250"/>
  <c r="AB250"/>
  <c r="AK249"/>
  <c r="AJ249"/>
  <c r="AC249"/>
  <c r="AB249"/>
  <c r="AK248"/>
  <c r="AJ248"/>
  <c r="AC248"/>
  <c r="AB248"/>
  <c r="AK247"/>
  <c r="AJ247"/>
  <c r="AC247"/>
  <c r="AB247"/>
  <c r="AK246"/>
  <c r="AJ246"/>
  <c r="AC246"/>
  <c r="AB246"/>
  <c r="AK245"/>
  <c r="AJ245"/>
  <c r="AC245"/>
  <c r="AB245"/>
  <c r="AK244"/>
  <c r="AJ244"/>
  <c r="AC244"/>
  <c r="AB244"/>
  <c r="AK243"/>
  <c r="AJ243"/>
  <c r="AC243"/>
  <c r="AB243"/>
  <c r="AK242"/>
  <c r="AJ242"/>
  <c r="AC242"/>
  <c r="AB242"/>
  <c r="AK241"/>
  <c r="AJ241"/>
  <c r="AC241"/>
  <c r="AB241"/>
  <c r="AK240"/>
  <c r="AJ240"/>
  <c r="AC240"/>
  <c r="AB240"/>
  <c r="AK239"/>
  <c r="AJ239"/>
  <c r="AC239"/>
  <c r="AB239"/>
  <c r="AK238"/>
  <c r="AJ238"/>
  <c r="AC238"/>
  <c r="AB238"/>
  <c r="AK237"/>
  <c r="AJ237"/>
  <c r="AC237"/>
  <c r="AB237"/>
  <c r="AK236"/>
  <c r="AJ236"/>
  <c r="AC236"/>
  <c r="AB236"/>
  <c r="AK235"/>
  <c r="AJ235"/>
  <c r="AC235"/>
  <c r="AB235"/>
  <c r="AK234"/>
  <c r="AJ234"/>
  <c r="AC234"/>
  <c r="AB234"/>
  <c r="AK233"/>
  <c r="AJ233"/>
  <c r="AC233"/>
  <c r="AB233"/>
  <c r="AK232"/>
  <c r="AJ232"/>
  <c r="AC232"/>
  <c r="AB232"/>
  <c r="AK231"/>
  <c r="AJ231"/>
  <c r="AC231"/>
  <c r="AB231"/>
  <c r="AK230"/>
  <c r="AJ230"/>
  <c r="AC230"/>
  <c r="AB230"/>
  <c r="AK229"/>
  <c r="AJ229"/>
  <c r="AC229"/>
  <c r="AB229"/>
  <c r="AK228"/>
  <c r="AJ228"/>
  <c r="AC228"/>
  <c r="AB228"/>
  <c r="AK227"/>
  <c r="AJ227"/>
  <c r="AC227"/>
  <c r="AB227"/>
  <c r="AK226"/>
  <c r="AJ226"/>
  <c r="AC226"/>
  <c r="AB226"/>
  <c r="AK225"/>
  <c r="AJ225"/>
  <c r="AC225"/>
  <c r="AB225"/>
  <c r="AK224"/>
  <c r="AJ224"/>
  <c r="AC224"/>
  <c r="AB224"/>
  <c r="AK223"/>
  <c r="AJ223"/>
  <c r="AC223"/>
  <c r="AB223"/>
  <c r="AK222"/>
  <c r="AJ222"/>
  <c r="AC222"/>
  <c r="AB222"/>
  <c r="AK221"/>
  <c r="AJ221"/>
  <c r="AC221"/>
  <c r="AB221"/>
  <c r="AK220"/>
  <c r="AJ220"/>
  <c r="AC220"/>
  <c r="AB220"/>
  <c r="AK219"/>
  <c r="AJ219"/>
  <c r="AC219"/>
  <c r="AB219"/>
  <c r="AK218"/>
  <c r="AJ218"/>
  <c r="AC218"/>
  <c r="AB218"/>
  <c r="AK217"/>
  <c r="AJ217"/>
  <c r="AC217"/>
  <c r="AB217"/>
  <c r="AK216"/>
  <c r="AJ216"/>
  <c r="AC216"/>
  <c r="AB216"/>
  <c r="AK215"/>
  <c r="AJ215"/>
  <c r="AC215"/>
  <c r="AB215"/>
  <c r="AK214"/>
  <c r="AJ214"/>
  <c r="AC214"/>
  <c r="AB214"/>
  <c r="AK213"/>
  <c r="AJ213"/>
  <c r="AC213"/>
  <c r="AB213"/>
  <c r="AK212"/>
  <c r="AJ212"/>
  <c r="AC212"/>
  <c r="AB212"/>
  <c r="AK211"/>
  <c r="AJ211"/>
  <c r="AC211"/>
  <c r="AB211"/>
  <c r="AK210"/>
  <c r="AJ210"/>
  <c r="AC210"/>
  <c r="AB210"/>
  <c r="AK209"/>
  <c r="AJ209"/>
  <c r="AC209"/>
  <c r="AB209"/>
  <c r="AK208"/>
  <c r="AJ208"/>
  <c r="AC208"/>
  <c r="AB208"/>
  <c r="AK207"/>
  <c r="AJ207"/>
  <c r="AC207"/>
  <c r="AB207"/>
  <c r="AK206"/>
  <c r="AJ206"/>
  <c r="AC206"/>
  <c r="AB206"/>
  <c r="AK205"/>
  <c r="AJ205"/>
  <c r="AC205"/>
  <c r="AB205"/>
  <c r="AK204"/>
  <c r="AJ204"/>
  <c r="AC204"/>
  <c r="AB204"/>
  <c r="AK203"/>
  <c r="AJ203"/>
  <c r="AC203"/>
  <c r="AB203"/>
  <c r="AK202"/>
  <c r="AJ202"/>
  <c r="AC202"/>
  <c r="AB202"/>
  <c r="AK201"/>
  <c r="AJ201"/>
  <c r="AC201"/>
  <c r="AB201"/>
  <c r="AK200"/>
  <c r="AJ200"/>
  <c r="AC200"/>
  <c r="AB200"/>
  <c r="AK199"/>
  <c r="AJ199"/>
  <c r="AC199"/>
  <c r="AB199"/>
  <c r="AK198"/>
  <c r="AJ198"/>
  <c r="AC198"/>
  <c r="AB198"/>
  <c r="AK197"/>
  <c r="AJ197"/>
  <c r="AC197"/>
  <c r="AB197"/>
  <c r="AK196"/>
  <c r="AJ196"/>
  <c r="AC196"/>
  <c r="AB196"/>
  <c r="AK195"/>
  <c r="AJ195"/>
  <c r="AC195"/>
  <c r="AB195"/>
  <c r="AK194"/>
  <c r="AJ194"/>
  <c r="AC194"/>
  <c r="AB194"/>
  <c r="AK193"/>
  <c r="AJ193"/>
  <c r="AC193"/>
  <c r="AB193"/>
  <c r="AK192"/>
  <c r="AJ192"/>
  <c r="AC192"/>
  <c r="AB192"/>
  <c r="AK191"/>
  <c r="AJ191"/>
  <c r="AC191"/>
  <c r="AB191"/>
  <c r="AK190"/>
  <c r="AJ190"/>
  <c r="AC190"/>
  <c r="AB190"/>
  <c r="AK189"/>
  <c r="AJ189"/>
  <c r="AC189"/>
  <c r="AB189"/>
  <c r="AK188"/>
  <c r="AJ188"/>
  <c r="AC188"/>
  <c r="AB188"/>
  <c r="AK187"/>
  <c r="AJ187"/>
  <c r="AC187"/>
  <c r="AB187"/>
  <c r="AK186"/>
  <c r="AJ186"/>
  <c r="AC186"/>
  <c r="AB186"/>
  <c r="AK185"/>
  <c r="AJ185"/>
  <c r="AC185"/>
  <c r="AB185"/>
  <c r="AK184"/>
  <c r="AJ184"/>
  <c r="AC184"/>
  <c r="AB184"/>
  <c r="AK183"/>
  <c r="AJ183"/>
  <c r="AC183"/>
  <c r="AB183"/>
  <c r="AK182"/>
  <c r="AJ182"/>
  <c r="AC182"/>
  <c r="AB182"/>
  <c r="AK181"/>
  <c r="AJ181"/>
  <c r="AC181"/>
  <c r="AB181"/>
  <c r="AK180"/>
  <c r="AJ180"/>
  <c r="AC180"/>
  <c r="AB180"/>
  <c r="AK179"/>
  <c r="AJ179"/>
  <c r="AC179"/>
  <c r="AB179"/>
  <c r="AK178"/>
  <c r="AJ178"/>
  <c r="AC178"/>
  <c r="AB178"/>
  <c r="AK177"/>
  <c r="AJ177"/>
  <c r="AC177"/>
  <c r="AB177"/>
  <c r="AK176"/>
  <c r="AJ176"/>
  <c r="AC176"/>
  <c r="AB176"/>
  <c r="AK175"/>
  <c r="AJ175"/>
  <c r="AC175"/>
  <c r="AB175"/>
  <c r="AK174"/>
  <c r="AJ174"/>
  <c r="AC174"/>
  <c r="AB174"/>
  <c r="AK173"/>
  <c r="AJ173"/>
  <c r="AC173"/>
  <c r="AB173"/>
  <c r="AK172"/>
  <c r="AJ172"/>
  <c r="AC172"/>
  <c r="AB172"/>
  <c r="AK171"/>
  <c r="AJ171"/>
  <c r="AC171"/>
  <c r="AB171"/>
  <c r="AK170"/>
  <c r="AJ170"/>
  <c r="AC170"/>
  <c r="AB170"/>
  <c r="AK169"/>
  <c r="AJ169"/>
  <c r="AC169"/>
  <c r="AB169"/>
  <c r="AK168"/>
  <c r="AJ168"/>
  <c r="AC168"/>
  <c r="AB168"/>
  <c r="AK167"/>
  <c r="AJ167"/>
  <c r="AC167"/>
  <c r="AB167"/>
  <c r="AK166"/>
  <c r="AJ166"/>
  <c r="AC166"/>
  <c r="AB166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T59" i="23" l="1"/>
  <c r="T59" i="22"/>
  <c r="T59" i="21"/>
  <c r="T59" i="20"/>
  <c r="T59" i="15"/>
  <c r="BA321" i="12" l="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7"/>
  <c r="BA56"/>
  <c r="BA55"/>
  <c r="BA54"/>
  <c r="BA53"/>
  <c r="BA52"/>
  <c r="BA51"/>
  <c r="BA50"/>
  <c r="BA49"/>
  <c r="BA48"/>
  <c r="BA47"/>
  <c r="AK165"/>
  <c r="AJ165"/>
  <c r="AK164"/>
  <c r="AJ164"/>
  <c r="AK163"/>
  <c r="AJ163"/>
  <c r="AK162"/>
  <c r="AJ162"/>
  <c r="AK161"/>
  <c r="AJ161"/>
  <c r="AK160"/>
  <c r="AJ160"/>
  <c r="AK159"/>
  <c r="AJ159"/>
  <c r="AK158"/>
  <c r="AJ158"/>
  <c r="AK157"/>
  <c r="AJ157"/>
  <c r="AK156"/>
  <c r="AJ156"/>
  <c r="AK155"/>
  <c r="AJ155"/>
  <c r="AK154"/>
  <c r="AJ154"/>
  <c r="AK153"/>
  <c r="AJ153"/>
  <c r="AK152"/>
  <c r="AJ152"/>
  <c r="AK151"/>
  <c r="AJ151"/>
  <c r="AK150"/>
  <c r="AJ150"/>
  <c r="AK149"/>
  <c r="AJ149"/>
  <c r="AK148"/>
  <c r="AJ148"/>
  <c r="AK147"/>
  <c r="AJ147"/>
  <c r="AK146"/>
  <c r="AJ146"/>
  <c r="AK145"/>
  <c r="AJ145"/>
  <c r="AK144"/>
  <c r="AJ144"/>
  <c r="AK143"/>
  <c r="AJ143"/>
  <c r="AK142"/>
  <c r="AJ142"/>
  <c r="AK141"/>
  <c r="AJ141"/>
  <c r="AK140"/>
  <c r="AJ140"/>
  <c r="AK139"/>
  <c r="AJ139"/>
  <c r="AK138"/>
  <c r="AJ138"/>
  <c r="AK137"/>
  <c r="AJ137"/>
  <c r="AK136"/>
  <c r="AJ136"/>
  <c r="AK135"/>
  <c r="AJ135"/>
  <c r="AK134"/>
  <c r="AJ134"/>
  <c r="AK133"/>
  <c r="AJ133"/>
  <c r="AK132"/>
  <c r="AJ132"/>
  <c r="AK131"/>
  <c r="AJ131"/>
  <c r="AK130"/>
  <c r="AJ130"/>
  <c r="AK129"/>
  <c r="AJ129"/>
  <c r="AK128"/>
  <c r="AJ128"/>
  <c r="AK127"/>
  <c r="AJ127"/>
  <c r="AK126"/>
  <c r="AJ126"/>
  <c r="AK125"/>
  <c r="AJ125"/>
  <c r="AK124"/>
  <c r="AJ124"/>
  <c r="AK123"/>
  <c r="AJ123"/>
  <c r="AK122"/>
  <c r="AJ122"/>
  <c r="AK121"/>
  <c r="AJ121"/>
  <c r="AK120"/>
  <c r="AJ120"/>
  <c r="AK119"/>
  <c r="AJ119"/>
  <c r="AK118"/>
  <c r="AJ118"/>
  <c r="AK117"/>
  <c r="AJ117"/>
  <c r="AK116"/>
  <c r="AJ116"/>
  <c r="AK115"/>
  <c r="AJ115"/>
  <c r="AK114"/>
  <c r="AJ114"/>
  <c r="AK113"/>
  <c r="AJ113"/>
  <c r="AK112"/>
  <c r="AJ112"/>
  <c r="AK111"/>
  <c r="AJ111"/>
  <c r="AK110"/>
  <c r="AJ110"/>
  <c r="AK109"/>
  <c r="AJ109"/>
  <c r="AK108"/>
  <c r="AJ108"/>
  <c r="AK107"/>
  <c r="AJ107"/>
  <c r="AK106"/>
  <c r="AJ106"/>
  <c r="AK105"/>
  <c r="AJ105"/>
  <c r="AK104"/>
  <c r="AJ104"/>
  <c r="AK103"/>
  <c r="AJ103"/>
  <c r="AK102"/>
  <c r="AJ102"/>
  <c r="AK101"/>
  <c r="AJ101"/>
  <c r="AK100"/>
  <c r="AJ100"/>
  <c r="AK99"/>
  <c r="AJ99"/>
  <c r="AK98"/>
  <c r="AJ98"/>
  <c r="AK97"/>
  <c r="AJ97"/>
  <c r="AK96"/>
  <c r="AJ96"/>
  <c r="AK95"/>
  <c r="AJ95"/>
  <c r="AK94"/>
  <c r="AJ94"/>
  <c r="AK93"/>
  <c r="AJ93"/>
  <c r="AK92"/>
  <c r="AJ92"/>
  <c r="AK91"/>
  <c r="AJ91"/>
  <c r="AK90"/>
  <c r="AJ90"/>
  <c r="AK89"/>
  <c r="AJ89"/>
  <c r="AK88"/>
  <c r="AJ88"/>
  <c r="AK87"/>
  <c r="AJ87"/>
  <c r="AK86"/>
  <c r="AJ86"/>
  <c r="AK85"/>
  <c r="AJ85"/>
  <c r="AK84"/>
  <c r="AJ84"/>
  <c r="AK83"/>
  <c r="AJ83"/>
  <c r="AK82"/>
  <c r="AJ82"/>
  <c r="AK81"/>
  <c r="AJ81"/>
  <c r="AK80"/>
  <c r="AJ80"/>
  <c r="AK79"/>
  <c r="AJ79"/>
  <c r="AK78"/>
  <c r="AJ78"/>
  <c r="AK77"/>
  <c r="AJ77"/>
  <c r="AK76"/>
  <c r="AJ76"/>
  <c r="AK75"/>
  <c r="AJ75"/>
  <c r="AK74"/>
  <c r="AJ74"/>
  <c r="AK73"/>
  <c r="AJ73"/>
  <c r="AK72"/>
  <c r="AJ72"/>
  <c r="AK71"/>
  <c r="AJ71"/>
  <c r="AK70"/>
  <c r="AJ70"/>
  <c r="AK69"/>
  <c r="AJ69"/>
  <c r="AK68"/>
  <c r="AJ68"/>
  <c r="AK67"/>
  <c r="AJ67"/>
  <c r="AK66"/>
  <c r="AJ66"/>
  <c r="AK65"/>
  <c r="AJ65"/>
  <c r="AK64"/>
  <c r="AJ64"/>
  <c r="AK63"/>
  <c r="AJ63"/>
  <c r="AK62"/>
  <c r="AJ62"/>
  <c r="AK61"/>
  <c r="AJ61"/>
  <c r="AK60"/>
  <c r="AJ60"/>
  <c r="AK59"/>
  <c r="AJ59"/>
  <c r="AK58"/>
  <c r="AJ58"/>
  <c r="AK57"/>
  <c r="AJ57"/>
  <c r="AK56"/>
  <c r="AJ56"/>
  <c r="AK55"/>
  <c r="AJ55"/>
  <c r="AK54"/>
  <c r="AJ54"/>
  <c r="AK53"/>
  <c r="AJ53"/>
  <c r="AK52"/>
  <c r="AJ52"/>
  <c r="AK51"/>
  <c r="AJ51"/>
  <c r="AK50"/>
  <c r="AJ50"/>
  <c r="AK49"/>
  <c r="AJ49"/>
  <c r="AK48"/>
  <c r="AJ48"/>
  <c r="AK47"/>
  <c r="AJ47"/>
  <c r="AZ165"/>
  <c r="AS165"/>
  <c r="AR165"/>
  <c r="AZ164"/>
  <c r="AS164"/>
  <c r="AR164"/>
  <c r="AZ163"/>
  <c r="AS163"/>
  <c r="AR163"/>
  <c r="AZ162"/>
  <c r="AS162"/>
  <c r="AR162"/>
  <c r="AZ161"/>
  <c r="AS161"/>
  <c r="AR161"/>
  <c r="AZ160"/>
  <c r="AS160"/>
  <c r="AR160"/>
  <c r="AZ159"/>
  <c r="AS159"/>
  <c r="AR159"/>
  <c r="AZ158"/>
  <c r="AS158"/>
  <c r="AR158"/>
  <c r="AZ157"/>
  <c r="AS157"/>
  <c r="AR157"/>
  <c r="AZ156"/>
  <c r="AS156"/>
  <c r="AR156"/>
  <c r="AZ155"/>
  <c r="AS155"/>
  <c r="AR155"/>
  <c r="AZ154"/>
  <c r="AS154"/>
  <c r="AR154"/>
  <c r="AZ153"/>
  <c r="AS153"/>
  <c r="AR153"/>
  <c r="AZ152"/>
  <c r="AS152"/>
  <c r="AR152"/>
  <c r="AZ151"/>
  <c r="AS151"/>
  <c r="AR151"/>
  <c r="AZ150"/>
  <c r="AS150"/>
  <c r="AR150"/>
  <c r="AZ149"/>
  <c r="AS149"/>
  <c r="AR149"/>
  <c r="AZ148"/>
  <c r="AS148"/>
  <c r="AR148"/>
  <c r="AZ147"/>
  <c r="AS147"/>
  <c r="AR147"/>
  <c r="AZ146"/>
  <c r="AS146"/>
  <c r="AR146"/>
  <c r="AZ145"/>
  <c r="AS145"/>
  <c r="AR145"/>
  <c r="AZ144"/>
  <c r="AS144"/>
  <c r="AR144"/>
  <c r="AZ143"/>
  <c r="AS143"/>
  <c r="AR143"/>
  <c r="AZ142"/>
  <c r="AS142"/>
  <c r="AR142"/>
  <c r="AZ141"/>
  <c r="AS141"/>
  <c r="AR141"/>
  <c r="AZ140"/>
  <c r="AS140"/>
  <c r="AR140"/>
  <c r="AZ139"/>
  <c r="AS139"/>
  <c r="AR139"/>
  <c r="AZ138"/>
  <c r="AS138"/>
  <c r="AR138"/>
  <c r="AZ137"/>
  <c r="AS137"/>
  <c r="AR137"/>
  <c r="AZ136"/>
  <c r="AS136"/>
  <c r="AR136"/>
  <c r="AZ135"/>
  <c r="AS135"/>
  <c r="AR135"/>
  <c r="AZ134"/>
  <c r="AS134"/>
  <c r="AR134"/>
  <c r="AZ133"/>
  <c r="AS133"/>
  <c r="AR133"/>
  <c r="AZ132"/>
  <c r="AS132"/>
  <c r="AR132"/>
  <c r="AZ131"/>
  <c r="AS131"/>
  <c r="AR131"/>
  <c r="AZ130"/>
  <c r="AS130"/>
  <c r="AR130"/>
  <c r="AZ129"/>
  <c r="AS129"/>
  <c r="AR129"/>
  <c r="AZ128"/>
  <c r="AS128"/>
  <c r="AR128"/>
  <c r="AZ127"/>
  <c r="AS127"/>
  <c r="AR127"/>
  <c r="AZ126"/>
  <c r="AS126"/>
  <c r="AR126"/>
  <c r="AZ125"/>
  <c r="AS125"/>
  <c r="AR125"/>
  <c r="AZ124"/>
  <c r="AS124"/>
  <c r="AR124"/>
  <c r="AZ123"/>
  <c r="AS123"/>
  <c r="AR123"/>
  <c r="AZ122"/>
  <c r="AS122"/>
  <c r="AR122"/>
  <c r="AZ121"/>
  <c r="AS121"/>
  <c r="AR121"/>
  <c r="AZ120"/>
  <c r="AS120"/>
  <c r="AR120"/>
  <c r="AZ119"/>
  <c r="AS119"/>
  <c r="AR119"/>
  <c r="AZ118"/>
  <c r="AS118"/>
  <c r="AR118"/>
  <c r="AZ117"/>
  <c r="AS117"/>
  <c r="AR117"/>
  <c r="AZ116"/>
  <c r="AS116"/>
  <c r="AR116"/>
  <c r="AZ115"/>
  <c r="AS115"/>
  <c r="AR115"/>
  <c r="AZ114"/>
  <c r="AS114"/>
  <c r="AR114"/>
  <c r="AZ113"/>
  <c r="AS113"/>
  <c r="AR113"/>
  <c r="AZ112"/>
  <c r="AS112"/>
  <c r="AR112"/>
  <c r="AZ111"/>
  <c r="AS111"/>
  <c r="AR111"/>
  <c r="AZ110"/>
  <c r="AS110"/>
  <c r="AR110"/>
  <c r="AZ109"/>
  <c r="AS109"/>
  <c r="AR109"/>
  <c r="AZ108"/>
  <c r="AS108"/>
  <c r="AR108"/>
  <c r="AZ107"/>
  <c r="AS107"/>
  <c r="AR107"/>
  <c r="AZ106"/>
  <c r="AS106"/>
  <c r="AR106"/>
  <c r="AZ105"/>
  <c r="AS105"/>
  <c r="AR105"/>
  <c r="AZ104"/>
  <c r="AS104"/>
  <c r="AR104"/>
  <c r="AZ103"/>
  <c r="AS103"/>
  <c r="AR103"/>
  <c r="AZ102"/>
  <c r="AS102"/>
  <c r="AR102"/>
  <c r="AZ101"/>
  <c r="AS101"/>
  <c r="AR101"/>
  <c r="AZ100"/>
  <c r="AS100"/>
  <c r="AR100"/>
  <c r="AZ99"/>
  <c r="AS99"/>
  <c r="AR99"/>
  <c r="AZ98"/>
  <c r="AS98"/>
  <c r="AR98"/>
  <c r="AZ97"/>
  <c r="AS97"/>
  <c r="AR97"/>
  <c r="AZ96"/>
  <c r="AS96"/>
  <c r="AR96"/>
  <c r="AZ95"/>
  <c r="AS95"/>
  <c r="AR95"/>
  <c r="AZ94"/>
  <c r="AS94"/>
  <c r="AR94"/>
  <c r="AZ93"/>
  <c r="AS93"/>
  <c r="AR93"/>
  <c r="AZ92"/>
  <c r="AS92"/>
  <c r="AR92"/>
  <c r="AZ91"/>
  <c r="AS91"/>
  <c r="AR91"/>
  <c r="AZ90"/>
  <c r="AS90"/>
  <c r="AR90"/>
  <c r="AZ89"/>
  <c r="AS89"/>
  <c r="AR89"/>
  <c r="AZ88"/>
  <c r="AS88"/>
  <c r="AR88"/>
  <c r="AZ87"/>
  <c r="AS87"/>
  <c r="AR87"/>
  <c r="AZ86"/>
  <c r="AS86"/>
  <c r="AR86"/>
  <c r="AZ85"/>
  <c r="AS85"/>
  <c r="AR85"/>
  <c r="AZ84"/>
  <c r="AS84"/>
  <c r="AR84"/>
  <c r="AZ83"/>
  <c r="AS83"/>
  <c r="AR83"/>
  <c r="AZ82"/>
  <c r="AS82"/>
  <c r="AR82"/>
  <c r="AZ81"/>
  <c r="AS81"/>
  <c r="AR81"/>
  <c r="AZ80"/>
  <c r="AS80"/>
  <c r="AR80"/>
  <c r="AZ79"/>
  <c r="AS79"/>
  <c r="AR79"/>
  <c r="AZ78"/>
  <c r="AS78"/>
  <c r="AR78"/>
  <c r="AZ77"/>
  <c r="AS77"/>
  <c r="AR77"/>
  <c r="AZ76"/>
  <c r="AS76"/>
  <c r="AR76"/>
  <c r="AZ75"/>
  <c r="AS75"/>
  <c r="AR75"/>
  <c r="AZ74"/>
  <c r="AS74"/>
  <c r="AR74"/>
  <c r="AZ73"/>
  <c r="AS73"/>
  <c r="AR73"/>
  <c r="AZ72"/>
  <c r="AS72"/>
  <c r="AR72"/>
  <c r="AZ71"/>
  <c r="AS71"/>
  <c r="AR71"/>
  <c r="AZ70"/>
  <c r="AS70"/>
  <c r="AR70"/>
  <c r="AZ69"/>
  <c r="AS69"/>
  <c r="AR69"/>
  <c r="AZ68"/>
  <c r="AS68"/>
  <c r="AR68"/>
  <c r="AZ67"/>
  <c r="AS67"/>
  <c r="AR67"/>
  <c r="AZ66"/>
  <c r="AS66"/>
  <c r="AR66"/>
  <c r="AZ65"/>
  <c r="AS65"/>
  <c r="AR65"/>
  <c r="AZ64"/>
  <c r="AS64"/>
  <c r="AR64"/>
  <c r="AZ63"/>
  <c r="AS63"/>
  <c r="AR63"/>
  <c r="AZ62"/>
  <c r="AS62"/>
  <c r="AR62"/>
  <c r="AZ61"/>
  <c r="AS61"/>
  <c r="AR61"/>
  <c r="AZ60"/>
  <c r="AS60"/>
  <c r="AR60"/>
  <c r="AZ59"/>
  <c r="AS59"/>
  <c r="AR59"/>
  <c r="AZ58"/>
  <c r="AS58"/>
  <c r="AR58"/>
  <c r="AZ57"/>
  <c r="AS57"/>
  <c r="AR57"/>
  <c r="AZ56"/>
  <c r="AS56"/>
  <c r="AR56"/>
  <c r="AZ55"/>
  <c r="AS55"/>
  <c r="AR55"/>
  <c r="AZ54"/>
  <c r="AS54"/>
  <c r="AR54"/>
  <c r="AZ53"/>
  <c r="AS53"/>
  <c r="AR53"/>
  <c r="AZ52"/>
  <c r="AS52"/>
  <c r="AR52"/>
  <c r="AZ51"/>
  <c r="AS51"/>
  <c r="AR51"/>
  <c r="AZ50"/>
  <c r="AS50"/>
  <c r="AR50"/>
  <c r="AZ49"/>
  <c r="AS49"/>
  <c r="AR49"/>
  <c r="AZ48"/>
  <c r="AS48"/>
  <c r="AR48"/>
  <c r="AZ47"/>
  <c r="AS47"/>
  <c r="AR47"/>
  <c r="CW321" l="1"/>
  <c r="CV321"/>
  <c r="CW320"/>
  <c r="CV320"/>
  <c r="CW319"/>
  <c r="CV319"/>
  <c r="CW318"/>
  <c r="CV318"/>
  <c r="CW317"/>
  <c r="CV317"/>
  <c r="CW316"/>
  <c r="CV316"/>
  <c r="CW315"/>
  <c r="CV315"/>
  <c r="CW314"/>
  <c r="CV314"/>
  <c r="CW313"/>
  <c r="CV313"/>
  <c r="CW312"/>
  <c r="CV312"/>
  <c r="CW311"/>
  <c r="CV311"/>
  <c r="CW310"/>
  <c r="CV310"/>
  <c r="CW309"/>
  <c r="CV309"/>
  <c r="CW308"/>
  <c r="CV308"/>
  <c r="CW307"/>
  <c r="CV307"/>
  <c r="CW306"/>
  <c r="CV306"/>
  <c r="CW305"/>
  <c r="CV305"/>
  <c r="CW304"/>
  <c r="CV304"/>
  <c r="CW303"/>
  <c r="CV303"/>
  <c r="CW302"/>
  <c r="CV302"/>
  <c r="CW301"/>
  <c r="CV301"/>
  <c r="CW300"/>
  <c r="CV300"/>
  <c r="CW299"/>
  <c r="CV299"/>
  <c r="CW298"/>
  <c r="CV298"/>
  <c r="CW297"/>
  <c r="CV297"/>
  <c r="CW296"/>
  <c r="CV296"/>
  <c r="CW295"/>
  <c r="CV295"/>
  <c r="CW294"/>
  <c r="CV294"/>
  <c r="CW293"/>
  <c r="CV293"/>
  <c r="CW292"/>
  <c r="CV292"/>
  <c r="CW291"/>
  <c r="CV291"/>
  <c r="CW290"/>
  <c r="CV290"/>
  <c r="CW289"/>
  <c r="CV289"/>
  <c r="CW288"/>
  <c r="CV288"/>
  <c r="CW287"/>
  <c r="CV287"/>
  <c r="CW286"/>
  <c r="CV286"/>
  <c r="CW285"/>
  <c r="CV285"/>
  <c r="CW284"/>
  <c r="CV284"/>
  <c r="CW283"/>
  <c r="CV283"/>
  <c r="CW282"/>
  <c r="CV282"/>
  <c r="CW281"/>
  <c r="CV281"/>
  <c r="CW280"/>
  <c r="CV280"/>
  <c r="CW279"/>
  <c r="CV279"/>
  <c r="CW278"/>
  <c r="CV278"/>
  <c r="CW277"/>
  <c r="CV277"/>
  <c r="CW276"/>
  <c r="CV276"/>
  <c r="CW275"/>
  <c r="CV275"/>
  <c r="CW274"/>
  <c r="CV274"/>
  <c r="CW273"/>
  <c r="CV273"/>
  <c r="CW272"/>
  <c r="CV272"/>
  <c r="CW271"/>
  <c r="CV271"/>
  <c r="CW270"/>
  <c r="CV270"/>
  <c r="CW269"/>
  <c r="CV269"/>
  <c r="CW268"/>
  <c r="CV268"/>
  <c r="CW267"/>
  <c r="CV267"/>
  <c r="CW266"/>
  <c r="CV266"/>
  <c r="CW265"/>
  <c r="CV265"/>
  <c r="CW264"/>
  <c r="CV264"/>
  <c r="CW263"/>
  <c r="CV263"/>
  <c r="CW262"/>
  <c r="CV262"/>
  <c r="CW261"/>
  <c r="CV261"/>
  <c r="CW260"/>
  <c r="CV260"/>
  <c r="CW259"/>
  <c r="CV259"/>
  <c r="CW258"/>
  <c r="CV258"/>
  <c r="CW257"/>
  <c r="CV257"/>
  <c r="CW256"/>
  <c r="CV256"/>
  <c r="CW255"/>
  <c r="CV255"/>
  <c r="CW254"/>
  <c r="CV254"/>
  <c r="CW253"/>
  <c r="CV253"/>
  <c r="CW252"/>
  <c r="CV252"/>
  <c r="CW251"/>
  <c r="CV251"/>
  <c r="CW250"/>
  <c r="CV250"/>
  <c r="CW249"/>
  <c r="CV249"/>
  <c r="CW248"/>
  <c r="CV248"/>
  <c r="CW247"/>
  <c r="CV247"/>
  <c r="CW246"/>
  <c r="CV246"/>
  <c r="CW245"/>
  <c r="CV245"/>
  <c r="CW244"/>
  <c r="CV244"/>
  <c r="CW243"/>
  <c r="CV243"/>
  <c r="CW242"/>
  <c r="CV242"/>
  <c r="CW241"/>
  <c r="CV241"/>
  <c r="CW240"/>
  <c r="CV240"/>
  <c r="CW239"/>
  <c r="CV239"/>
  <c r="CW238"/>
  <c r="CV238"/>
  <c r="CW237"/>
  <c r="CV237"/>
  <c r="CW236"/>
  <c r="CV236"/>
  <c r="CW235"/>
  <c r="CV235"/>
  <c r="CW234"/>
  <c r="CV234"/>
  <c r="CW233"/>
  <c r="CV233"/>
  <c r="CW232"/>
  <c r="CV232"/>
  <c r="CW231"/>
  <c r="CV231"/>
  <c r="CW230"/>
  <c r="CV230"/>
  <c r="CW229"/>
  <c r="CV229"/>
  <c r="CW228"/>
  <c r="CV228"/>
  <c r="CW227"/>
  <c r="CV227"/>
  <c r="CW226"/>
  <c r="CV226"/>
  <c r="CW225"/>
  <c r="CV225"/>
  <c r="CW224"/>
  <c r="CV224"/>
  <c r="CW223"/>
  <c r="CV223"/>
  <c r="CW222"/>
  <c r="CV222"/>
  <c r="CW221"/>
  <c r="CV221"/>
  <c r="CW220"/>
  <c r="CV220"/>
  <c r="CW219"/>
  <c r="CV219"/>
  <c r="CW218"/>
  <c r="CV218"/>
  <c r="CW217"/>
  <c r="CV217"/>
  <c r="CW216"/>
  <c r="CV216"/>
  <c r="CW215"/>
  <c r="CV215"/>
  <c r="CW214"/>
  <c r="CV214"/>
  <c r="CW213"/>
  <c r="CV213"/>
  <c r="CW212"/>
  <c r="CV212"/>
  <c r="CW211"/>
  <c r="CV211"/>
  <c r="CW210"/>
  <c r="CV210"/>
  <c r="CW209"/>
  <c r="CV209"/>
  <c r="CW208"/>
  <c r="CV208"/>
  <c r="CW207"/>
  <c r="CV207"/>
  <c r="CW206"/>
  <c r="CV206"/>
  <c r="CW205"/>
  <c r="CV205"/>
  <c r="CW204"/>
  <c r="CV204"/>
  <c r="CW203"/>
  <c r="CV203"/>
  <c r="CW202"/>
  <c r="CV202"/>
  <c r="CW201"/>
  <c r="CV201"/>
  <c r="CW200"/>
  <c r="CV200"/>
  <c r="CW199"/>
  <c r="CV199"/>
  <c r="CW198"/>
  <c r="CV198"/>
  <c r="CW197"/>
  <c r="CV197"/>
  <c r="CW196"/>
  <c r="CV196"/>
  <c r="CW195"/>
  <c r="CV195"/>
  <c r="CW194"/>
  <c r="CV194"/>
  <c r="CW193"/>
  <c r="CV193"/>
  <c r="CW192"/>
  <c r="CV192"/>
  <c r="CW191"/>
  <c r="CV191"/>
  <c r="CW190"/>
  <c r="CV190"/>
  <c r="CW189"/>
  <c r="CV189"/>
  <c r="CW188"/>
  <c r="CV188"/>
  <c r="CW187"/>
  <c r="CV187"/>
  <c r="CW186"/>
  <c r="CV186"/>
  <c r="CW185"/>
  <c r="CV185"/>
  <c r="CW184"/>
  <c r="CV184"/>
  <c r="CW183"/>
  <c r="CV183"/>
  <c r="CW182"/>
  <c r="CV182"/>
  <c r="CW181"/>
  <c r="CV181"/>
  <c r="CW180"/>
  <c r="CV180"/>
  <c r="CW179"/>
  <c r="CV179"/>
  <c r="CW178"/>
  <c r="CV178"/>
  <c r="CW177"/>
  <c r="CV177"/>
  <c r="CW176"/>
  <c r="CV176"/>
  <c r="CW175"/>
  <c r="CV175"/>
  <c r="CW174"/>
  <c r="CV174"/>
  <c r="CW173"/>
  <c r="CV173"/>
  <c r="CW172"/>
  <c r="CV172"/>
  <c r="CW171"/>
  <c r="CV171"/>
  <c r="CW170"/>
  <c r="CV170"/>
  <c r="CW169"/>
  <c r="CV169"/>
  <c r="CW168"/>
  <c r="CV168"/>
  <c r="CW167"/>
  <c r="CV167"/>
  <c r="CW166"/>
  <c r="CV166"/>
  <c r="CW165"/>
  <c r="CV165"/>
  <c r="CW164"/>
  <c r="CV164"/>
  <c r="CW163"/>
  <c r="CV163"/>
  <c r="CW162"/>
  <c r="CV162"/>
  <c r="CW161"/>
  <c r="CV161"/>
  <c r="CW160"/>
  <c r="CV160"/>
  <c r="CW159"/>
  <c r="CV159"/>
  <c r="CW158"/>
  <c r="CV158"/>
  <c r="CW157"/>
  <c r="CV157"/>
  <c r="CW156"/>
  <c r="CV156"/>
  <c r="CW155"/>
  <c r="CV155"/>
  <c r="CW154"/>
  <c r="CV154"/>
  <c r="CW153"/>
  <c r="CV153"/>
  <c r="CW152"/>
  <c r="CV152"/>
  <c r="CW151"/>
  <c r="CV151"/>
  <c r="CW150"/>
  <c r="CV150"/>
  <c r="CW149"/>
  <c r="CV149"/>
  <c r="CW148"/>
  <c r="CV148"/>
  <c r="CW147"/>
  <c r="CV147"/>
  <c r="CW146"/>
  <c r="CV146"/>
  <c r="CW145"/>
  <c r="CV145"/>
  <c r="CW144"/>
  <c r="CV144"/>
  <c r="CW143"/>
  <c r="CV143"/>
  <c r="CW142"/>
  <c r="CV142"/>
  <c r="CW141"/>
  <c r="CV141"/>
  <c r="CW140"/>
  <c r="CV140"/>
  <c r="CW139"/>
  <c r="CV139"/>
  <c r="CW138"/>
  <c r="CV138"/>
  <c r="CW137"/>
  <c r="CV137"/>
  <c r="CW136"/>
  <c r="CV136"/>
  <c r="CW135"/>
  <c r="CV135"/>
  <c r="CW134"/>
  <c r="CV134"/>
  <c r="CW133"/>
  <c r="CV133"/>
  <c r="CW132"/>
  <c r="CV132"/>
  <c r="CW131"/>
  <c r="CV131"/>
  <c r="CW130"/>
  <c r="CV130"/>
  <c r="CW129"/>
  <c r="CV129"/>
  <c r="CW128"/>
  <c r="CV128"/>
  <c r="CW127"/>
  <c r="CV127"/>
  <c r="CW126"/>
  <c r="CV126"/>
  <c r="CW125"/>
  <c r="CV125"/>
  <c r="CW124"/>
  <c r="CV124"/>
  <c r="CW123"/>
  <c r="CV123"/>
  <c r="CW122"/>
  <c r="CV122"/>
  <c r="CW121"/>
  <c r="CV121"/>
  <c r="CW120"/>
  <c r="CV120"/>
  <c r="CW119"/>
  <c r="CV119"/>
  <c r="CW118"/>
  <c r="CV118"/>
  <c r="CW117"/>
  <c r="CV117"/>
  <c r="CW116"/>
  <c r="CV116"/>
  <c r="CW115"/>
  <c r="CV115"/>
  <c r="CW114"/>
  <c r="CV114"/>
  <c r="CW113"/>
  <c r="CV113"/>
  <c r="CW112"/>
  <c r="CV112"/>
  <c r="CW111"/>
  <c r="CV111"/>
  <c r="CW110"/>
  <c r="CV110"/>
  <c r="CW109"/>
  <c r="CV109"/>
  <c r="CW108"/>
  <c r="CV108"/>
  <c r="CW107"/>
  <c r="CV107"/>
  <c r="CW106"/>
  <c r="CV106"/>
  <c r="CW105"/>
  <c r="CV105"/>
  <c r="CW104"/>
  <c r="CV104"/>
  <c r="CW103"/>
  <c r="CV103"/>
  <c r="CW102"/>
  <c r="CV102"/>
  <c r="CW101"/>
  <c r="CV101"/>
  <c r="CW100"/>
  <c r="CV100"/>
  <c r="CW99"/>
  <c r="CV99"/>
  <c r="CW98"/>
  <c r="CV98"/>
  <c r="CW97"/>
  <c r="CV97"/>
  <c r="CW96"/>
  <c r="CV96"/>
  <c r="CW95"/>
  <c r="CV95"/>
  <c r="CW94"/>
  <c r="CV94"/>
  <c r="CW93"/>
  <c r="CV93"/>
  <c r="CW92"/>
  <c r="CV92"/>
  <c r="CW91"/>
  <c r="CV91"/>
  <c r="CW90"/>
  <c r="CV90"/>
  <c r="CW89"/>
  <c r="CV89"/>
  <c r="CW88"/>
  <c r="CV88"/>
  <c r="CW87"/>
  <c r="CV87"/>
  <c r="CW86"/>
  <c r="CV86"/>
  <c r="CW85"/>
  <c r="CV85"/>
  <c r="CW84"/>
  <c r="CV84"/>
  <c r="CW83"/>
  <c r="CV83"/>
  <c r="CW82"/>
  <c r="CV82"/>
  <c r="CW81"/>
  <c r="CV81"/>
  <c r="CW80"/>
  <c r="CV80"/>
  <c r="CW79"/>
  <c r="CV79"/>
  <c r="CW78"/>
  <c r="CV78"/>
  <c r="CW77"/>
  <c r="CV77"/>
  <c r="CW76"/>
  <c r="CV76"/>
  <c r="CW75"/>
  <c r="CV75"/>
  <c r="CW74"/>
  <c r="CV74"/>
  <c r="CW73"/>
  <c r="CV73"/>
  <c r="CW72"/>
  <c r="CV72"/>
  <c r="CW71"/>
  <c r="CV71"/>
  <c r="CW70"/>
  <c r="CV70"/>
  <c r="CW69"/>
  <c r="CV69"/>
  <c r="CW68"/>
  <c r="CV68"/>
  <c r="CW67"/>
  <c r="CV67"/>
  <c r="CW66"/>
  <c r="CV66"/>
  <c r="CW65"/>
  <c r="CV65"/>
  <c r="CW64"/>
  <c r="CV64"/>
  <c r="CW63"/>
  <c r="CV63"/>
  <c r="CW62"/>
  <c r="CV62"/>
  <c r="CW61"/>
  <c r="CV61"/>
  <c r="CW60"/>
  <c r="CV60"/>
  <c r="CW59"/>
  <c r="CV59"/>
  <c r="CW58"/>
  <c r="CV58"/>
  <c r="CW57"/>
  <c r="CV57"/>
  <c r="CW56"/>
  <c r="CV56"/>
  <c r="CW55"/>
  <c r="CV55"/>
  <c r="CW54"/>
  <c r="CV54"/>
  <c r="CW53"/>
  <c r="CV53"/>
  <c r="CW52"/>
  <c r="CV52"/>
  <c r="CW51"/>
  <c r="CV51"/>
  <c r="CW50"/>
  <c r="CV50"/>
  <c r="CW49"/>
  <c r="CV49"/>
  <c r="CW48"/>
  <c r="CV48"/>
  <c r="CW47"/>
  <c r="CV47"/>
  <c r="CG321"/>
  <c r="CF321"/>
  <c r="CG320"/>
  <c r="CF320"/>
  <c r="CG319"/>
  <c r="CF319"/>
  <c r="CG318"/>
  <c r="CF318"/>
  <c r="CG317"/>
  <c r="CF317"/>
  <c r="CG316"/>
  <c r="CF316"/>
  <c r="CG315"/>
  <c r="CF315"/>
  <c r="CG314"/>
  <c r="CF314"/>
  <c r="CG313"/>
  <c r="CF313"/>
  <c r="CG312"/>
  <c r="CF312"/>
  <c r="CG311"/>
  <c r="CF311"/>
  <c r="CG310"/>
  <c r="CF310"/>
  <c r="CG309"/>
  <c r="CF309"/>
  <c r="CG308"/>
  <c r="CF308"/>
  <c r="CG307"/>
  <c r="CF307"/>
  <c r="CG306"/>
  <c r="CF306"/>
  <c r="CG305"/>
  <c r="CF305"/>
  <c r="CG304"/>
  <c r="CF304"/>
  <c r="CG303"/>
  <c r="CF303"/>
  <c r="CG302"/>
  <c r="CF302"/>
  <c r="CG301"/>
  <c r="CF301"/>
  <c r="CG300"/>
  <c r="CF300"/>
  <c r="CG299"/>
  <c r="CF299"/>
  <c r="CG298"/>
  <c r="CF298"/>
  <c r="CG297"/>
  <c r="CF297"/>
  <c r="CG296"/>
  <c r="CF296"/>
  <c r="CG295"/>
  <c r="CF295"/>
  <c r="CG294"/>
  <c r="CF294"/>
  <c r="CG293"/>
  <c r="CF293"/>
  <c r="CG292"/>
  <c r="CF292"/>
  <c r="CG291"/>
  <c r="CF291"/>
  <c r="CG290"/>
  <c r="CF290"/>
  <c r="CG289"/>
  <c r="CF289"/>
  <c r="CG288"/>
  <c r="CF288"/>
  <c r="CG287"/>
  <c r="CF287"/>
  <c r="CG286"/>
  <c r="CF286"/>
  <c r="CG285"/>
  <c r="CF285"/>
  <c r="CG284"/>
  <c r="CF284"/>
  <c r="CG283"/>
  <c r="CF283"/>
  <c r="CG282"/>
  <c r="CF282"/>
  <c r="CG281"/>
  <c r="CF281"/>
  <c r="CG280"/>
  <c r="CF280"/>
  <c r="CG279"/>
  <c r="CF279"/>
  <c r="CG278"/>
  <c r="CF278"/>
  <c r="CG277"/>
  <c r="CF277"/>
  <c r="CG276"/>
  <c r="CF276"/>
  <c r="CG275"/>
  <c r="CF275"/>
  <c r="CG274"/>
  <c r="CF274"/>
  <c r="CG273"/>
  <c r="CF273"/>
  <c r="CG272"/>
  <c r="CF272"/>
  <c r="CG271"/>
  <c r="CF271"/>
  <c r="CG270"/>
  <c r="CF270"/>
  <c r="CG269"/>
  <c r="CF269"/>
  <c r="CG268"/>
  <c r="CF268"/>
  <c r="CG267"/>
  <c r="CF267"/>
  <c r="CG266"/>
  <c r="CF266"/>
  <c r="CG265"/>
  <c r="CF265"/>
  <c r="CG264"/>
  <c r="CF264"/>
  <c r="CG263"/>
  <c r="CF263"/>
  <c r="CG262"/>
  <c r="CF262"/>
  <c r="CG261"/>
  <c r="CF261"/>
  <c r="CG260"/>
  <c r="CF260"/>
  <c r="CG259"/>
  <c r="CF259"/>
  <c r="CG258"/>
  <c r="CF258"/>
  <c r="CG257"/>
  <c r="CF257"/>
  <c r="CG256"/>
  <c r="CF256"/>
  <c r="CG255"/>
  <c r="CF255"/>
  <c r="CG254"/>
  <c r="CF254"/>
  <c r="CG253"/>
  <c r="CF253"/>
  <c r="CG252"/>
  <c r="CF252"/>
  <c r="CG251"/>
  <c r="CF251"/>
  <c r="CG250"/>
  <c r="CF250"/>
  <c r="CG249"/>
  <c r="CF249"/>
  <c r="CG248"/>
  <c r="CF248"/>
  <c r="CG247"/>
  <c r="CF247"/>
  <c r="CG246"/>
  <c r="CF246"/>
  <c r="CG245"/>
  <c r="CF245"/>
  <c r="CG244"/>
  <c r="CF244"/>
  <c r="CG243"/>
  <c r="CF243"/>
  <c r="CG242"/>
  <c r="CF242"/>
  <c r="CG241"/>
  <c r="CF241"/>
  <c r="CG240"/>
  <c r="CF240"/>
  <c r="CG239"/>
  <c r="CF239"/>
  <c r="CG238"/>
  <c r="CF238"/>
  <c r="CG237"/>
  <c r="CF237"/>
  <c r="CG236"/>
  <c r="CF236"/>
  <c r="CG235"/>
  <c r="CF235"/>
  <c r="CG234"/>
  <c r="CF234"/>
  <c r="CG233"/>
  <c r="CF233"/>
  <c r="CG232"/>
  <c r="CF232"/>
  <c r="CG231"/>
  <c r="CF231"/>
  <c r="CG230"/>
  <c r="CF230"/>
  <c r="CG229"/>
  <c r="CF229"/>
  <c r="CG228"/>
  <c r="CF228"/>
  <c r="CG227"/>
  <c r="CF227"/>
  <c r="CG226"/>
  <c r="CF226"/>
  <c r="CG225"/>
  <c r="CF225"/>
  <c r="CG224"/>
  <c r="CF224"/>
  <c r="CG223"/>
  <c r="CF223"/>
  <c r="CG222"/>
  <c r="CF222"/>
  <c r="CG221"/>
  <c r="CF221"/>
  <c r="CG220"/>
  <c r="CF220"/>
  <c r="CG219"/>
  <c r="CF219"/>
  <c r="CG218"/>
  <c r="CF218"/>
  <c r="CG217"/>
  <c r="CF217"/>
  <c r="CG216"/>
  <c r="CF216"/>
  <c r="CG215"/>
  <c r="CF215"/>
  <c r="CG214"/>
  <c r="CF214"/>
  <c r="CG213"/>
  <c r="CF213"/>
  <c r="CG212"/>
  <c r="CF212"/>
  <c r="CG211"/>
  <c r="CF211"/>
  <c r="CG210"/>
  <c r="CF210"/>
  <c r="CG209"/>
  <c r="CF209"/>
  <c r="CG208"/>
  <c r="CF208"/>
  <c r="CG207"/>
  <c r="CF207"/>
  <c r="CG206"/>
  <c r="CF206"/>
  <c r="CG205"/>
  <c r="CF205"/>
  <c r="CG204"/>
  <c r="CF204"/>
  <c r="CG203"/>
  <c r="CF203"/>
  <c r="CG202"/>
  <c r="CF202"/>
  <c r="CG201"/>
  <c r="CF201"/>
  <c r="CG200"/>
  <c r="CF200"/>
  <c r="CG199"/>
  <c r="CF199"/>
  <c r="CG198"/>
  <c r="CF198"/>
  <c r="CG197"/>
  <c r="CF197"/>
  <c r="CG196"/>
  <c r="CF196"/>
  <c r="CG195"/>
  <c r="CF195"/>
  <c r="CG194"/>
  <c r="CF194"/>
  <c r="CG193"/>
  <c r="CF193"/>
  <c r="CG192"/>
  <c r="CF192"/>
  <c r="CG191"/>
  <c r="CF191"/>
  <c r="CG190"/>
  <c r="CF190"/>
  <c r="CG189"/>
  <c r="CF189"/>
  <c r="CG188"/>
  <c r="CF188"/>
  <c r="CG187"/>
  <c r="CF187"/>
  <c r="CG186"/>
  <c r="CF186"/>
  <c r="CG185"/>
  <c r="CF185"/>
  <c r="CG184"/>
  <c r="CF184"/>
  <c r="CG183"/>
  <c r="CF183"/>
  <c r="CG182"/>
  <c r="CF182"/>
  <c r="CG181"/>
  <c r="CF181"/>
  <c r="CG180"/>
  <c r="CF180"/>
  <c r="CG179"/>
  <c r="CF179"/>
  <c r="CG178"/>
  <c r="CF178"/>
  <c r="CG177"/>
  <c r="CF177"/>
  <c r="CG176"/>
  <c r="CF176"/>
  <c r="CG175"/>
  <c r="CF175"/>
  <c r="CG174"/>
  <c r="CF174"/>
  <c r="CG173"/>
  <c r="CF173"/>
  <c r="CG172"/>
  <c r="CF172"/>
  <c r="CG171"/>
  <c r="CF171"/>
  <c r="CG170"/>
  <c r="CF170"/>
  <c r="CG169"/>
  <c r="CF169"/>
  <c r="CG168"/>
  <c r="CF168"/>
  <c r="CG167"/>
  <c r="CF167"/>
  <c r="CG166"/>
  <c r="CF166"/>
  <c r="CG165"/>
  <c r="CF165"/>
  <c r="CG164"/>
  <c r="CF164"/>
  <c r="CG163"/>
  <c r="CF163"/>
  <c r="CG162"/>
  <c r="CF162"/>
  <c r="CG161"/>
  <c r="CF161"/>
  <c r="CG160"/>
  <c r="CF160"/>
  <c r="CG159"/>
  <c r="CF159"/>
  <c r="CG158"/>
  <c r="CF158"/>
  <c r="CG157"/>
  <c r="CF157"/>
  <c r="CG156"/>
  <c r="CF156"/>
  <c r="CG155"/>
  <c r="CF155"/>
  <c r="CG154"/>
  <c r="CF154"/>
  <c r="CG153"/>
  <c r="CF153"/>
  <c r="CG152"/>
  <c r="CF152"/>
  <c r="CG151"/>
  <c r="CF151"/>
  <c r="CG150"/>
  <c r="CF150"/>
  <c r="CG149"/>
  <c r="CF149"/>
  <c r="CG148"/>
  <c r="CF148"/>
  <c r="CG147"/>
  <c r="CF147"/>
  <c r="CG146"/>
  <c r="CF146"/>
  <c r="CG145"/>
  <c r="CF145"/>
  <c r="CG144"/>
  <c r="CF144"/>
  <c r="CG143"/>
  <c r="CF143"/>
  <c r="CG142"/>
  <c r="CF142"/>
  <c r="CG141"/>
  <c r="CF141"/>
  <c r="CG140"/>
  <c r="CF140"/>
  <c r="CG139"/>
  <c r="CF139"/>
  <c r="CG138"/>
  <c r="CF138"/>
  <c r="CG137"/>
  <c r="CF137"/>
  <c r="CG136"/>
  <c r="CF136"/>
  <c r="CG135"/>
  <c r="CF135"/>
  <c r="CG134"/>
  <c r="CF134"/>
  <c r="CG133"/>
  <c r="CF133"/>
  <c r="CG132"/>
  <c r="CF132"/>
  <c r="CG131"/>
  <c r="CF131"/>
  <c r="CG130"/>
  <c r="CF130"/>
  <c r="CG129"/>
  <c r="CF129"/>
  <c r="CG128"/>
  <c r="CF128"/>
  <c r="CG127"/>
  <c r="CF127"/>
  <c r="CG126"/>
  <c r="CF126"/>
  <c r="CG125"/>
  <c r="CF125"/>
  <c r="CG124"/>
  <c r="CF124"/>
  <c r="CG123"/>
  <c r="CF123"/>
  <c r="CG122"/>
  <c r="CF122"/>
  <c r="CG121"/>
  <c r="CF121"/>
  <c r="CG120"/>
  <c r="CF120"/>
  <c r="CG119"/>
  <c r="CF119"/>
  <c r="CG118"/>
  <c r="CF118"/>
  <c r="CG117"/>
  <c r="CF117"/>
  <c r="CG116"/>
  <c r="CF116"/>
  <c r="CG115"/>
  <c r="CF115"/>
  <c r="CG114"/>
  <c r="CF114"/>
  <c r="CG113"/>
  <c r="CF113"/>
  <c r="CG112"/>
  <c r="CF112"/>
  <c r="CG111"/>
  <c r="CF111"/>
  <c r="CG110"/>
  <c r="CF110"/>
  <c r="CG109"/>
  <c r="CF109"/>
  <c r="CG108"/>
  <c r="CF108"/>
  <c r="CG107"/>
  <c r="CF107"/>
  <c r="CG106"/>
  <c r="CF106"/>
  <c r="CG105"/>
  <c r="CF105"/>
  <c r="CG104"/>
  <c r="CF104"/>
  <c r="CG103"/>
  <c r="CF103"/>
  <c r="CG102"/>
  <c r="CF102"/>
  <c r="CG101"/>
  <c r="CF101"/>
  <c r="CG100"/>
  <c r="CF100"/>
  <c r="CG99"/>
  <c r="CF99"/>
  <c r="CG98"/>
  <c r="CF98"/>
  <c r="CG97"/>
  <c r="CF97"/>
  <c r="CG96"/>
  <c r="CF96"/>
  <c r="CG95"/>
  <c r="CF95"/>
  <c r="CG94"/>
  <c r="CF94"/>
  <c r="CG93"/>
  <c r="CF93"/>
  <c r="CG92"/>
  <c r="CF92"/>
  <c r="CG91"/>
  <c r="CF91"/>
  <c r="CG90"/>
  <c r="CF90"/>
  <c r="CG89"/>
  <c r="CF89"/>
  <c r="CG88"/>
  <c r="CF88"/>
  <c r="CG87"/>
  <c r="CF87"/>
  <c r="CG86"/>
  <c r="CF86"/>
  <c r="CG85"/>
  <c r="CF85"/>
  <c r="CG84"/>
  <c r="CF84"/>
  <c r="CG83"/>
  <c r="CF83"/>
  <c r="CG82"/>
  <c r="CF82"/>
  <c r="CG81"/>
  <c r="CF81"/>
  <c r="CG80"/>
  <c r="CF80"/>
  <c r="CG79"/>
  <c r="CF79"/>
  <c r="CG78"/>
  <c r="CF78"/>
  <c r="CG77"/>
  <c r="CF77"/>
  <c r="CG76"/>
  <c r="CF76"/>
  <c r="CG75"/>
  <c r="CF75"/>
  <c r="CG74"/>
  <c r="CF74"/>
  <c r="CG73"/>
  <c r="CF73"/>
  <c r="CG72"/>
  <c r="CF72"/>
  <c r="CG71"/>
  <c r="CF71"/>
  <c r="CG70"/>
  <c r="CF70"/>
  <c r="CG69"/>
  <c r="CF69"/>
  <c r="CG68"/>
  <c r="CF68"/>
  <c r="CG67"/>
  <c r="CF67"/>
  <c r="CG66"/>
  <c r="CF66"/>
  <c r="CG65"/>
  <c r="CF65"/>
  <c r="CG64"/>
  <c r="CF64"/>
  <c r="CG63"/>
  <c r="CF63"/>
  <c r="CG62"/>
  <c r="CF62"/>
  <c r="CG61"/>
  <c r="CF61"/>
  <c r="CG60"/>
  <c r="CF60"/>
  <c r="CG59"/>
  <c r="CF59"/>
  <c r="CG58"/>
  <c r="CF58"/>
  <c r="CG57"/>
  <c r="CF57"/>
  <c r="CG56"/>
  <c r="CF56"/>
  <c r="CG55"/>
  <c r="CF55"/>
  <c r="CG54"/>
  <c r="CF54"/>
  <c r="CG53"/>
  <c r="CF53"/>
  <c r="CG52"/>
  <c r="CF52"/>
  <c r="CG51"/>
  <c r="CF51"/>
  <c r="CG50"/>
  <c r="CF50"/>
  <c r="CG49"/>
  <c r="CF49"/>
  <c r="CG48"/>
  <c r="CF48"/>
  <c r="CG47"/>
  <c r="CF47"/>
  <c r="BQ321"/>
  <c r="BP321"/>
  <c r="BQ320"/>
  <c r="BP320"/>
  <c r="BQ319"/>
  <c r="BP319"/>
  <c r="BQ318"/>
  <c r="BP318"/>
  <c r="BQ317"/>
  <c r="BP317"/>
  <c r="BQ316"/>
  <c r="BP316"/>
  <c r="BQ315"/>
  <c r="BP315"/>
  <c r="BQ314"/>
  <c r="BP314"/>
  <c r="BQ313"/>
  <c r="BP313"/>
  <c r="BQ312"/>
  <c r="BP312"/>
  <c r="BQ311"/>
  <c r="BP311"/>
  <c r="BQ310"/>
  <c r="BP310"/>
  <c r="BQ309"/>
  <c r="BP309"/>
  <c r="BQ308"/>
  <c r="BP308"/>
  <c r="BQ307"/>
  <c r="BP307"/>
  <c r="BQ306"/>
  <c r="BP306"/>
  <c r="BQ305"/>
  <c r="BP305"/>
  <c r="BQ304"/>
  <c r="BP304"/>
  <c r="BQ303"/>
  <c r="BP303"/>
  <c r="BQ302"/>
  <c r="BP302"/>
  <c r="BQ301"/>
  <c r="BP301"/>
  <c r="BQ300"/>
  <c r="BP300"/>
  <c r="BQ299"/>
  <c r="BP299"/>
  <c r="BQ298"/>
  <c r="BP298"/>
  <c r="BQ297"/>
  <c r="BP297"/>
  <c r="BQ296"/>
  <c r="BP296"/>
  <c r="BQ295"/>
  <c r="BP295"/>
  <c r="BQ294"/>
  <c r="BP294"/>
  <c r="BQ293"/>
  <c r="BP293"/>
  <c r="BQ292"/>
  <c r="BP292"/>
  <c r="BQ291"/>
  <c r="BP291"/>
  <c r="BQ290"/>
  <c r="BP290"/>
  <c r="BQ289"/>
  <c r="BP289"/>
  <c r="BQ288"/>
  <c r="BP288"/>
  <c r="BQ287"/>
  <c r="BP287"/>
  <c r="BQ286"/>
  <c r="BP286"/>
  <c r="BQ285"/>
  <c r="BP285"/>
  <c r="BQ284"/>
  <c r="BP284"/>
  <c r="BQ283"/>
  <c r="BP283"/>
  <c r="BQ282"/>
  <c r="BP282"/>
  <c r="BQ281"/>
  <c r="BP281"/>
  <c r="BQ280"/>
  <c r="BP280"/>
  <c r="BQ279"/>
  <c r="BP279"/>
  <c r="BQ278"/>
  <c r="BP278"/>
  <c r="BQ277"/>
  <c r="BP277"/>
  <c r="BQ276"/>
  <c r="BP276"/>
  <c r="BQ275"/>
  <c r="BP275"/>
  <c r="BQ274"/>
  <c r="BP274"/>
  <c r="BQ273"/>
  <c r="BP273"/>
  <c r="BQ272"/>
  <c r="BP272"/>
  <c r="BQ271"/>
  <c r="BP271"/>
  <c r="BQ270"/>
  <c r="BP270"/>
  <c r="BQ269"/>
  <c r="BP269"/>
  <c r="BQ268"/>
  <c r="BP268"/>
  <c r="BQ267"/>
  <c r="BP267"/>
  <c r="BQ266"/>
  <c r="BP266"/>
  <c r="BQ265"/>
  <c r="BP265"/>
  <c r="BQ264"/>
  <c r="BP264"/>
  <c r="BQ263"/>
  <c r="BP263"/>
  <c r="BQ262"/>
  <c r="BP262"/>
  <c r="BQ261"/>
  <c r="BP261"/>
  <c r="BQ260"/>
  <c r="BP260"/>
  <c r="BQ259"/>
  <c r="BP259"/>
  <c r="BQ258"/>
  <c r="BP258"/>
  <c r="BQ257"/>
  <c r="BP257"/>
  <c r="BQ256"/>
  <c r="BP256"/>
  <c r="BQ255"/>
  <c r="BP255"/>
  <c r="BQ254"/>
  <c r="BP254"/>
  <c r="BQ253"/>
  <c r="BP253"/>
  <c r="BQ252"/>
  <c r="BP252"/>
  <c r="BQ251"/>
  <c r="BP251"/>
  <c r="BQ250"/>
  <c r="BP250"/>
  <c r="BQ249"/>
  <c r="BP249"/>
  <c r="BQ248"/>
  <c r="BP248"/>
  <c r="BQ247"/>
  <c r="BP247"/>
  <c r="BQ246"/>
  <c r="BP246"/>
  <c r="BQ245"/>
  <c r="BP245"/>
  <c r="BQ244"/>
  <c r="BP244"/>
  <c r="BQ243"/>
  <c r="BP243"/>
  <c r="BQ242"/>
  <c r="BP242"/>
  <c r="BQ241"/>
  <c r="BP241"/>
  <c r="BQ240"/>
  <c r="BP240"/>
  <c r="BQ239"/>
  <c r="BP239"/>
  <c r="BQ238"/>
  <c r="BP238"/>
  <c r="BQ237"/>
  <c r="BP237"/>
  <c r="BQ236"/>
  <c r="BP236"/>
  <c r="BQ235"/>
  <c r="BP235"/>
  <c r="BQ234"/>
  <c r="BP234"/>
  <c r="BQ233"/>
  <c r="BP233"/>
  <c r="BQ232"/>
  <c r="BP232"/>
  <c r="BQ231"/>
  <c r="BP231"/>
  <c r="BQ230"/>
  <c r="BP230"/>
  <c r="BQ229"/>
  <c r="BP229"/>
  <c r="BQ228"/>
  <c r="BP228"/>
  <c r="BQ227"/>
  <c r="BP227"/>
  <c r="BQ226"/>
  <c r="BP226"/>
  <c r="BQ225"/>
  <c r="BP225"/>
  <c r="BQ224"/>
  <c r="BP224"/>
  <c r="BQ223"/>
  <c r="BP223"/>
  <c r="BQ222"/>
  <c r="BP222"/>
  <c r="BQ221"/>
  <c r="BP221"/>
  <c r="BQ220"/>
  <c r="BP220"/>
  <c r="BQ219"/>
  <c r="BP219"/>
  <c r="BQ218"/>
  <c r="BP218"/>
  <c r="BQ217"/>
  <c r="BP217"/>
  <c r="BQ216"/>
  <c r="BP216"/>
  <c r="BQ215"/>
  <c r="BP215"/>
  <c r="BQ214"/>
  <c r="BP214"/>
  <c r="BQ213"/>
  <c r="BP213"/>
  <c r="BQ212"/>
  <c r="BP212"/>
  <c r="BQ211"/>
  <c r="BP211"/>
  <c r="BQ210"/>
  <c r="BP210"/>
  <c r="BQ209"/>
  <c r="BP209"/>
  <c r="BQ208"/>
  <c r="BP208"/>
  <c r="BQ207"/>
  <c r="BP207"/>
  <c r="BQ206"/>
  <c r="BP206"/>
  <c r="BQ205"/>
  <c r="BP205"/>
  <c r="BQ204"/>
  <c r="BP204"/>
  <c r="BQ203"/>
  <c r="BP203"/>
  <c r="BQ202"/>
  <c r="BP202"/>
  <c r="BQ201"/>
  <c r="BP201"/>
  <c r="BQ200"/>
  <c r="BP200"/>
  <c r="BQ199"/>
  <c r="BP199"/>
  <c r="BQ198"/>
  <c r="BP198"/>
  <c r="BQ197"/>
  <c r="BP197"/>
  <c r="BQ196"/>
  <c r="BP196"/>
  <c r="BQ195"/>
  <c r="BP195"/>
  <c r="BQ194"/>
  <c r="BP194"/>
  <c r="BQ193"/>
  <c r="BP193"/>
  <c r="BQ192"/>
  <c r="BP192"/>
  <c r="BQ191"/>
  <c r="BP191"/>
  <c r="BQ190"/>
  <c r="BP190"/>
  <c r="BQ189"/>
  <c r="BP189"/>
  <c r="BQ188"/>
  <c r="BP188"/>
  <c r="BQ187"/>
  <c r="BP187"/>
  <c r="BQ186"/>
  <c r="BP186"/>
  <c r="BQ185"/>
  <c r="BP185"/>
  <c r="BQ184"/>
  <c r="BP184"/>
  <c r="BQ183"/>
  <c r="BP183"/>
  <c r="BQ182"/>
  <c r="BP182"/>
  <c r="BQ181"/>
  <c r="BP181"/>
  <c r="BQ180"/>
  <c r="BP180"/>
  <c r="BQ179"/>
  <c r="BP179"/>
  <c r="BQ178"/>
  <c r="BP178"/>
  <c r="BQ177"/>
  <c r="BP177"/>
  <c r="BQ176"/>
  <c r="BP176"/>
  <c r="BQ175"/>
  <c r="BP175"/>
  <c r="BQ174"/>
  <c r="BP174"/>
  <c r="BQ173"/>
  <c r="BP173"/>
  <c r="BQ172"/>
  <c r="BP172"/>
  <c r="BQ171"/>
  <c r="BP171"/>
  <c r="BQ170"/>
  <c r="BP170"/>
  <c r="BQ169"/>
  <c r="BP169"/>
  <c r="BQ168"/>
  <c r="BP168"/>
  <c r="BQ167"/>
  <c r="BP167"/>
  <c r="BQ166"/>
  <c r="BP166"/>
  <c r="BQ165"/>
  <c r="BP165"/>
  <c r="BQ164"/>
  <c r="BP164"/>
  <c r="BQ163"/>
  <c r="BP163"/>
  <c r="BQ162"/>
  <c r="BP162"/>
  <c r="BQ161"/>
  <c r="BP161"/>
  <c r="BQ160"/>
  <c r="BP160"/>
  <c r="BQ159"/>
  <c r="BP159"/>
  <c r="BQ158"/>
  <c r="BP158"/>
  <c r="BQ157"/>
  <c r="BP157"/>
  <c r="BQ156"/>
  <c r="BP156"/>
  <c r="BQ155"/>
  <c r="BP155"/>
  <c r="BQ154"/>
  <c r="BP154"/>
  <c r="BQ153"/>
  <c r="BP153"/>
  <c r="BQ152"/>
  <c r="BP152"/>
  <c r="BQ151"/>
  <c r="BP151"/>
  <c r="BQ150"/>
  <c r="BP150"/>
  <c r="BQ149"/>
  <c r="BP149"/>
  <c r="BQ148"/>
  <c r="BP148"/>
  <c r="BQ147"/>
  <c r="BP147"/>
  <c r="BQ146"/>
  <c r="BP146"/>
  <c r="BQ145"/>
  <c r="BP145"/>
  <c r="BQ144"/>
  <c r="BP144"/>
  <c r="BQ143"/>
  <c r="BP143"/>
  <c r="BQ142"/>
  <c r="BP142"/>
  <c r="BQ141"/>
  <c r="BP141"/>
  <c r="BQ140"/>
  <c r="BP140"/>
  <c r="BQ139"/>
  <c r="BP139"/>
  <c r="BQ138"/>
  <c r="BP138"/>
  <c r="BQ137"/>
  <c r="BP137"/>
  <c r="BQ136"/>
  <c r="BP136"/>
  <c r="BQ135"/>
  <c r="BP135"/>
  <c r="BQ134"/>
  <c r="BP134"/>
  <c r="BQ133"/>
  <c r="BP133"/>
  <c r="BQ132"/>
  <c r="BP132"/>
  <c r="BQ131"/>
  <c r="BP131"/>
  <c r="BQ130"/>
  <c r="BP130"/>
  <c r="BQ129"/>
  <c r="BP129"/>
  <c r="BQ128"/>
  <c r="BP128"/>
  <c r="BQ127"/>
  <c r="BP127"/>
  <c r="BQ126"/>
  <c r="BP126"/>
  <c r="BQ125"/>
  <c r="BP125"/>
  <c r="BQ124"/>
  <c r="BP124"/>
  <c r="BQ123"/>
  <c r="BP123"/>
  <c r="BQ122"/>
  <c r="BP122"/>
  <c r="BQ121"/>
  <c r="BP121"/>
  <c r="BQ120"/>
  <c r="BP120"/>
  <c r="BQ119"/>
  <c r="BP119"/>
  <c r="BQ118"/>
  <c r="BP118"/>
  <c r="BQ117"/>
  <c r="BP117"/>
  <c r="BQ116"/>
  <c r="BP116"/>
  <c r="BQ115"/>
  <c r="BP115"/>
  <c r="BQ114"/>
  <c r="BP114"/>
  <c r="BQ113"/>
  <c r="BP113"/>
  <c r="BQ112"/>
  <c r="BP112"/>
  <c r="BQ111"/>
  <c r="BP111"/>
  <c r="BQ110"/>
  <c r="BP110"/>
  <c r="BQ109"/>
  <c r="BP109"/>
  <c r="BQ108"/>
  <c r="BP108"/>
  <c r="BQ107"/>
  <c r="BP107"/>
  <c r="BQ106"/>
  <c r="BP106"/>
  <c r="BQ105"/>
  <c r="BP105"/>
  <c r="BQ104"/>
  <c r="BP104"/>
  <c r="BQ103"/>
  <c r="BP103"/>
  <c r="BQ102"/>
  <c r="BP102"/>
  <c r="BQ101"/>
  <c r="BP101"/>
  <c r="BQ100"/>
  <c r="BP100"/>
  <c r="BQ99"/>
  <c r="BP99"/>
  <c r="BQ98"/>
  <c r="BP98"/>
  <c r="BQ97"/>
  <c r="BP97"/>
  <c r="BQ96"/>
  <c r="BP96"/>
  <c r="BQ95"/>
  <c r="BP95"/>
  <c r="BQ94"/>
  <c r="BP94"/>
  <c r="BQ93"/>
  <c r="BP93"/>
  <c r="BQ92"/>
  <c r="BP92"/>
  <c r="BQ91"/>
  <c r="BP91"/>
  <c r="BQ90"/>
  <c r="BP90"/>
  <c r="BQ89"/>
  <c r="BP89"/>
  <c r="BQ88"/>
  <c r="BP88"/>
  <c r="BQ87"/>
  <c r="BP87"/>
  <c r="BQ86"/>
  <c r="BP86"/>
  <c r="BQ85"/>
  <c r="BP85"/>
  <c r="BQ84"/>
  <c r="BP84"/>
  <c r="BQ83"/>
  <c r="BP83"/>
  <c r="BQ82"/>
  <c r="BP82"/>
  <c r="BQ81"/>
  <c r="BP81"/>
  <c r="BQ80"/>
  <c r="BP80"/>
  <c r="BQ79"/>
  <c r="BP79"/>
  <c r="BQ78"/>
  <c r="BP78"/>
  <c r="BQ77"/>
  <c r="BP77"/>
  <c r="BQ76"/>
  <c r="BP76"/>
  <c r="BQ75"/>
  <c r="BP75"/>
  <c r="BQ74"/>
  <c r="BP74"/>
  <c r="BQ73"/>
  <c r="BP73"/>
  <c r="BQ72"/>
  <c r="BP72"/>
  <c r="BQ71"/>
  <c r="BP71"/>
  <c r="BQ70"/>
  <c r="BP70"/>
  <c r="BQ69"/>
  <c r="BP69"/>
  <c r="BQ68"/>
  <c r="BP68"/>
  <c r="BQ67"/>
  <c r="BP67"/>
  <c r="BQ66"/>
  <c r="BP66"/>
  <c r="BQ65"/>
  <c r="BP65"/>
  <c r="BQ64"/>
  <c r="BP64"/>
  <c r="BQ63"/>
  <c r="BP63"/>
  <c r="BQ62"/>
  <c r="BP62"/>
  <c r="BQ61"/>
  <c r="BP61"/>
  <c r="BQ60"/>
  <c r="BP60"/>
  <c r="BQ59"/>
  <c r="BP59"/>
  <c r="BQ58"/>
  <c r="BP58"/>
  <c r="BQ57"/>
  <c r="BP57"/>
  <c r="BQ56"/>
  <c r="BP56"/>
  <c r="BQ55"/>
  <c r="BP55"/>
  <c r="BQ54"/>
  <c r="BP54"/>
  <c r="BQ53"/>
  <c r="BP53"/>
  <c r="BQ52"/>
  <c r="BP52"/>
  <c r="BQ51"/>
  <c r="BP51"/>
  <c r="BQ50"/>
  <c r="BP50"/>
  <c r="BQ49"/>
  <c r="BP49"/>
  <c r="BQ48"/>
  <c r="BP48"/>
  <c r="BQ47"/>
  <c r="BP47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DC42"/>
  <c r="DB42"/>
  <c r="DA42"/>
  <c r="CZ42"/>
  <c r="CY42"/>
  <c r="CX42"/>
  <c r="CW42" s="1"/>
  <c r="DC41"/>
  <c r="DB41"/>
  <c r="DA41"/>
  <c r="CZ41"/>
  <c r="CY41"/>
  <c r="CX41"/>
  <c r="CW41"/>
  <c r="DC40"/>
  <c r="DB40"/>
  <c r="DA40"/>
  <c r="CZ40"/>
  <c r="CY40"/>
  <c r="CW40" s="1"/>
  <c r="CX40"/>
  <c r="DC39"/>
  <c r="DB39"/>
  <c r="DA39"/>
  <c r="CZ39"/>
  <c r="CY39"/>
  <c r="CX39"/>
  <c r="DC38"/>
  <c r="DB38"/>
  <c r="DA38"/>
  <c r="CZ38"/>
  <c r="CY38"/>
  <c r="CX38"/>
  <c r="DC37"/>
  <c r="DB37"/>
  <c r="DA37"/>
  <c r="CV37" s="1"/>
  <c r="CZ37"/>
  <c r="CY37"/>
  <c r="CX37"/>
  <c r="CW37"/>
  <c r="DC36"/>
  <c r="DB36"/>
  <c r="DA36"/>
  <c r="CZ36"/>
  <c r="CY36"/>
  <c r="CX36"/>
  <c r="CW36" s="1"/>
  <c r="DC35"/>
  <c r="DB35"/>
  <c r="DA35"/>
  <c r="CZ35"/>
  <c r="CY35"/>
  <c r="CX35"/>
  <c r="DC34"/>
  <c r="DB34"/>
  <c r="DA34"/>
  <c r="CZ34"/>
  <c r="CY34"/>
  <c r="CX34"/>
  <c r="CW34" s="1"/>
  <c r="DC33"/>
  <c r="DB33"/>
  <c r="DA33"/>
  <c r="CZ33"/>
  <c r="CY33"/>
  <c r="CX33"/>
  <c r="CW33" s="1"/>
  <c r="DC32"/>
  <c r="DB32"/>
  <c r="DA32"/>
  <c r="CZ32"/>
  <c r="CY32"/>
  <c r="CX32"/>
  <c r="DC31"/>
  <c r="DB31"/>
  <c r="DA31"/>
  <c r="CZ31"/>
  <c r="CY31"/>
  <c r="CW31" s="1"/>
  <c r="CX31"/>
  <c r="DC30"/>
  <c r="DB30"/>
  <c r="DA30"/>
  <c r="CZ30"/>
  <c r="CY30"/>
  <c r="CX30"/>
  <c r="DC29"/>
  <c r="DB29"/>
  <c r="DA29"/>
  <c r="CZ29"/>
  <c r="CY29"/>
  <c r="CX29"/>
  <c r="CW29" s="1"/>
  <c r="DC28"/>
  <c r="DB28"/>
  <c r="DA28"/>
  <c r="CZ28"/>
  <c r="CY28"/>
  <c r="CX28"/>
  <c r="DC27"/>
  <c r="DB27"/>
  <c r="DA27"/>
  <c r="CZ27"/>
  <c r="CY27"/>
  <c r="CW27" s="1"/>
  <c r="CX27"/>
  <c r="DC26"/>
  <c r="DB26"/>
  <c r="DA26"/>
  <c r="CZ26"/>
  <c r="CY26"/>
  <c r="CX26"/>
  <c r="CV26" s="1"/>
  <c r="DC25"/>
  <c r="DB25"/>
  <c r="DA25"/>
  <c r="CZ25"/>
  <c r="CY25"/>
  <c r="CX25"/>
  <c r="CW25" s="1"/>
  <c r="DC24"/>
  <c r="DC16" s="1"/>
  <c r="DB24"/>
  <c r="DA24"/>
  <c r="CZ24"/>
  <c r="CY24"/>
  <c r="CY16" s="1"/>
  <c r="CX24"/>
  <c r="CW24" s="1"/>
  <c r="DC23"/>
  <c r="DB23"/>
  <c r="DA23"/>
  <c r="CZ23"/>
  <c r="CY23"/>
  <c r="CX23"/>
  <c r="DC22"/>
  <c r="DB22"/>
  <c r="DA22"/>
  <c r="CZ22"/>
  <c r="CY22"/>
  <c r="CX22"/>
  <c r="DC21"/>
  <c r="DB21"/>
  <c r="DA21"/>
  <c r="CZ21"/>
  <c r="CY21"/>
  <c r="CX21"/>
  <c r="DC20"/>
  <c r="DB20"/>
  <c r="DA20"/>
  <c r="CZ20"/>
  <c r="CY20"/>
  <c r="CX20"/>
  <c r="DC19"/>
  <c r="DB19"/>
  <c r="DA19"/>
  <c r="CZ19"/>
  <c r="CY19"/>
  <c r="CX19"/>
  <c r="DC18"/>
  <c r="DB18"/>
  <c r="DA18"/>
  <c r="CZ18"/>
  <c r="CY18"/>
  <c r="CX18"/>
  <c r="DC17"/>
  <c r="DB17"/>
  <c r="DA17"/>
  <c r="CZ17"/>
  <c r="CY17"/>
  <c r="CX17"/>
  <c r="DC14"/>
  <c r="DB14"/>
  <c r="DA14"/>
  <c r="CZ14"/>
  <c r="CY14"/>
  <c r="CX14"/>
  <c r="DC13"/>
  <c r="DB13"/>
  <c r="DA13"/>
  <c r="CZ13"/>
  <c r="CY13"/>
  <c r="CX13"/>
  <c r="DC12"/>
  <c r="DB12"/>
  <c r="DA12"/>
  <c r="CZ12"/>
  <c r="CY12"/>
  <c r="CX12"/>
  <c r="DC11"/>
  <c r="DB11"/>
  <c r="DA11"/>
  <c r="CZ11"/>
  <c r="CY11"/>
  <c r="CX11"/>
  <c r="DC10"/>
  <c r="DB10"/>
  <c r="DA10"/>
  <c r="CZ10"/>
  <c r="CY10"/>
  <c r="CX10"/>
  <c r="DC9"/>
  <c r="DB9"/>
  <c r="DA9"/>
  <c r="CZ9"/>
  <c r="CY9"/>
  <c r="CX9"/>
  <c r="DC8"/>
  <c r="DB8"/>
  <c r="DA8"/>
  <c r="CZ8"/>
  <c r="CY8"/>
  <c r="CX8"/>
  <c r="DC7"/>
  <c r="DB7"/>
  <c r="DA7"/>
  <c r="CZ7"/>
  <c r="CY7"/>
  <c r="CX7"/>
  <c r="CM42"/>
  <c r="CL42"/>
  <c r="CK42"/>
  <c r="CJ42"/>
  <c r="CI42"/>
  <c r="CH42"/>
  <c r="CG42" s="1"/>
  <c r="CM41"/>
  <c r="CL41"/>
  <c r="CK41"/>
  <c r="CF41" s="1"/>
  <c r="CJ41"/>
  <c r="CI41"/>
  <c r="CH41"/>
  <c r="CG41"/>
  <c r="CM40"/>
  <c r="CL40"/>
  <c r="CK40"/>
  <c r="CJ40"/>
  <c r="CI40"/>
  <c r="CH40"/>
  <c r="CF40" s="1"/>
  <c r="CM39"/>
  <c r="CL39"/>
  <c r="CK39"/>
  <c r="CJ39"/>
  <c r="CI39"/>
  <c r="CH39"/>
  <c r="CM38"/>
  <c r="CL38"/>
  <c r="CK38"/>
  <c r="CJ38"/>
  <c r="CI38"/>
  <c r="CH38"/>
  <c r="CM37"/>
  <c r="CL37"/>
  <c r="CK37"/>
  <c r="CJ37"/>
  <c r="CI37"/>
  <c r="CH37"/>
  <c r="CM36"/>
  <c r="CL36"/>
  <c r="CK36"/>
  <c r="CF36" s="1"/>
  <c r="CJ36"/>
  <c r="CI36"/>
  <c r="CH36"/>
  <c r="CM35"/>
  <c r="CL35"/>
  <c r="CK35"/>
  <c r="CJ35"/>
  <c r="CI35"/>
  <c r="CH35"/>
  <c r="CM34"/>
  <c r="CL34"/>
  <c r="CK34"/>
  <c r="CJ34"/>
  <c r="CI34"/>
  <c r="CH34"/>
  <c r="CF34" s="1"/>
  <c r="CM33"/>
  <c r="CL33"/>
  <c r="CK33"/>
  <c r="CJ33"/>
  <c r="CI33"/>
  <c r="CH33"/>
  <c r="CM32"/>
  <c r="CL32"/>
  <c r="CK32"/>
  <c r="CJ32"/>
  <c r="CI32"/>
  <c r="CH32"/>
  <c r="CF32" s="1"/>
  <c r="CM31"/>
  <c r="CL31"/>
  <c r="CK31"/>
  <c r="CJ31"/>
  <c r="CI31"/>
  <c r="CH31"/>
  <c r="CM30"/>
  <c r="CL30"/>
  <c r="CK30"/>
  <c r="CJ30"/>
  <c r="CI30"/>
  <c r="CH30"/>
  <c r="CF30" s="1"/>
  <c r="CM29"/>
  <c r="CL29"/>
  <c r="CK29"/>
  <c r="CJ29"/>
  <c r="CI29"/>
  <c r="CH29"/>
  <c r="CM28"/>
  <c r="CL28"/>
  <c r="CK28"/>
  <c r="CJ28"/>
  <c r="CI28"/>
  <c r="CH28"/>
  <c r="CF28" s="1"/>
  <c r="CM27"/>
  <c r="CL27"/>
  <c r="CK27"/>
  <c r="CJ27"/>
  <c r="CI27"/>
  <c r="CH27"/>
  <c r="CM26"/>
  <c r="CL26"/>
  <c r="CK26"/>
  <c r="CJ26"/>
  <c r="CI26"/>
  <c r="CH26"/>
  <c r="CF26" s="1"/>
  <c r="CM25"/>
  <c r="CL25"/>
  <c r="CK25"/>
  <c r="CJ25"/>
  <c r="CI25"/>
  <c r="CH25"/>
  <c r="CM24"/>
  <c r="CL24"/>
  <c r="CK24"/>
  <c r="CJ24"/>
  <c r="CI24"/>
  <c r="CH24"/>
  <c r="CF24" s="1"/>
  <c r="CM23"/>
  <c r="CL23"/>
  <c r="CK23"/>
  <c r="CJ23"/>
  <c r="CI23"/>
  <c r="CH23"/>
  <c r="CM22"/>
  <c r="CL22"/>
  <c r="CK22"/>
  <c r="CJ22"/>
  <c r="CI22"/>
  <c r="CH22"/>
  <c r="CF22" s="1"/>
  <c r="CM21"/>
  <c r="CL21"/>
  <c r="CK21"/>
  <c r="CJ21"/>
  <c r="CI21"/>
  <c r="CH21"/>
  <c r="CM20"/>
  <c r="CL20"/>
  <c r="CK20"/>
  <c r="CJ20"/>
  <c r="CI20"/>
  <c r="CH20"/>
  <c r="CF20" s="1"/>
  <c r="CM19"/>
  <c r="CL19"/>
  <c r="CK19"/>
  <c r="CJ19"/>
  <c r="CI19"/>
  <c r="CH19"/>
  <c r="CM18"/>
  <c r="CL18"/>
  <c r="CL16" s="1"/>
  <c r="CK18"/>
  <c r="CJ18"/>
  <c r="CI18"/>
  <c r="CH18"/>
  <c r="CF18" s="1"/>
  <c r="CM17"/>
  <c r="CL17"/>
  <c r="CK17"/>
  <c r="CJ17"/>
  <c r="CJ16" s="1"/>
  <c r="CI17"/>
  <c r="CH17"/>
  <c r="CK16"/>
  <c r="CM14"/>
  <c r="CL14"/>
  <c r="CK14"/>
  <c r="CJ14"/>
  <c r="CI14"/>
  <c r="CH14"/>
  <c r="CM13"/>
  <c r="CL13"/>
  <c r="CK13"/>
  <c r="CJ13"/>
  <c r="CI13"/>
  <c r="CH13"/>
  <c r="CM12"/>
  <c r="CL12"/>
  <c r="CK12"/>
  <c r="CJ12"/>
  <c r="CI12"/>
  <c r="CH12"/>
  <c r="CM11"/>
  <c r="CL11"/>
  <c r="CK11"/>
  <c r="CJ11"/>
  <c r="CI11"/>
  <c r="CH11"/>
  <c r="CM10"/>
  <c r="CL10"/>
  <c r="CK10"/>
  <c r="CJ10"/>
  <c r="CI10"/>
  <c r="CH10"/>
  <c r="CM9"/>
  <c r="CL9"/>
  <c r="CK9"/>
  <c r="CJ9"/>
  <c r="CI9"/>
  <c r="CH9"/>
  <c r="CM8"/>
  <c r="CL8"/>
  <c r="CK8"/>
  <c r="CJ8"/>
  <c r="CI8"/>
  <c r="CH8"/>
  <c r="CM7"/>
  <c r="CL7"/>
  <c r="CK7"/>
  <c r="CJ7"/>
  <c r="CI7"/>
  <c r="CH7"/>
  <c r="BW42"/>
  <c r="BV42"/>
  <c r="BU42"/>
  <c r="BT42"/>
  <c r="BS42"/>
  <c r="BR42"/>
  <c r="BW41"/>
  <c r="BV41"/>
  <c r="BU41"/>
  <c r="BT41"/>
  <c r="BS41"/>
  <c r="BR41"/>
  <c r="BW40"/>
  <c r="BV40"/>
  <c r="BU40"/>
  <c r="BT40"/>
  <c r="BS40"/>
  <c r="BR40"/>
  <c r="BW39"/>
  <c r="BV39"/>
  <c r="BU39"/>
  <c r="BT39"/>
  <c r="BS39"/>
  <c r="BR39"/>
  <c r="BW38"/>
  <c r="BV38"/>
  <c r="BU38"/>
  <c r="BT38"/>
  <c r="BS38"/>
  <c r="BR38"/>
  <c r="BW37"/>
  <c r="BV37"/>
  <c r="BU37"/>
  <c r="BT37"/>
  <c r="BS37"/>
  <c r="BR37"/>
  <c r="BW36"/>
  <c r="BV36"/>
  <c r="BU36"/>
  <c r="BT36"/>
  <c r="BS36"/>
  <c r="BR36"/>
  <c r="BW35"/>
  <c r="BV35"/>
  <c r="BU35"/>
  <c r="BT35"/>
  <c r="BS35"/>
  <c r="BR35"/>
  <c r="BW34"/>
  <c r="BV34"/>
  <c r="BU34"/>
  <c r="BT34"/>
  <c r="BS34"/>
  <c r="BR34"/>
  <c r="BW33"/>
  <c r="BV33"/>
  <c r="BU33"/>
  <c r="BT33"/>
  <c r="BS33"/>
  <c r="BR33"/>
  <c r="BW32"/>
  <c r="BV32"/>
  <c r="BU32"/>
  <c r="BT32"/>
  <c r="BS32"/>
  <c r="BR32"/>
  <c r="BW31"/>
  <c r="BV31"/>
  <c r="BU31"/>
  <c r="BT31"/>
  <c r="BS31"/>
  <c r="BR31"/>
  <c r="BW30"/>
  <c r="BV30"/>
  <c r="BU30"/>
  <c r="BT30"/>
  <c r="BS30"/>
  <c r="BR30"/>
  <c r="BW29"/>
  <c r="BV29"/>
  <c r="BU29"/>
  <c r="BT29"/>
  <c r="BS29"/>
  <c r="BR29"/>
  <c r="BW28"/>
  <c r="BV28"/>
  <c r="BU28"/>
  <c r="BT28"/>
  <c r="BS28"/>
  <c r="BR28"/>
  <c r="BW27"/>
  <c r="BV27"/>
  <c r="BU27"/>
  <c r="BT27"/>
  <c r="BS27"/>
  <c r="BR27"/>
  <c r="BW26"/>
  <c r="BV26"/>
  <c r="BU26"/>
  <c r="BT26"/>
  <c r="BS26"/>
  <c r="BR26"/>
  <c r="BW25"/>
  <c r="BV25"/>
  <c r="BU25"/>
  <c r="BT25"/>
  <c r="BS25"/>
  <c r="BR25"/>
  <c r="BW24"/>
  <c r="BV24"/>
  <c r="BU24"/>
  <c r="BT24"/>
  <c r="BS24"/>
  <c r="BR24"/>
  <c r="BW23"/>
  <c r="BV23"/>
  <c r="BU23"/>
  <c r="BT23"/>
  <c r="BS23"/>
  <c r="BR23"/>
  <c r="BW22"/>
  <c r="BV22"/>
  <c r="BU22"/>
  <c r="BT22"/>
  <c r="BS22"/>
  <c r="BR22"/>
  <c r="BW21"/>
  <c r="BV21"/>
  <c r="BU21"/>
  <c r="BT21"/>
  <c r="BS21"/>
  <c r="BR21"/>
  <c r="BW20"/>
  <c r="BV20"/>
  <c r="BU20"/>
  <c r="BT20"/>
  <c r="BS20"/>
  <c r="BR20"/>
  <c r="BW19"/>
  <c r="BV19"/>
  <c r="BV16" s="1"/>
  <c r="BU19"/>
  <c r="BT19"/>
  <c r="BS19"/>
  <c r="BR19"/>
  <c r="BW18"/>
  <c r="BV18"/>
  <c r="BU18"/>
  <c r="BT18"/>
  <c r="BS18"/>
  <c r="BR18"/>
  <c r="BW17"/>
  <c r="BW16" s="1"/>
  <c r="BV17"/>
  <c r="BU17"/>
  <c r="BU16" s="1"/>
  <c r="BT17"/>
  <c r="BS17"/>
  <c r="BS16" s="1"/>
  <c r="BR17"/>
  <c r="BW14"/>
  <c r="BV14"/>
  <c r="BU14"/>
  <c r="BT14"/>
  <c r="BS14"/>
  <c r="BR14"/>
  <c r="BW13"/>
  <c r="BV13"/>
  <c r="BU13"/>
  <c r="BT13"/>
  <c r="BS13"/>
  <c r="BR13"/>
  <c r="BQ13" s="1"/>
  <c r="BW12"/>
  <c r="BV12"/>
  <c r="BU12"/>
  <c r="BT12"/>
  <c r="BS12"/>
  <c r="BR12"/>
  <c r="BQ12" s="1"/>
  <c r="BW11"/>
  <c r="BV11"/>
  <c r="BU11"/>
  <c r="BT11"/>
  <c r="BS11"/>
  <c r="BR11"/>
  <c r="BQ11" s="1"/>
  <c r="BW10"/>
  <c r="BV10"/>
  <c r="BU10"/>
  <c r="BT10"/>
  <c r="BS10"/>
  <c r="BR10"/>
  <c r="BQ10" s="1"/>
  <c r="BW9"/>
  <c r="BV9"/>
  <c r="BU9"/>
  <c r="BT9"/>
  <c r="BS9"/>
  <c r="BR9"/>
  <c r="BQ9" s="1"/>
  <c r="BW8"/>
  <c r="BV8"/>
  <c r="BU8"/>
  <c r="BT8"/>
  <c r="BS8"/>
  <c r="BR8"/>
  <c r="BQ8" s="1"/>
  <c r="BW7"/>
  <c r="BV7"/>
  <c r="BU7"/>
  <c r="BT7"/>
  <c r="BT6" s="1"/>
  <c r="BS7"/>
  <c r="BR7"/>
  <c r="BQ7" s="1"/>
  <c r="BG42"/>
  <c r="BF42"/>
  <c r="BE42"/>
  <c r="BD42"/>
  <c r="BC42"/>
  <c r="BB42"/>
  <c r="AZ42" s="1"/>
  <c r="BG41"/>
  <c r="BF41"/>
  <c r="BE41"/>
  <c r="BD41"/>
  <c r="BC41"/>
  <c r="BB41"/>
  <c r="BG40"/>
  <c r="BF40"/>
  <c r="BE40"/>
  <c r="BD40"/>
  <c r="BC40"/>
  <c r="BB40"/>
  <c r="AZ40" s="1"/>
  <c r="BG39"/>
  <c r="BF39"/>
  <c r="BE39"/>
  <c r="BD39"/>
  <c r="BC39"/>
  <c r="BB39"/>
  <c r="BG38"/>
  <c r="BF38"/>
  <c r="BE38"/>
  <c r="BD38"/>
  <c r="BC38"/>
  <c r="BB38"/>
  <c r="AZ38" s="1"/>
  <c r="BG37"/>
  <c r="BF37"/>
  <c r="BE37"/>
  <c r="BD37"/>
  <c r="BC37"/>
  <c r="BB37"/>
  <c r="BG36"/>
  <c r="BF36"/>
  <c r="BE36"/>
  <c r="BD36"/>
  <c r="BC36"/>
  <c r="BB36"/>
  <c r="AZ36" s="1"/>
  <c r="BG35"/>
  <c r="BF35"/>
  <c r="BE35"/>
  <c r="BD35"/>
  <c r="BC35"/>
  <c r="BB35"/>
  <c r="BG34"/>
  <c r="BF34"/>
  <c r="BE34"/>
  <c r="BD34"/>
  <c r="BC34"/>
  <c r="BB34"/>
  <c r="AZ34" s="1"/>
  <c r="BG33"/>
  <c r="BF33"/>
  <c r="BE33"/>
  <c r="BD33"/>
  <c r="BC33"/>
  <c r="BB33"/>
  <c r="BG32"/>
  <c r="BF32"/>
  <c r="BE32"/>
  <c r="BD32"/>
  <c r="BC32"/>
  <c r="BB32"/>
  <c r="AZ32" s="1"/>
  <c r="BG31"/>
  <c r="BF31"/>
  <c r="BE31"/>
  <c r="BD31"/>
  <c r="BC31"/>
  <c r="BB31"/>
  <c r="BG30"/>
  <c r="BF30"/>
  <c r="BE30"/>
  <c r="BD30"/>
  <c r="BC30"/>
  <c r="BB30"/>
  <c r="AZ30" s="1"/>
  <c r="BG29"/>
  <c r="BF29"/>
  <c r="BE29"/>
  <c r="BD29"/>
  <c r="BC29"/>
  <c r="BB29"/>
  <c r="BG28"/>
  <c r="BF28"/>
  <c r="BE28"/>
  <c r="BD28"/>
  <c r="BC28"/>
  <c r="BB28"/>
  <c r="BG27"/>
  <c r="BF27"/>
  <c r="BE27"/>
  <c r="BD27"/>
  <c r="BC27"/>
  <c r="BB27"/>
  <c r="BG26"/>
  <c r="BF26"/>
  <c r="BE26"/>
  <c r="BD26"/>
  <c r="BC26"/>
  <c r="BB26"/>
  <c r="BG25"/>
  <c r="BF25"/>
  <c r="BE25"/>
  <c r="BD25"/>
  <c r="BC25"/>
  <c r="BB25"/>
  <c r="BG24"/>
  <c r="BF24"/>
  <c r="BE24"/>
  <c r="BD24"/>
  <c r="BC24"/>
  <c r="BB24"/>
  <c r="BG23"/>
  <c r="BF23"/>
  <c r="BE23"/>
  <c r="BD23"/>
  <c r="BC23"/>
  <c r="BB23"/>
  <c r="BG22"/>
  <c r="BF22"/>
  <c r="BE22"/>
  <c r="BD22"/>
  <c r="BC22"/>
  <c r="BB22"/>
  <c r="BG21"/>
  <c r="BF21"/>
  <c r="BE21"/>
  <c r="BD21"/>
  <c r="BC21"/>
  <c r="BB21"/>
  <c r="BG20"/>
  <c r="BF20"/>
  <c r="BE20"/>
  <c r="BD20"/>
  <c r="BC20"/>
  <c r="BB20"/>
  <c r="BG19"/>
  <c r="BF19"/>
  <c r="BE19"/>
  <c r="BD19"/>
  <c r="BC19"/>
  <c r="BB19"/>
  <c r="BG18"/>
  <c r="BF18"/>
  <c r="BF16" s="1"/>
  <c r="BE18"/>
  <c r="BD18"/>
  <c r="BC18"/>
  <c r="BB18"/>
  <c r="BB16" s="1"/>
  <c r="BG17"/>
  <c r="BG16" s="1"/>
  <c r="BF17"/>
  <c r="BE17"/>
  <c r="BD17"/>
  <c r="BD16" s="1"/>
  <c r="BC17"/>
  <c r="BC16" s="1"/>
  <c r="BB17"/>
  <c r="BG14"/>
  <c r="BF14"/>
  <c r="BE14"/>
  <c r="BD14"/>
  <c r="BC14"/>
  <c r="BB14"/>
  <c r="BG13"/>
  <c r="BF13"/>
  <c r="BE13"/>
  <c r="BD13"/>
  <c r="BC13"/>
  <c r="BB13"/>
  <c r="BG12"/>
  <c r="BF12"/>
  <c r="BE12"/>
  <c r="BD12"/>
  <c r="BC12"/>
  <c r="BB12"/>
  <c r="BG11"/>
  <c r="BF11"/>
  <c r="BE11"/>
  <c r="BD11"/>
  <c r="BC11"/>
  <c r="BB11"/>
  <c r="BG10"/>
  <c r="BF10"/>
  <c r="BE10"/>
  <c r="BD10"/>
  <c r="BC10"/>
  <c r="BB10"/>
  <c r="BG9"/>
  <c r="BF9"/>
  <c r="BE9"/>
  <c r="BD9"/>
  <c r="BC9"/>
  <c r="BB9"/>
  <c r="BG8"/>
  <c r="BF8"/>
  <c r="BE8"/>
  <c r="BE6" s="1"/>
  <c r="BD8"/>
  <c r="BC8"/>
  <c r="BB8"/>
  <c r="BG7"/>
  <c r="BG6" s="1"/>
  <c r="BF7"/>
  <c r="BE7"/>
  <c r="BD7"/>
  <c r="BC7"/>
  <c r="BC6" s="1"/>
  <c r="BB7"/>
  <c r="BS6"/>
  <c r="BU6"/>
  <c r="BW6"/>
  <c r="AQ42"/>
  <c r="AP42"/>
  <c r="AO42"/>
  <c r="AN42"/>
  <c r="AM42"/>
  <c r="AL42"/>
  <c r="AQ41"/>
  <c r="AP41"/>
  <c r="AO41"/>
  <c r="AN41"/>
  <c r="AM41"/>
  <c r="AK41" s="1"/>
  <c r="AL41"/>
  <c r="AQ40"/>
  <c r="AP40"/>
  <c r="AO40"/>
  <c r="AN40"/>
  <c r="AM40"/>
  <c r="AL40"/>
  <c r="AK40" s="1"/>
  <c r="AQ39"/>
  <c r="AP39"/>
  <c r="AO39"/>
  <c r="AN39"/>
  <c r="AM39"/>
  <c r="AL39"/>
  <c r="AQ38"/>
  <c r="AP38"/>
  <c r="AO38"/>
  <c r="AN38"/>
  <c r="AM38"/>
  <c r="AL38"/>
  <c r="AQ37"/>
  <c r="AP37"/>
  <c r="AO37"/>
  <c r="AN37"/>
  <c r="AM37"/>
  <c r="AL37"/>
  <c r="AQ36"/>
  <c r="AP36"/>
  <c r="AO36"/>
  <c r="AN36"/>
  <c r="AM36"/>
  <c r="AL36"/>
  <c r="AQ35"/>
  <c r="AP35"/>
  <c r="AO35"/>
  <c r="AN35"/>
  <c r="AM35"/>
  <c r="AL35"/>
  <c r="AQ34"/>
  <c r="AP34"/>
  <c r="AO34"/>
  <c r="AN34"/>
  <c r="AM34"/>
  <c r="AL34"/>
  <c r="AQ33"/>
  <c r="AP33"/>
  <c r="AO33"/>
  <c r="AN33"/>
  <c r="AM33"/>
  <c r="AL33"/>
  <c r="AQ32"/>
  <c r="AP32"/>
  <c r="AO32"/>
  <c r="AN32"/>
  <c r="AM32"/>
  <c r="AL32"/>
  <c r="AQ31"/>
  <c r="AP31"/>
  <c r="AO31"/>
  <c r="AN31"/>
  <c r="AM31"/>
  <c r="AL31"/>
  <c r="AQ30"/>
  <c r="AP30"/>
  <c r="AO30"/>
  <c r="AN30"/>
  <c r="AM30"/>
  <c r="AL30"/>
  <c r="AQ29"/>
  <c r="AP29"/>
  <c r="AO29"/>
  <c r="AN29"/>
  <c r="AM29"/>
  <c r="AL29"/>
  <c r="AQ28"/>
  <c r="AP28"/>
  <c r="AO28"/>
  <c r="AN28"/>
  <c r="AM28"/>
  <c r="AL28"/>
  <c r="AK28" s="1"/>
  <c r="AQ27"/>
  <c r="AP27"/>
  <c r="AO27"/>
  <c r="AN27"/>
  <c r="AM27"/>
  <c r="AL27"/>
  <c r="AQ26"/>
  <c r="AP26"/>
  <c r="AO26"/>
  <c r="AN26"/>
  <c r="AM26"/>
  <c r="AL26"/>
  <c r="AQ25"/>
  <c r="AP25"/>
  <c r="AO25"/>
  <c r="AN25"/>
  <c r="AM25"/>
  <c r="AL25"/>
  <c r="AQ24"/>
  <c r="AP24"/>
  <c r="AO24"/>
  <c r="AN24"/>
  <c r="AM24"/>
  <c r="AL24"/>
  <c r="AQ23"/>
  <c r="AP23"/>
  <c r="AO23"/>
  <c r="AN23"/>
  <c r="AM23"/>
  <c r="AL23"/>
  <c r="AQ22"/>
  <c r="AP22"/>
  <c r="AO22"/>
  <c r="AN22"/>
  <c r="AM22"/>
  <c r="AL22"/>
  <c r="AQ21"/>
  <c r="AP21"/>
  <c r="AO21"/>
  <c r="AN21"/>
  <c r="AM21"/>
  <c r="AL21"/>
  <c r="AQ20"/>
  <c r="AP20"/>
  <c r="AO20"/>
  <c r="AN20"/>
  <c r="AM20"/>
  <c r="AL20"/>
  <c r="AQ19"/>
  <c r="AP19"/>
  <c r="AO19"/>
  <c r="AN19"/>
  <c r="AM19"/>
  <c r="AL19"/>
  <c r="AQ18"/>
  <c r="AP18"/>
  <c r="AO18"/>
  <c r="AN18"/>
  <c r="AM18"/>
  <c r="AM16" s="1"/>
  <c r="AL18"/>
  <c r="AQ17"/>
  <c r="AP17"/>
  <c r="AO17"/>
  <c r="AN17"/>
  <c r="AM17"/>
  <c r="AL17"/>
  <c r="AQ14"/>
  <c r="AP14"/>
  <c r="AO14"/>
  <c r="AN14"/>
  <c r="AM14"/>
  <c r="AL14"/>
  <c r="AQ13"/>
  <c r="AP13"/>
  <c r="AO13"/>
  <c r="AN13"/>
  <c r="AM13"/>
  <c r="AL13"/>
  <c r="AJ13" s="1"/>
  <c r="AQ12"/>
  <c r="AP12"/>
  <c r="AO12"/>
  <c r="AN12"/>
  <c r="AM12"/>
  <c r="AL12"/>
  <c r="AQ11"/>
  <c r="AP11"/>
  <c r="AO11"/>
  <c r="AN11"/>
  <c r="AM11"/>
  <c r="AL11"/>
  <c r="AJ11" s="1"/>
  <c r="AQ10"/>
  <c r="AP10"/>
  <c r="AO10"/>
  <c r="AN10"/>
  <c r="AM10"/>
  <c r="AL10"/>
  <c r="AQ9"/>
  <c r="AP9"/>
  <c r="AO9"/>
  <c r="AN9"/>
  <c r="AM9"/>
  <c r="AL9"/>
  <c r="AQ8"/>
  <c r="AP8"/>
  <c r="AO8"/>
  <c r="AN8"/>
  <c r="AM8"/>
  <c r="AL8"/>
  <c r="AQ7"/>
  <c r="AP7"/>
  <c r="AO7"/>
  <c r="AN7"/>
  <c r="AM7"/>
  <c r="AL7"/>
  <c r="BV6" l="1"/>
  <c r="BQ21"/>
  <c r="BQ23"/>
  <c r="BQ25"/>
  <c r="BP29"/>
  <c r="BQ18"/>
  <c r="BQ20"/>
  <c r="BQ22"/>
  <c r="BQ24"/>
  <c r="BQ26"/>
  <c r="BQ28"/>
  <c r="BQ30"/>
  <c r="BR16"/>
  <c r="BP25"/>
  <c r="AJ18"/>
  <c r="AJ20"/>
  <c r="AJ22"/>
  <c r="AK24"/>
  <c r="AZ11"/>
  <c r="AZ13"/>
  <c r="BQ17"/>
  <c r="BP19"/>
  <c r="BP26"/>
  <c r="BQ33"/>
  <c r="BQ35"/>
  <c r="BP37"/>
  <c r="BP39"/>
  <c r="BP41"/>
  <c r="CF7"/>
  <c r="CF9"/>
  <c r="CF11"/>
  <c r="CF13"/>
  <c r="CH16"/>
  <c r="CI16"/>
  <c r="CM16"/>
  <c r="CG37"/>
  <c r="CF39"/>
  <c r="CG40"/>
  <c r="CF42"/>
  <c r="DA16"/>
  <c r="CW38"/>
  <c r="AJ29"/>
  <c r="AP16"/>
  <c r="AJ31"/>
  <c r="BR6"/>
  <c r="BP10"/>
  <c r="BP12"/>
  <c r="BP34"/>
  <c r="CV22"/>
  <c r="DB16"/>
  <c r="CW39"/>
  <c r="AK38"/>
  <c r="BT16"/>
  <c r="BP36"/>
  <c r="BP38"/>
  <c r="BP40"/>
  <c r="BP42"/>
  <c r="CW23"/>
  <c r="CZ16"/>
  <c r="CV30"/>
  <c r="CW35"/>
  <c r="CV41"/>
  <c r="AJ33"/>
  <c r="AJ37"/>
  <c r="AQ16"/>
  <c r="AZ29"/>
  <c r="AZ39"/>
  <c r="AJ32"/>
  <c r="AN16"/>
  <c r="AJ42"/>
  <c r="AO16"/>
  <c r="AJ25"/>
  <c r="AJ7"/>
  <c r="AJ9"/>
  <c r="AL16"/>
  <c r="BD6"/>
  <c r="AK27"/>
  <c r="AZ18"/>
  <c r="AZ20"/>
  <c r="AZ22"/>
  <c r="AZ24"/>
  <c r="AZ26"/>
  <c r="AZ28"/>
  <c r="AZ17"/>
  <c r="AZ19"/>
  <c r="AZ25"/>
  <c r="AZ7"/>
  <c r="BF6"/>
  <c r="AZ9"/>
  <c r="BE16"/>
  <c r="AZ31"/>
  <c r="AK33"/>
  <c r="AJ36"/>
  <c r="AJ39"/>
  <c r="AJ34"/>
  <c r="AK36"/>
  <c r="AK39"/>
  <c r="AJ40"/>
  <c r="AJ41"/>
  <c r="AJ35"/>
  <c r="AJ38"/>
  <c r="CV7"/>
  <c r="CV9"/>
  <c r="CV11"/>
  <c r="CV13"/>
  <c r="CX16"/>
  <c r="CV18"/>
  <c r="CV20"/>
  <c r="CW22"/>
  <c r="CV23"/>
  <c r="CW26"/>
  <c r="CV27"/>
  <c r="CW30"/>
  <c r="CV31"/>
  <c r="CV34"/>
  <c r="CV38"/>
  <c r="CV42"/>
  <c r="CV24"/>
  <c r="CV28"/>
  <c r="CV32"/>
  <c r="CV35"/>
  <c r="CV39"/>
  <c r="CV8"/>
  <c r="CV10"/>
  <c r="CV12"/>
  <c r="CV14"/>
  <c r="CV17"/>
  <c r="CV19"/>
  <c r="CV21"/>
  <c r="CV25"/>
  <c r="CW28"/>
  <c r="CV29"/>
  <c r="CW32"/>
  <c r="CV33"/>
  <c r="CV36"/>
  <c r="CV40"/>
  <c r="CG36"/>
  <c r="CF37"/>
  <c r="CG38"/>
  <c r="CF8"/>
  <c r="CF10"/>
  <c r="CF12"/>
  <c r="CF14"/>
  <c r="CF17"/>
  <c r="CF19"/>
  <c r="CF21"/>
  <c r="CF23"/>
  <c r="CF25"/>
  <c r="CF27"/>
  <c r="CF29"/>
  <c r="CF31"/>
  <c r="CF33"/>
  <c r="CF35"/>
  <c r="CF38"/>
  <c r="CG39"/>
  <c r="BP20"/>
  <c r="BP24"/>
  <c r="BP27"/>
  <c r="BP28"/>
  <c r="BQ29"/>
  <c r="BQ32"/>
  <c r="BP35"/>
  <c r="BP8"/>
  <c r="BP14"/>
  <c r="BP22"/>
  <c r="BP23"/>
  <c r="BP18"/>
  <c r="BQ19"/>
  <c r="BQ27"/>
  <c r="BP30"/>
  <c r="BQ31"/>
  <c r="BP32"/>
  <c r="BP33"/>
  <c r="BQ34"/>
  <c r="BP9"/>
  <c r="BP11"/>
  <c r="BP13"/>
  <c r="BQ14"/>
  <c r="BQ6" s="1"/>
  <c r="BP21"/>
  <c r="BP31"/>
  <c r="AZ8"/>
  <c r="AZ10"/>
  <c r="AZ12"/>
  <c r="AZ14"/>
  <c r="AZ21"/>
  <c r="AZ23"/>
  <c r="AZ27"/>
  <c r="AZ33"/>
  <c r="AZ35"/>
  <c r="AZ37"/>
  <c r="AZ41"/>
  <c r="AJ24"/>
  <c r="AJ28"/>
  <c r="AK31"/>
  <c r="AK35"/>
  <c r="AK32"/>
  <c r="AK25"/>
  <c r="AJ26"/>
  <c r="AK29"/>
  <c r="AJ30"/>
  <c r="AK37"/>
  <c r="AJ8"/>
  <c r="AJ10"/>
  <c r="AJ12"/>
  <c r="AJ14"/>
  <c r="AJ17"/>
  <c r="AJ19"/>
  <c r="AJ21"/>
  <c r="AJ23"/>
  <c r="AK26"/>
  <c r="AJ27"/>
  <c r="AK30"/>
  <c r="AK34"/>
  <c r="AK42"/>
  <c r="CW7"/>
  <c r="CW8"/>
  <c r="CW9"/>
  <c r="CW10"/>
  <c r="CW11"/>
  <c r="CW12"/>
  <c r="CW13"/>
  <c r="CW14"/>
  <c r="CW17"/>
  <c r="CW18"/>
  <c r="CW19"/>
  <c r="CW20"/>
  <c r="CW21"/>
  <c r="CG7"/>
  <c r="CG8"/>
  <c r="CG9"/>
  <c r="CG10"/>
  <c r="CG11"/>
  <c r="CG12"/>
  <c r="CG13"/>
  <c r="CG14"/>
  <c r="CG17"/>
  <c r="CG18"/>
  <c r="CG19"/>
  <c r="CG20"/>
  <c r="CG21"/>
  <c r="CG22"/>
  <c r="CG23"/>
  <c r="CG24"/>
  <c r="CG25"/>
  <c r="CG26"/>
  <c r="CG27"/>
  <c r="CG28"/>
  <c r="CG29"/>
  <c r="CG30"/>
  <c r="CG31"/>
  <c r="CG32"/>
  <c r="CG33"/>
  <c r="CG34"/>
  <c r="CG35"/>
  <c r="BP7"/>
  <c r="BP17"/>
  <c r="BQ36"/>
  <c r="BQ37"/>
  <c r="BQ38"/>
  <c r="BQ39"/>
  <c r="BQ40"/>
  <c r="BQ41"/>
  <c r="BQ42"/>
  <c r="BB6"/>
  <c r="BA7"/>
  <c r="BA8"/>
  <c r="BA9"/>
  <c r="BA10"/>
  <c r="BA11"/>
  <c r="BA12"/>
  <c r="BA13"/>
  <c r="BA14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AK11"/>
  <c r="AK13"/>
  <c r="AK14"/>
  <c r="AK17"/>
  <c r="AK18"/>
  <c r="AK19"/>
  <c r="AK20"/>
  <c r="AK21"/>
  <c r="AK22"/>
  <c r="AK23"/>
  <c r="AK7"/>
  <c r="AK8"/>
  <c r="AK9"/>
  <c r="AK10"/>
  <c r="AK12"/>
  <c r="CO321"/>
  <c r="CN321"/>
  <c r="CO320"/>
  <c r="CN320"/>
  <c r="CO319"/>
  <c r="CN319"/>
  <c r="CO318"/>
  <c r="CN318"/>
  <c r="CO317"/>
  <c r="CN317"/>
  <c r="CO316"/>
  <c r="CN316"/>
  <c r="CO315"/>
  <c r="CN315"/>
  <c r="CO314"/>
  <c r="CN314"/>
  <c r="CO313"/>
  <c r="CN313"/>
  <c r="CO312"/>
  <c r="CN312"/>
  <c r="CO311"/>
  <c r="CN311"/>
  <c r="CO310"/>
  <c r="CN310"/>
  <c r="CO309"/>
  <c r="CN309"/>
  <c r="CO308"/>
  <c r="CN308"/>
  <c r="CO307"/>
  <c r="CN307"/>
  <c r="CO306"/>
  <c r="CN306"/>
  <c r="CO305"/>
  <c r="CN305"/>
  <c r="CO304"/>
  <c r="CN304"/>
  <c r="CO303"/>
  <c r="CN303"/>
  <c r="CO302"/>
  <c r="CN302"/>
  <c r="CO301"/>
  <c r="CN301"/>
  <c r="CO300"/>
  <c r="CN300"/>
  <c r="CO299"/>
  <c r="CN299"/>
  <c r="CO298"/>
  <c r="CN298"/>
  <c r="CO297"/>
  <c r="CN297"/>
  <c r="CO296"/>
  <c r="CN296"/>
  <c r="CO295"/>
  <c r="CN295"/>
  <c r="CO294"/>
  <c r="CN294"/>
  <c r="CO293"/>
  <c r="CN293"/>
  <c r="CO292"/>
  <c r="CN292"/>
  <c r="CO291"/>
  <c r="CN291"/>
  <c r="CO290"/>
  <c r="CN290"/>
  <c r="CO289"/>
  <c r="CN289"/>
  <c r="CO288"/>
  <c r="CN288"/>
  <c r="CO287"/>
  <c r="CN287"/>
  <c r="CO286"/>
  <c r="CN286"/>
  <c r="CO285"/>
  <c r="CN285"/>
  <c r="CO284"/>
  <c r="CN284"/>
  <c r="CO283"/>
  <c r="CN283"/>
  <c r="CO282"/>
  <c r="CN282"/>
  <c r="CO281"/>
  <c r="CN281"/>
  <c r="CO280"/>
  <c r="CN280"/>
  <c r="CO279"/>
  <c r="CN279"/>
  <c r="CO278"/>
  <c r="CN278"/>
  <c r="CO277"/>
  <c r="CN277"/>
  <c r="CO276"/>
  <c r="CN276"/>
  <c r="CO275"/>
  <c r="CN275"/>
  <c r="CO274"/>
  <c r="CN274"/>
  <c r="CO273"/>
  <c r="CN273"/>
  <c r="CO272"/>
  <c r="CN272"/>
  <c r="CO271"/>
  <c r="CN271"/>
  <c r="CO270"/>
  <c r="CN270"/>
  <c r="CO269"/>
  <c r="CN269"/>
  <c r="CO268"/>
  <c r="CN268"/>
  <c r="CO267"/>
  <c r="CN267"/>
  <c r="CO266"/>
  <c r="CN266"/>
  <c r="CO265"/>
  <c r="CN265"/>
  <c r="CO264"/>
  <c r="CN264"/>
  <c r="CO263"/>
  <c r="CN263"/>
  <c r="CO262"/>
  <c r="CN262"/>
  <c r="CO261"/>
  <c r="CN261"/>
  <c r="CO260"/>
  <c r="CN260"/>
  <c r="CO259"/>
  <c r="CN259"/>
  <c r="CO258"/>
  <c r="CN258"/>
  <c r="CO257"/>
  <c r="CN257"/>
  <c r="CO256"/>
  <c r="CN256"/>
  <c r="CO255"/>
  <c r="CN255"/>
  <c r="CO254"/>
  <c r="CN254"/>
  <c r="CO253"/>
  <c r="CN253"/>
  <c r="CO252"/>
  <c r="CN252"/>
  <c r="CO251"/>
  <c r="CN251"/>
  <c r="CO250"/>
  <c r="CN250"/>
  <c r="CO249"/>
  <c r="CN249"/>
  <c r="CO248"/>
  <c r="CN248"/>
  <c r="CO247"/>
  <c r="CN247"/>
  <c r="CO246"/>
  <c r="CN246"/>
  <c r="CO245"/>
  <c r="CN245"/>
  <c r="CO244"/>
  <c r="CN244"/>
  <c r="CO243"/>
  <c r="CN243"/>
  <c r="CO242"/>
  <c r="CN242"/>
  <c r="CO241"/>
  <c r="CN241"/>
  <c r="CO240"/>
  <c r="CN240"/>
  <c r="CO239"/>
  <c r="CN239"/>
  <c r="CO238"/>
  <c r="CN238"/>
  <c r="CO237"/>
  <c r="CN237"/>
  <c r="CO236"/>
  <c r="CN236"/>
  <c r="CO235"/>
  <c r="CN235"/>
  <c r="CO234"/>
  <c r="CN234"/>
  <c r="CO233"/>
  <c r="CN233"/>
  <c r="CO232"/>
  <c r="CN232"/>
  <c r="CO231"/>
  <c r="CN231"/>
  <c r="CO230"/>
  <c r="CN230"/>
  <c r="CO229"/>
  <c r="CN229"/>
  <c r="CO228"/>
  <c r="CN228"/>
  <c r="CO227"/>
  <c r="CN227"/>
  <c r="CO226"/>
  <c r="CN226"/>
  <c r="CO225"/>
  <c r="CN225"/>
  <c r="CO224"/>
  <c r="CN224"/>
  <c r="CO223"/>
  <c r="CN223"/>
  <c r="CO222"/>
  <c r="CN222"/>
  <c r="CO221"/>
  <c r="CN221"/>
  <c r="CO220"/>
  <c r="CN220"/>
  <c r="CO219"/>
  <c r="CN219"/>
  <c r="CO218"/>
  <c r="CN218"/>
  <c r="CO217"/>
  <c r="CN217"/>
  <c r="CO216"/>
  <c r="CN216"/>
  <c r="CO215"/>
  <c r="CN215"/>
  <c r="CO214"/>
  <c r="CN214"/>
  <c r="CO213"/>
  <c r="CN213"/>
  <c r="CO212"/>
  <c r="CN212"/>
  <c r="CO211"/>
  <c r="CN211"/>
  <c r="CO210"/>
  <c r="CN210"/>
  <c r="CO209"/>
  <c r="CN209"/>
  <c r="CO208"/>
  <c r="CN208"/>
  <c r="CO207"/>
  <c r="CN207"/>
  <c r="CO206"/>
  <c r="CN206"/>
  <c r="CO205"/>
  <c r="CN205"/>
  <c r="CO204"/>
  <c r="CN204"/>
  <c r="CO203"/>
  <c r="CN203"/>
  <c r="CO202"/>
  <c r="CN202"/>
  <c r="CO201"/>
  <c r="CN201"/>
  <c r="CO200"/>
  <c r="CN200"/>
  <c r="CO199"/>
  <c r="CN199"/>
  <c r="CO198"/>
  <c r="CN198"/>
  <c r="CO197"/>
  <c r="CN197"/>
  <c r="CO196"/>
  <c r="CN196"/>
  <c r="CO195"/>
  <c r="CN195"/>
  <c r="CO194"/>
  <c r="CN194"/>
  <c r="CO193"/>
  <c r="CN193"/>
  <c r="CO192"/>
  <c r="CN192"/>
  <c r="CO191"/>
  <c r="CN191"/>
  <c r="CO190"/>
  <c r="CN190"/>
  <c r="CO189"/>
  <c r="CN189"/>
  <c r="CO188"/>
  <c r="CN188"/>
  <c r="CO187"/>
  <c r="CN187"/>
  <c r="CO186"/>
  <c r="CN186"/>
  <c r="CO185"/>
  <c r="CN185"/>
  <c r="CO184"/>
  <c r="CN184"/>
  <c r="CO183"/>
  <c r="CN183"/>
  <c r="CO182"/>
  <c r="CN182"/>
  <c r="CO181"/>
  <c r="CN181"/>
  <c r="CO180"/>
  <c r="CN180"/>
  <c r="CO179"/>
  <c r="CN179"/>
  <c r="CO178"/>
  <c r="CN178"/>
  <c r="CO177"/>
  <c r="CN177"/>
  <c r="CO176"/>
  <c r="CN176"/>
  <c r="CO175"/>
  <c r="CN175"/>
  <c r="CO174"/>
  <c r="CN174"/>
  <c r="CO173"/>
  <c r="CN173"/>
  <c r="CO172"/>
  <c r="CN172"/>
  <c r="CO171"/>
  <c r="CN171"/>
  <c r="CO170"/>
  <c r="CN170"/>
  <c r="CO169"/>
  <c r="CN169"/>
  <c r="CO168"/>
  <c r="CN168"/>
  <c r="CO167"/>
  <c r="CN167"/>
  <c r="CO166"/>
  <c r="CN166"/>
  <c r="CO165"/>
  <c r="CN165"/>
  <c r="CO164"/>
  <c r="CN164"/>
  <c r="CO163"/>
  <c r="CN163"/>
  <c r="CO162"/>
  <c r="CN162"/>
  <c r="CO161"/>
  <c r="CN161"/>
  <c r="CO160"/>
  <c r="CN160"/>
  <c r="CO159"/>
  <c r="CN159"/>
  <c r="CO158"/>
  <c r="CN158"/>
  <c r="CO157"/>
  <c r="CN157"/>
  <c r="CO156"/>
  <c r="CN156"/>
  <c r="CO155"/>
  <c r="CN155"/>
  <c r="CO154"/>
  <c r="CN154"/>
  <c r="CO153"/>
  <c r="CN153"/>
  <c r="CO152"/>
  <c r="CN152"/>
  <c r="CO151"/>
  <c r="CN151"/>
  <c r="CO150"/>
  <c r="CN150"/>
  <c r="CO149"/>
  <c r="CN149"/>
  <c r="CO148"/>
  <c r="CN148"/>
  <c r="CO147"/>
  <c r="CN147"/>
  <c r="CO146"/>
  <c r="CN146"/>
  <c r="CO145"/>
  <c r="CN145"/>
  <c r="CO144"/>
  <c r="CN144"/>
  <c r="CO143"/>
  <c r="CN143"/>
  <c r="CO142"/>
  <c r="CN142"/>
  <c r="CO141"/>
  <c r="CN141"/>
  <c r="CO140"/>
  <c r="CN140"/>
  <c r="CO139"/>
  <c r="CN139"/>
  <c r="CO138"/>
  <c r="CN138"/>
  <c r="CO137"/>
  <c r="CN137"/>
  <c r="CO136"/>
  <c r="CN136"/>
  <c r="CO135"/>
  <c r="CN135"/>
  <c r="CO134"/>
  <c r="CN134"/>
  <c r="CO133"/>
  <c r="CN133"/>
  <c r="CO132"/>
  <c r="CN132"/>
  <c r="CO131"/>
  <c r="CN131"/>
  <c r="CO130"/>
  <c r="CN130"/>
  <c r="CO129"/>
  <c r="CN129"/>
  <c r="CO128"/>
  <c r="CN128"/>
  <c r="CO127"/>
  <c r="CN127"/>
  <c r="CO126"/>
  <c r="CN126"/>
  <c r="CO125"/>
  <c r="CN125"/>
  <c r="CO124"/>
  <c r="CN124"/>
  <c r="CO123"/>
  <c r="CN123"/>
  <c r="CO122"/>
  <c r="CN122"/>
  <c r="CO121"/>
  <c r="CN121"/>
  <c r="CO120"/>
  <c r="CN120"/>
  <c r="CO119"/>
  <c r="CN119"/>
  <c r="CO118"/>
  <c r="CN118"/>
  <c r="CO117"/>
  <c r="CN117"/>
  <c r="CO116"/>
  <c r="CN116"/>
  <c r="CO115"/>
  <c r="CN115"/>
  <c r="CO114"/>
  <c r="CN114"/>
  <c r="CO113"/>
  <c r="CN113"/>
  <c r="CO112"/>
  <c r="CN112"/>
  <c r="CO111"/>
  <c r="CN111"/>
  <c r="CO110"/>
  <c r="CN110"/>
  <c r="CO109"/>
  <c r="CN109"/>
  <c r="CO108"/>
  <c r="CN108"/>
  <c r="CO107"/>
  <c r="CN107"/>
  <c r="CO106"/>
  <c r="CN106"/>
  <c r="CO105"/>
  <c r="CN105"/>
  <c r="CO104"/>
  <c r="CN104"/>
  <c r="CO103"/>
  <c r="CN103"/>
  <c r="CO102"/>
  <c r="CN102"/>
  <c r="CO101"/>
  <c r="CN101"/>
  <c r="CO100"/>
  <c r="CN100"/>
  <c r="CO99"/>
  <c r="CN99"/>
  <c r="CO98"/>
  <c r="CN98"/>
  <c r="CO97"/>
  <c r="CN97"/>
  <c r="CO96"/>
  <c r="CN96"/>
  <c r="CO95"/>
  <c r="CN95"/>
  <c r="CO94"/>
  <c r="CN94"/>
  <c r="CO93"/>
  <c r="CN93"/>
  <c r="CO92"/>
  <c r="CN92"/>
  <c r="CO91"/>
  <c r="CN91"/>
  <c r="CO90"/>
  <c r="CN90"/>
  <c r="CO89"/>
  <c r="CN89"/>
  <c r="CO88"/>
  <c r="CN88"/>
  <c r="CO87"/>
  <c r="CN87"/>
  <c r="CO86"/>
  <c r="CN86"/>
  <c r="CO85"/>
  <c r="CN85"/>
  <c r="CO84"/>
  <c r="CN84"/>
  <c r="CO83"/>
  <c r="CN83"/>
  <c r="CO82"/>
  <c r="CN82"/>
  <c r="CO81"/>
  <c r="CN81"/>
  <c r="CO80"/>
  <c r="CN80"/>
  <c r="CO79"/>
  <c r="CN79"/>
  <c r="CO78"/>
  <c r="CN78"/>
  <c r="CO77"/>
  <c r="CN77"/>
  <c r="CO76"/>
  <c r="CN76"/>
  <c r="CO75"/>
  <c r="CN75"/>
  <c r="CO74"/>
  <c r="CN74"/>
  <c r="CO73"/>
  <c r="CN73"/>
  <c r="CO72"/>
  <c r="CN72"/>
  <c r="CO71"/>
  <c r="CN71"/>
  <c r="CO70"/>
  <c r="CN70"/>
  <c r="CO69"/>
  <c r="CN69"/>
  <c r="CO68"/>
  <c r="CN68"/>
  <c r="CO67"/>
  <c r="CN67"/>
  <c r="CO66"/>
  <c r="CN66"/>
  <c r="CO65"/>
  <c r="CN65"/>
  <c r="CO64"/>
  <c r="CN64"/>
  <c r="CO63"/>
  <c r="CN63"/>
  <c r="CO62"/>
  <c r="CN62"/>
  <c r="CO61"/>
  <c r="CN61"/>
  <c r="CO60"/>
  <c r="CN60"/>
  <c r="CO59"/>
  <c r="CN59"/>
  <c r="CO58"/>
  <c r="CN58"/>
  <c r="CO57"/>
  <c r="CN57"/>
  <c r="CO56"/>
  <c r="CN56"/>
  <c r="CO55"/>
  <c r="CN55"/>
  <c r="CO54"/>
  <c r="CN54"/>
  <c r="CO53"/>
  <c r="CN53"/>
  <c r="CO52"/>
  <c r="CN52"/>
  <c r="CO51"/>
  <c r="CN51"/>
  <c r="CO50"/>
  <c r="CN50"/>
  <c r="CO49"/>
  <c r="CN49"/>
  <c r="CO48"/>
  <c r="CN48"/>
  <c r="CN46" s="1"/>
  <c r="CO47"/>
  <c r="CN47"/>
  <c r="BY321"/>
  <c r="BX321"/>
  <c r="BI321"/>
  <c r="BH321"/>
  <c r="BY320"/>
  <c r="BX320"/>
  <c r="BI320"/>
  <c r="BH320"/>
  <c r="BY319"/>
  <c r="BX319"/>
  <c r="BI319"/>
  <c r="BH319"/>
  <c r="BY318"/>
  <c r="BX318"/>
  <c r="BI318"/>
  <c r="BH318"/>
  <c r="BY317"/>
  <c r="BX317"/>
  <c r="BI317"/>
  <c r="BH317"/>
  <c r="BY316"/>
  <c r="BX316"/>
  <c r="BI316"/>
  <c r="BH316"/>
  <c r="BY315"/>
  <c r="BX315"/>
  <c r="BI315"/>
  <c r="BH315"/>
  <c r="BY314"/>
  <c r="BX314"/>
  <c r="BI314"/>
  <c r="BH314"/>
  <c r="BY313"/>
  <c r="BX313"/>
  <c r="BI313"/>
  <c r="BH313"/>
  <c r="BY312"/>
  <c r="BX312"/>
  <c r="BI312"/>
  <c r="BH312"/>
  <c r="BY311"/>
  <c r="BX311"/>
  <c r="BI311"/>
  <c r="BH311"/>
  <c r="BY310"/>
  <c r="BX310"/>
  <c r="BI310"/>
  <c r="BH310"/>
  <c r="BY309"/>
  <c r="BX309"/>
  <c r="BI309"/>
  <c r="BH309"/>
  <c r="BY308"/>
  <c r="BX308"/>
  <c r="BI308"/>
  <c r="BH308"/>
  <c r="BY307"/>
  <c r="BX307"/>
  <c r="BI307"/>
  <c r="BH307"/>
  <c r="BY306"/>
  <c r="BX306"/>
  <c r="BI306"/>
  <c r="BH306"/>
  <c r="BY305"/>
  <c r="BX305"/>
  <c r="BI305"/>
  <c r="BH305"/>
  <c r="BY304"/>
  <c r="BX304"/>
  <c r="BI304"/>
  <c r="BH304"/>
  <c r="BY303"/>
  <c r="BX303"/>
  <c r="BI303"/>
  <c r="BH303"/>
  <c r="BY302"/>
  <c r="BX302"/>
  <c r="BI302"/>
  <c r="BH302"/>
  <c r="BY301"/>
  <c r="BX301"/>
  <c r="BI301"/>
  <c r="BH301"/>
  <c r="BY300"/>
  <c r="BX300"/>
  <c r="BI300"/>
  <c r="BH300"/>
  <c r="BY299"/>
  <c r="BX299"/>
  <c r="BI299"/>
  <c r="BH299"/>
  <c r="BY298"/>
  <c r="BX298"/>
  <c r="BI298"/>
  <c r="BH298"/>
  <c r="BY297"/>
  <c r="BX297"/>
  <c r="BI297"/>
  <c r="BH297"/>
  <c r="BY296"/>
  <c r="BX296"/>
  <c r="BI296"/>
  <c r="BH296"/>
  <c r="BY295"/>
  <c r="BX295"/>
  <c r="BI295"/>
  <c r="BH295"/>
  <c r="BY294"/>
  <c r="BX294"/>
  <c r="BI294"/>
  <c r="BH294"/>
  <c r="BY293"/>
  <c r="BX293"/>
  <c r="BI293"/>
  <c r="BH293"/>
  <c r="BY292"/>
  <c r="BX292"/>
  <c r="BI292"/>
  <c r="BH292"/>
  <c r="BY291"/>
  <c r="BX291"/>
  <c r="BI291"/>
  <c r="BH291"/>
  <c r="BY290"/>
  <c r="BX290"/>
  <c r="BI290"/>
  <c r="BH290"/>
  <c r="BY289"/>
  <c r="BX289"/>
  <c r="BI289"/>
  <c r="BH289"/>
  <c r="BY288"/>
  <c r="BX288"/>
  <c r="BI288"/>
  <c r="BH288"/>
  <c r="BY287"/>
  <c r="BX287"/>
  <c r="BI287"/>
  <c r="BH287"/>
  <c r="BY286"/>
  <c r="BX286"/>
  <c r="BI286"/>
  <c r="BH286"/>
  <c r="BY285"/>
  <c r="BX285"/>
  <c r="BI285"/>
  <c r="BH285"/>
  <c r="BY284"/>
  <c r="BX284"/>
  <c r="BI284"/>
  <c r="BH284"/>
  <c r="BY283"/>
  <c r="BX283"/>
  <c r="BI283"/>
  <c r="BH283"/>
  <c r="BY282"/>
  <c r="BX282"/>
  <c r="BI282"/>
  <c r="BH282"/>
  <c r="BY281"/>
  <c r="BX281"/>
  <c r="BI281"/>
  <c r="BH281"/>
  <c r="BY280"/>
  <c r="BX280"/>
  <c r="BI280"/>
  <c r="BH280"/>
  <c r="BY279"/>
  <c r="BX279"/>
  <c r="BI279"/>
  <c r="BH279"/>
  <c r="BY278"/>
  <c r="BX278"/>
  <c r="BI278"/>
  <c r="BH278"/>
  <c r="BY277"/>
  <c r="BX277"/>
  <c r="BI277"/>
  <c r="BH277"/>
  <c r="BY276"/>
  <c r="BX276"/>
  <c r="BI276"/>
  <c r="BH276"/>
  <c r="BY275"/>
  <c r="BX275"/>
  <c r="BI275"/>
  <c r="BH275"/>
  <c r="BY274"/>
  <c r="BX274"/>
  <c r="BI274"/>
  <c r="BH274"/>
  <c r="BY273"/>
  <c r="BX273"/>
  <c r="BI273"/>
  <c r="BH273"/>
  <c r="BY272"/>
  <c r="BX272"/>
  <c r="BI272"/>
  <c r="BH272"/>
  <c r="BY271"/>
  <c r="BX271"/>
  <c r="BI271"/>
  <c r="BH271"/>
  <c r="BY270"/>
  <c r="BX270"/>
  <c r="BI270"/>
  <c r="BH270"/>
  <c r="BY269"/>
  <c r="BX269"/>
  <c r="BI269"/>
  <c r="BH269"/>
  <c r="BY268"/>
  <c r="BX268"/>
  <c r="BI268"/>
  <c r="BH268"/>
  <c r="BY267"/>
  <c r="BX267"/>
  <c r="BI267"/>
  <c r="BH267"/>
  <c r="BY266"/>
  <c r="BX266"/>
  <c r="BI266"/>
  <c r="BH266"/>
  <c r="BY265"/>
  <c r="BX265"/>
  <c r="BI265"/>
  <c r="BH265"/>
  <c r="BY264"/>
  <c r="BX264"/>
  <c r="BI264"/>
  <c r="BH264"/>
  <c r="BY263"/>
  <c r="BX263"/>
  <c r="BI263"/>
  <c r="BH263"/>
  <c r="BY262"/>
  <c r="BX262"/>
  <c r="BI262"/>
  <c r="BH262"/>
  <c r="BY261"/>
  <c r="BX261"/>
  <c r="BI261"/>
  <c r="BH261"/>
  <c r="BY260"/>
  <c r="BX260"/>
  <c r="BI260"/>
  <c r="BH260"/>
  <c r="BY259"/>
  <c r="BX259"/>
  <c r="BI259"/>
  <c r="BH259"/>
  <c r="BY258"/>
  <c r="BX258"/>
  <c r="BI258"/>
  <c r="BH258"/>
  <c r="BY257"/>
  <c r="BX257"/>
  <c r="BI257"/>
  <c r="BH257"/>
  <c r="BY256"/>
  <c r="BX256"/>
  <c r="BI256"/>
  <c r="BH256"/>
  <c r="BY255"/>
  <c r="BX255"/>
  <c r="BI255"/>
  <c r="BH255"/>
  <c r="BY254"/>
  <c r="BX254"/>
  <c r="BI254"/>
  <c r="BH254"/>
  <c r="BY253"/>
  <c r="BX253"/>
  <c r="BI253"/>
  <c r="BH253"/>
  <c r="BY252"/>
  <c r="BX252"/>
  <c r="BI252"/>
  <c r="BH252"/>
  <c r="BY251"/>
  <c r="BX251"/>
  <c r="BI251"/>
  <c r="BH251"/>
  <c r="BY250"/>
  <c r="BX250"/>
  <c r="BI250"/>
  <c r="BH250"/>
  <c r="BY249"/>
  <c r="BX249"/>
  <c r="BI249"/>
  <c r="BH249"/>
  <c r="BY248"/>
  <c r="BX248"/>
  <c r="BI248"/>
  <c r="BH248"/>
  <c r="BY247"/>
  <c r="BX247"/>
  <c r="BI247"/>
  <c r="BH247"/>
  <c r="BY246"/>
  <c r="BX246"/>
  <c r="BI246"/>
  <c r="BH246"/>
  <c r="BY245"/>
  <c r="BX245"/>
  <c r="BI245"/>
  <c r="BH245"/>
  <c r="BY244"/>
  <c r="BX244"/>
  <c r="BI244"/>
  <c r="BH244"/>
  <c r="BY243"/>
  <c r="BX243"/>
  <c r="BI243"/>
  <c r="BH243"/>
  <c r="BY242"/>
  <c r="BX242"/>
  <c r="BI242"/>
  <c r="BH242"/>
  <c r="BY241"/>
  <c r="BX241"/>
  <c r="BI241"/>
  <c r="BH241"/>
  <c r="BY240"/>
  <c r="BX240"/>
  <c r="BI240"/>
  <c r="BH240"/>
  <c r="BY239"/>
  <c r="BX239"/>
  <c r="BI239"/>
  <c r="BH239"/>
  <c r="BY238"/>
  <c r="BX238"/>
  <c r="BI238"/>
  <c r="BH238"/>
  <c r="BY237"/>
  <c r="BX237"/>
  <c r="BI237"/>
  <c r="BH237"/>
  <c r="BY236"/>
  <c r="BX236"/>
  <c r="BI236"/>
  <c r="BH236"/>
  <c r="BY235"/>
  <c r="BX235"/>
  <c r="BI235"/>
  <c r="BH235"/>
  <c r="BY234"/>
  <c r="BX234"/>
  <c r="BI234"/>
  <c r="BH234"/>
  <c r="BY233"/>
  <c r="BX233"/>
  <c r="BI233"/>
  <c r="BH233"/>
  <c r="BY232"/>
  <c r="BX232"/>
  <c r="BI232"/>
  <c r="BH232"/>
  <c r="BY231"/>
  <c r="BX231"/>
  <c r="BI231"/>
  <c r="BH231"/>
  <c r="BY230"/>
  <c r="BX230"/>
  <c r="BI230"/>
  <c r="BH230"/>
  <c r="BY229"/>
  <c r="BX229"/>
  <c r="BI229"/>
  <c r="BH229"/>
  <c r="BY228"/>
  <c r="BX228"/>
  <c r="BI228"/>
  <c r="BH228"/>
  <c r="BY227"/>
  <c r="BX227"/>
  <c r="BI227"/>
  <c r="BH227"/>
  <c r="BY226"/>
  <c r="BX226"/>
  <c r="BI226"/>
  <c r="BH226"/>
  <c r="BY225"/>
  <c r="BX225"/>
  <c r="BI225"/>
  <c r="BH225"/>
  <c r="BY224"/>
  <c r="BX224"/>
  <c r="BI224"/>
  <c r="BH224"/>
  <c r="BY223"/>
  <c r="BX223"/>
  <c r="BI223"/>
  <c r="BH223"/>
  <c r="BY222"/>
  <c r="BX222"/>
  <c r="BI222"/>
  <c r="BH222"/>
  <c r="BY221"/>
  <c r="BX221"/>
  <c r="BI221"/>
  <c r="BH221"/>
  <c r="BY220"/>
  <c r="BX220"/>
  <c r="BI220"/>
  <c r="BH220"/>
  <c r="BY219"/>
  <c r="BX219"/>
  <c r="BI219"/>
  <c r="BH219"/>
  <c r="BY218"/>
  <c r="BX218"/>
  <c r="BI218"/>
  <c r="BH218"/>
  <c r="BY217"/>
  <c r="BX217"/>
  <c r="BI217"/>
  <c r="BH217"/>
  <c r="BY216"/>
  <c r="BX216"/>
  <c r="BI216"/>
  <c r="BH216"/>
  <c r="BY215"/>
  <c r="BX215"/>
  <c r="BI215"/>
  <c r="BH215"/>
  <c r="BY214"/>
  <c r="BX214"/>
  <c r="BI214"/>
  <c r="BH214"/>
  <c r="BY213"/>
  <c r="BX213"/>
  <c r="BI213"/>
  <c r="BH213"/>
  <c r="BY212"/>
  <c r="BX212"/>
  <c r="BI212"/>
  <c r="BH212"/>
  <c r="BY211"/>
  <c r="BX211"/>
  <c r="BI211"/>
  <c r="BH211"/>
  <c r="BY210"/>
  <c r="BX210"/>
  <c r="BI210"/>
  <c r="BH210"/>
  <c r="BY209"/>
  <c r="BX209"/>
  <c r="BI209"/>
  <c r="BH209"/>
  <c r="BY208"/>
  <c r="BX208"/>
  <c r="BI208"/>
  <c r="BH208"/>
  <c r="BY207"/>
  <c r="BX207"/>
  <c r="BI207"/>
  <c r="BH207"/>
  <c r="BY206"/>
  <c r="BX206"/>
  <c r="BI206"/>
  <c r="BH206"/>
  <c r="BY205"/>
  <c r="BX205"/>
  <c r="BI205"/>
  <c r="BH205"/>
  <c r="BY204"/>
  <c r="BX204"/>
  <c r="BI204"/>
  <c r="BH204"/>
  <c r="BY203"/>
  <c r="BX203"/>
  <c r="BI203"/>
  <c r="BH203"/>
  <c r="BY202"/>
  <c r="BX202"/>
  <c r="BI202"/>
  <c r="BH202"/>
  <c r="BY201"/>
  <c r="BX201"/>
  <c r="BI201"/>
  <c r="BH201"/>
  <c r="BY200"/>
  <c r="BX200"/>
  <c r="BI200"/>
  <c r="BH200"/>
  <c r="BY199"/>
  <c r="BX199"/>
  <c r="BI199"/>
  <c r="BH199"/>
  <c r="BY198"/>
  <c r="BX198"/>
  <c r="BI198"/>
  <c r="BH198"/>
  <c r="BY197"/>
  <c r="BX197"/>
  <c r="BI197"/>
  <c r="BH197"/>
  <c r="BY196"/>
  <c r="BX196"/>
  <c r="BI196"/>
  <c r="BH196"/>
  <c r="BY195"/>
  <c r="BX195"/>
  <c r="BI195"/>
  <c r="BH195"/>
  <c r="BY194"/>
  <c r="BX194"/>
  <c r="BI194"/>
  <c r="BH194"/>
  <c r="BY193"/>
  <c r="BX193"/>
  <c r="BI193"/>
  <c r="BH193"/>
  <c r="BY192"/>
  <c r="BX192"/>
  <c r="BI192"/>
  <c r="BH192"/>
  <c r="BY191"/>
  <c r="BX191"/>
  <c r="BI191"/>
  <c r="BH191"/>
  <c r="BY190"/>
  <c r="BX190"/>
  <c r="BI190"/>
  <c r="BH190"/>
  <c r="BY189"/>
  <c r="BX189"/>
  <c r="BI189"/>
  <c r="BH189"/>
  <c r="BY188"/>
  <c r="BX188"/>
  <c r="BI188"/>
  <c r="BH188"/>
  <c r="BY187"/>
  <c r="BX187"/>
  <c r="BI187"/>
  <c r="BH187"/>
  <c r="BY186"/>
  <c r="BX186"/>
  <c r="BI186"/>
  <c r="BH186"/>
  <c r="BY185"/>
  <c r="BX185"/>
  <c r="BI185"/>
  <c r="BH185"/>
  <c r="BY184"/>
  <c r="BX184"/>
  <c r="BI184"/>
  <c r="BH184"/>
  <c r="BY183"/>
  <c r="BX183"/>
  <c r="BI183"/>
  <c r="BH183"/>
  <c r="BY182"/>
  <c r="BX182"/>
  <c r="BI182"/>
  <c r="BH182"/>
  <c r="BY181"/>
  <c r="BX181"/>
  <c r="BI181"/>
  <c r="BH181"/>
  <c r="BY180"/>
  <c r="BX180"/>
  <c r="BI180"/>
  <c r="BH180"/>
  <c r="BY179"/>
  <c r="BX179"/>
  <c r="BI179"/>
  <c r="BH179"/>
  <c r="BY178"/>
  <c r="BX178"/>
  <c r="BI178"/>
  <c r="BH178"/>
  <c r="BY177"/>
  <c r="BX177"/>
  <c r="BI177"/>
  <c r="BH177"/>
  <c r="BY176"/>
  <c r="BX176"/>
  <c r="BI176"/>
  <c r="BH176"/>
  <c r="BY175"/>
  <c r="BX175"/>
  <c r="BI175"/>
  <c r="BH175"/>
  <c r="BY174"/>
  <c r="BX174"/>
  <c r="BI174"/>
  <c r="BH174"/>
  <c r="BY173"/>
  <c r="BX173"/>
  <c r="BI173"/>
  <c r="BH173"/>
  <c r="BY172"/>
  <c r="BX172"/>
  <c r="BI172"/>
  <c r="BH172"/>
  <c r="BY171"/>
  <c r="BX171"/>
  <c r="BI171"/>
  <c r="BH171"/>
  <c r="BY170"/>
  <c r="BX170"/>
  <c r="BI170"/>
  <c r="BH170"/>
  <c r="BY169"/>
  <c r="BX169"/>
  <c r="BI169"/>
  <c r="BH169"/>
  <c r="BY168"/>
  <c r="BX168"/>
  <c r="BI168"/>
  <c r="BH168"/>
  <c r="BY167"/>
  <c r="BX167"/>
  <c r="BI167"/>
  <c r="BH167"/>
  <c r="BY166"/>
  <c r="BX166"/>
  <c r="BI166"/>
  <c r="BI46" s="1"/>
  <c r="BH166"/>
  <c r="BH46" s="1"/>
  <c r="BY165"/>
  <c r="BX165"/>
  <c r="BI165"/>
  <c r="BH165"/>
  <c r="BY164"/>
  <c r="BX164"/>
  <c r="BI164"/>
  <c r="BH164"/>
  <c r="BY163"/>
  <c r="BX163"/>
  <c r="BI163"/>
  <c r="BH163"/>
  <c r="BY162"/>
  <c r="BX162"/>
  <c r="BI162"/>
  <c r="BH162"/>
  <c r="BY161"/>
  <c r="BX161"/>
  <c r="BI161"/>
  <c r="BH161"/>
  <c r="BY160"/>
  <c r="BX160"/>
  <c r="BI160"/>
  <c r="BH160"/>
  <c r="BY159"/>
  <c r="BX159"/>
  <c r="BI159"/>
  <c r="BH159"/>
  <c r="BY158"/>
  <c r="BX158"/>
  <c r="BI158"/>
  <c r="BH158"/>
  <c r="BY157"/>
  <c r="BX157"/>
  <c r="BI157"/>
  <c r="BH157"/>
  <c r="BY156"/>
  <c r="BX156"/>
  <c r="BI156"/>
  <c r="BH156"/>
  <c r="BY155"/>
  <c r="BX155"/>
  <c r="BI155"/>
  <c r="BH155"/>
  <c r="BY154"/>
  <c r="BX154"/>
  <c r="BI154"/>
  <c r="BH154"/>
  <c r="BY153"/>
  <c r="BX153"/>
  <c r="BI153"/>
  <c r="BH153"/>
  <c r="BY152"/>
  <c r="BX152"/>
  <c r="BI152"/>
  <c r="BH152"/>
  <c r="BY151"/>
  <c r="BX151"/>
  <c r="BI151"/>
  <c r="BH151"/>
  <c r="BY150"/>
  <c r="BX150"/>
  <c r="BI150"/>
  <c r="BH150"/>
  <c r="BY149"/>
  <c r="BX149"/>
  <c r="BI149"/>
  <c r="BH149"/>
  <c r="BY148"/>
  <c r="BX148"/>
  <c r="BI148"/>
  <c r="BH148"/>
  <c r="BY147"/>
  <c r="BX147"/>
  <c r="BI147"/>
  <c r="BH147"/>
  <c r="BY146"/>
  <c r="BX146"/>
  <c r="BI146"/>
  <c r="BH146"/>
  <c r="BY145"/>
  <c r="BX145"/>
  <c r="BI145"/>
  <c r="BH145"/>
  <c r="BY144"/>
  <c r="BX144"/>
  <c r="BI144"/>
  <c r="BH144"/>
  <c r="BY143"/>
  <c r="BX143"/>
  <c r="BI143"/>
  <c r="BH143"/>
  <c r="BY142"/>
  <c r="BX142"/>
  <c r="BI142"/>
  <c r="BH142"/>
  <c r="BY141"/>
  <c r="BX141"/>
  <c r="BI141"/>
  <c r="BH141"/>
  <c r="BY140"/>
  <c r="BX140"/>
  <c r="BI140"/>
  <c r="BH140"/>
  <c r="BY139"/>
  <c r="BX139"/>
  <c r="BI139"/>
  <c r="BH139"/>
  <c r="BY138"/>
  <c r="BX138"/>
  <c r="BI138"/>
  <c r="BH138"/>
  <c r="BY137"/>
  <c r="BX137"/>
  <c r="BI137"/>
  <c r="BH137"/>
  <c r="BY136"/>
  <c r="BX136"/>
  <c r="BI136"/>
  <c r="BH136"/>
  <c r="BY135"/>
  <c r="BX135"/>
  <c r="BI135"/>
  <c r="BH135"/>
  <c r="BY134"/>
  <c r="BX134"/>
  <c r="BI134"/>
  <c r="BH134"/>
  <c r="BY133"/>
  <c r="BX133"/>
  <c r="BI133"/>
  <c r="BH133"/>
  <c r="BY132"/>
  <c r="BX132"/>
  <c r="BI132"/>
  <c r="BH132"/>
  <c r="BY131"/>
  <c r="BX131"/>
  <c r="BI131"/>
  <c r="BH131"/>
  <c r="BY130"/>
  <c r="BX130"/>
  <c r="BI130"/>
  <c r="BH130"/>
  <c r="BY129"/>
  <c r="BX129"/>
  <c r="BI129"/>
  <c r="BH129"/>
  <c r="BY128"/>
  <c r="BX128"/>
  <c r="BI128"/>
  <c r="BH128"/>
  <c r="BY127"/>
  <c r="BX127"/>
  <c r="BI127"/>
  <c r="BH127"/>
  <c r="BY126"/>
  <c r="BX126"/>
  <c r="BI126"/>
  <c r="BH126"/>
  <c r="BY125"/>
  <c r="BX125"/>
  <c r="BI125"/>
  <c r="BH125"/>
  <c r="BY124"/>
  <c r="BX124"/>
  <c r="BI124"/>
  <c r="BH124"/>
  <c r="BY123"/>
  <c r="BX123"/>
  <c r="BI123"/>
  <c r="BH123"/>
  <c r="BY122"/>
  <c r="BX122"/>
  <c r="BI122"/>
  <c r="BH122"/>
  <c r="BY121"/>
  <c r="BX121"/>
  <c r="BI121"/>
  <c r="BH121"/>
  <c r="BY120"/>
  <c r="BX120"/>
  <c r="BI120"/>
  <c r="BH120"/>
  <c r="BY119"/>
  <c r="BX119"/>
  <c r="BI119"/>
  <c r="BH119"/>
  <c r="BY118"/>
  <c r="BX118"/>
  <c r="BI118"/>
  <c r="BH118"/>
  <c r="BY117"/>
  <c r="BX117"/>
  <c r="BI117"/>
  <c r="BH117"/>
  <c r="BY116"/>
  <c r="BX116"/>
  <c r="BI116"/>
  <c r="BH116"/>
  <c r="BY115"/>
  <c r="BX115"/>
  <c r="BI115"/>
  <c r="BH115"/>
  <c r="BY114"/>
  <c r="BX114"/>
  <c r="BI114"/>
  <c r="BH114"/>
  <c r="BY113"/>
  <c r="BX113"/>
  <c r="BI113"/>
  <c r="BH113"/>
  <c r="BY112"/>
  <c r="BX112"/>
  <c r="BI112"/>
  <c r="BH112"/>
  <c r="BY111"/>
  <c r="BX111"/>
  <c r="BI111"/>
  <c r="BH111"/>
  <c r="BY110"/>
  <c r="BX110"/>
  <c r="BI110"/>
  <c r="BH110"/>
  <c r="BY109"/>
  <c r="BX109"/>
  <c r="BI109"/>
  <c r="BH109"/>
  <c r="BY108"/>
  <c r="BX108"/>
  <c r="BI108"/>
  <c r="BH108"/>
  <c r="BY107"/>
  <c r="BX107"/>
  <c r="BI107"/>
  <c r="BH107"/>
  <c r="BY106"/>
  <c r="BX106"/>
  <c r="BI106"/>
  <c r="BH106"/>
  <c r="BY105"/>
  <c r="BX105"/>
  <c r="BI105"/>
  <c r="BH105"/>
  <c r="BY104"/>
  <c r="BX104"/>
  <c r="BI104"/>
  <c r="BH104"/>
  <c r="BY103"/>
  <c r="BX103"/>
  <c r="BI103"/>
  <c r="BH103"/>
  <c r="BY102"/>
  <c r="BX102"/>
  <c r="BI102"/>
  <c r="BH102"/>
  <c r="BY101"/>
  <c r="BX101"/>
  <c r="BI101"/>
  <c r="BH101"/>
  <c r="BY100"/>
  <c r="BX100"/>
  <c r="BI100"/>
  <c r="BH100"/>
  <c r="BY99"/>
  <c r="BX99"/>
  <c r="BI99"/>
  <c r="BH99"/>
  <c r="BY98"/>
  <c r="BX98"/>
  <c r="BI98"/>
  <c r="BH98"/>
  <c r="BY97"/>
  <c r="BX97"/>
  <c r="BI97"/>
  <c r="BH97"/>
  <c r="BY96"/>
  <c r="BX96"/>
  <c r="BI96"/>
  <c r="BH96"/>
  <c r="BY95"/>
  <c r="BX95"/>
  <c r="BI95"/>
  <c r="BH95"/>
  <c r="BY94"/>
  <c r="BX94"/>
  <c r="BI94"/>
  <c r="BH94"/>
  <c r="BY93"/>
  <c r="BX93"/>
  <c r="BI93"/>
  <c r="BH93"/>
  <c r="BY92"/>
  <c r="BX92"/>
  <c r="BI92"/>
  <c r="BH92"/>
  <c r="BY91"/>
  <c r="BX91"/>
  <c r="BI91"/>
  <c r="BH91"/>
  <c r="BY90"/>
  <c r="BX90"/>
  <c r="BI90"/>
  <c r="BH90"/>
  <c r="BY89"/>
  <c r="BX89"/>
  <c r="BI89"/>
  <c r="BH89"/>
  <c r="BY88"/>
  <c r="BX88"/>
  <c r="BI88"/>
  <c r="BH88"/>
  <c r="BY87"/>
  <c r="BX87"/>
  <c r="BI87"/>
  <c r="BH87"/>
  <c r="BY86"/>
  <c r="BX86"/>
  <c r="BI86"/>
  <c r="BH86"/>
  <c r="BY85"/>
  <c r="BX85"/>
  <c r="BI85"/>
  <c r="BH85"/>
  <c r="BY84"/>
  <c r="BX84"/>
  <c r="BI84"/>
  <c r="BH84"/>
  <c r="BY83"/>
  <c r="BX83"/>
  <c r="BI83"/>
  <c r="BH83"/>
  <c r="BY82"/>
  <c r="BX82"/>
  <c r="BI82"/>
  <c r="BH82"/>
  <c r="BY81"/>
  <c r="BX81"/>
  <c r="BI81"/>
  <c r="BH81"/>
  <c r="BY80"/>
  <c r="BX80"/>
  <c r="BI80"/>
  <c r="BH80"/>
  <c r="BY79"/>
  <c r="BX79"/>
  <c r="BI79"/>
  <c r="BH79"/>
  <c r="BY78"/>
  <c r="BX78"/>
  <c r="BI78"/>
  <c r="BH78"/>
  <c r="BY77"/>
  <c r="BX77"/>
  <c r="BI77"/>
  <c r="BH77"/>
  <c r="BY76"/>
  <c r="BX76"/>
  <c r="BI76"/>
  <c r="BH76"/>
  <c r="BY75"/>
  <c r="BX75"/>
  <c r="BI75"/>
  <c r="BH75"/>
  <c r="BY74"/>
  <c r="BX74"/>
  <c r="BI74"/>
  <c r="BH74"/>
  <c r="BY73"/>
  <c r="BX73"/>
  <c r="BI73"/>
  <c r="BH73"/>
  <c r="BY72"/>
  <c r="BX72"/>
  <c r="BI72"/>
  <c r="BH72"/>
  <c r="BY71"/>
  <c r="BX71"/>
  <c r="BI71"/>
  <c r="BH71"/>
  <c r="BY70"/>
  <c r="BX70"/>
  <c r="BI70"/>
  <c r="BH70"/>
  <c r="BY69"/>
  <c r="BX69"/>
  <c r="BI69"/>
  <c r="BH69"/>
  <c r="BY68"/>
  <c r="BX68"/>
  <c r="BI68"/>
  <c r="BH68"/>
  <c r="BY67"/>
  <c r="BX67"/>
  <c r="BI67"/>
  <c r="BH67"/>
  <c r="BY66"/>
  <c r="BX66"/>
  <c r="BI66"/>
  <c r="BH66"/>
  <c r="BY65"/>
  <c r="BX65"/>
  <c r="BI65"/>
  <c r="BH65"/>
  <c r="BY64"/>
  <c r="BX64"/>
  <c r="BI64"/>
  <c r="BH64"/>
  <c r="BY63"/>
  <c r="BX63"/>
  <c r="BI63"/>
  <c r="BH63"/>
  <c r="BY62"/>
  <c r="BX62"/>
  <c r="BI62"/>
  <c r="BH62"/>
  <c r="BY61"/>
  <c r="BX61"/>
  <c r="BI61"/>
  <c r="BH61"/>
  <c r="BY60"/>
  <c r="BX60"/>
  <c r="BI60"/>
  <c r="BH60"/>
  <c r="BY59"/>
  <c r="BX59"/>
  <c r="BI59"/>
  <c r="BH59"/>
  <c r="BY58"/>
  <c r="BX58"/>
  <c r="BI58"/>
  <c r="BH58"/>
  <c r="BY57"/>
  <c r="BX57"/>
  <c r="BI57"/>
  <c r="BH57"/>
  <c r="BY56"/>
  <c r="BX56"/>
  <c r="BI56"/>
  <c r="BH56"/>
  <c r="BY55"/>
  <c r="BX55"/>
  <c r="BI55"/>
  <c r="BH55"/>
  <c r="BY54"/>
  <c r="BX54"/>
  <c r="BI54"/>
  <c r="BH54"/>
  <c r="BY53"/>
  <c r="BX53"/>
  <c r="BI53"/>
  <c r="BH53"/>
  <c r="BY52"/>
  <c r="BX52"/>
  <c r="BI52"/>
  <c r="BH52"/>
  <c r="BY51"/>
  <c r="BX51"/>
  <c r="BI51"/>
  <c r="BH51"/>
  <c r="BY50"/>
  <c r="BX50"/>
  <c r="BI50"/>
  <c r="BH50"/>
  <c r="BY49"/>
  <c r="BX49"/>
  <c r="BI49"/>
  <c r="BH49"/>
  <c r="BY48"/>
  <c r="BX48"/>
  <c r="BI48"/>
  <c r="BH48"/>
  <c r="BY47"/>
  <c r="BX47"/>
  <c r="BX46" s="1"/>
  <c r="BI47"/>
  <c r="BH47"/>
  <c r="AS321"/>
  <c r="AR321"/>
  <c r="AS320"/>
  <c r="AR320"/>
  <c r="AS319"/>
  <c r="AR319"/>
  <c r="AS318"/>
  <c r="AR318"/>
  <c r="AS317"/>
  <c r="AR317"/>
  <c r="AS316"/>
  <c r="AR316"/>
  <c r="AS315"/>
  <c r="AR315"/>
  <c r="AS314"/>
  <c r="AR314"/>
  <c r="AS313"/>
  <c r="AR313"/>
  <c r="AS312"/>
  <c r="AR312"/>
  <c r="AS311"/>
  <c r="AR311"/>
  <c r="AS310"/>
  <c r="AR310"/>
  <c r="AS309"/>
  <c r="AR309"/>
  <c r="AS308"/>
  <c r="AR308"/>
  <c r="AS307"/>
  <c r="AR307"/>
  <c r="AS306"/>
  <c r="AR306"/>
  <c r="AS305"/>
  <c r="AR305"/>
  <c r="AS304"/>
  <c r="AR304"/>
  <c r="AS303"/>
  <c r="AR303"/>
  <c r="AS302"/>
  <c r="AR302"/>
  <c r="AS301"/>
  <c r="AR301"/>
  <c r="AS300"/>
  <c r="AR300"/>
  <c r="AS299"/>
  <c r="AR299"/>
  <c r="AS298"/>
  <c r="AR298"/>
  <c r="AS297"/>
  <c r="AR297"/>
  <c r="AS296"/>
  <c r="AR296"/>
  <c r="AS295"/>
  <c r="AR295"/>
  <c r="AS294"/>
  <c r="AR294"/>
  <c r="AS293"/>
  <c r="AR293"/>
  <c r="AS292"/>
  <c r="AR292"/>
  <c r="AS291"/>
  <c r="AR291"/>
  <c r="AS290"/>
  <c r="AR290"/>
  <c r="AS289"/>
  <c r="AR289"/>
  <c r="AS288"/>
  <c r="AR288"/>
  <c r="AS287"/>
  <c r="AR287"/>
  <c r="AS286"/>
  <c r="AR286"/>
  <c r="AS285"/>
  <c r="AR285"/>
  <c r="AS284"/>
  <c r="AR284"/>
  <c r="AS283"/>
  <c r="AR283"/>
  <c r="AS282"/>
  <c r="AR282"/>
  <c r="AS281"/>
  <c r="AR281"/>
  <c r="AS280"/>
  <c r="AR280"/>
  <c r="AS279"/>
  <c r="AR279"/>
  <c r="AS278"/>
  <c r="AR278"/>
  <c r="AS277"/>
  <c r="AR277"/>
  <c r="AS276"/>
  <c r="AR276"/>
  <c r="AS275"/>
  <c r="AR275"/>
  <c r="AS274"/>
  <c r="AR274"/>
  <c r="AS273"/>
  <c r="AR273"/>
  <c r="AS272"/>
  <c r="AR272"/>
  <c r="AS271"/>
  <c r="AR271"/>
  <c r="AS270"/>
  <c r="AR270"/>
  <c r="AS269"/>
  <c r="AR269"/>
  <c r="AS268"/>
  <c r="AR268"/>
  <c r="AS267"/>
  <c r="AR267"/>
  <c r="AS266"/>
  <c r="AR266"/>
  <c r="AS265"/>
  <c r="AR265"/>
  <c r="AS264"/>
  <c r="AR264"/>
  <c r="AS263"/>
  <c r="AR263"/>
  <c r="AS262"/>
  <c r="AR262"/>
  <c r="AS261"/>
  <c r="AR261"/>
  <c r="AS260"/>
  <c r="AR260"/>
  <c r="AS259"/>
  <c r="AR259"/>
  <c r="AS258"/>
  <c r="AR258"/>
  <c r="AS257"/>
  <c r="AR257"/>
  <c r="AS256"/>
  <c r="AR256"/>
  <c r="AS255"/>
  <c r="AR255"/>
  <c r="AS254"/>
  <c r="AR254"/>
  <c r="AS253"/>
  <c r="AR253"/>
  <c r="AS252"/>
  <c r="AR252"/>
  <c r="AS251"/>
  <c r="AR251"/>
  <c r="AS250"/>
  <c r="AR250"/>
  <c r="AS249"/>
  <c r="AR249"/>
  <c r="AS248"/>
  <c r="AR248"/>
  <c r="AS247"/>
  <c r="AR247"/>
  <c r="AS246"/>
  <c r="AR246"/>
  <c r="AS245"/>
  <c r="AR245"/>
  <c r="AS244"/>
  <c r="AR244"/>
  <c r="AS243"/>
  <c r="AR243"/>
  <c r="AS242"/>
  <c r="AR242"/>
  <c r="AS241"/>
  <c r="AR241"/>
  <c r="AS240"/>
  <c r="AR240"/>
  <c r="AS239"/>
  <c r="AR239"/>
  <c r="AS238"/>
  <c r="AR238"/>
  <c r="AS237"/>
  <c r="AR237"/>
  <c r="AS236"/>
  <c r="AR236"/>
  <c r="AS235"/>
  <c r="AR235"/>
  <c r="AS234"/>
  <c r="AR234"/>
  <c r="AS233"/>
  <c r="AR233"/>
  <c r="AS232"/>
  <c r="AR232"/>
  <c r="AS231"/>
  <c r="AR231"/>
  <c r="AS230"/>
  <c r="AR230"/>
  <c r="AS229"/>
  <c r="AR229"/>
  <c r="AS228"/>
  <c r="AR228"/>
  <c r="AS227"/>
  <c r="AR227"/>
  <c r="AS226"/>
  <c r="AR226"/>
  <c r="AS225"/>
  <c r="AR225"/>
  <c r="AS224"/>
  <c r="AR224"/>
  <c r="AS223"/>
  <c r="AR223"/>
  <c r="AS222"/>
  <c r="AR222"/>
  <c r="AS221"/>
  <c r="AR221"/>
  <c r="AS220"/>
  <c r="AR220"/>
  <c r="AS219"/>
  <c r="AR219"/>
  <c r="AS218"/>
  <c r="AR218"/>
  <c r="AS217"/>
  <c r="AR217"/>
  <c r="AS216"/>
  <c r="AR216"/>
  <c r="AS215"/>
  <c r="AR215"/>
  <c r="AS214"/>
  <c r="AR214"/>
  <c r="AS213"/>
  <c r="AR213"/>
  <c r="AS212"/>
  <c r="AR212"/>
  <c r="AS211"/>
  <c r="AR211"/>
  <c r="AS210"/>
  <c r="AR210"/>
  <c r="AS209"/>
  <c r="AR209"/>
  <c r="AS208"/>
  <c r="AR208"/>
  <c r="AS207"/>
  <c r="AR207"/>
  <c r="AS206"/>
  <c r="AR206"/>
  <c r="AS205"/>
  <c r="AR205"/>
  <c r="AS204"/>
  <c r="AR204"/>
  <c r="AS203"/>
  <c r="AR203"/>
  <c r="AS202"/>
  <c r="AR202"/>
  <c r="AS201"/>
  <c r="AR201"/>
  <c r="AS200"/>
  <c r="AR200"/>
  <c r="AS199"/>
  <c r="AR199"/>
  <c r="AS198"/>
  <c r="AR198"/>
  <c r="AS197"/>
  <c r="AR197"/>
  <c r="AS196"/>
  <c r="AR196"/>
  <c r="AS195"/>
  <c r="AR195"/>
  <c r="AS194"/>
  <c r="AR194"/>
  <c r="AS193"/>
  <c r="AR193"/>
  <c r="AS192"/>
  <c r="AR192"/>
  <c r="AS191"/>
  <c r="AR191"/>
  <c r="AS190"/>
  <c r="AR190"/>
  <c r="AS189"/>
  <c r="AR189"/>
  <c r="AS188"/>
  <c r="AR188"/>
  <c r="AS187"/>
  <c r="AR187"/>
  <c r="AS186"/>
  <c r="AR186"/>
  <c r="AS185"/>
  <c r="AR185"/>
  <c r="AS184"/>
  <c r="AR184"/>
  <c r="AS183"/>
  <c r="AR183"/>
  <c r="AS182"/>
  <c r="AR182"/>
  <c r="AS181"/>
  <c r="AR181"/>
  <c r="AS180"/>
  <c r="AR180"/>
  <c r="AS179"/>
  <c r="AR179"/>
  <c r="AS178"/>
  <c r="AR178"/>
  <c r="AS177"/>
  <c r="AR177"/>
  <c r="AS176"/>
  <c r="AR176"/>
  <c r="AS175"/>
  <c r="AR175"/>
  <c r="AS174"/>
  <c r="AR174"/>
  <c r="AS173"/>
  <c r="AR173"/>
  <c r="AS172"/>
  <c r="AR172"/>
  <c r="AS171"/>
  <c r="AR171"/>
  <c r="AS170"/>
  <c r="AR170"/>
  <c r="AS169"/>
  <c r="AR169"/>
  <c r="AS168"/>
  <c r="AR168"/>
  <c r="AS167"/>
  <c r="AR167"/>
  <c r="AR46" s="1"/>
  <c r="AS166"/>
  <c r="AR166"/>
  <c r="AC165"/>
  <c r="AB165"/>
  <c r="AC164"/>
  <c r="AB164"/>
  <c r="AC163"/>
  <c r="AB163"/>
  <c r="AC162"/>
  <c r="AB162"/>
  <c r="AC161"/>
  <c r="AB161"/>
  <c r="AC160"/>
  <c r="AB160"/>
  <c r="AC159"/>
  <c r="AB159"/>
  <c r="AC158"/>
  <c r="AB158"/>
  <c r="AC157"/>
  <c r="AB157"/>
  <c r="AC156"/>
  <c r="AB156"/>
  <c r="AC155"/>
  <c r="AB155"/>
  <c r="AC154"/>
  <c r="AB154"/>
  <c r="AC153"/>
  <c r="AB153"/>
  <c r="AC152"/>
  <c r="AB152"/>
  <c r="AC151"/>
  <c r="AB151"/>
  <c r="AC150"/>
  <c r="AB150"/>
  <c r="AC149"/>
  <c r="AB149"/>
  <c r="AC148"/>
  <c r="AB148"/>
  <c r="AC147"/>
  <c r="AB147"/>
  <c r="AC146"/>
  <c r="AB146"/>
  <c r="AC145"/>
  <c r="AB145"/>
  <c r="AC144"/>
  <c r="AB144"/>
  <c r="AC143"/>
  <c r="AB143"/>
  <c r="AC142"/>
  <c r="AB142"/>
  <c r="AC141"/>
  <c r="AB141"/>
  <c r="AC140"/>
  <c r="AB140"/>
  <c r="AC139"/>
  <c r="AB139"/>
  <c r="AC138"/>
  <c r="AB138"/>
  <c r="AC137"/>
  <c r="AB137"/>
  <c r="AC136"/>
  <c r="AB136"/>
  <c r="AC135"/>
  <c r="AB135"/>
  <c r="AC134"/>
  <c r="AB134"/>
  <c r="AC133"/>
  <c r="AB133"/>
  <c r="AC132"/>
  <c r="AB132"/>
  <c r="AC131"/>
  <c r="AB131"/>
  <c r="AC130"/>
  <c r="AB130"/>
  <c r="AC129"/>
  <c r="AB129"/>
  <c r="AC128"/>
  <c r="AB128"/>
  <c r="AC127"/>
  <c r="AB127"/>
  <c r="AC126"/>
  <c r="AB126"/>
  <c r="AC125"/>
  <c r="AB125"/>
  <c r="AC124"/>
  <c r="AB124"/>
  <c r="AC123"/>
  <c r="AB123"/>
  <c r="AC122"/>
  <c r="AB122"/>
  <c r="AC121"/>
  <c r="AB121"/>
  <c r="AC120"/>
  <c r="AB120"/>
  <c r="AC119"/>
  <c r="AB119"/>
  <c r="AC118"/>
  <c r="AB118"/>
  <c r="AC117"/>
  <c r="AB117"/>
  <c r="AC116"/>
  <c r="AB116"/>
  <c r="AC115"/>
  <c r="AB115"/>
  <c r="AC114"/>
  <c r="AB114"/>
  <c r="AC113"/>
  <c r="AB113"/>
  <c r="AC112"/>
  <c r="AB112"/>
  <c r="AC111"/>
  <c r="AB111"/>
  <c r="AC110"/>
  <c r="AB110"/>
  <c r="AC109"/>
  <c r="AB109"/>
  <c r="AC108"/>
  <c r="AB108"/>
  <c r="AC107"/>
  <c r="AB107"/>
  <c r="AC106"/>
  <c r="AB106"/>
  <c r="AC105"/>
  <c r="AB105"/>
  <c r="AC104"/>
  <c r="AB104"/>
  <c r="AC103"/>
  <c r="AB103"/>
  <c r="AC102"/>
  <c r="AB102"/>
  <c r="AC101"/>
  <c r="AB101"/>
  <c r="AC100"/>
  <c r="AB100"/>
  <c r="AC99"/>
  <c r="AB99"/>
  <c r="AC98"/>
  <c r="AB98"/>
  <c r="AC97"/>
  <c r="AB97"/>
  <c r="AC96"/>
  <c r="AB96"/>
  <c r="AC95"/>
  <c r="AB95"/>
  <c r="AC94"/>
  <c r="AB94"/>
  <c r="AC93"/>
  <c r="AB93"/>
  <c r="AC92"/>
  <c r="AB92"/>
  <c r="AC91"/>
  <c r="AB91"/>
  <c r="AC90"/>
  <c r="AB90"/>
  <c r="AC89"/>
  <c r="AB89"/>
  <c r="AC88"/>
  <c r="AB88"/>
  <c r="AC87"/>
  <c r="AB87"/>
  <c r="AC86"/>
  <c r="AB86"/>
  <c r="AC85"/>
  <c r="AB85"/>
  <c r="AC84"/>
  <c r="AB84"/>
  <c r="AC83"/>
  <c r="AB83"/>
  <c r="AC82"/>
  <c r="AB82"/>
  <c r="AC81"/>
  <c r="AB81"/>
  <c r="AC80"/>
  <c r="AB80"/>
  <c r="AC79"/>
  <c r="AB79"/>
  <c r="AC78"/>
  <c r="AB78"/>
  <c r="AC77"/>
  <c r="AB77"/>
  <c r="AC76"/>
  <c r="AB76"/>
  <c r="AC75"/>
  <c r="AB75"/>
  <c r="AC74"/>
  <c r="AB74"/>
  <c r="AC73"/>
  <c r="AB73"/>
  <c r="AC72"/>
  <c r="AB72"/>
  <c r="AC71"/>
  <c r="AB71"/>
  <c r="AC70"/>
  <c r="AB70"/>
  <c r="AC69"/>
  <c r="AB69"/>
  <c r="AC68"/>
  <c r="AB68"/>
  <c r="AC67"/>
  <c r="AB67"/>
  <c r="AC66"/>
  <c r="AB66"/>
  <c r="AC65"/>
  <c r="AB65"/>
  <c r="AC64"/>
  <c r="AB64"/>
  <c r="AC63"/>
  <c r="AB63"/>
  <c r="AC62"/>
  <c r="AB62"/>
  <c r="AC61"/>
  <c r="AB61"/>
  <c r="AC60"/>
  <c r="AB60"/>
  <c r="AC59"/>
  <c r="AB59"/>
  <c r="AC58"/>
  <c r="AB58"/>
  <c r="AC57"/>
  <c r="AB57"/>
  <c r="AC56"/>
  <c r="AB56"/>
  <c r="AC55"/>
  <c r="AB55"/>
  <c r="AC54"/>
  <c r="AB54"/>
  <c r="AC53"/>
  <c r="AB53"/>
  <c r="AC52"/>
  <c r="AB52"/>
  <c r="AC51"/>
  <c r="AB51"/>
  <c r="AC50"/>
  <c r="AB50"/>
  <c r="AC49"/>
  <c r="AB49"/>
  <c r="AC48"/>
  <c r="AB48"/>
  <c r="AC47"/>
  <c r="AC46" s="1"/>
  <c r="AB47"/>
  <c r="U321"/>
  <c r="T321"/>
  <c r="U320"/>
  <c r="T320"/>
  <c r="U319"/>
  <c r="T319"/>
  <c r="U318"/>
  <c r="T318"/>
  <c r="U317"/>
  <c r="T317"/>
  <c r="U316"/>
  <c r="T316"/>
  <c r="U315"/>
  <c r="T315"/>
  <c r="U314"/>
  <c r="T314"/>
  <c r="U313"/>
  <c r="T313"/>
  <c r="U312"/>
  <c r="T312"/>
  <c r="U311"/>
  <c r="T311"/>
  <c r="U310"/>
  <c r="T310"/>
  <c r="U309"/>
  <c r="T309"/>
  <c r="U308"/>
  <c r="T308"/>
  <c r="U307"/>
  <c r="T307"/>
  <c r="U306"/>
  <c r="T306"/>
  <c r="U305"/>
  <c r="T305"/>
  <c r="U304"/>
  <c r="T304"/>
  <c r="U303"/>
  <c r="T303"/>
  <c r="U302"/>
  <c r="T302"/>
  <c r="U301"/>
  <c r="T301"/>
  <c r="U300"/>
  <c r="T300"/>
  <c r="U299"/>
  <c r="T299"/>
  <c r="U298"/>
  <c r="T298"/>
  <c r="U297"/>
  <c r="T297"/>
  <c r="U296"/>
  <c r="T296"/>
  <c r="U295"/>
  <c r="T295"/>
  <c r="U294"/>
  <c r="T294"/>
  <c r="U293"/>
  <c r="T293"/>
  <c r="U292"/>
  <c r="T292"/>
  <c r="U291"/>
  <c r="T291"/>
  <c r="U290"/>
  <c r="T290"/>
  <c r="U289"/>
  <c r="T289"/>
  <c r="U288"/>
  <c r="T288"/>
  <c r="U287"/>
  <c r="T287"/>
  <c r="U286"/>
  <c r="T286"/>
  <c r="U285"/>
  <c r="T285"/>
  <c r="U284"/>
  <c r="T284"/>
  <c r="U283"/>
  <c r="T283"/>
  <c r="U282"/>
  <c r="T282"/>
  <c r="U281"/>
  <c r="T281"/>
  <c r="U280"/>
  <c r="T280"/>
  <c r="U279"/>
  <c r="T279"/>
  <c r="U278"/>
  <c r="T278"/>
  <c r="U277"/>
  <c r="T277"/>
  <c r="U276"/>
  <c r="T276"/>
  <c r="U275"/>
  <c r="T275"/>
  <c r="U274"/>
  <c r="T274"/>
  <c r="U273"/>
  <c r="T273"/>
  <c r="U272"/>
  <c r="T272"/>
  <c r="U271"/>
  <c r="T271"/>
  <c r="U270"/>
  <c r="T270"/>
  <c r="U269"/>
  <c r="T269"/>
  <c r="U268"/>
  <c r="T268"/>
  <c r="U267"/>
  <c r="T267"/>
  <c r="U266"/>
  <c r="T266"/>
  <c r="U265"/>
  <c r="T265"/>
  <c r="U264"/>
  <c r="T264"/>
  <c r="U263"/>
  <c r="T263"/>
  <c r="U262"/>
  <c r="T262"/>
  <c r="U261"/>
  <c r="T261"/>
  <c r="U260"/>
  <c r="T260"/>
  <c r="U259"/>
  <c r="T259"/>
  <c r="U258"/>
  <c r="T258"/>
  <c r="U257"/>
  <c r="T257"/>
  <c r="U256"/>
  <c r="T256"/>
  <c r="U255"/>
  <c r="T255"/>
  <c r="U254"/>
  <c r="T254"/>
  <c r="U253"/>
  <c r="T253"/>
  <c r="U252"/>
  <c r="T252"/>
  <c r="U251"/>
  <c r="T251"/>
  <c r="U250"/>
  <c r="T250"/>
  <c r="U249"/>
  <c r="T249"/>
  <c r="U248"/>
  <c r="T248"/>
  <c r="U247"/>
  <c r="T247"/>
  <c r="U246"/>
  <c r="T246"/>
  <c r="U245"/>
  <c r="T245"/>
  <c r="U244"/>
  <c r="T244"/>
  <c r="U243"/>
  <c r="T243"/>
  <c r="U242"/>
  <c r="T242"/>
  <c r="U241"/>
  <c r="T241"/>
  <c r="U240"/>
  <c r="T240"/>
  <c r="U239"/>
  <c r="T239"/>
  <c r="U238"/>
  <c r="T238"/>
  <c r="U237"/>
  <c r="T237"/>
  <c r="U236"/>
  <c r="T236"/>
  <c r="U235"/>
  <c r="T235"/>
  <c r="U234"/>
  <c r="T234"/>
  <c r="U233"/>
  <c r="T233"/>
  <c r="U232"/>
  <c r="T232"/>
  <c r="U231"/>
  <c r="T231"/>
  <c r="U230"/>
  <c r="T230"/>
  <c r="U229"/>
  <c r="T229"/>
  <c r="U228"/>
  <c r="T228"/>
  <c r="U227"/>
  <c r="T227"/>
  <c r="U226"/>
  <c r="T226"/>
  <c r="U225"/>
  <c r="T225"/>
  <c r="U224"/>
  <c r="T224"/>
  <c r="U223"/>
  <c r="T223"/>
  <c r="U222"/>
  <c r="T222"/>
  <c r="U221"/>
  <c r="T221"/>
  <c r="U220"/>
  <c r="T220"/>
  <c r="U219"/>
  <c r="T219"/>
  <c r="U218"/>
  <c r="T218"/>
  <c r="U217"/>
  <c r="T217"/>
  <c r="U216"/>
  <c r="T216"/>
  <c r="U215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M165"/>
  <c r="L165"/>
  <c r="M164"/>
  <c r="L164"/>
  <c r="M163"/>
  <c r="L163"/>
  <c r="M162"/>
  <c r="L162"/>
  <c r="M161"/>
  <c r="L161"/>
  <c r="M160"/>
  <c r="L160"/>
  <c r="M159"/>
  <c r="L159"/>
  <c r="M158"/>
  <c r="L158"/>
  <c r="M157"/>
  <c r="L157"/>
  <c r="M156"/>
  <c r="L156"/>
  <c r="M155"/>
  <c r="L155"/>
  <c r="M154"/>
  <c r="L154"/>
  <c r="M153"/>
  <c r="L153"/>
  <c r="M152"/>
  <c r="L152"/>
  <c r="M151"/>
  <c r="L151"/>
  <c r="M150"/>
  <c r="L150"/>
  <c r="M149"/>
  <c r="L149"/>
  <c r="M148"/>
  <c r="L148"/>
  <c r="M147"/>
  <c r="L147"/>
  <c r="M146"/>
  <c r="L146"/>
  <c r="M145"/>
  <c r="L145"/>
  <c r="M144"/>
  <c r="L144"/>
  <c r="M143"/>
  <c r="L143"/>
  <c r="M142"/>
  <c r="L142"/>
  <c r="M141"/>
  <c r="L141"/>
  <c r="M140"/>
  <c r="L140"/>
  <c r="M139"/>
  <c r="L139"/>
  <c r="M138"/>
  <c r="L138"/>
  <c r="M137"/>
  <c r="L137"/>
  <c r="M136"/>
  <c r="L136"/>
  <c r="M135"/>
  <c r="L135"/>
  <c r="M134"/>
  <c r="L134"/>
  <c r="M133"/>
  <c r="L133"/>
  <c r="M132"/>
  <c r="L132"/>
  <c r="M131"/>
  <c r="L131"/>
  <c r="M130"/>
  <c r="L130"/>
  <c r="M129"/>
  <c r="L129"/>
  <c r="M128"/>
  <c r="L128"/>
  <c r="M127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84"/>
  <c r="L84"/>
  <c r="M83"/>
  <c r="L83"/>
  <c r="M82"/>
  <c r="L82"/>
  <c r="M81"/>
  <c r="L81"/>
  <c r="M80"/>
  <c r="L80"/>
  <c r="M79"/>
  <c r="L79"/>
  <c r="M78"/>
  <c r="L78"/>
  <c r="M77"/>
  <c r="L77"/>
  <c r="M76"/>
  <c r="L76"/>
  <c r="M75"/>
  <c r="L75"/>
  <c r="M74"/>
  <c r="L74"/>
  <c r="M73"/>
  <c r="L73"/>
  <c r="M72"/>
  <c r="L72"/>
  <c r="M71"/>
  <c r="L71"/>
  <c r="M70"/>
  <c r="L70"/>
  <c r="M69"/>
  <c r="L69"/>
  <c r="M68"/>
  <c r="L68"/>
  <c r="M67"/>
  <c r="L67"/>
  <c r="M66"/>
  <c r="L66"/>
  <c r="M65"/>
  <c r="L65"/>
  <c r="M64"/>
  <c r="L64"/>
  <c r="M63"/>
  <c r="L63"/>
  <c r="M62"/>
  <c r="L62"/>
  <c r="M61"/>
  <c r="L61"/>
  <c r="M60"/>
  <c r="L60"/>
  <c r="M59"/>
  <c r="L59"/>
  <c r="M58"/>
  <c r="L58"/>
  <c r="M57"/>
  <c r="L57"/>
  <c r="M56"/>
  <c r="L56"/>
  <c r="M55"/>
  <c r="L55"/>
  <c r="M54"/>
  <c r="L54"/>
  <c r="M53"/>
  <c r="L53"/>
  <c r="M52"/>
  <c r="L52"/>
  <c r="M51"/>
  <c r="L51"/>
  <c r="M50"/>
  <c r="L50"/>
  <c r="M49"/>
  <c r="L49"/>
  <c r="M48"/>
  <c r="L48"/>
  <c r="M47"/>
  <c r="L47"/>
  <c r="BZ17"/>
  <c r="CU42"/>
  <c r="CT42"/>
  <c r="CS42"/>
  <c r="CR42"/>
  <c r="CQ42"/>
  <c r="CP42"/>
  <c r="CU41"/>
  <c r="CT41"/>
  <c r="CS41"/>
  <c r="CR41"/>
  <c r="CQ41"/>
  <c r="CP41"/>
  <c r="CU40"/>
  <c r="CT40"/>
  <c r="CS40"/>
  <c r="CR40"/>
  <c r="CQ40"/>
  <c r="CP40"/>
  <c r="CU39"/>
  <c r="CT39"/>
  <c r="CS39"/>
  <c r="CR39"/>
  <c r="CQ39"/>
  <c r="CP39"/>
  <c r="CU38"/>
  <c r="CT38"/>
  <c r="CS38"/>
  <c r="CR38"/>
  <c r="CQ38"/>
  <c r="CP38"/>
  <c r="CU37"/>
  <c r="CT37"/>
  <c r="CS37"/>
  <c r="CR37"/>
  <c r="CQ37"/>
  <c r="CP37"/>
  <c r="CU36"/>
  <c r="CT36"/>
  <c r="CS36"/>
  <c r="CR36"/>
  <c r="CQ36"/>
  <c r="CP36"/>
  <c r="CU35"/>
  <c r="CT35"/>
  <c r="CS35"/>
  <c r="CR35"/>
  <c r="CQ35"/>
  <c r="CP35"/>
  <c r="CU34"/>
  <c r="CT34"/>
  <c r="CS34"/>
  <c r="CR34"/>
  <c r="CQ34"/>
  <c r="CP34"/>
  <c r="CU33"/>
  <c r="CT33"/>
  <c r="CS33"/>
  <c r="CR33"/>
  <c r="CQ33"/>
  <c r="CP33"/>
  <c r="CU32"/>
  <c r="CT32"/>
  <c r="CS32"/>
  <c r="CR32"/>
  <c r="CQ32"/>
  <c r="CP32"/>
  <c r="CU31"/>
  <c r="CT31"/>
  <c r="CS31"/>
  <c r="CR31"/>
  <c r="CQ31"/>
  <c r="CP31"/>
  <c r="CU30"/>
  <c r="CT30"/>
  <c r="CS30"/>
  <c r="CR30"/>
  <c r="CQ30"/>
  <c r="CP30"/>
  <c r="CU29"/>
  <c r="CT29"/>
  <c r="CS29"/>
  <c r="CR29"/>
  <c r="CQ29"/>
  <c r="CP29"/>
  <c r="CU28"/>
  <c r="CT28"/>
  <c r="CS28"/>
  <c r="CR28"/>
  <c r="CQ28"/>
  <c r="CP28"/>
  <c r="CU27"/>
  <c r="CT27"/>
  <c r="CS27"/>
  <c r="CR27"/>
  <c r="CQ27"/>
  <c r="CP27"/>
  <c r="CU26"/>
  <c r="CT26"/>
  <c r="CS26"/>
  <c r="CR26"/>
  <c r="CQ26"/>
  <c r="CP26"/>
  <c r="CU25"/>
  <c r="CT25"/>
  <c r="CS25"/>
  <c r="CR25"/>
  <c r="CQ25"/>
  <c r="CP25"/>
  <c r="CU24"/>
  <c r="CT24"/>
  <c r="CS24"/>
  <c r="CR24"/>
  <c r="CQ24"/>
  <c r="CP24"/>
  <c r="CU23"/>
  <c r="CT23"/>
  <c r="CS23"/>
  <c r="CR23"/>
  <c r="CQ23"/>
  <c r="CP23"/>
  <c r="CU22"/>
  <c r="CT22"/>
  <c r="CS22"/>
  <c r="CR22"/>
  <c r="CQ22"/>
  <c r="CP22"/>
  <c r="CU21"/>
  <c r="CT21"/>
  <c r="CS21"/>
  <c r="CR21"/>
  <c r="CQ21"/>
  <c r="CP21"/>
  <c r="CU20"/>
  <c r="CT20"/>
  <c r="CS20"/>
  <c r="CR20"/>
  <c r="CQ20"/>
  <c r="CP20"/>
  <c r="CU19"/>
  <c r="CT19"/>
  <c r="CS19"/>
  <c r="CR19"/>
  <c r="CQ19"/>
  <c r="CP19"/>
  <c r="CU18"/>
  <c r="CT18"/>
  <c r="CS18"/>
  <c r="CS16" s="1"/>
  <c r="CR18"/>
  <c r="CQ18"/>
  <c r="CP18"/>
  <c r="CU17"/>
  <c r="CT17"/>
  <c r="CS17"/>
  <c r="CR17"/>
  <c r="CQ17"/>
  <c r="CP17"/>
  <c r="CE42"/>
  <c r="CD42"/>
  <c r="CC42"/>
  <c r="CB42"/>
  <c r="CA42"/>
  <c r="BZ42"/>
  <c r="BY42"/>
  <c r="BO42"/>
  <c r="BN42"/>
  <c r="BM42"/>
  <c r="BL42"/>
  <c r="H42" s="1"/>
  <c r="BK42"/>
  <c r="BJ42"/>
  <c r="CE41"/>
  <c r="CD41"/>
  <c r="CC41"/>
  <c r="CB41"/>
  <c r="CA41"/>
  <c r="BY41" s="1"/>
  <c r="BZ41"/>
  <c r="BO41"/>
  <c r="BN41"/>
  <c r="BM41"/>
  <c r="BL41"/>
  <c r="BK41"/>
  <c r="BJ41"/>
  <c r="CE40"/>
  <c r="CD40"/>
  <c r="CC40"/>
  <c r="CB40"/>
  <c r="CA40"/>
  <c r="BZ40"/>
  <c r="BO40"/>
  <c r="BN40"/>
  <c r="BM40"/>
  <c r="BL40"/>
  <c r="BK40"/>
  <c r="BJ40"/>
  <c r="CE39"/>
  <c r="CD39"/>
  <c r="CC39"/>
  <c r="CB39"/>
  <c r="CA39"/>
  <c r="BZ39"/>
  <c r="BO39"/>
  <c r="BN39"/>
  <c r="BM39"/>
  <c r="BL39"/>
  <c r="BK39"/>
  <c r="G39" s="1"/>
  <c r="BJ39"/>
  <c r="CE38"/>
  <c r="CD38"/>
  <c r="CC38"/>
  <c r="CB38"/>
  <c r="CA38"/>
  <c r="BZ38"/>
  <c r="BO38"/>
  <c r="BN38"/>
  <c r="BM38"/>
  <c r="BL38"/>
  <c r="BK38"/>
  <c r="BJ38"/>
  <c r="CE37"/>
  <c r="CD37"/>
  <c r="CC37"/>
  <c r="CB37"/>
  <c r="CA37"/>
  <c r="BZ37"/>
  <c r="BO37"/>
  <c r="BN37"/>
  <c r="BM37"/>
  <c r="BL37"/>
  <c r="BK37"/>
  <c r="BJ37"/>
  <c r="CE36"/>
  <c r="CD36"/>
  <c r="CC36"/>
  <c r="CB36"/>
  <c r="CA36"/>
  <c r="BZ36"/>
  <c r="BO36"/>
  <c r="BN36"/>
  <c r="BM36"/>
  <c r="BL36"/>
  <c r="BK36"/>
  <c r="G36" s="1"/>
  <c r="BJ36"/>
  <c r="CE35"/>
  <c r="CD35"/>
  <c r="CC35"/>
  <c r="CB35"/>
  <c r="CA35"/>
  <c r="BZ35"/>
  <c r="BO35"/>
  <c r="K35" s="1"/>
  <c r="BN35"/>
  <c r="BM35"/>
  <c r="BL35"/>
  <c r="BK35"/>
  <c r="BJ35"/>
  <c r="CE34"/>
  <c r="CD34"/>
  <c r="CC34"/>
  <c r="CB34"/>
  <c r="CA34"/>
  <c r="BZ34"/>
  <c r="BO34"/>
  <c r="BN34"/>
  <c r="BM34"/>
  <c r="BL34"/>
  <c r="BK34"/>
  <c r="BJ34"/>
  <c r="CE33"/>
  <c r="CD33"/>
  <c r="CC33"/>
  <c r="CB33"/>
  <c r="CA33"/>
  <c r="BZ33"/>
  <c r="BO33"/>
  <c r="BN33"/>
  <c r="BM33"/>
  <c r="BL33"/>
  <c r="BK33"/>
  <c r="BJ33"/>
  <c r="CE32"/>
  <c r="CD32"/>
  <c r="CC32"/>
  <c r="CB32"/>
  <c r="CA32"/>
  <c r="BZ32"/>
  <c r="BO32"/>
  <c r="BN32"/>
  <c r="BM32"/>
  <c r="BL32"/>
  <c r="BK32"/>
  <c r="BJ32"/>
  <c r="CE31"/>
  <c r="CD31"/>
  <c r="CC31"/>
  <c r="CB31"/>
  <c r="CA31"/>
  <c r="BZ31"/>
  <c r="BO31"/>
  <c r="BN31"/>
  <c r="BM31"/>
  <c r="BL31"/>
  <c r="BK31"/>
  <c r="BJ31"/>
  <c r="CE30"/>
  <c r="CD30"/>
  <c r="CC30"/>
  <c r="CB30"/>
  <c r="CA30"/>
  <c r="BZ30"/>
  <c r="BO30"/>
  <c r="BN30"/>
  <c r="BM30"/>
  <c r="BL30"/>
  <c r="BK30"/>
  <c r="BJ30"/>
  <c r="CE29"/>
  <c r="CD29"/>
  <c r="CC29"/>
  <c r="CB29"/>
  <c r="CA29"/>
  <c r="BZ29"/>
  <c r="BO29"/>
  <c r="BN29"/>
  <c r="BM29"/>
  <c r="BL29"/>
  <c r="BK29"/>
  <c r="BJ29"/>
  <c r="CE28"/>
  <c r="CD28"/>
  <c r="CC28"/>
  <c r="CB28"/>
  <c r="CA28"/>
  <c r="BZ28"/>
  <c r="BO28"/>
  <c r="BN28"/>
  <c r="BM28"/>
  <c r="BL28"/>
  <c r="BK28"/>
  <c r="BJ28"/>
  <c r="CE27"/>
  <c r="CD27"/>
  <c r="CC27"/>
  <c r="CB27"/>
  <c r="CA27"/>
  <c r="BZ27"/>
  <c r="BO27"/>
  <c r="BN27"/>
  <c r="BM27"/>
  <c r="BL27"/>
  <c r="BK27"/>
  <c r="G27" s="1"/>
  <c r="BJ27"/>
  <c r="CE26"/>
  <c r="CD26"/>
  <c r="CC26"/>
  <c r="CB26"/>
  <c r="CA26"/>
  <c r="BZ26"/>
  <c r="BO26"/>
  <c r="BN26"/>
  <c r="BM26"/>
  <c r="BL26"/>
  <c r="BK26"/>
  <c r="BJ26"/>
  <c r="CE25"/>
  <c r="CD25"/>
  <c r="CC25"/>
  <c r="CB25"/>
  <c r="CA25"/>
  <c r="BZ25"/>
  <c r="BY25" s="1"/>
  <c r="BX25"/>
  <c r="BO25"/>
  <c r="BN25"/>
  <c r="BM25"/>
  <c r="BL25"/>
  <c r="BK25"/>
  <c r="BJ25"/>
  <c r="CE24"/>
  <c r="CD24"/>
  <c r="CC24"/>
  <c r="CB24"/>
  <c r="CA24"/>
  <c r="BX24" s="1"/>
  <c r="BZ24"/>
  <c r="BO24"/>
  <c r="BN24"/>
  <c r="BM24"/>
  <c r="BL24"/>
  <c r="BK24"/>
  <c r="BJ24"/>
  <c r="CE23"/>
  <c r="CD23"/>
  <c r="CC23"/>
  <c r="CB23"/>
  <c r="CA23"/>
  <c r="BZ23"/>
  <c r="BY23" s="1"/>
  <c r="BX23"/>
  <c r="BO23"/>
  <c r="BN23"/>
  <c r="BM23"/>
  <c r="BL23"/>
  <c r="BK23"/>
  <c r="BJ23"/>
  <c r="BI23" s="1"/>
  <c r="CE22"/>
  <c r="CE16" s="1"/>
  <c r="CD22"/>
  <c r="CC22"/>
  <c r="CB22"/>
  <c r="CA22"/>
  <c r="BX22" s="1"/>
  <c r="BZ22"/>
  <c r="BO22"/>
  <c r="BN22"/>
  <c r="BM22"/>
  <c r="BL22"/>
  <c r="BK22"/>
  <c r="BJ22"/>
  <c r="BI22" s="1"/>
  <c r="CE21"/>
  <c r="CD21"/>
  <c r="CC21"/>
  <c r="BX21" s="1"/>
  <c r="CB21"/>
  <c r="CA21"/>
  <c r="BZ21"/>
  <c r="BY21" s="1"/>
  <c r="BO21"/>
  <c r="BN21"/>
  <c r="BM21"/>
  <c r="BL21"/>
  <c r="BK21"/>
  <c r="BJ21"/>
  <c r="BI21" s="1"/>
  <c r="CE20"/>
  <c r="CD20"/>
  <c r="CC20"/>
  <c r="CB20"/>
  <c r="CA20"/>
  <c r="BZ20"/>
  <c r="BX20" s="1"/>
  <c r="BO20"/>
  <c r="BN20"/>
  <c r="BM20"/>
  <c r="BL20"/>
  <c r="BK20"/>
  <c r="BJ20"/>
  <c r="CE19"/>
  <c r="CD19"/>
  <c r="CC19"/>
  <c r="CB19"/>
  <c r="CA19"/>
  <c r="BZ19"/>
  <c r="BX19" s="1"/>
  <c r="BO19"/>
  <c r="BN19"/>
  <c r="BM19"/>
  <c r="BL19"/>
  <c r="BK19"/>
  <c r="BJ19"/>
  <c r="CE18"/>
  <c r="CD18"/>
  <c r="CC18"/>
  <c r="CB18"/>
  <c r="CA18"/>
  <c r="BZ18"/>
  <c r="BX18" s="1"/>
  <c r="BO18"/>
  <c r="BN18"/>
  <c r="BM18"/>
  <c r="BL18"/>
  <c r="H18" s="1"/>
  <c r="BK18"/>
  <c r="BJ18"/>
  <c r="CE17"/>
  <c r="CD17"/>
  <c r="CD16" s="1"/>
  <c r="CC17"/>
  <c r="CB17"/>
  <c r="CA17"/>
  <c r="BO17"/>
  <c r="BN17"/>
  <c r="BM17"/>
  <c r="BL17"/>
  <c r="BK17"/>
  <c r="BJ17"/>
  <c r="AY42"/>
  <c r="AX42"/>
  <c r="AW42"/>
  <c r="AV42"/>
  <c r="AU42"/>
  <c r="AT42"/>
  <c r="AY41"/>
  <c r="AX41"/>
  <c r="AW41"/>
  <c r="AV41"/>
  <c r="H41" s="1"/>
  <c r="AU41"/>
  <c r="AT41"/>
  <c r="AY40"/>
  <c r="AX40"/>
  <c r="AW40"/>
  <c r="AV40"/>
  <c r="AU40"/>
  <c r="AT40"/>
  <c r="AY39"/>
  <c r="AX39"/>
  <c r="AW39"/>
  <c r="AV39"/>
  <c r="AU39"/>
  <c r="AT39"/>
  <c r="AY38"/>
  <c r="AX38"/>
  <c r="AW38"/>
  <c r="AV38"/>
  <c r="AU38"/>
  <c r="AT38"/>
  <c r="AY37"/>
  <c r="AX37"/>
  <c r="AW37"/>
  <c r="AV37"/>
  <c r="H37" s="1"/>
  <c r="AU37"/>
  <c r="AT37"/>
  <c r="AY36"/>
  <c r="AX36"/>
  <c r="AW36"/>
  <c r="AV36"/>
  <c r="AU36"/>
  <c r="AT36"/>
  <c r="AY35"/>
  <c r="AX35"/>
  <c r="AW35"/>
  <c r="AV35"/>
  <c r="AU35"/>
  <c r="AT35"/>
  <c r="AY34"/>
  <c r="AX34"/>
  <c r="AW34"/>
  <c r="AV34"/>
  <c r="AU34"/>
  <c r="AT34"/>
  <c r="AY33"/>
  <c r="AX33"/>
  <c r="AW33"/>
  <c r="AV33"/>
  <c r="H33" s="1"/>
  <c r="AU33"/>
  <c r="AT33"/>
  <c r="AY32"/>
  <c r="AX32"/>
  <c r="AW32"/>
  <c r="AV32"/>
  <c r="AU32"/>
  <c r="AT32"/>
  <c r="AY31"/>
  <c r="AX31"/>
  <c r="AW31"/>
  <c r="AV31"/>
  <c r="AU31"/>
  <c r="AT31"/>
  <c r="AY30"/>
  <c r="AX30"/>
  <c r="AW30"/>
  <c r="AV30"/>
  <c r="AU30"/>
  <c r="AT30"/>
  <c r="AY29"/>
  <c r="AX29"/>
  <c r="AW29"/>
  <c r="AV29"/>
  <c r="AU29"/>
  <c r="AT29"/>
  <c r="AY28"/>
  <c r="AX28"/>
  <c r="AW28"/>
  <c r="AV28"/>
  <c r="AU28"/>
  <c r="AT28"/>
  <c r="AY27"/>
  <c r="AX27"/>
  <c r="AW27"/>
  <c r="AV27"/>
  <c r="H27" s="1"/>
  <c r="AU27"/>
  <c r="AT27"/>
  <c r="AY26"/>
  <c r="AX26"/>
  <c r="AW26"/>
  <c r="AV26"/>
  <c r="AU26"/>
  <c r="AT26"/>
  <c r="AY25"/>
  <c r="AX25"/>
  <c r="AW25"/>
  <c r="AV25"/>
  <c r="H25" s="1"/>
  <c r="AU25"/>
  <c r="AT25"/>
  <c r="AY24"/>
  <c r="AX24"/>
  <c r="AW24"/>
  <c r="AV24"/>
  <c r="AU24"/>
  <c r="AT24"/>
  <c r="AY23"/>
  <c r="AX23"/>
  <c r="AW23"/>
  <c r="AV23"/>
  <c r="AU23"/>
  <c r="AT23"/>
  <c r="AY22"/>
  <c r="AX22"/>
  <c r="AW22"/>
  <c r="AV22"/>
  <c r="AU22"/>
  <c r="AT22"/>
  <c r="AY21"/>
  <c r="AX21"/>
  <c r="AW21"/>
  <c r="AV21"/>
  <c r="H21" s="1"/>
  <c r="AU21"/>
  <c r="AT21"/>
  <c r="AY20"/>
  <c r="AX20"/>
  <c r="AW20"/>
  <c r="AV20"/>
  <c r="AU20"/>
  <c r="AT20"/>
  <c r="AY19"/>
  <c r="AX19"/>
  <c r="AW19"/>
  <c r="AV19"/>
  <c r="H19" s="1"/>
  <c r="AU19"/>
  <c r="AT19"/>
  <c r="AY18"/>
  <c r="AX18"/>
  <c r="AW18"/>
  <c r="AV18"/>
  <c r="AU18"/>
  <c r="AT18"/>
  <c r="AY17"/>
  <c r="AX17"/>
  <c r="AW17"/>
  <c r="AV17"/>
  <c r="AV16" s="1"/>
  <c r="AU17"/>
  <c r="AT17"/>
  <c r="DC46"/>
  <c r="DB46"/>
  <c r="DA46"/>
  <c r="CZ46"/>
  <c r="CY46"/>
  <c r="CX46"/>
  <c r="CW46"/>
  <c r="CV46"/>
  <c r="CU46"/>
  <c r="CT46"/>
  <c r="CS46"/>
  <c r="CR46"/>
  <c r="CQ46"/>
  <c r="CP46"/>
  <c r="CO46"/>
  <c r="CM46"/>
  <c r="CL46"/>
  <c r="CK46"/>
  <c r="CJ46"/>
  <c r="CI46"/>
  <c r="CH46"/>
  <c r="CG46"/>
  <c r="CF46"/>
  <c r="CE46"/>
  <c r="CD46"/>
  <c r="CC46"/>
  <c r="CB46"/>
  <c r="CA46"/>
  <c r="BZ46"/>
  <c r="BY46"/>
  <c r="BW46"/>
  <c r="BV46"/>
  <c r="BU46"/>
  <c r="BT46"/>
  <c r="BS46"/>
  <c r="BR46"/>
  <c r="BQ46"/>
  <c r="BP46"/>
  <c r="BO46"/>
  <c r="BN46"/>
  <c r="BM46"/>
  <c r="BL46"/>
  <c r="BK46"/>
  <c r="BJ46"/>
  <c r="BG46"/>
  <c r="BF46"/>
  <c r="BE46"/>
  <c r="BD46"/>
  <c r="BC46"/>
  <c r="BB46"/>
  <c r="BA46"/>
  <c r="AZ46"/>
  <c r="AY46"/>
  <c r="AX46"/>
  <c r="AW46"/>
  <c r="AV46"/>
  <c r="AU46"/>
  <c r="AT46"/>
  <c r="AQ46"/>
  <c r="AP46"/>
  <c r="AO46"/>
  <c r="AN46"/>
  <c r="AM46"/>
  <c r="AL46"/>
  <c r="AK46"/>
  <c r="AJ46"/>
  <c r="AI46"/>
  <c r="AH46"/>
  <c r="AG46"/>
  <c r="AF46"/>
  <c r="AE46"/>
  <c r="AD46"/>
  <c r="AB46"/>
  <c r="AA46"/>
  <c r="Z46"/>
  <c r="Y46"/>
  <c r="X46"/>
  <c r="W46"/>
  <c r="V46"/>
  <c r="U46"/>
  <c r="T46"/>
  <c r="S46"/>
  <c r="R46"/>
  <c r="Q46"/>
  <c r="P46"/>
  <c r="O46"/>
  <c r="N46"/>
  <c r="M46"/>
  <c r="K321"/>
  <c r="J321"/>
  <c r="I321"/>
  <c r="H321"/>
  <c r="G321"/>
  <c r="F321"/>
  <c r="K320"/>
  <c r="J320"/>
  <c r="I320"/>
  <c r="H320"/>
  <c r="G320"/>
  <c r="F320"/>
  <c r="K319"/>
  <c r="J319"/>
  <c r="I319"/>
  <c r="H319"/>
  <c r="G319"/>
  <c r="F319"/>
  <c r="K318"/>
  <c r="J318"/>
  <c r="I318"/>
  <c r="H318"/>
  <c r="G318"/>
  <c r="F318"/>
  <c r="K317"/>
  <c r="J317"/>
  <c r="I317"/>
  <c r="H317"/>
  <c r="G317"/>
  <c r="F317"/>
  <c r="K316"/>
  <c r="J316"/>
  <c r="I316"/>
  <c r="H316"/>
  <c r="G316"/>
  <c r="F316"/>
  <c r="K315"/>
  <c r="J315"/>
  <c r="I315"/>
  <c r="H315"/>
  <c r="G315"/>
  <c r="F315"/>
  <c r="K314"/>
  <c r="J314"/>
  <c r="I314"/>
  <c r="H314"/>
  <c r="G314"/>
  <c r="F314"/>
  <c r="K313"/>
  <c r="J313"/>
  <c r="I313"/>
  <c r="H313"/>
  <c r="G313"/>
  <c r="F313"/>
  <c r="K312"/>
  <c r="J312"/>
  <c r="I312"/>
  <c r="H312"/>
  <c r="G312"/>
  <c r="F312"/>
  <c r="K311"/>
  <c r="J311"/>
  <c r="I311"/>
  <c r="H311"/>
  <c r="G311"/>
  <c r="F311"/>
  <c r="K310"/>
  <c r="J310"/>
  <c r="I310"/>
  <c r="H310"/>
  <c r="G310"/>
  <c r="F310"/>
  <c r="K309"/>
  <c r="J309"/>
  <c r="I309"/>
  <c r="H309"/>
  <c r="G309"/>
  <c r="F309"/>
  <c r="K308"/>
  <c r="J308"/>
  <c r="I308"/>
  <c r="H308"/>
  <c r="G308"/>
  <c r="F308"/>
  <c r="K307"/>
  <c r="J307"/>
  <c r="I307"/>
  <c r="H307"/>
  <c r="G307"/>
  <c r="F307"/>
  <c r="K306"/>
  <c r="J306"/>
  <c r="I306"/>
  <c r="H306"/>
  <c r="G306"/>
  <c r="F306"/>
  <c r="K305"/>
  <c r="J305"/>
  <c r="I305"/>
  <c r="H305"/>
  <c r="G305"/>
  <c r="F305"/>
  <c r="K304"/>
  <c r="J304"/>
  <c r="I304"/>
  <c r="H304"/>
  <c r="G304"/>
  <c r="F304"/>
  <c r="K303"/>
  <c r="J303"/>
  <c r="I303"/>
  <c r="H303"/>
  <c r="G303"/>
  <c r="F303"/>
  <c r="K302"/>
  <c r="J302"/>
  <c r="I302"/>
  <c r="H302"/>
  <c r="G302"/>
  <c r="F302"/>
  <c r="K301"/>
  <c r="J301"/>
  <c r="I301"/>
  <c r="H301"/>
  <c r="G301"/>
  <c r="F301"/>
  <c r="K300"/>
  <c r="J300"/>
  <c r="I300"/>
  <c r="H300"/>
  <c r="G300"/>
  <c r="F300"/>
  <c r="K299"/>
  <c r="J299"/>
  <c r="I299"/>
  <c r="H299"/>
  <c r="G299"/>
  <c r="F299"/>
  <c r="K298"/>
  <c r="J298"/>
  <c r="I298"/>
  <c r="H298"/>
  <c r="G298"/>
  <c r="F298"/>
  <c r="K297"/>
  <c r="J297"/>
  <c r="I297"/>
  <c r="H297"/>
  <c r="G297"/>
  <c r="F297"/>
  <c r="K296"/>
  <c r="J296"/>
  <c r="I296"/>
  <c r="H296"/>
  <c r="G296"/>
  <c r="F296"/>
  <c r="K295"/>
  <c r="J295"/>
  <c r="I295"/>
  <c r="H295"/>
  <c r="G295"/>
  <c r="F295"/>
  <c r="K294"/>
  <c r="J294"/>
  <c r="I294"/>
  <c r="H294"/>
  <c r="G294"/>
  <c r="F294"/>
  <c r="K293"/>
  <c r="J293"/>
  <c r="I293"/>
  <c r="H293"/>
  <c r="G293"/>
  <c r="F293"/>
  <c r="K292"/>
  <c r="J292"/>
  <c r="I292"/>
  <c r="H292"/>
  <c r="G292"/>
  <c r="F292"/>
  <c r="K291"/>
  <c r="J291"/>
  <c r="I291"/>
  <c r="H291"/>
  <c r="G291"/>
  <c r="F291"/>
  <c r="K290"/>
  <c r="J290"/>
  <c r="I290"/>
  <c r="H290"/>
  <c r="G290"/>
  <c r="F290"/>
  <c r="K289"/>
  <c r="J289"/>
  <c r="I289"/>
  <c r="H289"/>
  <c r="G289"/>
  <c r="F289"/>
  <c r="K288"/>
  <c r="J288"/>
  <c r="I288"/>
  <c r="H288"/>
  <c r="G288"/>
  <c r="F288"/>
  <c r="K287"/>
  <c r="J287"/>
  <c r="I287"/>
  <c r="H287"/>
  <c r="G287"/>
  <c r="F287"/>
  <c r="K286"/>
  <c r="J286"/>
  <c r="I286"/>
  <c r="H286"/>
  <c r="G286"/>
  <c r="F286"/>
  <c r="K285"/>
  <c r="J285"/>
  <c r="I285"/>
  <c r="H285"/>
  <c r="G285"/>
  <c r="F285"/>
  <c r="K284"/>
  <c r="J284"/>
  <c r="I284"/>
  <c r="H284"/>
  <c r="G284"/>
  <c r="F284"/>
  <c r="K283"/>
  <c r="J283"/>
  <c r="I283"/>
  <c r="H283"/>
  <c r="G283"/>
  <c r="F283"/>
  <c r="K282"/>
  <c r="J282"/>
  <c r="I282"/>
  <c r="H282"/>
  <c r="G282"/>
  <c r="F282"/>
  <c r="K281"/>
  <c r="J281"/>
  <c r="I281"/>
  <c r="H281"/>
  <c r="G281"/>
  <c r="F281"/>
  <c r="K280"/>
  <c r="J280"/>
  <c r="I280"/>
  <c r="H280"/>
  <c r="G280"/>
  <c r="F280"/>
  <c r="K279"/>
  <c r="J279"/>
  <c r="I279"/>
  <c r="H279"/>
  <c r="G279"/>
  <c r="F279"/>
  <c r="K278"/>
  <c r="J278"/>
  <c r="I278"/>
  <c r="H278"/>
  <c r="G278"/>
  <c r="F278"/>
  <c r="K277"/>
  <c r="J277"/>
  <c r="I277"/>
  <c r="H277"/>
  <c r="G277"/>
  <c r="F277"/>
  <c r="K276"/>
  <c r="J276"/>
  <c r="I276"/>
  <c r="H276"/>
  <c r="G276"/>
  <c r="F276"/>
  <c r="K275"/>
  <c r="J275"/>
  <c r="I275"/>
  <c r="H275"/>
  <c r="G275"/>
  <c r="F275"/>
  <c r="K274"/>
  <c r="J274"/>
  <c r="I274"/>
  <c r="H274"/>
  <c r="G274"/>
  <c r="F274"/>
  <c r="K273"/>
  <c r="J273"/>
  <c r="I273"/>
  <c r="H273"/>
  <c r="G273"/>
  <c r="F273"/>
  <c r="K272"/>
  <c r="J272"/>
  <c r="I272"/>
  <c r="H272"/>
  <c r="G272"/>
  <c r="F272"/>
  <c r="K271"/>
  <c r="J271"/>
  <c r="I271"/>
  <c r="H271"/>
  <c r="G271"/>
  <c r="F271"/>
  <c r="K270"/>
  <c r="J270"/>
  <c r="I270"/>
  <c r="H270"/>
  <c r="G270"/>
  <c r="F270"/>
  <c r="K269"/>
  <c r="J269"/>
  <c r="I269"/>
  <c r="H269"/>
  <c r="G269"/>
  <c r="F269"/>
  <c r="K268"/>
  <c r="J268"/>
  <c r="I268"/>
  <c r="H268"/>
  <c r="G268"/>
  <c r="F268"/>
  <c r="K267"/>
  <c r="J267"/>
  <c r="I267"/>
  <c r="H267"/>
  <c r="G267"/>
  <c r="F267"/>
  <c r="K266"/>
  <c r="J266"/>
  <c r="I266"/>
  <c r="H266"/>
  <c r="G266"/>
  <c r="F266"/>
  <c r="K265"/>
  <c r="J265"/>
  <c r="I265"/>
  <c r="H265"/>
  <c r="G265"/>
  <c r="F265"/>
  <c r="K264"/>
  <c r="J264"/>
  <c r="I264"/>
  <c r="H264"/>
  <c r="G264"/>
  <c r="F264"/>
  <c r="K263"/>
  <c r="J263"/>
  <c r="I263"/>
  <c r="H263"/>
  <c r="G263"/>
  <c r="F263"/>
  <c r="K262"/>
  <c r="J262"/>
  <c r="I262"/>
  <c r="H262"/>
  <c r="G262"/>
  <c r="F262"/>
  <c r="K261"/>
  <c r="J261"/>
  <c r="I261"/>
  <c r="H261"/>
  <c r="G261"/>
  <c r="F261"/>
  <c r="K260"/>
  <c r="J260"/>
  <c r="I260"/>
  <c r="H260"/>
  <c r="G260"/>
  <c r="F260"/>
  <c r="K259"/>
  <c r="J259"/>
  <c r="I259"/>
  <c r="H259"/>
  <c r="G259"/>
  <c r="F259"/>
  <c r="K258"/>
  <c r="J258"/>
  <c r="I258"/>
  <c r="H258"/>
  <c r="G258"/>
  <c r="F258"/>
  <c r="K257"/>
  <c r="J257"/>
  <c r="I257"/>
  <c r="H257"/>
  <c r="G257"/>
  <c r="F257"/>
  <c r="K256"/>
  <c r="J256"/>
  <c r="I256"/>
  <c r="H256"/>
  <c r="G256"/>
  <c r="F256"/>
  <c r="K255"/>
  <c r="J255"/>
  <c r="I255"/>
  <c r="H255"/>
  <c r="G255"/>
  <c r="F255"/>
  <c r="K254"/>
  <c r="J254"/>
  <c r="I254"/>
  <c r="H254"/>
  <c r="G254"/>
  <c r="F254"/>
  <c r="K253"/>
  <c r="J253"/>
  <c r="I253"/>
  <c r="H253"/>
  <c r="G253"/>
  <c r="F253"/>
  <c r="K252"/>
  <c r="J252"/>
  <c r="I252"/>
  <c r="H252"/>
  <c r="G252"/>
  <c r="F252"/>
  <c r="K251"/>
  <c r="J251"/>
  <c r="I251"/>
  <c r="H251"/>
  <c r="G251"/>
  <c r="F251"/>
  <c r="K250"/>
  <c r="J250"/>
  <c r="I250"/>
  <c r="H250"/>
  <c r="G250"/>
  <c r="F250"/>
  <c r="K249"/>
  <c r="J249"/>
  <c r="I249"/>
  <c r="H249"/>
  <c r="G249"/>
  <c r="F249"/>
  <c r="K248"/>
  <c r="J248"/>
  <c r="I248"/>
  <c r="H248"/>
  <c r="G248"/>
  <c r="F248"/>
  <c r="K247"/>
  <c r="J247"/>
  <c r="I247"/>
  <c r="H247"/>
  <c r="G247"/>
  <c r="F247"/>
  <c r="K246"/>
  <c r="J246"/>
  <c r="I246"/>
  <c r="H246"/>
  <c r="G246"/>
  <c r="F246"/>
  <c r="K245"/>
  <c r="J245"/>
  <c r="I245"/>
  <c r="H245"/>
  <c r="G245"/>
  <c r="F245"/>
  <c r="K244"/>
  <c r="J244"/>
  <c r="I244"/>
  <c r="H244"/>
  <c r="G244"/>
  <c r="F244"/>
  <c r="K243"/>
  <c r="J243"/>
  <c r="I243"/>
  <c r="H243"/>
  <c r="G243"/>
  <c r="F243"/>
  <c r="K242"/>
  <c r="J242"/>
  <c r="I242"/>
  <c r="H242"/>
  <c r="G242"/>
  <c r="F242"/>
  <c r="K241"/>
  <c r="J241"/>
  <c r="I241"/>
  <c r="H241"/>
  <c r="G241"/>
  <c r="F241"/>
  <c r="K240"/>
  <c r="J240"/>
  <c r="I240"/>
  <c r="H240"/>
  <c r="G240"/>
  <c r="F240"/>
  <c r="K239"/>
  <c r="J239"/>
  <c r="I239"/>
  <c r="H239"/>
  <c r="G239"/>
  <c r="F239"/>
  <c r="K238"/>
  <c r="J238"/>
  <c r="I238"/>
  <c r="H238"/>
  <c r="G238"/>
  <c r="F238"/>
  <c r="K237"/>
  <c r="J237"/>
  <c r="I237"/>
  <c r="H237"/>
  <c r="G237"/>
  <c r="F237"/>
  <c r="K236"/>
  <c r="J236"/>
  <c r="I236"/>
  <c r="H236"/>
  <c r="G236"/>
  <c r="F236"/>
  <c r="K235"/>
  <c r="J235"/>
  <c r="I235"/>
  <c r="H235"/>
  <c r="G235"/>
  <c r="F235"/>
  <c r="K234"/>
  <c r="J234"/>
  <c r="I234"/>
  <c r="H234"/>
  <c r="G234"/>
  <c r="F234"/>
  <c r="K233"/>
  <c r="J233"/>
  <c r="I233"/>
  <c r="H233"/>
  <c r="G233"/>
  <c r="F233"/>
  <c r="K232"/>
  <c r="J232"/>
  <c r="I232"/>
  <c r="H232"/>
  <c r="G232"/>
  <c r="F232"/>
  <c r="K231"/>
  <c r="J231"/>
  <c r="I231"/>
  <c r="H231"/>
  <c r="G231"/>
  <c r="F231"/>
  <c r="K230"/>
  <c r="J230"/>
  <c r="I230"/>
  <c r="H230"/>
  <c r="G230"/>
  <c r="F230"/>
  <c r="K229"/>
  <c r="J229"/>
  <c r="I229"/>
  <c r="H229"/>
  <c r="G229"/>
  <c r="F229"/>
  <c r="K228"/>
  <c r="J228"/>
  <c r="I228"/>
  <c r="H228"/>
  <c r="G228"/>
  <c r="F228"/>
  <c r="K227"/>
  <c r="J227"/>
  <c r="I227"/>
  <c r="H227"/>
  <c r="G227"/>
  <c r="F227"/>
  <c r="K226"/>
  <c r="J226"/>
  <c r="I226"/>
  <c r="H226"/>
  <c r="G226"/>
  <c r="F226"/>
  <c r="K225"/>
  <c r="J225"/>
  <c r="I225"/>
  <c r="H225"/>
  <c r="G225"/>
  <c r="F225"/>
  <c r="K224"/>
  <c r="J224"/>
  <c r="I224"/>
  <c r="H224"/>
  <c r="G224"/>
  <c r="F224"/>
  <c r="K223"/>
  <c r="J223"/>
  <c r="I223"/>
  <c r="H223"/>
  <c r="G223"/>
  <c r="F223"/>
  <c r="K222"/>
  <c r="J222"/>
  <c r="I222"/>
  <c r="H222"/>
  <c r="G222"/>
  <c r="F222"/>
  <c r="K221"/>
  <c r="J221"/>
  <c r="I221"/>
  <c r="H221"/>
  <c r="G221"/>
  <c r="F221"/>
  <c r="K220"/>
  <c r="J220"/>
  <c r="I220"/>
  <c r="H220"/>
  <c r="G220"/>
  <c r="F220"/>
  <c r="K219"/>
  <c r="J219"/>
  <c r="I219"/>
  <c r="H219"/>
  <c r="G219"/>
  <c r="F219"/>
  <c r="K218"/>
  <c r="J218"/>
  <c r="I218"/>
  <c r="H218"/>
  <c r="G218"/>
  <c r="F218"/>
  <c r="K217"/>
  <c r="J217"/>
  <c r="I217"/>
  <c r="H217"/>
  <c r="G217"/>
  <c r="F217"/>
  <c r="K216"/>
  <c r="J216"/>
  <c r="I216"/>
  <c r="H216"/>
  <c r="G216"/>
  <c r="F216"/>
  <c r="K215"/>
  <c r="J215"/>
  <c r="I215"/>
  <c r="H215"/>
  <c r="G215"/>
  <c r="F215"/>
  <c r="K214"/>
  <c r="J214"/>
  <c r="I214"/>
  <c r="H214"/>
  <c r="G214"/>
  <c r="F214"/>
  <c r="K213"/>
  <c r="J213"/>
  <c r="I213"/>
  <c r="H213"/>
  <c r="G213"/>
  <c r="F213"/>
  <c r="K212"/>
  <c r="J212"/>
  <c r="I212"/>
  <c r="H212"/>
  <c r="G212"/>
  <c r="F212"/>
  <c r="K211"/>
  <c r="J211"/>
  <c r="I211"/>
  <c r="H211"/>
  <c r="G211"/>
  <c r="F211"/>
  <c r="K210"/>
  <c r="J210"/>
  <c r="I210"/>
  <c r="H210"/>
  <c r="G210"/>
  <c r="F210"/>
  <c r="K209"/>
  <c r="J209"/>
  <c r="I209"/>
  <c r="H209"/>
  <c r="G209"/>
  <c r="F209"/>
  <c r="K208"/>
  <c r="J208"/>
  <c r="I208"/>
  <c r="H208"/>
  <c r="G208"/>
  <c r="F208"/>
  <c r="K207"/>
  <c r="J207"/>
  <c r="I207"/>
  <c r="H207"/>
  <c r="G207"/>
  <c r="F207"/>
  <c r="K206"/>
  <c r="J206"/>
  <c r="I206"/>
  <c r="H206"/>
  <c r="G206"/>
  <c r="F206"/>
  <c r="K205"/>
  <c r="J205"/>
  <c r="I205"/>
  <c r="H205"/>
  <c r="G205"/>
  <c r="F205"/>
  <c r="K204"/>
  <c r="J204"/>
  <c r="I204"/>
  <c r="H204"/>
  <c r="G204"/>
  <c r="F204"/>
  <c r="K203"/>
  <c r="J203"/>
  <c r="I203"/>
  <c r="H203"/>
  <c r="G203"/>
  <c r="F203"/>
  <c r="K202"/>
  <c r="J202"/>
  <c r="I202"/>
  <c r="H202"/>
  <c r="G202"/>
  <c r="F202"/>
  <c r="K201"/>
  <c r="J201"/>
  <c r="I201"/>
  <c r="H201"/>
  <c r="G201"/>
  <c r="F201"/>
  <c r="K200"/>
  <c r="J200"/>
  <c r="I200"/>
  <c r="H200"/>
  <c r="G200"/>
  <c r="F200"/>
  <c r="K199"/>
  <c r="J199"/>
  <c r="I199"/>
  <c r="H199"/>
  <c r="G199"/>
  <c r="F199"/>
  <c r="K198"/>
  <c r="J198"/>
  <c r="I198"/>
  <c r="H198"/>
  <c r="G198"/>
  <c r="F198"/>
  <c r="K197"/>
  <c r="J197"/>
  <c r="I197"/>
  <c r="H197"/>
  <c r="G197"/>
  <c r="F197"/>
  <c r="K196"/>
  <c r="J196"/>
  <c r="I196"/>
  <c r="H196"/>
  <c r="G196"/>
  <c r="F196"/>
  <c r="K195"/>
  <c r="J195"/>
  <c r="I195"/>
  <c r="H195"/>
  <c r="G195"/>
  <c r="F195"/>
  <c r="K194"/>
  <c r="J194"/>
  <c r="I194"/>
  <c r="H194"/>
  <c r="G194"/>
  <c r="F194"/>
  <c r="K193"/>
  <c r="J193"/>
  <c r="I193"/>
  <c r="H193"/>
  <c r="G193"/>
  <c r="F193"/>
  <c r="K192"/>
  <c r="J192"/>
  <c r="I192"/>
  <c r="H192"/>
  <c r="G192"/>
  <c r="F192"/>
  <c r="K191"/>
  <c r="J191"/>
  <c r="I191"/>
  <c r="H191"/>
  <c r="G191"/>
  <c r="F191"/>
  <c r="K190"/>
  <c r="J190"/>
  <c r="I190"/>
  <c r="H190"/>
  <c r="G190"/>
  <c r="F190"/>
  <c r="K189"/>
  <c r="J189"/>
  <c r="I189"/>
  <c r="H189"/>
  <c r="G189"/>
  <c r="F189"/>
  <c r="K188"/>
  <c r="J188"/>
  <c r="I188"/>
  <c r="H188"/>
  <c r="G188"/>
  <c r="F188"/>
  <c r="K187"/>
  <c r="J187"/>
  <c r="I187"/>
  <c r="H187"/>
  <c r="G187"/>
  <c r="F187"/>
  <c r="K186"/>
  <c r="J186"/>
  <c r="I186"/>
  <c r="H186"/>
  <c r="G186"/>
  <c r="F186"/>
  <c r="K185"/>
  <c r="J185"/>
  <c r="I185"/>
  <c r="H185"/>
  <c r="G185"/>
  <c r="F185"/>
  <c r="K184"/>
  <c r="J184"/>
  <c r="I184"/>
  <c r="H184"/>
  <c r="G184"/>
  <c r="F184"/>
  <c r="K183"/>
  <c r="J183"/>
  <c r="I183"/>
  <c r="H183"/>
  <c r="G183"/>
  <c r="F183"/>
  <c r="K182"/>
  <c r="J182"/>
  <c r="I182"/>
  <c r="H182"/>
  <c r="G182"/>
  <c r="F182"/>
  <c r="K181"/>
  <c r="J181"/>
  <c r="I181"/>
  <c r="H181"/>
  <c r="G181"/>
  <c r="F181"/>
  <c r="K180"/>
  <c r="J180"/>
  <c r="I180"/>
  <c r="H180"/>
  <c r="G180"/>
  <c r="F180"/>
  <c r="K179"/>
  <c r="J179"/>
  <c r="I179"/>
  <c r="H179"/>
  <c r="G179"/>
  <c r="F179"/>
  <c r="K178"/>
  <c r="J178"/>
  <c r="I178"/>
  <c r="H178"/>
  <c r="G178"/>
  <c r="F178"/>
  <c r="K177"/>
  <c r="J177"/>
  <c r="I177"/>
  <c r="H177"/>
  <c r="G177"/>
  <c r="F177"/>
  <c r="K176"/>
  <c r="J176"/>
  <c r="I176"/>
  <c r="H176"/>
  <c r="G176"/>
  <c r="F176"/>
  <c r="K175"/>
  <c r="J175"/>
  <c r="I175"/>
  <c r="H175"/>
  <c r="G175"/>
  <c r="F175"/>
  <c r="K174"/>
  <c r="J174"/>
  <c r="I174"/>
  <c r="H174"/>
  <c r="G174"/>
  <c r="F174"/>
  <c r="K173"/>
  <c r="J173"/>
  <c r="I173"/>
  <c r="H173"/>
  <c r="G173"/>
  <c r="F173"/>
  <c r="K172"/>
  <c r="J172"/>
  <c r="I172"/>
  <c r="H172"/>
  <c r="G172"/>
  <c r="F172"/>
  <c r="K171"/>
  <c r="J171"/>
  <c r="I171"/>
  <c r="H171"/>
  <c r="G171"/>
  <c r="F171"/>
  <c r="K170"/>
  <c r="J170"/>
  <c r="I170"/>
  <c r="H170"/>
  <c r="G170"/>
  <c r="F170"/>
  <c r="K169"/>
  <c r="J169"/>
  <c r="I169"/>
  <c r="H169"/>
  <c r="G169"/>
  <c r="F169"/>
  <c r="K168"/>
  <c r="J168"/>
  <c r="I168"/>
  <c r="H168"/>
  <c r="G168"/>
  <c r="F168"/>
  <c r="K167"/>
  <c r="J167"/>
  <c r="I167"/>
  <c r="H167"/>
  <c r="G167"/>
  <c r="F167"/>
  <c r="K166"/>
  <c r="J166"/>
  <c r="I166"/>
  <c r="H166"/>
  <c r="G166"/>
  <c r="F166"/>
  <c r="K165"/>
  <c r="J165"/>
  <c r="I165"/>
  <c r="H165"/>
  <c r="G165"/>
  <c r="F165"/>
  <c r="K164"/>
  <c r="J164"/>
  <c r="I164"/>
  <c r="H164"/>
  <c r="G164"/>
  <c r="F164"/>
  <c r="K163"/>
  <c r="J163"/>
  <c r="I163"/>
  <c r="H163"/>
  <c r="G163"/>
  <c r="F163"/>
  <c r="K162"/>
  <c r="J162"/>
  <c r="I162"/>
  <c r="H162"/>
  <c r="G162"/>
  <c r="F162"/>
  <c r="K161"/>
  <c r="J161"/>
  <c r="I161"/>
  <c r="H161"/>
  <c r="G161"/>
  <c r="F161"/>
  <c r="K160"/>
  <c r="J160"/>
  <c r="I160"/>
  <c r="H160"/>
  <c r="G160"/>
  <c r="F160"/>
  <c r="K159"/>
  <c r="J159"/>
  <c r="I159"/>
  <c r="H159"/>
  <c r="G159"/>
  <c r="F159"/>
  <c r="K158"/>
  <c r="J158"/>
  <c r="I158"/>
  <c r="H158"/>
  <c r="G158"/>
  <c r="F158"/>
  <c r="K157"/>
  <c r="J157"/>
  <c r="I157"/>
  <c r="H157"/>
  <c r="G157"/>
  <c r="F157"/>
  <c r="K156"/>
  <c r="J156"/>
  <c r="I156"/>
  <c r="H156"/>
  <c r="G156"/>
  <c r="F156"/>
  <c r="K155"/>
  <c r="J155"/>
  <c r="I155"/>
  <c r="H155"/>
  <c r="G155"/>
  <c r="F155"/>
  <c r="K154"/>
  <c r="J154"/>
  <c r="I154"/>
  <c r="H154"/>
  <c r="G154"/>
  <c r="F154"/>
  <c r="K153"/>
  <c r="J153"/>
  <c r="I153"/>
  <c r="H153"/>
  <c r="G153"/>
  <c r="F153"/>
  <c r="K152"/>
  <c r="J152"/>
  <c r="I152"/>
  <c r="H152"/>
  <c r="G152"/>
  <c r="F152"/>
  <c r="K151"/>
  <c r="J151"/>
  <c r="I151"/>
  <c r="H151"/>
  <c r="G151"/>
  <c r="F151"/>
  <c r="K150"/>
  <c r="J150"/>
  <c r="I150"/>
  <c r="H150"/>
  <c r="G150"/>
  <c r="F150"/>
  <c r="K149"/>
  <c r="J149"/>
  <c r="I149"/>
  <c r="H149"/>
  <c r="G149"/>
  <c r="F149"/>
  <c r="K148"/>
  <c r="J148"/>
  <c r="I148"/>
  <c r="H148"/>
  <c r="G148"/>
  <c r="F148"/>
  <c r="K147"/>
  <c r="J147"/>
  <c r="I147"/>
  <c r="H147"/>
  <c r="G147"/>
  <c r="F147"/>
  <c r="K146"/>
  <c r="J146"/>
  <c r="I146"/>
  <c r="H146"/>
  <c r="G146"/>
  <c r="F146"/>
  <c r="K145"/>
  <c r="J145"/>
  <c r="I145"/>
  <c r="H145"/>
  <c r="G145"/>
  <c r="F145"/>
  <c r="K144"/>
  <c r="J144"/>
  <c r="I144"/>
  <c r="H144"/>
  <c r="G144"/>
  <c r="F144"/>
  <c r="K143"/>
  <c r="J143"/>
  <c r="I143"/>
  <c r="H143"/>
  <c r="G143"/>
  <c r="F143"/>
  <c r="K142"/>
  <c r="J142"/>
  <c r="I142"/>
  <c r="H142"/>
  <c r="G142"/>
  <c r="F142"/>
  <c r="K141"/>
  <c r="J141"/>
  <c r="I141"/>
  <c r="H141"/>
  <c r="G141"/>
  <c r="F141"/>
  <c r="K140"/>
  <c r="J140"/>
  <c r="I140"/>
  <c r="H140"/>
  <c r="G140"/>
  <c r="F140"/>
  <c r="K139"/>
  <c r="J139"/>
  <c r="I139"/>
  <c r="H139"/>
  <c r="G139"/>
  <c r="F139"/>
  <c r="K138"/>
  <c r="J138"/>
  <c r="I138"/>
  <c r="H138"/>
  <c r="G138"/>
  <c r="F138"/>
  <c r="K137"/>
  <c r="J137"/>
  <c r="I137"/>
  <c r="H137"/>
  <c r="G137"/>
  <c r="F137"/>
  <c r="K136"/>
  <c r="J136"/>
  <c r="I136"/>
  <c r="H136"/>
  <c r="G136"/>
  <c r="F136"/>
  <c r="K135"/>
  <c r="J135"/>
  <c r="I135"/>
  <c r="H135"/>
  <c r="G135"/>
  <c r="F135"/>
  <c r="K134"/>
  <c r="J134"/>
  <c r="I134"/>
  <c r="H134"/>
  <c r="G134"/>
  <c r="F134"/>
  <c r="K133"/>
  <c r="J133"/>
  <c r="I133"/>
  <c r="H133"/>
  <c r="G133"/>
  <c r="F133"/>
  <c r="K132"/>
  <c r="J132"/>
  <c r="I132"/>
  <c r="H132"/>
  <c r="G132"/>
  <c r="F132"/>
  <c r="K131"/>
  <c r="J131"/>
  <c r="I131"/>
  <c r="H131"/>
  <c r="G131"/>
  <c r="F131"/>
  <c r="K130"/>
  <c r="J130"/>
  <c r="I130"/>
  <c r="H130"/>
  <c r="G130"/>
  <c r="F130"/>
  <c r="K129"/>
  <c r="J129"/>
  <c r="I129"/>
  <c r="H129"/>
  <c r="G129"/>
  <c r="F129"/>
  <c r="K128"/>
  <c r="J128"/>
  <c r="I128"/>
  <c r="H128"/>
  <c r="G128"/>
  <c r="F128"/>
  <c r="K127"/>
  <c r="J127"/>
  <c r="I127"/>
  <c r="H127"/>
  <c r="G127"/>
  <c r="F127"/>
  <c r="K126"/>
  <c r="J126"/>
  <c r="I126"/>
  <c r="H126"/>
  <c r="G126"/>
  <c r="F126"/>
  <c r="K125"/>
  <c r="J125"/>
  <c r="I125"/>
  <c r="H125"/>
  <c r="G125"/>
  <c r="F125"/>
  <c r="K124"/>
  <c r="J124"/>
  <c r="I124"/>
  <c r="H124"/>
  <c r="G124"/>
  <c r="F124"/>
  <c r="K123"/>
  <c r="J123"/>
  <c r="I123"/>
  <c r="H123"/>
  <c r="G123"/>
  <c r="F123"/>
  <c r="K122"/>
  <c r="J122"/>
  <c r="I122"/>
  <c r="H122"/>
  <c r="G122"/>
  <c r="F122"/>
  <c r="K121"/>
  <c r="J121"/>
  <c r="I121"/>
  <c r="H121"/>
  <c r="G121"/>
  <c r="F121"/>
  <c r="K120"/>
  <c r="J120"/>
  <c r="I120"/>
  <c r="H120"/>
  <c r="G120"/>
  <c r="F120"/>
  <c r="K119"/>
  <c r="J119"/>
  <c r="I119"/>
  <c r="H119"/>
  <c r="G119"/>
  <c r="F119"/>
  <c r="K118"/>
  <c r="J118"/>
  <c r="I118"/>
  <c r="H118"/>
  <c r="G118"/>
  <c r="F118"/>
  <c r="K117"/>
  <c r="J117"/>
  <c r="I117"/>
  <c r="H117"/>
  <c r="G117"/>
  <c r="F117"/>
  <c r="K116"/>
  <c r="J116"/>
  <c r="I116"/>
  <c r="H116"/>
  <c r="G116"/>
  <c r="F116"/>
  <c r="K115"/>
  <c r="J115"/>
  <c r="I115"/>
  <c r="H115"/>
  <c r="G115"/>
  <c r="F115"/>
  <c r="K114"/>
  <c r="J114"/>
  <c r="I114"/>
  <c r="H114"/>
  <c r="G114"/>
  <c r="F114"/>
  <c r="K113"/>
  <c r="J113"/>
  <c r="I113"/>
  <c r="H113"/>
  <c r="G113"/>
  <c r="F113"/>
  <c r="K112"/>
  <c r="J112"/>
  <c r="I112"/>
  <c r="H112"/>
  <c r="G112"/>
  <c r="F112"/>
  <c r="K111"/>
  <c r="J111"/>
  <c r="I111"/>
  <c r="H111"/>
  <c r="G111"/>
  <c r="F111"/>
  <c r="K110"/>
  <c r="J110"/>
  <c r="I110"/>
  <c r="H110"/>
  <c r="G110"/>
  <c r="F110"/>
  <c r="K109"/>
  <c r="J109"/>
  <c r="I109"/>
  <c r="H109"/>
  <c r="G109"/>
  <c r="F109"/>
  <c r="K108"/>
  <c r="J108"/>
  <c r="I108"/>
  <c r="H108"/>
  <c r="G108"/>
  <c r="F108"/>
  <c r="K107"/>
  <c r="J107"/>
  <c r="I107"/>
  <c r="H107"/>
  <c r="G107"/>
  <c r="F107"/>
  <c r="K106"/>
  <c r="J106"/>
  <c r="I106"/>
  <c r="H106"/>
  <c r="G106"/>
  <c r="F106"/>
  <c r="K105"/>
  <c r="J105"/>
  <c r="I105"/>
  <c r="H105"/>
  <c r="G105"/>
  <c r="F105"/>
  <c r="K104"/>
  <c r="J104"/>
  <c r="I104"/>
  <c r="H104"/>
  <c r="G104"/>
  <c r="F104"/>
  <c r="K103"/>
  <c r="J103"/>
  <c r="I103"/>
  <c r="H103"/>
  <c r="G103"/>
  <c r="F103"/>
  <c r="K102"/>
  <c r="J102"/>
  <c r="I102"/>
  <c r="H102"/>
  <c r="G102"/>
  <c r="F102"/>
  <c r="K101"/>
  <c r="J101"/>
  <c r="I101"/>
  <c r="H101"/>
  <c r="G101"/>
  <c r="F101"/>
  <c r="K100"/>
  <c r="J100"/>
  <c r="I100"/>
  <c r="H100"/>
  <c r="G100"/>
  <c r="F100"/>
  <c r="K99"/>
  <c r="J99"/>
  <c r="I99"/>
  <c r="H99"/>
  <c r="G99"/>
  <c r="F99"/>
  <c r="K98"/>
  <c r="J98"/>
  <c r="I98"/>
  <c r="H98"/>
  <c r="G98"/>
  <c r="F98"/>
  <c r="K97"/>
  <c r="J97"/>
  <c r="I97"/>
  <c r="H97"/>
  <c r="G97"/>
  <c r="F97"/>
  <c r="K96"/>
  <c r="J96"/>
  <c r="I96"/>
  <c r="H96"/>
  <c r="G96"/>
  <c r="F96"/>
  <c r="K95"/>
  <c r="J95"/>
  <c r="I95"/>
  <c r="H95"/>
  <c r="G95"/>
  <c r="F95"/>
  <c r="K94"/>
  <c r="J94"/>
  <c r="I94"/>
  <c r="H94"/>
  <c r="G94"/>
  <c r="F94"/>
  <c r="K93"/>
  <c r="J93"/>
  <c r="I93"/>
  <c r="H93"/>
  <c r="G93"/>
  <c r="F93"/>
  <c r="K92"/>
  <c r="J92"/>
  <c r="I92"/>
  <c r="H92"/>
  <c r="G92"/>
  <c r="F92"/>
  <c r="K91"/>
  <c r="J91"/>
  <c r="I91"/>
  <c r="H91"/>
  <c r="G91"/>
  <c r="F91"/>
  <c r="K90"/>
  <c r="J90"/>
  <c r="I90"/>
  <c r="H90"/>
  <c r="G90"/>
  <c r="F90"/>
  <c r="K89"/>
  <c r="J89"/>
  <c r="I89"/>
  <c r="H89"/>
  <c r="G89"/>
  <c r="F89"/>
  <c r="K88"/>
  <c r="J88"/>
  <c r="I88"/>
  <c r="H88"/>
  <c r="G88"/>
  <c r="F88"/>
  <c r="K87"/>
  <c r="J87"/>
  <c r="I87"/>
  <c r="H87"/>
  <c r="G87"/>
  <c r="F87"/>
  <c r="K86"/>
  <c r="J86"/>
  <c r="I86"/>
  <c r="H86"/>
  <c r="G86"/>
  <c r="F86"/>
  <c r="K85"/>
  <c r="J85"/>
  <c r="I85"/>
  <c r="H85"/>
  <c r="G85"/>
  <c r="F85"/>
  <c r="K84"/>
  <c r="J84"/>
  <c r="I84"/>
  <c r="H84"/>
  <c r="G84"/>
  <c r="F84"/>
  <c r="K83"/>
  <c r="J83"/>
  <c r="I83"/>
  <c r="H83"/>
  <c r="G83"/>
  <c r="F83"/>
  <c r="K82"/>
  <c r="J82"/>
  <c r="I82"/>
  <c r="H82"/>
  <c r="G82"/>
  <c r="F82"/>
  <c r="K81"/>
  <c r="J81"/>
  <c r="I81"/>
  <c r="H81"/>
  <c r="G81"/>
  <c r="F81"/>
  <c r="K80"/>
  <c r="J80"/>
  <c r="I80"/>
  <c r="H80"/>
  <c r="G80"/>
  <c r="F80"/>
  <c r="K79"/>
  <c r="J79"/>
  <c r="I79"/>
  <c r="H79"/>
  <c r="G79"/>
  <c r="F79"/>
  <c r="K78"/>
  <c r="J78"/>
  <c r="I78"/>
  <c r="H78"/>
  <c r="G78"/>
  <c r="F78"/>
  <c r="K77"/>
  <c r="J77"/>
  <c r="I77"/>
  <c r="H77"/>
  <c r="G77"/>
  <c r="F77"/>
  <c r="K76"/>
  <c r="J76"/>
  <c r="I76"/>
  <c r="H76"/>
  <c r="G76"/>
  <c r="F76"/>
  <c r="K75"/>
  <c r="J75"/>
  <c r="I75"/>
  <c r="H75"/>
  <c r="G75"/>
  <c r="F75"/>
  <c r="K74"/>
  <c r="J74"/>
  <c r="I74"/>
  <c r="H74"/>
  <c r="G74"/>
  <c r="F74"/>
  <c r="K73"/>
  <c r="J73"/>
  <c r="I73"/>
  <c r="H73"/>
  <c r="G73"/>
  <c r="F73"/>
  <c r="K72"/>
  <c r="J72"/>
  <c r="I72"/>
  <c r="H72"/>
  <c r="G72"/>
  <c r="F72"/>
  <c r="K71"/>
  <c r="J71"/>
  <c r="I71"/>
  <c r="H71"/>
  <c r="G71"/>
  <c r="F71"/>
  <c r="K70"/>
  <c r="J70"/>
  <c r="I70"/>
  <c r="H70"/>
  <c r="G70"/>
  <c r="F70"/>
  <c r="K69"/>
  <c r="J69"/>
  <c r="I69"/>
  <c r="H69"/>
  <c r="G69"/>
  <c r="F69"/>
  <c r="K68"/>
  <c r="J68"/>
  <c r="I68"/>
  <c r="H68"/>
  <c r="G68"/>
  <c r="F68"/>
  <c r="K67"/>
  <c r="J67"/>
  <c r="I67"/>
  <c r="H67"/>
  <c r="G67"/>
  <c r="F67"/>
  <c r="K66"/>
  <c r="J66"/>
  <c r="I66"/>
  <c r="H66"/>
  <c r="G66"/>
  <c r="F66"/>
  <c r="K65"/>
  <c r="J65"/>
  <c r="I65"/>
  <c r="H65"/>
  <c r="G65"/>
  <c r="F65"/>
  <c r="K64"/>
  <c r="J64"/>
  <c r="I64"/>
  <c r="H64"/>
  <c r="G64"/>
  <c r="F64"/>
  <c r="K63"/>
  <c r="J63"/>
  <c r="I63"/>
  <c r="H63"/>
  <c r="G63"/>
  <c r="F63"/>
  <c r="K62"/>
  <c r="J62"/>
  <c r="I62"/>
  <c r="H62"/>
  <c r="G62"/>
  <c r="F62"/>
  <c r="K61"/>
  <c r="J61"/>
  <c r="I61"/>
  <c r="H61"/>
  <c r="G61"/>
  <c r="F61"/>
  <c r="K60"/>
  <c r="J60"/>
  <c r="I60"/>
  <c r="H60"/>
  <c r="G60"/>
  <c r="F60"/>
  <c r="K59"/>
  <c r="J59"/>
  <c r="I59"/>
  <c r="H59"/>
  <c r="G59"/>
  <c r="F59"/>
  <c r="K58"/>
  <c r="J58"/>
  <c r="I58"/>
  <c r="H58"/>
  <c r="G58"/>
  <c r="F58"/>
  <c r="K57"/>
  <c r="J57"/>
  <c r="I57"/>
  <c r="H57"/>
  <c r="G57"/>
  <c r="F57"/>
  <c r="K56"/>
  <c r="J56"/>
  <c r="I56"/>
  <c r="H56"/>
  <c r="G56"/>
  <c r="F56"/>
  <c r="K55"/>
  <c r="J55"/>
  <c r="I55"/>
  <c r="H55"/>
  <c r="G55"/>
  <c r="F55"/>
  <c r="K54"/>
  <c r="J54"/>
  <c r="I54"/>
  <c r="H54"/>
  <c r="G54"/>
  <c r="F54"/>
  <c r="K53"/>
  <c r="J53"/>
  <c r="I53"/>
  <c r="H53"/>
  <c r="G53"/>
  <c r="F53"/>
  <c r="K52"/>
  <c r="J52"/>
  <c r="I52"/>
  <c r="H52"/>
  <c r="G52"/>
  <c r="F52"/>
  <c r="K51"/>
  <c r="J51"/>
  <c r="I51"/>
  <c r="H51"/>
  <c r="G51"/>
  <c r="F51"/>
  <c r="K50"/>
  <c r="J50"/>
  <c r="I50"/>
  <c r="H50"/>
  <c r="G50"/>
  <c r="F50"/>
  <c r="K49"/>
  <c r="J49"/>
  <c r="I49"/>
  <c r="H49"/>
  <c r="G49"/>
  <c r="F49"/>
  <c r="K48"/>
  <c r="J48"/>
  <c r="I48"/>
  <c r="H48"/>
  <c r="G48"/>
  <c r="F48"/>
  <c r="AI42"/>
  <c r="AH42"/>
  <c r="AG42"/>
  <c r="AF42"/>
  <c r="AE42"/>
  <c r="AD42"/>
  <c r="AI41"/>
  <c r="AH41"/>
  <c r="AG41"/>
  <c r="AF41"/>
  <c r="AE41"/>
  <c r="AD41"/>
  <c r="AI40"/>
  <c r="AH40"/>
  <c r="AG40"/>
  <c r="AF40"/>
  <c r="AE40"/>
  <c r="AD40"/>
  <c r="AI39"/>
  <c r="AH39"/>
  <c r="AG39"/>
  <c r="AF39"/>
  <c r="AE39"/>
  <c r="AD39"/>
  <c r="AI38"/>
  <c r="AH38"/>
  <c r="AG38"/>
  <c r="AF38"/>
  <c r="AE38"/>
  <c r="AD38"/>
  <c r="AI37"/>
  <c r="AH37"/>
  <c r="AG37"/>
  <c r="AF37"/>
  <c r="AE37"/>
  <c r="AD37"/>
  <c r="AI36"/>
  <c r="AH36"/>
  <c r="AG36"/>
  <c r="AF36"/>
  <c r="AE36"/>
  <c r="AD36"/>
  <c r="AI35"/>
  <c r="AH35"/>
  <c r="AG35"/>
  <c r="AF35"/>
  <c r="AE35"/>
  <c r="AD35"/>
  <c r="AI34"/>
  <c r="AH34"/>
  <c r="AG34"/>
  <c r="AF34"/>
  <c r="AE34"/>
  <c r="AD34"/>
  <c r="AI33"/>
  <c r="AH33"/>
  <c r="AG33"/>
  <c r="AF33"/>
  <c r="AE33"/>
  <c r="AD33"/>
  <c r="AI32"/>
  <c r="AH32"/>
  <c r="AG32"/>
  <c r="AF32"/>
  <c r="AE32"/>
  <c r="AD32"/>
  <c r="AI31"/>
  <c r="AH31"/>
  <c r="AG31"/>
  <c r="AF31"/>
  <c r="AE31"/>
  <c r="AD31"/>
  <c r="AI30"/>
  <c r="AH30"/>
  <c r="AG30"/>
  <c r="AF30"/>
  <c r="AE30"/>
  <c r="AD30"/>
  <c r="AI29"/>
  <c r="AH29"/>
  <c r="AG29"/>
  <c r="AF29"/>
  <c r="AE29"/>
  <c r="AD29"/>
  <c r="AI28"/>
  <c r="AH28"/>
  <c r="AG28"/>
  <c r="AF28"/>
  <c r="AE28"/>
  <c r="AD28"/>
  <c r="AI27"/>
  <c r="AH27"/>
  <c r="AG27"/>
  <c r="AF27"/>
  <c r="AE27"/>
  <c r="AD27"/>
  <c r="AI26"/>
  <c r="AH26"/>
  <c r="AG26"/>
  <c r="AF26"/>
  <c r="AE26"/>
  <c r="AD26"/>
  <c r="AI25"/>
  <c r="AH25"/>
  <c r="AG25"/>
  <c r="AF25"/>
  <c r="AE25"/>
  <c r="AD25"/>
  <c r="AI24"/>
  <c r="AH24"/>
  <c r="AG24"/>
  <c r="AF24"/>
  <c r="AE24"/>
  <c r="AD24"/>
  <c r="AI23"/>
  <c r="AH23"/>
  <c r="AG23"/>
  <c r="AF23"/>
  <c r="AE23"/>
  <c r="AD23"/>
  <c r="AI22"/>
  <c r="AH22"/>
  <c r="AG22"/>
  <c r="AF22"/>
  <c r="AE22"/>
  <c r="AD22"/>
  <c r="AI21"/>
  <c r="AH21"/>
  <c r="AG21"/>
  <c r="AF21"/>
  <c r="AE21"/>
  <c r="AD21"/>
  <c r="AI20"/>
  <c r="AH20"/>
  <c r="AG20"/>
  <c r="AF20"/>
  <c r="AE20"/>
  <c r="AD20"/>
  <c r="AI19"/>
  <c r="AH19"/>
  <c r="AG19"/>
  <c r="AF19"/>
  <c r="AE19"/>
  <c r="AD19"/>
  <c r="AI18"/>
  <c r="AH18"/>
  <c r="AG18"/>
  <c r="AF18"/>
  <c r="AE18"/>
  <c r="AD18"/>
  <c r="AI17"/>
  <c r="AH17"/>
  <c r="AG17"/>
  <c r="AF17"/>
  <c r="AE17"/>
  <c r="AD17"/>
  <c r="AA42"/>
  <c r="Z42"/>
  <c r="Y42"/>
  <c r="X42"/>
  <c r="W42"/>
  <c r="V42"/>
  <c r="AA41"/>
  <c r="Z41"/>
  <c r="Y41"/>
  <c r="X41"/>
  <c r="W41"/>
  <c r="V41"/>
  <c r="AA40"/>
  <c r="Z40"/>
  <c r="Y40"/>
  <c r="X40"/>
  <c r="W40"/>
  <c r="V40"/>
  <c r="AA39"/>
  <c r="Z39"/>
  <c r="Y39"/>
  <c r="X39"/>
  <c r="W39"/>
  <c r="V39"/>
  <c r="AA38"/>
  <c r="Z38"/>
  <c r="Y38"/>
  <c r="X38"/>
  <c r="W38"/>
  <c r="V38"/>
  <c r="AA37"/>
  <c r="Z37"/>
  <c r="Y37"/>
  <c r="X37"/>
  <c r="W37"/>
  <c r="V37"/>
  <c r="AA36"/>
  <c r="Z36"/>
  <c r="Y36"/>
  <c r="X36"/>
  <c r="W36"/>
  <c r="V36"/>
  <c r="AA35"/>
  <c r="Z35"/>
  <c r="Y35"/>
  <c r="X35"/>
  <c r="W35"/>
  <c r="V35"/>
  <c r="AA34"/>
  <c r="Z34"/>
  <c r="Y34"/>
  <c r="X34"/>
  <c r="W34"/>
  <c r="V34"/>
  <c r="AA33"/>
  <c r="Z33"/>
  <c r="Y33"/>
  <c r="X33"/>
  <c r="W33"/>
  <c r="V33"/>
  <c r="AA32"/>
  <c r="Z32"/>
  <c r="Y32"/>
  <c r="X32"/>
  <c r="W32"/>
  <c r="V32"/>
  <c r="AA31"/>
  <c r="Z31"/>
  <c r="Y31"/>
  <c r="X31"/>
  <c r="W31"/>
  <c r="V31"/>
  <c r="AA30"/>
  <c r="Z30"/>
  <c r="Y30"/>
  <c r="X30"/>
  <c r="W30"/>
  <c r="V30"/>
  <c r="AA29"/>
  <c r="Z29"/>
  <c r="Y29"/>
  <c r="X29"/>
  <c r="W29"/>
  <c r="V29"/>
  <c r="AA28"/>
  <c r="K28" s="1"/>
  <c r="Z28"/>
  <c r="Y28"/>
  <c r="X28"/>
  <c r="W28"/>
  <c r="G28" s="1"/>
  <c r="V28"/>
  <c r="AA27"/>
  <c r="Z27"/>
  <c r="Y27"/>
  <c r="X27"/>
  <c r="W27"/>
  <c r="V27"/>
  <c r="AA26"/>
  <c r="Z26"/>
  <c r="Y26"/>
  <c r="X26"/>
  <c r="W26"/>
  <c r="V26"/>
  <c r="AA25"/>
  <c r="Z25"/>
  <c r="Y25"/>
  <c r="X25"/>
  <c r="W25"/>
  <c r="V25"/>
  <c r="U25" s="1"/>
  <c r="AA24"/>
  <c r="K24" s="1"/>
  <c r="Z24"/>
  <c r="Y24"/>
  <c r="X24"/>
  <c r="W24"/>
  <c r="G24" s="1"/>
  <c r="V24"/>
  <c r="AA23"/>
  <c r="Z23"/>
  <c r="Y23"/>
  <c r="I23" s="1"/>
  <c r="X23"/>
  <c r="W23"/>
  <c r="V23"/>
  <c r="AA22"/>
  <c r="Z22"/>
  <c r="Y22"/>
  <c r="X22"/>
  <c r="W22"/>
  <c r="V22"/>
  <c r="AA21"/>
  <c r="Z21"/>
  <c r="Y21"/>
  <c r="X21"/>
  <c r="W21"/>
  <c r="V21"/>
  <c r="AA20"/>
  <c r="K20" s="1"/>
  <c r="Z20"/>
  <c r="Y20"/>
  <c r="X20"/>
  <c r="W20"/>
  <c r="G20" s="1"/>
  <c r="V20"/>
  <c r="AA19"/>
  <c r="Z19"/>
  <c r="Y19"/>
  <c r="I19" s="1"/>
  <c r="X19"/>
  <c r="W19"/>
  <c r="V19"/>
  <c r="AA18"/>
  <c r="Z18"/>
  <c r="Y18"/>
  <c r="X18"/>
  <c r="W18"/>
  <c r="V18"/>
  <c r="AA17"/>
  <c r="Z17"/>
  <c r="Y17"/>
  <c r="Y16" s="1"/>
  <c r="X17"/>
  <c r="W17"/>
  <c r="V17"/>
  <c r="S42"/>
  <c r="S41"/>
  <c r="S40"/>
  <c r="S39"/>
  <c r="S38"/>
  <c r="K38" s="1"/>
  <c r="S37"/>
  <c r="S36"/>
  <c r="S35"/>
  <c r="S34"/>
  <c r="K34" s="1"/>
  <c r="S33"/>
  <c r="S32"/>
  <c r="S31"/>
  <c r="S30"/>
  <c r="S29"/>
  <c r="S28"/>
  <c r="S27"/>
  <c r="S26"/>
  <c r="K26" s="1"/>
  <c r="S25"/>
  <c r="S24"/>
  <c r="S23"/>
  <c r="S22"/>
  <c r="K22" s="1"/>
  <c r="S21"/>
  <c r="S20"/>
  <c r="S19"/>
  <c r="S18"/>
  <c r="S17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I18" s="1"/>
  <c r="Q17"/>
  <c r="P42"/>
  <c r="P41"/>
  <c r="P40"/>
  <c r="P39"/>
  <c r="P38"/>
  <c r="P37"/>
  <c r="P36"/>
  <c r="P35"/>
  <c r="P34"/>
  <c r="P33"/>
  <c r="P32"/>
  <c r="P31"/>
  <c r="P30"/>
  <c r="P29"/>
  <c r="P28"/>
  <c r="H28" s="1"/>
  <c r="P27"/>
  <c r="P26"/>
  <c r="P25"/>
  <c r="P24"/>
  <c r="P23"/>
  <c r="P22"/>
  <c r="P21"/>
  <c r="P20"/>
  <c r="P19"/>
  <c r="P18"/>
  <c r="P17"/>
  <c r="O42"/>
  <c r="O41"/>
  <c r="O40"/>
  <c r="O39"/>
  <c r="O38"/>
  <c r="O37"/>
  <c r="O36"/>
  <c r="O35"/>
  <c r="O34"/>
  <c r="O33"/>
  <c r="O32"/>
  <c r="O31"/>
  <c r="O30"/>
  <c r="G30" s="1"/>
  <c r="O29"/>
  <c r="O28"/>
  <c r="O27"/>
  <c r="O26"/>
  <c r="G26" s="1"/>
  <c r="O25"/>
  <c r="O24"/>
  <c r="O23"/>
  <c r="O22"/>
  <c r="G22" s="1"/>
  <c r="O21"/>
  <c r="O20"/>
  <c r="O19"/>
  <c r="O18"/>
  <c r="G18" s="1"/>
  <c r="O17"/>
  <c r="N42"/>
  <c r="N41"/>
  <c r="N40"/>
  <c r="N39"/>
  <c r="L39" s="1"/>
  <c r="N38"/>
  <c r="N37"/>
  <c r="N36"/>
  <c r="N35"/>
  <c r="L35" s="1"/>
  <c r="N34"/>
  <c r="N33"/>
  <c r="N32"/>
  <c r="N31"/>
  <c r="L31" s="1"/>
  <c r="N30"/>
  <c r="N29"/>
  <c r="N28"/>
  <c r="L28" s="1"/>
  <c r="N27"/>
  <c r="L27" s="1"/>
  <c r="N26"/>
  <c r="N25"/>
  <c r="L25" s="1"/>
  <c r="N24"/>
  <c r="L24" s="1"/>
  <c r="N23"/>
  <c r="L23" s="1"/>
  <c r="N22"/>
  <c r="N21"/>
  <c r="L21" s="1"/>
  <c r="N20"/>
  <c r="L20" s="1"/>
  <c r="N19"/>
  <c r="L19" s="1"/>
  <c r="N18"/>
  <c r="N17"/>
  <c r="L17" s="1"/>
  <c r="CU16"/>
  <c r="CT16"/>
  <c r="CR16"/>
  <c r="CQ16"/>
  <c r="CP16"/>
  <c r="CC16"/>
  <c r="CB16"/>
  <c r="BM16"/>
  <c r="BK16"/>
  <c r="AU16"/>
  <c r="AA16"/>
  <c r="Z16"/>
  <c r="X16"/>
  <c r="W16"/>
  <c r="V16"/>
  <c r="CU14"/>
  <c r="CT14"/>
  <c r="CS14"/>
  <c r="CS6" s="1"/>
  <c r="CR14"/>
  <c r="CQ14"/>
  <c r="CP14"/>
  <c r="CO14"/>
  <c r="CU13"/>
  <c r="CT13"/>
  <c r="CS13"/>
  <c r="CR13"/>
  <c r="CQ13"/>
  <c r="CP13"/>
  <c r="CU12"/>
  <c r="CT12"/>
  <c r="CS12"/>
  <c r="CR12"/>
  <c r="CQ12"/>
  <c r="CP12"/>
  <c r="CN12" s="1"/>
  <c r="CU11"/>
  <c r="CT11"/>
  <c r="CS11"/>
  <c r="CR11"/>
  <c r="CQ11"/>
  <c r="CP11"/>
  <c r="CU10"/>
  <c r="CT10"/>
  <c r="CS10"/>
  <c r="CR10"/>
  <c r="CQ10"/>
  <c r="CP10"/>
  <c r="CN10" s="1"/>
  <c r="CU9"/>
  <c r="CT9"/>
  <c r="CS9"/>
  <c r="CR9"/>
  <c r="CQ9"/>
  <c r="CP9"/>
  <c r="CU8"/>
  <c r="CT8"/>
  <c r="CS8"/>
  <c r="CR8"/>
  <c r="CQ8"/>
  <c r="CP8"/>
  <c r="CN8" s="1"/>
  <c r="CU7"/>
  <c r="CT7"/>
  <c r="CS7"/>
  <c r="CR7"/>
  <c r="CR6" s="1"/>
  <c r="CQ7"/>
  <c r="CP7"/>
  <c r="CE14"/>
  <c r="CD14"/>
  <c r="CC14"/>
  <c r="CB14"/>
  <c r="CA14"/>
  <c r="BZ14"/>
  <c r="CE13"/>
  <c r="CD13"/>
  <c r="CC13"/>
  <c r="CB13"/>
  <c r="CA13"/>
  <c r="BZ13"/>
  <c r="CE12"/>
  <c r="CD12"/>
  <c r="CC12"/>
  <c r="CB12"/>
  <c r="CA12"/>
  <c r="BZ12"/>
  <c r="CE11"/>
  <c r="CD11"/>
  <c r="CC11"/>
  <c r="CB11"/>
  <c r="CA11"/>
  <c r="BZ11"/>
  <c r="CE10"/>
  <c r="CD10"/>
  <c r="CC10"/>
  <c r="CB10"/>
  <c r="CA10"/>
  <c r="BZ10"/>
  <c r="CE9"/>
  <c r="CD9"/>
  <c r="CC9"/>
  <c r="CB9"/>
  <c r="CA9"/>
  <c r="BZ9"/>
  <c r="CE8"/>
  <c r="CD8"/>
  <c r="CC8"/>
  <c r="CB8"/>
  <c r="CA8"/>
  <c r="BZ8"/>
  <c r="CE7"/>
  <c r="CD7"/>
  <c r="CC7"/>
  <c r="CB7"/>
  <c r="CB6" s="1"/>
  <c r="CA7"/>
  <c r="BZ7"/>
  <c r="BO14"/>
  <c r="BN14"/>
  <c r="BM14"/>
  <c r="BL14"/>
  <c r="BK14"/>
  <c r="BJ14"/>
  <c r="BO13"/>
  <c r="BN13"/>
  <c r="BM13"/>
  <c r="BL13"/>
  <c r="BK13"/>
  <c r="BJ13"/>
  <c r="BO12"/>
  <c r="BN12"/>
  <c r="BM12"/>
  <c r="BL12"/>
  <c r="BK12"/>
  <c r="BJ12"/>
  <c r="BO11"/>
  <c r="BN11"/>
  <c r="BM11"/>
  <c r="BL11"/>
  <c r="BK11"/>
  <c r="BJ11"/>
  <c r="BO10"/>
  <c r="BN10"/>
  <c r="BM10"/>
  <c r="BL10"/>
  <c r="BK10"/>
  <c r="BJ10"/>
  <c r="BO9"/>
  <c r="BN9"/>
  <c r="BM9"/>
  <c r="BL9"/>
  <c r="BK9"/>
  <c r="BJ9"/>
  <c r="BO8"/>
  <c r="BN8"/>
  <c r="BM8"/>
  <c r="BL8"/>
  <c r="BK8"/>
  <c r="BJ8"/>
  <c r="BO7"/>
  <c r="BN7"/>
  <c r="BM7"/>
  <c r="BL7"/>
  <c r="BK7"/>
  <c r="BJ7"/>
  <c r="AY14"/>
  <c r="AX14"/>
  <c r="AW14"/>
  <c r="AV14"/>
  <c r="AU14"/>
  <c r="AT14"/>
  <c r="AY13"/>
  <c r="AX13"/>
  <c r="AW13"/>
  <c r="AV13"/>
  <c r="AU13"/>
  <c r="AT13"/>
  <c r="AY12"/>
  <c r="AX12"/>
  <c r="AW12"/>
  <c r="AV12"/>
  <c r="AU12"/>
  <c r="AT12"/>
  <c r="AY11"/>
  <c r="AX11"/>
  <c r="AW11"/>
  <c r="AV11"/>
  <c r="AU11"/>
  <c r="AT11"/>
  <c r="AY10"/>
  <c r="AX10"/>
  <c r="AW10"/>
  <c r="AV10"/>
  <c r="AU10"/>
  <c r="AT10"/>
  <c r="AY9"/>
  <c r="AX9"/>
  <c r="AW9"/>
  <c r="AV9"/>
  <c r="AU9"/>
  <c r="AT9"/>
  <c r="AY8"/>
  <c r="AX8"/>
  <c r="AW8"/>
  <c r="AV8"/>
  <c r="AU8"/>
  <c r="AT8"/>
  <c r="AY7"/>
  <c r="AX7"/>
  <c r="AW7"/>
  <c r="AV7"/>
  <c r="AV6" s="1"/>
  <c r="AU7"/>
  <c r="AT7"/>
  <c r="AP6"/>
  <c r="AO6"/>
  <c r="AI14"/>
  <c r="AH14"/>
  <c r="AG14"/>
  <c r="AF14"/>
  <c r="AE14"/>
  <c r="AD14"/>
  <c r="AI13"/>
  <c r="AH13"/>
  <c r="AG13"/>
  <c r="AF13"/>
  <c r="AE13"/>
  <c r="AD13"/>
  <c r="AI12"/>
  <c r="AH12"/>
  <c r="AG12"/>
  <c r="AF12"/>
  <c r="AE12"/>
  <c r="AD12"/>
  <c r="AI11"/>
  <c r="AH11"/>
  <c r="AG11"/>
  <c r="AF11"/>
  <c r="AE11"/>
  <c r="AD11"/>
  <c r="AI10"/>
  <c r="AH10"/>
  <c r="AG10"/>
  <c r="AF10"/>
  <c r="AE10"/>
  <c r="AD10"/>
  <c r="AI9"/>
  <c r="AH9"/>
  <c r="AG9"/>
  <c r="AF9"/>
  <c r="AE9"/>
  <c r="AD9"/>
  <c r="AI8"/>
  <c r="AH8"/>
  <c r="AG8"/>
  <c r="AF8"/>
  <c r="AE8"/>
  <c r="AD8"/>
  <c r="AI7"/>
  <c r="AH7"/>
  <c r="AG7"/>
  <c r="AF7"/>
  <c r="AE7"/>
  <c r="AD7"/>
  <c r="AA14"/>
  <c r="Z14"/>
  <c r="Y14"/>
  <c r="X14"/>
  <c r="W14"/>
  <c r="V14"/>
  <c r="U14" s="1"/>
  <c r="AA13"/>
  <c r="Z13"/>
  <c r="Y13"/>
  <c r="X13"/>
  <c r="W13"/>
  <c r="V13"/>
  <c r="U13" s="1"/>
  <c r="AA12"/>
  <c r="Z12"/>
  <c r="Y12"/>
  <c r="X12"/>
  <c r="W12"/>
  <c r="V12"/>
  <c r="U12" s="1"/>
  <c r="AA11"/>
  <c r="Z11"/>
  <c r="Y11"/>
  <c r="X11"/>
  <c r="W11"/>
  <c r="V11"/>
  <c r="U11" s="1"/>
  <c r="AA10"/>
  <c r="Z10"/>
  <c r="Y10"/>
  <c r="X10"/>
  <c r="W10"/>
  <c r="V10"/>
  <c r="U10" s="1"/>
  <c r="AA9"/>
  <c r="Z9"/>
  <c r="Y9"/>
  <c r="X9"/>
  <c r="W9"/>
  <c r="V9"/>
  <c r="AA8"/>
  <c r="Z8"/>
  <c r="Y8"/>
  <c r="X8"/>
  <c r="W8"/>
  <c r="V8"/>
  <c r="U8" s="1"/>
  <c r="AA7"/>
  <c r="AA6" s="1"/>
  <c r="Z7"/>
  <c r="Z6" s="1"/>
  <c r="Y7"/>
  <c r="X7"/>
  <c r="W7"/>
  <c r="W6" s="1"/>
  <c r="V7"/>
  <c r="V6" s="1"/>
  <c r="DC6"/>
  <c r="DB6"/>
  <c r="DA6"/>
  <c r="CZ6"/>
  <c r="CY6"/>
  <c r="CX6"/>
  <c r="CU6"/>
  <c r="CT6"/>
  <c r="CQ6"/>
  <c r="CP6"/>
  <c r="CM6"/>
  <c r="CL6"/>
  <c r="CK6"/>
  <c r="CJ6"/>
  <c r="CI6"/>
  <c r="CH6"/>
  <c r="CE6"/>
  <c r="CD6"/>
  <c r="CC6"/>
  <c r="CA6"/>
  <c r="BZ6"/>
  <c r="AQ6"/>
  <c r="AN6"/>
  <c r="AM6"/>
  <c r="Y6"/>
  <c r="I42"/>
  <c r="G40"/>
  <c r="H30"/>
  <c r="J28"/>
  <c r="I27"/>
  <c r="H26"/>
  <c r="H24"/>
  <c r="H23"/>
  <c r="H22"/>
  <c r="K21"/>
  <c r="H20"/>
  <c r="K18"/>
  <c r="H17"/>
  <c r="N7"/>
  <c r="S14"/>
  <c r="S13"/>
  <c r="K13" s="1"/>
  <c r="S12"/>
  <c r="S11"/>
  <c r="K11" s="1"/>
  <c r="S10"/>
  <c r="S9"/>
  <c r="S8"/>
  <c r="S7"/>
  <c r="R14"/>
  <c r="R13"/>
  <c r="R12"/>
  <c r="R11"/>
  <c r="R10"/>
  <c r="R9"/>
  <c r="R8"/>
  <c r="J8" s="1"/>
  <c r="R7"/>
  <c r="Q14"/>
  <c r="Q13"/>
  <c r="Q12"/>
  <c r="Q11"/>
  <c r="Q10"/>
  <c r="Q9"/>
  <c r="Q8"/>
  <c r="Q7"/>
  <c r="P14"/>
  <c r="P13"/>
  <c r="P12"/>
  <c r="H12" s="1"/>
  <c r="P11"/>
  <c r="P10"/>
  <c r="P9"/>
  <c r="P8"/>
  <c r="P7"/>
  <c r="O14"/>
  <c r="O13"/>
  <c r="O12"/>
  <c r="O11"/>
  <c r="O10"/>
  <c r="O9"/>
  <c r="O8"/>
  <c r="O7"/>
  <c r="N14"/>
  <c r="L14" s="1"/>
  <c r="N13"/>
  <c r="L13" s="1"/>
  <c r="N12"/>
  <c r="N11"/>
  <c r="N10"/>
  <c r="L10" s="1"/>
  <c r="N9"/>
  <c r="L9" s="1"/>
  <c r="N8"/>
  <c r="M8" s="1"/>
  <c r="K47"/>
  <c r="J47"/>
  <c r="I47"/>
  <c r="H47"/>
  <c r="G47"/>
  <c r="F47"/>
  <c r="Q319" i="9"/>
  <c r="P319"/>
  <c r="O319"/>
  <c r="N319"/>
  <c r="M319"/>
  <c r="L319"/>
  <c r="K319"/>
  <c r="J319"/>
  <c r="I319"/>
  <c r="H319"/>
  <c r="G319"/>
  <c r="Q318"/>
  <c r="P318"/>
  <c r="O318"/>
  <c r="N318"/>
  <c r="M318"/>
  <c r="L318"/>
  <c r="K318"/>
  <c r="J318"/>
  <c r="I318"/>
  <c r="H318"/>
  <c r="G318"/>
  <c r="Q317"/>
  <c r="P317"/>
  <c r="O317"/>
  <c r="N317"/>
  <c r="M317"/>
  <c r="L317"/>
  <c r="K317"/>
  <c r="J317"/>
  <c r="I317"/>
  <c r="H317"/>
  <c r="G317"/>
  <c r="Q316"/>
  <c r="P316"/>
  <c r="O316"/>
  <c r="N316"/>
  <c r="M316"/>
  <c r="L316"/>
  <c r="K316"/>
  <c r="J316"/>
  <c r="I316"/>
  <c r="H316"/>
  <c r="G316"/>
  <c r="Q315"/>
  <c r="P315"/>
  <c r="O315"/>
  <c r="N315"/>
  <c r="M315"/>
  <c r="L315"/>
  <c r="K315"/>
  <c r="J315"/>
  <c r="I315"/>
  <c r="H315"/>
  <c r="G315"/>
  <c r="Q314"/>
  <c r="P314"/>
  <c r="O314"/>
  <c r="N314"/>
  <c r="M314"/>
  <c r="L314"/>
  <c r="K314"/>
  <c r="J314"/>
  <c r="I314"/>
  <c r="H314"/>
  <c r="G314"/>
  <c r="Q313"/>
  <c r="P313"/>
  <c r="O313"/>
  <c r="N313"/>
  <c r="M313"/>
  <c r="L313"/>
  <c r="K313"/>
  <c r="J313"/>
  <c r="I313"/>
  <c r="H313"/>
  <c r="G313"/>
  <c r="Q312"/>
  <c r="P312"/>
  <c r="O312"/>
  <c r="N312"/>
  <c r="M312"/>
  <c r="L312"/>
  <c r="K312"/>
  <c r="J312"/>
  <c r="I312"/>
  <c r="H312"/>
  <c r="G312"/>
  <c r="Q311"/>
  <c r="P311"/>
  <c r="O311"/>
  <c r="N311"/>
  <c r="M311"/>
  <c r="L311"/>
  <c r="K311"/>
  <c r="J311"/>
  <c r="I311"/>
  <c r="H311"/>
  <c r="G311"/>
  <c r="Q310"/>
  <c r="P310"/>
  <c r="O310"/>
  <c r="N310"/>
  <c r="M310"/>
  <c r="L310"/>
  <c r="K310"/>
  <c r="J310"/>
  <c r="I310"/>
  <c r="H310"/>
  <c r="G310"/>
  <c r="Q309"/>
  <c r="P309"/>
  <c r="O309"/>
  <c r="N309"/>
  <c r="M309"/>
  <c r="L309"/>
  <c r="K309"/>
  <c r="J309"/>
  <c r="I309"/>
  <c r="H309"/>
  <c r="G309"/>
  <c r="Q308"/>
  <c r="P308"/>
  <c r="O308"/>
  <c r="N308"/>
  <c r="M308"/>
  <c r="L308"/>
  <c r="K308"/>
  <c r="J308"/>
  <c r="I308"/>
  <c r="H308"/>
  <c r="G308"/>
  <c r="Q307"/>
  <c r="P307"/>
  <c r="O307"/>
  <c r="N307"/>
  <c r="M307"/>
  <c r="L307"/>
  <c r="K307"/>
  <c r="J307"/>
  <c r="I307"/>
  <c r="H307"/>
  <c r="G307"/>
  <c r="Q306"/>
  <c r="P306"/>
  <c r="O306"/>
  <c r="N306"/>
  <c r="M306"/>
  <c r="L306"/>
  <c r="K306"/>
  <c r="J306"/>
  <c r="I306"/>
  <c r="H306"/>
  <c r="G306"/>
  <c r="Q305"/>
  <c r="P305"/>
  <c r="O305"/>
  <c r="N305"/>
  <c r="M305"/>
  <c r="L305"/>
  <c r="K305"/>
  <c r="J305"/>
  <c r="I305"/>
  <c r="H305"/>
  <c r="G305"/>
  <c r="Q304"/>
  <c r="P304"/>
  <c r="O304"/>
  <c r="N304"/>
  <c r="M304"/>
  <c r="L304"/>
  <c r="K304"/>
  <c r="J304"/>
  <c r="I304"/>
  <c r="H304"/>
  <c r="G304"/>
  <c r="Q303"/>
  <c r="P303"/>
  <c r="O303"/>
  <c r="N303"/>
  <c r="M303"/>
  <c r="L303"/>
  <c r="K303"/>
  <c r="J303"/>
  <c r="I303"/>
  <c r="H303"/>
  <c r="G303"/>
  <c r="Q302"/>
  <c r="P302"/>
  <c r="O302"/>
  <c r="N302"/>
  <c r="M302"/>
  <c r="L302"/>
  <c r="K302"/>
  <c r="J302"/>
  <c r="I302"/>
  <c r="H302"/>
  <c r="G302"/>
  <c r="Q301"/>
  <c r="P301"/>
  <c r="O301"/>
  <c r="N301"/>
  <c r="M301"/>
  <c r="L301"/>
  <c r="K301"/>
  <c r="J301"/>
  <c r="I301"/>
  <c r="H301"/>
  <c r="G301"/>
  <c r="Q300"/>
  <c r="P300"/>
  <c r="O300"/>
  <c r="N300"/>
  <c r="M300"/>
  <c r="L300"/>
  <c r="K300"/>
  <c r="J300"/>
  <c r="I300"/>
  <c r="H300"/>
  <c r="G300"/>
  <c r="Q299"/>
  <c r="P299"/>
  <c r="O299"/>
  <c r="N299"/>
  <c r="M299"/>
  <c r="L299"/>
  <c r="K299"/>
  <c r="J299"/>
  <c r="I299"/>
  <c r="H299"/>
  <c r="G299"/>
  <c r="Q298"/>
  <c r="P298"/>
  <c r="O298"/>
  <c r="N298"/>
  <c r="M298"/>
  <c r="L298"/>
  <c r="K298"/>
  <c r="J298"/>
  <c r="I298"/>
  <c r="H298"/>
  <c r="G298"/>
  <c r="Q297"/>
  <c r="P297"/>
  <c r="O297"/>
  <c r="N297"/>
  <c r="M297"/>
  <c r="L297"/>
  <c r="K297"/>
  <c r="J297"/>
  <c r="I297"/>
  <c r="H297"/>
  <c r="G297"/>
  <c r="Q296"/>
  <c r="P296"/>
  <c r="O296"/>
  <c r="N296"/>
  <c r="M296"/>
  <c r="L296"/>
  <c r="K296"/>
  <c r="J296"/>
  <c r="I296"/>
  <c r="H296"/>
  <c r="G296"/>
  <c r="Q295"/>
  <c r="P295"/>
  <c r="O295"/>
  <c r="N295"/>
  <c r="M295"/>
  <c r="L295"/>
  <c r="K295"/>
  <c r="J295"/>
  <c r="I295"/>
  <c r="H295"/>
  <c r="G295"/>
  <c r="Q294"/>
  <c r="P294"/>
  <c r="O294"/>
  <c r="N294"/>
  <c r="M294"/>
  <c r="L294"/>
  <c r="K294"/>
  <c r="J294"/>
  <c r="I294"/>
  <c r="H294"/>
  <c r="G294"/>
  <c r="Q293"/>
  <c r="P293"/>
  <c r="O293"/>
  <c r="N293"/>
  <c r="M293"/>
  <c r="L293"/>
  <c r="K293"/>
  <c r="J293"/>
  <c r="I293"/>
  <c r="H293"/>
  <c r="G293"/>
  <c r="Q292"/>
  <c r="P292"/>
  <c r="O292"/>
  <c r="N292"/>
  <c r="M292"/>
  <c r="L292"/>
  <c r="K292"/>
  <c r="J292"/>
  <c r="I292"/>
  <c r="H292"/>
  <c r="G292"/>
  <c r="Q291"/>
  <c r="P291"/>
  <c r="O291"/>
  <c r="N291"/>
  <c r="M291"/>
  <c r="L291"/>
  <c r="K291"/>
  <c r="J291"/>
  <c r="I291"/>
  <c r="H291"/>
  <c r="G291"/>
  <c r="Q290"/>
  <c r="P290"/>
  <c r="O290"/>
  <c r="N290"/>
  <c r="M290"/>
  <c r="L290"/>
  <c r="K290"/>
  <c r="J290"/>
  <c r="I290"/>
  <c r="H290"/>
  <c r="G290"/>
  <c r="Q289"/>
  <c r="P289"/>
  <c r="O289"/>
  <c r="N289"/>
  <c r="M289"/>
  <c r="L289"/>
  <c r="K289"/>
  <c r="J289"/>
  <c r="I289"/>
  <c r="H289"/>
  <c r="G289"/>
  <c r="Q288"/>
  <c r="P288"/>
  <c r="O288"/>
  <c r="N288"/>
  <c r="M288"/>
  <c r="L288"/>
  <c r="K288"/>
  <c r="J288"/>
  <c r="I288"/>
  <c r="H288"/>
  <c r="G288"/>
  <c r="Q287"/>
  <c r="P287"/>
  <c r="O287"/>
  <c r="N287"/>
  <c r="M287"/>
  <c r="L287"/>
  <c r="K287"/>
  <c r="J287"/>
  <c r="I287"/>
  <c r="H287"/>
  <c r="G287"/>
  <c r="Q286"/>
  <c r="P286"/>
  <c r="O286"/>
  <c r="N286"/>
  <c r="M286"/>
  <c r="L286"/>
  <c r="K286"/>
  <c r="J286"/>
  <c r="I286"/>
  <c r="H286"/>
  <c r="G286"/>
  <c r="Q285"/>
  <c r="P285"/>
  <c r="O285"/>
  <c r="N285"/>
  <c r="M285"/>
  <c r="L285"/>
  <c r="K285"/>
  <c r="J285"/>
  <c r="I285"/>
  <c r="H285"/>
  <c r="G285"/>
  <c r="Q284"/>
  <c r="P284"/>
  <c r="O284"/>
  <c r="N284"/>
  <c r="M284"/>
  <c r="L284"/>
  <c r="K284"/>
  <c r="J284"/>
  <c r="I284"/>
  <c r="H284"/>
  <c r="G284"/>
  <c r="Q283"/>
  <c r="P283"/>
  <c r="O283"/>
  <c r="N283"/>
  <c r="M283"/>
  <c r="L283"/>
  <c r="K283"/>
  <c r="J283"/>
  <c r="I283"/>
  <c r="H283"/>
  <c r="G283"/>
  <c r="Q282"/>
  <c r="P282"/>
  <c r="O282"/>
  <c r="N282"/>
  <c r="M282"/>
  <c r="L282"/>
  <c r="K282"/>
  <c r="J282"/>
  <c r="I282"/>
  <c r="H282"/>
  <c r="G282"/>
  <c r="Q281"/>
  <c r="P281"/>
  <c r="O281"/>
  <c r="N281"/>
  <c r="M281"/>
  <c r="L281"/>
  <c r="K281"/>
  <c r="J281"/>
  <c r="I281"/>
  <c r="H281"/>
  <c r="G281"/>
  <c r="Q280"/>
  <c r="P280"/>
  <c r="O280"/>
  <c r="N280"/>
  <c r="M280"/>
  <c r="L280"/>
  <c r="K280"/>
  <c r="J280"/>
  <c r="I280"/>
  <c r="H280"/>
  <c r="G280"/>
  <c r="Q279"/>
  <c r="P279"/>
  <c r="O279"/>
  <c r="N279"/>
  <c r="M279"/>
  <c r="L279"/>
  <c r="K279"/>
  <c r="J279"/>
  <c r="I279"/>
  <c r="H279"/>
  <c r="G279"/>
  <c r="Q278"/>
  <c r="P278"/>
  <c r="O278"/>
  <c r="N278"/>
  <c r="M278"/>
  <c r="L278"/>
  <c r="K278"/>
  <c r="J278"/>
  <c r="I278"/>
  <c r="H278"/>
  <c r="G278"/>
  <c r="Q277"/>
  <c r="P277"/>
  <c r="O277"/>
  <c r="N277"/>
  <c r="M277"/>
  <c r="L277"/>
  <c r="K277"/>
  <c r="J277"/>
  <c r="I277"/>
  <c r="H277"/>
  <c r="G277"/>
  <c r="Q276"/>
  <c r="P276"/>
  <c r="O276"/>
  <c r="N276"/>
  <c r="M276"/>
  <c r="L276"/>
  <c r="K276"/>
  <c r="J276"/>
  <c r="I276"/>
  <c r="H276"/>
  <c r="G276"/>
  <c r="Q275"/>
  <c r="P275"/>
  <c r="O275"/>
  <c r="N275"/>
  <c r="M275"/>
  <c r="L275"/>
  <c r="K275"/>
  <c r="J275"/>
  <c r="I275"/>
  <c r="H275"/>
  <c r="G275"/>
  <c r="Q274"/>
  <c r="P274"/>
  <c r="O274"/>
  <c r="N274"/>
  <c r="M274"/>
  <c r="L274"/>
  <c r="K274"/>
  <c r="J274"/>
  <c r="I274"/>
  <c r="H274"/>
  <c r="G274"/>
  <c r="Q273"/>
  <c r="P273"/>
  <c r="O273"/>
  <c r="N273"/>
  <c r="M273"/>
  <c r="L273"/>
  <c r="K273"/>
  <c r="J273"/>
  <c r="I273"/>
  <c r="H273"/>
  <c r="G273"/>
  <c r="Q272"/>
  <c r="P272"/>
  <c r="O272"/>
  <c r="N272"/>
  <c r="M272"/>
  <c r="L272"/>
  <c r="K272"/>
  <c r="J272"/>
  <c r="I272"/>
  <c r="H272"/>
  <c r="G272"/>
  <c r="Q271"/>
  <c r="P271"/>
  <c r="O271"/>
  <c r="N271"/>
  <c r="M271"/>
  <c r="L271"/>
  <c r="K271"/>
  <c r="J271"/>
  <c r="I271"/>
  <c r="H271"/>
  <c r="G271"/>
  <c r="Q270"/>
  <c r="P270"/>
  <c r="O270"/>
  <c r="N270"/>
  <c r="M270"/>
  <c r="L270"/>
  <c r="K270"/>
  <c r="J270"/>
  <c r="I270"/>
  <c r="H270"/>
  <c r="G270"/>
  <c r="Q269"/>
  <c r="P269"/>
  <c r="O269"/>
  <c r="N269"/>
  <c r="M269"/>
  <c r="L269"/>
  <c r="K269"/>
  <c r="J269"/>
  <c r="I269"/>
  <c r="H269"/>
  <c r="G269"/>
  <c r="Q268"/>
  <c r="P268"/>
  <c r="O268"/>
  <c r="N268"/>
  <c r="M268"/>
  <c r="L268"/>
  <c r="K268"/>
  <c r="J268"/>
  <c r="I268"/>
  <c r="H268"/>
  <c r="G268"/>
  <c r="Q267"/>
  <c r="P267"/>
  <c r="O267"/>
  <c r="N267"/>
  <c r="M267"/>
  <c r="L267"/>
  <c r="K267"/>
  <c r="J267"/>
  <c r="I267"/>
  <c r="H267"/>
  <c r="G267"/>
  <c r="Q266"/>
  <c r="P266"/>
  <c r="O266"/>
  <c r="N266"/>
  <c r="M266"/>
  <c r="L266"/>
  <c r="K266"/>
  <c r="J266"/>
  <c r="I266"/>
  <c r="H266"/>
  <c r="G266"/>
  <c r="Q265"/>
  <c r="P265"/>
  <c r="O265"/>
  <c r="N265"/>
  <c r="M265"/>
  <c r="L265"/>
  <c r="K265"/>
  <c r="J265"/>
  <c r="I265"/>
  <c r="H265"/>
  <c r="G265"/>
  <c r="Q264"/>
  <c r="P264"/>
  <c r="O264"/>
  <c r="N264"/>
  <c r="M264"/>
  <c r="L264"/>
  <c r="K264"/>
  <c r="J264"/>
  <c r="I264"/>
  <c r="H264"/>
  <c r="G264"/>
  <c r="Q263"/>
  <c r="P263"/>
  <c r="O263"/>
  <c r="N263"/>
  <c r="M263"/>
  <c r="L263"/>
  <c r="K263"/>
  <c r="J263"/>
  <c r="I263"/>
  <c r="H263"/>
  <c r="G263"/>
  <c r="Q262"/>
  <c r="P262"/>
  <c r="O262"/>
  <c r="N262"/>
  <c r="M262"/>
  <c r="L262"/>
  <c r="K262"/>
  <c r="J262"/>
  <c r="I262"/>
  <c r="H262"/>
  <c r="G262"/>
  <c r="Q261"/>
  <c r="P261"/>
  <c r="O261"/>
  <c r="N261"/>
  <c r="M261"/>
  <c r="L261"/>
  <c r="K261"/>
  <c r="J261"/>
  <c r="I261"/>
  <c r="H261"/>
  <c r="G261"/>
  <c r="Q260"/>
  <c r="P260"/>
  <c r="O260"/>
  <c r="N260"/>
  <c r="M260"/>
  <c r="L260"/>
  <c r="K260"/>
  <c r="J260"/>
  <c r="I260"/>
  <c r="H260"/>
  <c r="G260"/>
  <c r="Q259"/>
  <c r="P259"/>
  <c r="O259"/>
  <c r="N259"/>
  <c r="M259"/>
  <c r="L259"/>
  <c r="K259"/>
  <c r="J259"/>
  <c r="I259"/>
  <c r="H259"/>
  <c r="G259"/>
  <c r="Q258"/>
  <c r="P258"/>
  <c r="O258"/>
  <c r="N258"/>
  <c r="M258"/>
  <c r="L258"/>
  <c r="K258"/>
  <c r="J258"/>
  <c r="I258"/>
  <c r="H258"/>
  <c r="G258"/>
  <c r="Q257"/>
  <c r="P257"/>
  <c r="O257"/>
  <c r="N257"/>
  <c r="M257"/>
  <c r="L257"/>
  <c r="K257"/>
  <c r="J257"/>
  <c r="I257"/>
  <c r="H257"/>
  <c r="G257"/>
  <c r="Q256"/>
  <c r="P256"/>
  <c r="O256"/>
  <c r="N256"/>
  <c r="M256"/>
  <c r="L256"/>
  <c r="K256"/>
  <c r="J256"/>
  <c r="I256"/>
  <c r="H256"/>
  <c r="G256"/>
  <c r="Q255"/>
  <c r="P255"/>
  <c r="O255"/>
  <c r="N255"/>
  <c r="M255"/>
  <c r="L255"/>
  <c r="K255"/>
  <c r="J255"/>
  <c r="I255"/>
  <c r="H255"/>
  <c r="G255"/>
  <c r="Q254"/>
  <c r="P254"/>
  <c r="O254"/>
  <c r="N254"/>
  <c r="M254"/>
  <c r="L254"/>
  <c r="K254"/>
  <c r="J254"/>
  <c r="I254"/>
  <c r="H254"/>
  <c r="G254"/>
  <c r="Q253"/>
  <c r="P253"/>
  <c r="O253"/>
  <c r="N253"/>
  <c r="M253"/>
  <c r="L253"/>
  <c r="K253"/>
  <c r="J253"/>
  <c r="I253"/>
  <c r="H253"/>
  <c r="G253"/>
  <c r="Q252"/>
  <c r="P252"/>
  <c r="O252"/>
  <c r="N252"/>
  <c r="M252"/>
  <c r="L252"/>
  <c r="K252"/>
  <c r="J252"/>
  <c r="I252"/>
  <c r="H252"/>
  <c r="G252"/>
  <c r="Q251"/>
  <c r="P251"/>
  <c r="O251"/>
  <c r="N251"/>
  <c r="M251"/>
  <c r="L251"/>
  <c r="K251"/>
  <c r="J251"/>
  <c r="I251"/>
  <c r="H251"/>
  <c r="G251"/>
  <c r="Q250"/>
  <c r="P250"/>
  <c r="O250"/>
  <c r="N250"/>
  <c r="M250"/>
  <c r="L250"/>
  <c r="K250"/>
  <c r="J250"/>
  <c r="I250"/>
  <c r="H250"/>
  <c r="G250"/>
  <c r="Q249"/>
  <c r="P249"/>
  <c r="O249"/>
  <c r="N249"/>
  <c r="M249"/>
  <c r="L249"/>
  <c r="K249"/>
  <c r="J249"/>
  <c r="I249"/>
  <c r="H249"/>
  <c r="G249"/>
  <c r="Q248"/>
  <c r="P248"/>
  <c r="O248"/>
  <c r="N248"/>
  <c r="M248"/>
  <c r="L248"/>
  <c r="K248"/>
  <c r="J248"/>
  <c r="I248"/>
  <c r="H248"/>
  <c r="G248"/>
  <c r="Q247"/>
  <c r="P247"/>
  <c r="O247"/>
  <c r="N247"/>
  <c r="M247"/>
  <c r="L247"/>
  <c r="K247"/>
  <c r="J247"/>
  <c r="I247"/>
  <c r="H247"/>
  <c r="G247"/>
  <c r="Q246"/>
  <c r="P246"/>
  <c r="O246"/>
  <c r="N246"/>
  <c r="M246"/>
  <c r="L246"/>
  <c r="K246"/>
  <c r="J246"/>
  <c r="I246"/>
  <c r="H246"/>
  <c r="G246"/>
  <c r="Q245"/>
  <c r="P245"/>
  <c r="O245"/>
  <c r="N245"/>
  <c r="M245"/>
  <c r="L245"/>
  <c r="K245"/>
  <c r="J245"/>
  <c r="I245"/>
  <c r="H245"/>
  <c r="G245"/>
  <c r="Q244"/>
  <c r="P244"/>
  <c r="O244"/>
  <c r="N244"/>
  <c r="M244"/>
  <c r="L244"/>
  <c r="K244"/>
  <c r="J244"/>
  <c r="I244"/>
  <c r="H244"/>
  <c r="G244"/>
  <c r="Q243"/>
  <c r="P243"/>
  <c r="O243"/>
  <c r="N243"/>
  <c r="M243"/>
  <c r="L243"/>
  <c r="K243"/>
  <c r="J243"/>
  <c r="I243"/>
  <c r="H243"/>
  <c r="G243"/>
  <c r="Q242"/>
  <c r="P242"/>
  <c r="O242"/>
  <c r="N242"/>
  <c r="M242"/>
  <c r="L242"/>
  <c r="K242"/>
  <c r="J242"/>
  <c r="I242"/>
  <c r="H242"/>
  <c r="G242"/>
  <c r="Q241"/>
  <c r="P241"/>
  <c r="O241"/>
  <c r="N241"/>
  <c r="M241"/>
  <c r="L241"/>
  <c r="K241"/>
  <c r="J241"/>
  <c r="I241"/>
  <c r="H241"/>
  <c r="G241"/>
  <c r="Q240"/>
  <c r="P240"/>
  <c r="O240"/>
  <c r="N240"/>
  <c r="M240"/>
  <c r="L240"/>
  <c r="K240"/>
  <c r="J240"/>
  <c r="I240"/>
  <c r="H240"/>
  <c r="G240"/>
  <c r="Q239"/>
  <c r="P239"/>
  <c r="O239"/>
  <c r="N239"/>
  <c r="M239"/>
  <c r="L239"/>
  <c r="K239"/>
  <c r="J239"/>
  <c r="I239"/>
  <c r="H239"/>
  <c r="G239"/>
  <c r="Q238"/>
  <c r="P238"/>
  <c r="O238"/>
  <c r="N238"/>
  <c r="M238"/>
  <c r="L238"/>
  <c r="K238"/>
  <c r="J238"/>
  <c r="I238"/>
  <c r="H238"/>
  <c r="G238"/>
  <c r="Q237"/>
  <c r="P237"/>
  <c r="O237"/>
  <c r="N237"/>
  <c r="M237"/>
  <c r="L237"/>
  <c r="K237"/>
  <c r="J237"/>
  <c r="I237"/>
  <c r="H237"/>
  <c r="G237"/>
  <c r="Q236"/>
  <c r="P236"/>
  <c r="O236"/>
  <c r="N236"/>
  <c r="M236"/>
  <c r="L236"/>
  <c r="K236"/>
  <c r="J236"/>
  <c r="I236"/>
  <c r="H236"/>
  <c r="G236"/>
  <c r="Q235"/>
  <c r="P235"/>
  <c r="O235"/>
  <c r="N235"/>
  <c r="M235"/>
  <c r="L235"/>
  <c r="K235"/>
  <c r="J235"/>
  <c r="I235"/>
  <c r="H235"/>
  <c r="G235"/>
  <c r="Q234"/>
  <c r="P234"/>
  <c r="O234"/>
  <c r="N234"/>
  <c r="M234"/>
  <c r="L234"/>
  <c r="K234"/>
  <c r="J234"/>
  <c r="I234"/>
  <c r="H234"/>
  <c r="G234"/>
  <c r="Q233"/>
  <c r="P233"/>
  <c r="O233"/>
  <c r="N233"/>
  <c r="M233"/>
  <c r="L233"/>
  <c r="K233"/>
  <c r="J233"/>
  <c r="I233"/>
  <c r="H233"/>
  <c r="G233"/>
  <c r="Q232"/>
  <c r="P232"/>
  <c r="O232"/>
  <c r="N232"/>
  <c r="M232"/>
  <c r="L232"/>
  <c r="K232"/>
  <c r="J232"/>
  <c r="I232"/>
  <c r="H232"/>
  <c r="G232"/>
  <c r="Q231"/>
  <c r="P231"/>
  <c r="O231"/>
  <c r="N231"/>
  <c r="M231"/>
  <c r="L231"/>
  <c r="K231"/>
  <c r="J231"/>
  <c r="I231"/>
  <c r="H231"/>
  <c r="G231"/>
  <c r="Q230"/>
  <c r="P230"/>
  <c r="O230"/>
  <c r="N230"/>
  <c r="M230"/>
  <c r="L230"/>
  <c r="K230"/>
  <c r="J230"/>
  <c r="I230"/>
  <c r="H230"/>
  <c r="G230"/>
  <c r="Q229"/>
  <c r="P229"/>
  <c r="O229"/>
  <c r="N229"/>
  <c r="M229"/>
  <c r="L229"/>
  <c r="K229"/>
  <c r="J229"/>
  <c r="I229"/>
  <c r="H229"/>
  <c r="G229"/>
  <c r="Q228"/>
  <c r="P228"/>
  <c r="O228"/>
  <c r="N228"/>
  <c r="M228"/>
  <c r="L228"/>
  <c r="K228"/>
  <c r="J228"/>
  <c r="I228"/>
  <c r="H228"/>
  <c r="G228"/>
  <c r="Q227"/>
  <c r="P227"/>
  <c r="O227"/>
  <c r="N227"/>
  <c r="M227"/>
  <c r="L227"/>
  <c r="K227"/>
  <c r="J227"/>
  <c r="I227"/>
  <c r="H227"/>
  <c r="G227"/>
  <c r="Q226"/>
  <c r="P226"/>
  <c r="O226"/>
  <c r="N226"/>
  <c r="M226"/>
  <c r="L226"/>
  <c r="K226"/>
  <c r="J226"/>
  <c r="I226"/>
  <c r="H226"/>
  <c r="G226"/>
  <c r="Q225"/>
  <c r="P225"/>
  <c r="O225"/>
  <c r="N225"/>
  <c r="M225"/>
  <c r="L225"/>
  <c r="K225"/>
  <c r="J225"/>
  <c r="I225"/>
  <c r="H225"/>
  <c r="G225"/>
  <c r="Q224"/>
  <c r="P224"/>
  <c r="O224"/>
  <c r="N224"/>
  <c r="M224"/>
  <c r="L224"/>
  <c r="K224"/>
  <c r="J224"/>
  <c r="I224"/>
  <c r="H224"/>
  <c r="G224"/>
  <c r="Q223"/>
  <c r="P223"/>
  <c r="O223"/>
  <c r="N223"/>
  <c r="M223"/>
  <c r="L223"/>
  <c r="K223"/>
  <c r="J223"/>
  <c r="I223"/>
  <c r="H223"/>
  <c r="G223"/>
  <c r="Q222"/>
  <c r="P222"/>
  <c r="O222"/>
  <c r="N222"/>
  <c r="M222"/>
  <c r="L222"/>
  <c r="K222"/>
  <c r="J222"/>
  <c r="I222"/>
  <c r="H222"/>
  <c r="G222"/>
  <c r="Q221"/>
  <c r="P221"/>
  <c r="O221"/>
  <c r="N221"/>
  <c r="M221"/>
  <c r="L221"/>
  <c r="K221"/>
  <c r="J221"/>
  <c r="I221"/>
  <c r="H221"/>
  <c r="G221"/>
  <c r="Q220"/>
  <c r="P220"/>
  <c r="O220"/>
  <c r="N220"/>
  <c r="M220"/>
  <c r="L220"/>
  <c r="K220"/>
  <c r="J220"/>
  <c r="I220"/>
  <c r="H220"/>
  <c r="G220"/>
  <c r="Q219"/>
  <c r="P219"/>
  <c r="O219"/>
  <c r="N219"/>
  <c r="M219"/>
  <c r="L219"/>
  <c r="K219"/>
  <c r="J219"/>
  <c r="I219"/>
  <c r="H219"/>
  <c r="G219"/>
  <c r="Q218"/>
  <c r="P218"/>
  <c r="O218"/>
  <c r="N218"/>
  <c r="M218"/>
  <c r="L218"/>
  <c r="K218"/>
  <c r="J218"/>
  <c r="I218"/>
  <c r="H218"/>
  <c r="G218"/>
  <c r="Q217"/>
  <c r="P217"/>
  <c r="O217"/>
  <c r="N217"/>
  <c r="M217"/>
  <c r="L217"/>
  <c r="K217"/>
  <c r="J217"/>
  <c r="I217"/>
  <c r="H217"/>
  <c r="G217"/>
  <c r="Q216"/>
  <c r="P216"/>
  <c r="O216"/>
  <c r="N216"/>
  <c r="M216"/>
  <c r="L216"/>
  <c r="K216"/>
  <c r="J216"/>
  <c r="I216"/>
  <c r="H216"/>
  <c r="G216"/>
  <c r="Q215"/>
  <c r="P215"/>
  <c r="O215"/>
  <c r="N215"/>
  <c r="M215"/>
  <c r="L215"/>
  <c r="L11" s="1"/>
  <c r="K215"/>
  <c r="J215"/>
  <c r="I215"/>
  <c r="H215"/>
  <c r="G215"/>
  <c r="Q214"/>
  <c r="P214"/>
  <c r="O214"/>
  <c r="N214"/>
  <c r="M214"/>
  <c r="L214"/>
  <c r="K214"/>
  <c r="J214"/>
  <c r="I214"/>
  <c r="H214"/>
  <c r="G214"/>
  <c r="Q213"/>
  <c r="P213"/>
  <c r="O213"/>
  <c r="N213"/>
  <c r="M213"/>
  <c r="L213"/>
  <c r="K213"/>
  <c r="J213"/>
  <c r="I213"/>
  <c r="H213"/>
  <c r="G213"/>
  <c r="Q212"/>
  <c r="P212"/>
  <c r="O212"/>
  <c r="N212"/>
  <c r="M212"/>
  <c r="L212"/>
  <c r="K212"/>
  <c r="J212"/>
  <c r="I212"/>
  <c r="H212"/>
  <c r="G212"/>
  <c r="Q211"/>
  <c r="P211"/>
  <c r="O211"/>
  <c r="N211"/>
  <c r="M211"/>
  <c r="L211"/>
  <c r="K211"/>
  <c r="J211"/>
  <c r="I211"/>
  <c r="H211"/>
  <c r="G211"/>
  <c r="Q210"/>
  <c r="P210"/>
  <c r="O210"/>
  <c r="N210"/>
  <c r="M210"/>
  <c r="L210"/>
  <c r="K210"/>
  <c r="J210"/>
  <c r="I210"/>
  <c r="H210"/>
  <c r="G210"/>
  <c r="Q209"/>
  <c r="P209"/>
  <c r="O209"/>
  <c r="N209"/>
  <c r="M209"/>
  <c r="L209"/>
  <c r="K209"/>
  <c r="J209"/>
  <c r="I209"/>
  <c r="H209"/>
  <c r="G209"/>
  <c r="Q208"/>
  <c r="P208"/>
  <c r="O208"/>
  <c r="N208"/>
  <c r="M208"/>
  <c r="L208"/>
  <c r="K208"/>
  <c r="J208"/>
  <c r="I208"/>
  <c r="H208"/>
  <c r="G208"/>
  <c r="Q207"/>
  <c r="P207"/>
  <c r="O207"/>
  <c r="N207"/>
  <c r="M207"/>
  <c r="L207"/>
  <c r="K207"/>
  <c r="J207"/>
  <c r="I207"/>
  <c r="H207"/>
  <c r="G207"/>
  <c r="Q206"/>
  <c r="P206"/>
  <c r="O206"/>
  <c r="N206"/>
  <c r="M206"/>
  <c r="L206"/>
  <c r="K206"/>
  <c r="J206"/>
  <c r="I206"/>
  <c r="H206"/>
  <c r="G206"/>
  <c r="Q205"/>
  <c r="P205"/>
  <c r="O205"/>
  <c r="N205"/>
  <c r="M205"/>
  <c r="L205"/>
  <c r="K205"/>
  <c r="J205"/>
  <c r="I205"/>
  <c r="H205"/>
  <c r="G205"/>
  <c r="Q204"/>
  <c r="P204"/>
  <c r="O204"/>
  <c r="N204"/>
  <c r="M204"/>
  <c r="L204"/>
  <c r="K204"/>
  <c r="J204"/>
  <c r="I204"/>
  <c r="H204"/>
  <c r="G204"/>
  <c r="Q203"/>
  <c r="P203"/>
  <c r="O203"/>
  <c r="N203"/>
  <c r="M203"/>
  <c r="L203"/>
  <c r="K203"/>
  <c r="J203"/>
  <c r="I203"/>
  <c r="H203"/>
  <c r="G203"/>
  <c r="Q202"/>
  <c r="P202"/>
  <c r="O202"/>
  <c r="N202"/>
  <c r="M202"/>
  <c r="L202"/>
  <c r="K202"/>
  <c r="J202"/>
  <c r="I202"/>
  <c r="H202"/>
  <c r="G202"/>
  <c r="Q201"/>
  <c r="P201"/>
  <c r="O201"/>
  <c r="N201"/>
  <c r="M201"/>
  <c r="L201"/>
  <c r="K201"/>
  <c r="J201"/>
  <c r="I201"/>
  <c r="H201"/>
  <c r="G201"/>
  <c r="Q200"/>
  <c r="P200"/>
  <c r="O200"/>
  <c r="N200"/>
  <c r="M200"/>
  <c r="L200"/>
  <c r="K200"/>
  <c r="J200"/>
  <c r="I200"/>
  <c r="H200"/>
  <c r="G200"/>
  <c r="Q199"/>
  <c r="P199"/>
  <c r="O199"/>
  <c r="N199"/>
  <c r="M199"/>
  <c r="L199"/>
  <c r="K199"/>
  <c r="J199"/>
  <c r="I199"/>
  <c r="H199"/>
  <c r="G199"/>
  <c r="Q198"/>
  <c r="P198"/>
  <c r="O198"/>
  <c r="N198"/>
  <c r="M198"/>
  <c r="L198"/>
  <c r="K198"/>
  <c r="J198"/>
  <c r="I198"/>
  <c r="H198"/>
  <c r="G198"/>
  <c r="Q197"/>
  <c r="P197"/>
  <c r="O197"/>
  <c r="N197"/>
  <c r="M197"/>
  <c r="L197"/>
  <c r="K197"/>
  <c r="J197"/>
  <c r="I197"/>
  <c r="H197"/>
  <c r="G197"/>
  <c r="Q196"/>
  <c r="P196"/>
  <c r="O196"/>
  <c r="N196"/>
  <c r="M196"/>
  <c r="L196"/>
  <c r="K196"/>
  <c r="J196"/>
  <c r="I196"/>
  <c r="H196"/>
  <c r="G196"/>
  <c r="Q195"/>
  <c r="P195"/>
  <c r="O195"/>
  <c r="N195"/>
  <c r="M195"/>
  <c r="L195"/>
  <c r="K195"/>
  <c r="J195"/>
  <c r="I195"/>
  <c r="H195"/>
  <c r="G195"/>
  <c r="Q194"/>
  <c r="P194"/>
  <c r="O194"/>
  <c r="N194"/>
  <c r="M194"/>
  <c r="L194"/>
  <c r="K194"/>
  <c r="J194"/>
  <c r="I194"/>
  <c r="H194"/>
  <c r="G194"/>
  <c r="Q193"/>
  <c r="P193"/>
  <c r="O193"/>
  <c r="N193"/>
  <c r="M193"/>
  <c r="L193"/>
  <c r="K193"/>
  <c r="J193"/>
  <c r="I193"/>
  <c r="H193"/>
  <c r="G193"/>
  <c r="Q192"/>
  <c r="P192"/>
  <c r="O192"/>
  <c r="N192"/>
  <c r="M192"/>
  <c r="L192"/>
  <c r="K192"/>
  <c r="J192"/>
  <c r="I192"/>
  <c r="H192"/>
  <c r="G192"/>
  <c r="Q191"/>
  <c r="P191"/>
  <c r="O191"/>
  <c r="N191"/>
  <c r="M191"/>
  <c r="L191"/>
  <c r="K191"/>
  <c r="J191"/>
  <c r="I191"/>
  <c r="H191"/>
  <c r="G191"/>
  <c r="Q190"/>
  <c r="P190"/>
  <c r="O190"/>
  <c r="N190"/>
  <c r="M190"/>
  <c r="L190"/>
  <c r="K190"/>
  <c r="J190"/>
  <c r="I190"/>
  <c r="H190"/>
  <c r="G190"/>
  <c r="Q189"/>
  <c r="P189"/>
  <c r="O189"/>
  <c r="N189"/>
  <c r="M189"/>
  <c r="L189"/>
  <c r="K189"/>
  <c r="J189"/>
  <c r="I189"/>
  <c r="H189"/>
  <c r="G189"/>
  <c r="Q188"/>
  <c r="P188"/>
  <c r="O188"/>
  <c r="N188"/>
  <c r="M188"/>
  <c r="L188"/>
  <c r="K188"/>
  <c r="J188"/>
  <c r="I188"/>
  <c r="H188"/>
  <c r="G188"/>
  <c r="Q187"/>
  <c r="P187"/>
  <c r="O187"/>
  <c r="N187"/>
  <c r="M187"/>
  <c r="L187"/>
  <c r="K187"/>
  <c r="J187"/>
  <c r="I187"/>
  <c r="H187"/>
  <c r="G187"/>
  <c r="Q186"/>
  <c r="P186"/>
  <c r="O186"/>
  <c r="N186"/>
  <c r="M186"/>
  <c r="L186"/>
  <c r="K186"/>
  <c r="J186"/>
  <c r="I186"/>
  <c r="H186"/>
  <c r="G186"/>
  <c r="Q185"/>
  <c r="P185"/>
  <c r="O185"/>
  <c r="N185"/>
  <c r="M185"/>
  <c r="L185"/>
  <c r="K185"/>
  <c r="J185"/>
  <c r="I185"/>
  <c r="H185"/>
  <c r="G185"/>
  <c r="Q184"/>
  <c r="P184"/>
  <c r="O184"/>
  <c r="N184"/>
  <c r="M184"/>
  <c r="L184"/>
  <c r="K184"/>
  <c r="J184"/>
  <c r="I184"/>
  <c r="H184"/>
  <c r="G184"/>
  <c r="Q183"/>
  <c r="P183"/>
  <c r="O183"/>
  <c r="N183"/>
  <c r="M183"/>
  <c r="L183"/>
  <c r="K183"/>
  <c r="J183"/>
  <c r="I183"/>
  <c r="H183"/>
  <c r="G183"/>
  <c r="Q182"/>
  <c r="P182"/>
  <c r="O182"/>
  <c r="N182"/>
  <c r="M182"/>
  <c r="L182"/>
  <c r="K182"/>
  <c r="J182"/>
  <c r="I182"/>
  <c r="H182"/>
  <c r="G182"/>
  <c r="Q181"/>
  <c r="P181"/>
  <c r="O181"/>
  <c r="N181"/>
  <c r="M181"/>
  <c r="L181"/>
  <c r="K181"/>
  <c r="J181"/>
  <c r="I181"/>
  <c r="H181"/>
  <c r="G181"/>
  <c r="Q180"/>
  <c r="P180"/>
  <c r="O180"/>
  <c r="N180"/>
  <c r="M180"/>
  <c r="L180"/>
  <c r="K180"/>
  <c r="J180"/>
  <c r="I180"/>
  <c r="H180"/>
  <c r="G180"/>
  <c r="Q179"/>
  <c r="P179"/>
  <c r="O179"/>
  <c r="N179"/>
  <c r="M179"/>
  <c r="L179"/>
  <c r="K179"/>
  <c r="J179"/>
  <c r="I179"/>
  <c r="H179"/>
  <c r="G179"/>
  <c r="Q178"/>
  <c r="P178"/>
  <c r="O178"/>
  <c r="N178"/>
  <c r="M178"/>
  <c r="L178"/>
  <c r="K178"/>
  <c r="J178"/>
  <c r="I178"/>
  <c r="H178"/>
  <c r="G178"/>
  <c r="Q177"/>
  <c r="P177"/>
  <c r="O177"/>
  <c r="N177"/>
  <c r="M177"/>
  <c r="L177"/>
  <c r="K177"/>
  <c r="J177"/>
  <c r="I177"/>
  <c r="H177"/>
  <c r="G177"/>
  <c r="Q176"/>
  <c r="P176"/>
  <c r="O176"/>
  <c r="N176"/>
  <c r="M176"/>
  <c r="L176"/>
  <c r="K176"/>
  <c r="J176"/>
  <c r="I176"/>
  <c r="H176"/>
  <c r="G176"/>
  <c r="Q175"/>
  <c r="P175"/>
  <c r="O175"/>
  <c r="N175"/>
  <c r="M175"/>
  <c r="L175"/>
  <c r="K175"/>
  <c r="J175"/>
  <c r="I175"/>
  <c r="H175"/>
  <c r="G175"/>
  <c r="Q174"/>
  <c r="P174"/>
  <c r="O174"/>
  <c r="N174"/>
  <c r="M174"/>
  <c r="L174"/>
  <c r="K174"/>
  <c r="J174"/>
  <c r="I174"/>
  <c r="H174"/>
  <c r="G174"/>
  <c r="Q173"/>
  <c r="P173"/>
  <c r="O173"/>
  <c r="N173"/>
  <c r="M173"/>
  <c r="L173"/>
  <c r="K173"/>
  <c r="J173"/>
  <c r="I173"/>
  <c r="H173"/>
  <c r="G173"/>
  <c r="Q172"/>
  <c r="P172"/>
  <c r="O172"/>
  <c r="N172"/>
  <c r="M172"/>
  <c r="L172"/>
  <c r="K172"/>
  <c r="J172"/>
  <c r="I172"/>
  <c r="H172"/>
  <c r="G172"/>
  <c r="Q171"/>
  <c r="P171"/>
  <c r="O171"/>
  <c r="N171"/>
  <c r="M171"/>
  <c r="L171"/>
  <c r="K171"/>
  <c r="J171"/>
  <c r="I171"/>
  <c r="H171"/>
  <c r="G171"/>
  <c r="Q170"/>
  <c r="P170"/>
  <c r="O170"/>
  <c r="N170"/>
  <c r="M170"/>
  <c r="L170"/>
  <c r="K170"/>
  <c r="J170"/>
  <c r="I170"/>
  <c r="H170"/>
  <c r="G170"/>
  <c r="Q169"/>
  <c r="P169"/>
  <c r="O169"/>
  <c r="N169"/>
  <c r="M169"/>
  <c r="L169"/>
  <c r="K169"/>
  <c r="J169"/>
  <c r="I169"/>
  <c r="H169"/>
  <c r="G169"/>
  <c r="Q168"/>
  <c r="P168"/>
  <c r="O168"/>
  <c r="N168"/>
  <c r="M168"/>
  <c r="L168"/>
  <c r="K168"/>
  <c r="J168"/>
  <c r="I168"/>
  <c r="H168"/>
  <c r="G168"/>
  <c r="Q167"/>
  <c r="P167"/>
  <c r="O167"/>
  <c r="N167"/>
  <c r="M167"/>
  <c r="L167"/>
  <c r="K167"/>
  <c r="J167"/>
  <c r="I167"/>
  <c r="H167"/>
  <c r="G167"/>
  <c r="Q166"/>
  <c r="P166"/>
  <c r="O166"/>
  <c r="N166"/>
  <c r="M166"/>
  <c r="L166"/>
  <c r="K166"/>
  <c r="J166"/>
  <c r="I166"/>
  <c r="H166"/>
  <c r="G166"/>
  <c r="Q165"/>
  <c r="P165"/>
  <c r="O165"/>
  <c r="N165"/>
  <c r="M165"/>
  <c r="L165"/>
  <c r="K165"/>
  <c r="J165"/>
  <c r="I165"/>
  <c r="H165"/>
  <c r="G165"/>
  <c r="Q164"/>
  <c r="P164"/>
  <c r="O164"/>
  <c r="N164"/>
  <c r="M164"/>
  <c r="L164"/>
  <c r="K164"/>
  <c r="J164"/>
  <c r="I164"/>
  <c r="H164"/>
  <c r="G164"/>
  <c r="Q163"/>
  <c r="P163"/>
  <c r="O163"/>
  <c r="N163"/>
  <c r="M163"/>
  <c r="L163"/>
  <c r="K163"/>
  <c r="J163"/>
  <c r="I163"/>
  <c r="H163"/>
  <c r="G163"/>
  <c r="Q162"/>
  <c r="P162"/>
  <c r="O162"/>
  <c r="N162"/>
  <c r="M162"/>
  <c r="L162"/>
  <c r="K162"/>
  <c r="J162"/>
  <c r="I162"/>
  <c r="H162"/>
  <c r="G162"/>
  <c r="Q161"/>
  <c r="P161"/>
  <c r="O161"/>
  <c r="N161"/>
  <c r="M161"/>
  <c r="L161"/>
  <c r="K161"/>
  <c r="J161"/>
  <c r="I161"/>
  <c r="H161"/>
  <c r="G161"/>
  <c r="Q160"/>
  <c r="P160"/>
  <c r="O160"/>
  <c r="N160"/>
  <c r="M160"/>
  <c r="L160"/>
  <c r="K160"/>
  <c r="J160"/>
  <c r="I160"/>
  <c r="H160"/>
  <c r="G160"/>
  <c r="Q159"/>
  <c r="P159"/>
  <c r="O159"/>
  <c r="N159"/>
  <c r="M159"/>
  <c r="L159"/>
  <c r="K159"/>
  <c r="J159"/>
  <c r="I159"/>
  <c r="H159"/>
  <c r="G159"/>
  <c r="Q158"/>
  <c r="P158"/>
  <c r="O158"/>
  <c r="N158"/>
  <c r="M158"/>
  <c r="L158"/>
  <c r="K158"/>
  <c r="J158"/>
  <c r="I158"/>
  <c r="H158"/>
  <c r="G158"/>
  <c r="Q157"/>
  <c r="P157"/>
  <c r="O157"/>
  <c r="N157"/>
  <c r="M157"/>
  <c r="L157"/>
  <c r="K157"/>
  <c r="J157"/>
  <c r="I157"/>
  <c r="H157"/>
  <c r="G157"/>
  <c r="Q156"/>
  <c r="P156"/>
  <c r="O156"/>
  <c r="N156"/>
  <c r="M156"/>
  <c r="L156"/>
  <c r="K156"/>
  <c r="J156"/>
  <c r="I156"/>
  <c r="H156"/>
  <c r="G156"/>
  <c r="Q155"/>
  <c r="P155"/>
  <c r="O155"/>
  <c r="N155"/>
  <c r="M155"/>
  <c r="L155"/>
  <c r="K155"/>
  <c r="J155"/>
  <c r="I155"/>
  <c r="H155"/>
  <c r="G155"/>
  <c r="Q154"/>
  <c r="P154"/>
  <c r="O154"/>
  <c r="N154"/>
  <c r="M154"/>
  <c r="L154"/>
  <c r="K154"/>
  <c r="J154"/>
  <c r="I154"/>
  <c r="H154"/>
  <c r="G154"/>
  <c r="Q153"/>
  <c r="P153"/>
  <c r="O153"/>
  <c r="N153"/>
  <c r="M153"/>
  <c r="L153"/>
  <c r="K153"/>
  <c r="J153"/>
  <c r="I153"/>
  <c r="H153"/>
  <c r="G153"/>
  <c r="Q152"/>
  <c r="P152"/>
  <c r="O152"/>
  <c r="N152"/>
  <c r="M152"/>
  <c r="L152"/>
  <c r="K152"/>
  <c r="J152"/>
  <c r="I152"/>
  <c r="H152"/>
  <c r="G152"/>
  <c r="Q151"/>
  <c r="P151"/>
  <c r="O151"/>
  <c r="N151"/>
  <c r="M151"/>
  <c r="L151"/>
  <c r="K151"/>
  <c r="J151"/>
  <c r="I151"/>
  <c r="H151"/>
  <c r="G151"/>
  <c r="Q150"/>
  <c r="P150"/>
  <c r="O150"/>
  <c r="N150"/>
  <c r="M150"/>
  <c r="L150"/>
  <c r="K150"/>
  <c r="J150"/>
  <c r="I150"/>
  <c r="H150"/>
  <c r="G150"/>
  <c r="Q149"/>
  <c r="P149"/>
  <c r="O149"/>
  <c r="N149"/>
  <c r="M149"/>
  <c r="L149"/>
  <c r="K149"/>
  <c r="J149"/>
  <c r="I149"/>
  <c r="H149"/>
  <c r="G149"/>
  <c r="Q148"/>
  <c r="P148"/>
  <c r="O148"/>
  <c r="N148"/>
  <c r="M148"/>
  <c r="L148"/>
  <c r="K148"/>
  <c r="J148"/>
  <c r="I148"/>
  <c r="H148"/>
  <c r="G148"/>
  <c r="Q147"/>
  <c r="P147"/>
  <c r="O147"/>
  <c r="N147"/>
  <c r="M147"/>
  <c r="L147"/>
  <c r="K147"/>
  <c r="J147"/>
  <c r="I147"/>
  <c r="H147"/>
  <c r="G147"/>
  <c r="Q146"/>
  <c r="P146"/>
  <c r="O146"/>
  <c r="N146"/>
  <c r="M146"/>
  <c r="L146"/>
  <c r="K146"/>
  <c r="J146"/>
  <c r="I146"/>
  <c r="H146"/>
  <c r="G146"/>
  <c r="Q145"/>
  <c r="P145"/>
  <c r="O145"/>
  <c r="N145"/>
  <c r="M145"/>
  <c r="L145"/>
  <c r="K145"/>
  <c r="J145"/>
  <c r="I145"/>
  <c r="H145"/>
  <c r="G145"/>
  <c r="Q144"/>
  <c r="P144"/>
  <c r="O144"/>
  <c r="N144"/>
  <c r="M144"/>
  <c r="L144"/>
  <c r="K144"/>
  <c r="J144"/>
  <c r="I144"/>
  <c r="H144"/>
  <c r="G144"/>
  <c r="Q143"/>
  <c r="P143"/>
  <c r="O143"/>
  <c r="N143"/>
  <c r="M143"/>
  <c r="L143"/>
  <c r="K143"/>
  <c r="J143"/>
  <c r="I143"/>
  <c r="H143"/>
  <c r="G143"/>
  <c r="Q142"/>
  <c r="P142"/>
  <c r="O142"/>
  <c r="N142"/>
  <c r="M142"/>
  <c r="L142"/>
  <c r="K142"/>
  <c r="J142"/>
  <c r="I142"/>
  <c r="H142"/>
  <c r="G142"/>
  <c r="Q141"/>
  <c r="P141"/>
  <c r="O141"/>
  <c r="N141"/>
  <c r="M141"/>
  <c r="L141"/>
  <c r="K141"/>
  <c r="J141"/>
  <c r="I141"/>
  <c r="H141"/>
  <c r="G141"/>
  <c r="Q140"/>
  <c r="P140"/>
  <c r="O140"/>
  <c r="N140"/>
  <c r="M140"/>
  <c r="L140"/>
  <c r="K140"/>
  <c r="J140"/>
  <c r="I140"/>
  <c r="H140"/>
  <c r="G140"/>
  <c r="Q139"/>
  <c r="P139"/>
  <c r="O139"/>
  <c r="N139"/>
  <c r="M139"/>
  <c r="L139"/>
  <c r="K139"/>
  <c r="J139"/>
  <c r="I139"/>
  <c r="H139"/>
  <c r="G139"/>
  <c r="Q138"/>
  <c r="P138"/>
  <c r="O138"/>
  <c r="N138"/>
  <c r="M138"/>
  <c r="L138"/>
  <c r="K138"/>
  <c r="J138"/>
  <c r="I138"/>
  <c r="H138"/>
  <c r="G138"/>
  <c r="Q137"/>
  <c r="P137"/>
  <c r="O137"/>
  <c r="N137"/>
  <c r="M137"/>
  <c r="L137"/>
  <c r="K137"/>
  <c r="J137"/>
  <c r="I137"/>
  <c r="H137"/>
  <c r="G137"/>
  <c r="Q136"/>
  <c r="P136"/>
  <c r="O136"/>
  <c r="N136"/>
  <c r="M136"/>
  <c r="L136"/>
  <c r="K136"/>
  <c r="J136"/>
  <c r="I136"/>
  <c r="H136"/>
  <c r="G136"/>
  <c r="Q135"/>
  <c r="P135"/>
  <c r="O135"/>
  <c r="N135"/>
  <c r="M135"/>
  <c r="L135"/>
  <c r="K135"/>
  <c r="J135"/>
  <c r="I135"/>
  <c r="H135"/>
  <c r="G135"/>
  <c r="Q134"/>
  <c r="P134"/>
  <c r="O134"/>
  <c r="N134"/>
  <c r="M134"/>
  <c r="L134"/>
  <c r="K134"/>
  <c r="J134"/>
  <c r="I134"/>
  <c r="H134"/>
  <c r="G134"/>
  <c r="Q133"/>
  <c r="P133"/>
  <c r="O133"/>
  <c r="N133"/>
  <c r="M133"/>
  <c r="L133"/>
  <c r="K133"/>
  <c r="J133"/>
  <c r="I133"/>
  <c r="H133"/>
  <c r="G133"/>
  <c r="Q132"/>
  <c r="P132"/>
  <c r="O132"/>
  <c r="N132"/>
  <c r="M132"/>
  <c r="L132"/>
  <c r="K132"/>
  <c r="J132"/>
  <c r="I132"/>
  <c r="H132"/>
  <c r="G132"/>
  <c r="Q131"/>
  <c r="P131"/>
  <c r="O131"/>
  <c r="N131"/>
  <c r="M131"/>
  <c r="L131"/>
  <c r="K131"/>
  <c r="J131"/>
  <c r="I131"/>
  <c r="H131"/>
  <c r="G131"/>
  <c r="Q130"/>
  <c r="P130"/>
  <c r="O130"/>
  <c r="N130"/>
  <c r="M130"/>
  <c r="L130"/>
  <c r="K130"/>
  <c r="J130"/>
  <c r="I130"/>
  <c r="H130"/>
  <c r="G130"/>
  <c r="Q129"/>
  <c r="P129"/>
  <c r="O129"/>
  <c r="N129"/>
  <c r="M129"/>
  <c r="L129"/>
  <c r="K129"/>
  <c r="J129"/>
  <c r="I129"/>
  <c r="H129"/>
  <c r="G129"/>
  <c r="Q128"/>
  <c r="P128"/>
  <c r="O128"/>
  <c r="N128"/>
  <c r="M128"/>
  <c r="L128"/>
  <c r="K128"/>
  <c r="J128"/>
  <c r="I128"/>
  <c r="H128"/>
  <c r="G128"/>
  <c r="Q127"/>
  <c r="P127"/>
  <c r="O127"/>
  <c r="N127"/>
  <c r="M127"/>
  <c r="L127"/>
  <c r="K127"/>
  <c r="J127"/>
  <c r="I127"/>
  <c r="H127"/>
  <c r="G127"/>
  <c r="Q126"/>
  <c r="P126"/>
  <c r="O126"/>
  <c r="N126"/>
  <c r="M126"/>
  <c r="L126"/>
  <c r="K126"/>
  <c r="J126"/>
  <c r="I126"/>
  <c r="H126"/>
  <c r="G126"/>
  <c r="Q125"/>
  <c r="P125"/>
  <c r="O125"/>
  <c r="N125"/>
  <c r="M125"/>
  <c r="L125"/>
  <c r="K125"/>
  <c r="J125"/>
  <c r="I125"/>
  <c r="H125"/>
  <c r="G125"/>
  <c r="Q124"/>
  <c r="P124"/>
  <c r="O124"/>
  <c r="N124"/>
  <c r="M124"/>
  <c r="L124"/>
  <c r="K124"/>
  <c r="J124"/>
  <c r="I124"/>
  <c r="H124"/>
  <c r="G124"/>
  <c r="Q123"/>
  <c r="P123"/>
  <c r="O123"/>
  <c r="N123"/>
  <c r="M123"/>
  <c r="L123"/>
  <c r="K123"/>
  <c r="J123"/>
  <c r="I123"/>
  <c r="H123"/>
  <c r="G123"/>
  <c r="Q122"/>
  <c r="P122"/>
  <c r="O122"/>
  <c r="N122"/>
  <c r="M122"/>
  <c r="L122"/>
  <c r="K122"/>
  <c r="J122"/>
  <c r="I122"/>
  <c r="H122"/>
  <c r="G122"/>
  <c r="Q121"/>
  <c r="P121"/>
  <c r="O121"/>
  <c r="N121"/>
  <c r="M121"/>
  <c r="L121"/>
  <c r="K121"/>
  <c r="J121"/>
  <c r="I121"/>
  <c r="H121"/>
  <c r="G121"/>
  <c r="Q120"/>
  <c r="P120"/>
  <c r="O120"/>
  <c r="N120"/>
  <c r="M120"/>
  <c r="L120"/>
  <c r="K120"/>
  <c r="J120"/>
  <c r="I120"/>
  <c r="H120"/>
  <c r="G120"/>
  <c r="Q119"/>
  <c r="P119"/>
  <c r="O119"/>
  <c r="N119"/>
  <c r="M119"/>
  <c r="L119"/>
  <c r="K119"/>
  <c r="J119"/>
  <c r="I119"/>
  <c r="H119"/>
  <c r="G119"/>
  <c r="Q118"/>
  <c r="P118"/>
  <c r="O118"/>
  <c r="N118"/>
  <c r="M118"/>
  <c r="L118"/>
  <c r="K118"/>
  <c r="J118"/>
  <c r="I118"/>
  <c r="H118"/>
  <c r="G118"/>
  <c r="Q117"/>
  <c r="P117"/>
  <c r="O117"/>
  <c r="N117"/>
  <c r="M117"/>
  <c r="L117"/>
  <c r="K117"/>
  <c r="J117"/>
  <c r="I117"/>
  <c r="H117"/>
  <c r="G117"/>
  <c r="Q116"/>
  <c r="P116"/>
  <c r="O116"/>
  <c r="N116"/>
  <c r="M116"/>
  <c r="L116"/>
  <c r="K116"/>
  <c r="J116"/>
  <c r="I116"/>
  <c r="H116"/>
  <c r="G116"/>
  <c r="Q115"/>
  <c r="P115"/>
  <c r="O115"/>
  <c r="N115"/>
  <c r="M115"/>
  <c r="L115"/>
  <c r="K115"/>
  <c r="J115"/>
  <c r="I115"/>
  <c r="H115"/>
  <c r="G115"/>
  <c r="Q114"/>
  <c r="P114"/>
  <c r="O114"/>
  <c r="N114"/>
  <c r="M114"/>
  <c r="L114"/>
  <c r="K114"/>
  <c r="J114"/>
  <c r="I114"/>
  <c r="H114"/>
  <c r="G114"/>
  <c r="Q113"/>
  <c r="P113"/>
  <c r="O113"/>
  <c r="N113"/>
  <c r="M113"/>
  <c r="L113"/>
  <c r="K113"/>
  <c r="J113"/>
  <c r="I113"/>
  <c r="H113"/>
  <c r="G113"/>
  <c r="Q112"/>
  <c r="P112"/>
  <c r="O112"/>
  <c r="N112"/>
  <c r="M112"/>
  <c r="L112"/>
  <c r="K112"/>
  <c r="J112"/>
  <c r="I112"/>
  <c r="H112"/>
  <c r="G112"/>
  <c r="Q111"/>
  <c r="P111"/>
  <c r="O111"/>
  <c r="N111"/>
  <c r="M111"/>
  <c r="L111"/>
  <c r="K111"/>
  <c r="J111"/>
  <c r="I111"/>
  <c r="H111"/>
  <c r="G111"/>
  <c r="Q110"/>
  <c r="P110"/>
  <c r="O110"/>
  <c r="N110"/>
  <c r="M110"/>
  <c r="L110"/>
  <c r="K110"/>
  <c r="J110"/>
  <c r="I110"/>
  <c r="H110"/>
  <c r="G110"/>
  <c r="Q109"/>
  <c r="P109"/>
  <c r="O109"/>
  <c r="N109"/>
  <c r="M109"/>
  <c r="L109"/>
  <c r="K109"/>
  <c r="J109"/>
  <c r="I109"/>
  <c r="H109"/>
  <c r="G109"/>
  <c r="Q108"/>
  <c r="P108"/>
  <c r="O108"/>
  <c r="N108"/>
  <c r="M108"/>
  <c r="L108"/>
  <c r="K108"/>
  <c r="J108"/>
  <c r="I108"/>
  <c r="H108"/>
  <c r="G108"/>
  <c r="Q107"/>
  <c r="P107"/>
  <c r="O107"/>
  <c r="N107"/>
  <c r="M107"/>
  <c r="L107"/>
  <c r="K107"/>
  <c r="J107"/>
  <c r="I107"/>
  <c r="H107"/>
  <c r="G107"/>
  <c r="Q106"/>
  <c r="P106"/>
  <c r="O106"/>
  <c r="N106"/>
  <c r="M106"/>
  <c r="L106"/>
  <c r="K106"/>
  <c r="J106"/>
  <c r="I106"/>
  <c r="H106"/>
  <c r="G106"/>
  <c r="Q105"/>
  <c r="P105"/>
  <c r="O105"/>
  <c r="N105"/>
  <c r="M105"/>
  <c r="L105"/>
  <c r="L22" s="1"/>
  <c r="K105"/>
  <c r="J105"/>
  <c r="I105"/>
  <c r="H105"/>
  <c r="G105"/>
  <c r="Q104"/>
  <c r="P104"/>
  <c r="O104"/>
  <c r="N104"/>
  <c r="M104"/>
  <c r="L104"/>
  <c r="K104"/>
  <c r="J104"/>
  <c r="I104"/>
  <c r="H104"/>
  <c r="G104"/>
  <c r="Q103"/>
  <c r="P103"/>
  <c r="O103"/>
  <c r="N103"/>
  <c r="M103"/>
  <c r="L103"/>
  <c r="K103"/>
  <c r="J103"/>
  <c r="I103"/>
  <c r="H103"/>
  <c r="G103"/>
  <c r="Q102"/>
  <c r="P102"/>
  <c r="O102"/>
  <c r="N102"/>
  <c r="M102"/>
  <c r="L102"/>
  <c r="K102"/>
  <c r="J102"/>
  <c r="I102"/>
  <c r="H102"/>
  <c r="G102"/>
  <c r="Q101"/>
  <c r="P101"/>
  <c r="O101"/>
  <c r="N101"/>
  <c r="M101"/>
  <c r="L101"/>
  <c r="K101"/>
  <c r="J101"/>
  <c r="I101"/>
  <c r="H101"/>
  <c r="G101"/>
  <c r="Q100"/>
  <c r="P100"/>
  <c r="O100"/>
  <c r="N100"/>
  <c r="M100"/>
  <c r="L100"/>
  <c r="K100"/>
  <c r="J100"/>
  <c r="I100"/>
  <c r="H100"/>
  <c r="G100"/>
  <c r="Q99"/>
  <c r="P99"/>
  <c r="O99"/>
  <c r="N99"/>
  <c r="M99"/>
  <c r="L99"/>
  <c r="K99"/>
  <c r="J99"/>
  <c r="I99"/>
  <c r="H99"/>
  <c r="G99"/>
  <c r="Q98"/>
  <c r="P98"/>
  <c r="O98"/>
  <c r="N98"/>
  <c r="M98"/>
  <c r="L98"/>
  <c r="K98"/>
  <c r="J98"/>
  <c r="I98"/>
  <c r="H98"/>
  <c r="G98"/>
  <c r="Q97"/>
  <c r="P97"/>
  <c r="O97"/>
  <c r="N97"/>
  <c r="M97"/>
  <c r="L97"/>
  <c r="K97"/>
  <c r="J97"/>
  <c r="I97"/>
  <c r="H97"/>
  <c r="G97"/>
  <c r="Q96"/>
  <c r="P96"/>
  <c r="O96"/>
  <c r="N96"/>
  <c r="M96"/>
  <c r="L96"/>
  <c r="K96"/>
  <c r="J96"/>
  <c r="I96"/>
  <c r="H96"/>
  <c r="G96"/>
  <c r="Q95"/>
  <c r="P95"/>
  <c r="O95"/>
  <c r="N95"/>
  <c r="M95"/>
  <c r="L95"/>
  <c r="K95"/>
  <c r="J95"/>
  <c r="I95"/>
  <c r="H95"/>
  <c r="G95"/>
  <c r="Q94"/>
  <c r="P94"/>
  <c r="O94"/>
  <c r="N94"/>
  <c r="M94"/>
  <c r="L94"/>
  <c r="K94"/>
  <c r="J94"/>
  <c r="I94"/>
  <c r="H94"/>
  <c r="G94"/>
  <c r="Q93"/>
  <c r="P93"/>
  <c r="O93"/>
  <c r="N93"/>
  <c r="M93"/>
  <c r="L93"/>
  <c r="K93"/>
  <c r="J93"/>
  <c r="I93"/>
  <c r="H93"/>
  <c r="G93"/>
  <c r="Q92"/>
  <c r="P92"/>
  <c r="O92"/>
  <c r="N92"/>
  <c r="M92"/>
  <c r="L92"/>
  <c r="K92"/>
  <c r="J92"/>
  <c r="I92"/>
  <c r="H92"/>
  <c r="G92"/>
  <c r="Q91"/>
  <c r="P91"/>
  <c r="O91"/>
  <c r="N91"/>
  <c r="M91"/>
  <c r="L91"/>
  <c r="K91"/>
  <c r="J91"/>
  <c r="I91"/>
  <c r="H91"/>
  <c r="G91"/>
  <c r="Q90"/>
  <c r="P90"/>
  <c r="O90"/>
  <c r="N90"/>
  <c r="M90"/>
  <c r="L90"/>
  <c r="K90"/>
  <c r="J90"/>
  <c r="I90"/>
  <c r="H90"/>
  <c r="G90"/>
  <c r="Q89"/>
  <c r="P89"/>
  <c r="O89"/>
  <c r="N89"/>
  <c r="M89"/>
  <c r="L89"/>
  <c r="K89"/>
  <c r="J89"/>
  <c r="I89"/>
  <c r="H89"/>
  <c r="G89"/>
  <c r="Q88"/>
  <c r="P88"/>
  <c r="O88"/>
  <c r="N88"/>
  <c r="M88"/>
  <c r="L88"/>
  <c r="K88"/>
  <c r="J88"/>
  <c r="I88"/>
  <c r="H88"/>
  <c r="G88"/>
  <c r="Q87"/>
  <c r="P87"/>
  <c r="O87"/>
  <c r="N87"/>
  <c r="M87"/>
  <c r="L87"/>
  <c r="K87"/>
  <c r="J87"/>
  <c r="I87"/>
  <c r="H87"/>
  <c r="G87"/>
  <c r="Q86"/>
  <c r="P86"/>
  <c r="O86"/>
  <c r="N86"/>
  <c r="M86"/>
  <c r="L86"/>
  <c r="K86"/>
  <c r="J86"/>
  <c r="I86"/>
  <c r="H86"/>
  <c r="G86"/>
  <c r="Q85"/>
  <c r="P85"/>
  <c r="O85"/>
  <c r="N85"/>
  <c r="M85"/>
  <c r="L85"/>
  <c r="K85"/>
  <c r="J85"/>
  <c r="I85"/>
  <c r="H85"/>
  <c r="G85"/>
  <c r="Q84"/>
  <c r="P84"/>
  <c r="O84"/>
  <c r="N84"/>
  <c r="M84"/>
  <c r="L84"/>
  <c r="K84"/>
  <c r="J84"/>
  <c r="I84"/>
  <c r="H84"/>
  <c r="G84"/>
  <c r="Q83"/>
  <c r="P83"/>
  <c r="O83"/>
  <c r="N83"/>
  <c r="M83"/>
  <c r="L83"/>
  <c r="K83"/>
  <c r="J83"/>
  <c r="I83"/>
  <c r="H83"/>
  <c r="G83"/>
  <c r="Q82"/>
  <c r="P82"/>
  <c r="O82"/>
  <c r="N82"/>
  <c r="M82"/>
  <c r="L82"/>
  <c r="K82"/>
  <c r="J82"/>
  <c r="I82"/>
  <c r="H82"/>
  <c r="G82"/>
  <c r="Q81"/>
  <c r="P81"/>
  <c r="O81"/>
  <c r="N81"/>
  <c r="M81"/>
  <c r="L81"/>
  <c r="K81"/>
  <c r="J81"/>
  <c r="I81"/>
  <c r="H81"/>
  <c r="G81"/>
  <c r="Q80"/>
  <c r="P80"/>
  <c r="O80"/>
  <c r="N80"/>
  <c r="M80"/>
  <c r="L80"/>
  <c r="K80"/>
  <c r="J80"/>
  <c r="I80"/>
  <c r="H80"/>
  <c r="G80"/>
  <c r="Q79"/>
  <c r="P79"/>
  <c r="O79"/>
  <c r="N79"/>
  <c r="M79"/>
  <c r="L79"/>
  <c r="K79"/>
  <c r="J79"/>
  <c r="I79"/>
  <c r="H79"/>
  <c r="G79"/>
  <c r="Q78"/>
  <c r="P78"/>
  <c r="O78"/>
  <c r="N78"/>
  <c r="M78"/>
  <c r="L78"/>
  <c r="K78"/>
  <c r="J78"/>
  <c r="I78"/>
  <c r="H78"/>
  <c r="G78"/>
  <c r="Q77"/>
  <c r="P77"/>
  <c r="O77"/>
  <c r="N77"/>
  <c r="M77"/>
  <c r="L77"/>
  <c r="K77"/>
  <c r="J77"/>
  <c r="I77"/>
  <c r="H77"/>
  <c r="G77"/>
  <c r="Q76"/>
  <c r="P76"/>
  <c r="O76"/>
  <c r="N76"/>
  <c r="M76"/>
  <c r="L76"/>
  <c r="K76"/>
  <c r="J76"/>
  <c r="I76"/>
  <c r="H76"/>
  <c r="G76"/>
  <c r="Q75"/>
  <c r="P75"/>
  <c r="O75"/>
  <c r="N75"/>
  <c r="M75"/>
  <c r="L75"/>
  <c r="K75"/>
  <c r="J75"/>
  <c r="I75"/>
  <c r="H75"/>
  <c r="G75"/>
  <c r="Q74"/>
  <c r="P74"/>
  <c r="O74"/>
  <c r="N74"/>
  <c r="M74"/>
  <c r="L74"/>
  <c r="K74"/>
  <c r="J74"/>
  <c r="I74"/>
  <c r="H74"/>
  <c r="G74"/>
  <c r="Q73"/>
  <c r="P73"/>
  <c r="O73"/>
  <c r="N73"/>
  <c r="M73"/>
  <c r="L73"/>
  <c r="K73"/>
  <c r="J73"/>
  <c r="I73"/>
  <c r="H73"/>
  <c r="G73"/>
  <c r="Q72"/>
  <c r="P72"/>
  <c r="O72"/>
  <c r="N72"/>
  <c r="M72"/>
  <c r="L72"/>
  <c r="K72"/>
  <c r="J72"/>
  <c r="I72"/>
  <c r="H72"/>
  <c r="G72"/>
  <c r="Q71"/>
  <c r="P71"/>
  <c r="O71"/>
  <c r="N71"/>
  <c r="M71"/>
  <c r="L71"/>
  <c r="K71"/>
  <c r="J71"/>
  <c r="I71"/>
  <c r="H71"/>
  <c r="G71"/>
  <c r="Q70"/>
  <c r="P70"/>
  <c r="O70"/>
  <c r="N70"/>
  <c r="M70"/>
  <c r="L70"/>
  <c r="K70"/>
  <c r="J70"/>
  <c r="I70"/>
  <c r="H70"/>
  <c r="G70"/>
  <c r="Q69"/>
  <c r="P69"/>
  <c r="O69"/>
  <c r="N69"/>
  <c r="M69"/>
  <c r="L69"/>
  <c r="K69"/>
  <c r="J69"/>
  <c r="I69"/>
  <c r="H69"/>
  <c r="G69"/>
  <c r="Q68"/>
  <c r="P68"/>
  <c r="O68"/>
  <c r="N68"/>
  <c r="M68"/>
  <c r="L68"/>
  <c r="K68"/>
  <c r="J68"/>
  <c r="I68"/>
  <c r="H68"/>
  <c r="G68"/>
  <c r="Q67"/>
  <c r="P67"/>
  <c r="O67"/>
  <c r="N67"/>
  <c r="M67"/>
  <c r="L67"/>
  <c r="K67"/>
  <c r="J67"/>
  <c r="I67"/>
  <c r="H67"/>
  <c r="G67"/>
  <c r="Q66"/>
  <c r="P66"/>
  <c r="O66"/>
  <c r="N66"/>
  <c r="M66"/>
  <c r="L66"/>
  <c r="K66"/>
  <c r="J66"/>
  <c r="I66"/>
  <c r="H66"/>
  <c r="G66"/>
  <c r="Q65"/>
  <c r="P65"/>
  <c r="O65"/>
  <c r="N65"/>
  <c r="M65"/>
  <c r="L65"/>
  <c r="K65"/>
  <c r="J65"/>
  <c r="I65"/>
  <c r="H65"/>
  <c r="G65"/>
  <c r="Q64"/>
  <c r="P64"/>
  <c r="O64"/>
  <c r="N64"/>
  <c r="M64"/>
  <c r="L64"/>
  <c r="K64"/>
  <c r="J64"/>
  <c r="I64"/>
  <c r="H64"/>
  <c r="G64"/>
  <c r="Q63"/>
  <c r="P63"/>
  <c r="O63"/>
  <c r="N63"/>
  <c r="M63"/>
  <c r="L63"/>
  <c r="K63"/>
  <c r="J63"/>
  <c r="I63"/>
  <c r="H63"/>
  <c r="G63"/>
  <c r="Q62"/>
  <c r="P62"/>
  <c r="O62"/>
  <c r="N62"/>
  <c r="M62"/>
  <c r="L62"/>
  <c r="K62"/>
  <c r="J62"/>
  <c r="I62"/>
  <c r="H62"/>
  <c r="G62"/>
  <c r="Q61"/>
  <c r="P61"/>
  <c r="O61"/>
  <c r="N61"/>
  <c r="M61"/>
  <c r="L61"/>
  <c r="K61"/>
  <c r="J61"/>
  <c r="I61"/>
  <c r="H61"/>
  <c r="G61"/>
  <c r="Q60"/>
  <c r="P60"/>
  <c r="O60"/>
  <c r="N60"/>
  <c r="M60"/>
  <c r="L60"/>
  <c r="K60"/>
  <c r="J60"/>
  <c r="I60"/>
  <c r="H60"/>
  <c r="G60"/>
  <c r="Q59"/>
  <c r="P59"/>
  <c r="O59"/>
  <c r="N59"/>
  <c r="M59"/>
  <c r="L59"/>
  <c r="K59"/>
  <c r="J59"/>
  <c r="I59"/>
  <c r="H59"/>
  <c r="G59"/>
  <c r="Q58"/>
  <c r="P58"/>
  <c r="O58"/>
  <c r="N58"/>
  <c r="M58"/>
  <c r="L58"/>
  <c r="K58"/>
  <c r="J58"/>
  <c r="I58"/>
  <c r="H58"/>
  <c r="G58"/>
  <c r="Q57"/>
  <c r="P57"/>
  <c r="O57"/>
  <c r="N57"/>
  <c r="M57"/>
  <c r="L57"/>
  <c r="K57"/>
  <c r="J57"/>
  <c r="I57"/>
  <c r="H57"/>
  <c r="G57"/>
  <c r="Q56"/>
  <c r="P56"/>
  <c r="O56"/>
  <c r="N56"/>
  <c r="M56"/>
  <c r="L56"/>
  <c r="K56"/>
  <c r="J56"/>
  <c r="I56"/>
  <c r="H56"/>
  <c r="G56"/>
  <c r="Q55"/>
  <c r="P55"/>
  <c r="O55"/>
  <c r="N55"/>
  <c r="M55"/>
  <c r="L55"/>
  <c r="K55"/>
  <c r="J55"/>
  <c r="I55"/>
  <c r="H55"/>
  <c r="G55"/>
  <c r="Q54"/>
  <c r="P54"/>
  <c r="O54"/>
  <c r="N54"/>
  <c r="M54"/>
  <c r="L54"/>
  <c r="K54"/>
  <c r="J54"/>
  <c r="I54"/>
  <c r="H54"/>
  <c r="G54"/>
  <c r="Q53"/>
  <c r="P53"/>
  <c r="O53"/>
  <c r="N53"/>
  <c r="M53"/>
  <c r="L53"/>
  <c r="K53"/>
  <c r="J53"/>
  <c r="I53"/>
  <c r="H53"/>
  <c r="G53"/>
  <c r="Q52"/>
  <c r="P52"/>
  <c r="O52"/>
  <c r="N52"/>
  <c r="M52"/>
  <c r="L52"/>
  <c r="K52"/>
  <c r="J52"/>
  <c r="I52"/>
  <c r="H52"/>
  <c r="G52"/>
  <c r="Q51"/>
  <c r="P51"/>
  <c r="O51"/>
  <c r="N51"/>
  <c r="M51"/>
  <c r="L51"/>
  <c r="K51"/>
  <c r="J51"/>
  <c r="I51"/>
  <c r="H51"/>
  <c r="G51"/>
  <c r="Q50"/>
  <c r="P50"/>
  <c r="O50"/>
  <c r="N50"/>
  <c r="M50"/>
  <c r="L50"/>
  <c r="K50"/>
  <c r="J50"/>
  <c r="I50"/>
  <c r="H50"/>
  <c r="G50"/>
  <c r="Q49"/>
  <c r="P49"/>
  <c r="O49"/>
  <c r="N49"/>
  <c r="M49"/>
  <c r="L49"/>
  <c r="K49"/>
  <c r="J49"/>
  <c r="I49"/>
  <c r="H49"/>
  <c r="G49"/>
  <c r="Q48"/>
  <c r="P48"/>
  <c r="O48"/>
  <c r="N48"/>
  <c r="M48"/>
  <c r="L48"/>
  <c r="K48"/>
  <c r="J48"/>
  <c r="I48"/>
  <c r="H48"/>
  <c r="G48"/>
  <c r="Q47"/>
  <c r="P47"/>
  <c r="O47"/>
  <c r="N47"/>
  <c r="M47"/>
  <c r="L47"/>
  <c r="K47"/>
  <c r="J47"/>
  <c r="I47"/>
  <c r="H47"/>
  <c r="G47"/>
  <c r="Q46"/>
  <c r="P46"/>
  <c r="O46"/>
  <c r="N46"/>
  <c r="M46"/>
  <c r="L46"/>
  <c r="K46"/>
  <c r="J46"/>
  <c r="I46"/>
  <c r="H46"/>
  <c r="G46"/>
  <c r="Q45"/>
  <c r="P45"/>
  <c r="O45"/>
  <c r="N45"/>
  <c r="M45"/>
  <c r="L45"/>
  <c r="L27" s="1"/>
  <c r="K45"/>
  <c r="J45"/>
  <c r="I45"/>
  <c r="H45"/>
  <c r="G45"/>
  <c r="F319"/>
  <c r="F318"/>
  <c r="F317"/>
  <c r="F316"/>
  <c r="D316" s="1"/>
  <c r="F315"/>
  <c r="F314"/>
  <c r="F313"/>
  <c r="F312"/>
  <c r="D312" s="1"/>
  <c r="F311"/>
  <c r="F310"/>
  <c r="F309"/>
  <c r="F308"/>
  <c r="D308" s="1"/>
  <c r="F307"/>
  <c r="F306"/>
  <c r="F305"/>
  <c r="F304"/>
  <c r="D304" s="1"/>
  <c r="F303"/>
  <c r="F302"/>
  <c r="F301"/>
  <c r="F300"/>
  <c r="D300" s="1"/>
  <c r="F299"/>
  <c r="F298"/>
  <c r="F297"/>
  <c r="F296"/>
  <c r="D296" s="1"/>
  <c r="F295"/>
  <c r="F294"/>
  <c r="F293"/>
  <c r="F292"/>
  <c r="D292" s="1"/>
  <c r="F291"/>
  <c r="F290"/>
  <c r="F289"/>
  <c r="F288"/>
  <c r="D288" s="1"/>
  <c r="F287"/>
  <c r="F286"/>
  <c r="F285"/>
  <c r="F284"/>
  <c r="D284" s="1"/>
  <c r="F283"/>
  <c r="F282"/>
  <c r="F281"/>
  <c r="F280"/>
  <c r="D280" s="1"/>
  <c r="F279"/>
  <c r="F278"/>
  <c r="F277"/>
  <c r="F276"/>
  <c r="D276" s="1"/>
  <c r="F275"/>
  <c r="F274"/>
  <c r="F273"/>
  <c r="F272"/>
  <c r="D272" s="1"/>
  <c r="F271"/>
  <c r="F270"/>
  <c r="F269"/>
  <c r="F268"/>
  <c r="D268" s="1"/>
  <c r="F267"/>
  <c r="F266"/>
  <c r="F265"/>
  <c r="F264"/>
  <c r="D264" s="1"/>
  <c r="F263"/>
  <c r="F262"/>
  <c r="F261"/>
  <c r="F260"/>
  <c r="D260" s="1"/>
  <c r="F259"/>
  <c r="F258"/>
  <c r="F257"/>
  <c r="F256"/>
  <c r="D256" s="1"/>
  <c r="F255"/>
  <c r="F254"/>
  <c r="F253"/>
  <c r="F252"/>
  <c r="D252" s="1"/>
  <c r="F251"/>
  <c r="F250"/>
  <c r="F249"/>
  <c r="F248"/>
  <c r="D248" s="1"/>
  <c r="F247"/>
  <c r="F246"/>
  <c r="F245"/>
  <c r="F244"/>
  <c r="D244" s="1"/>
  <c r="F243"/>
  <c r="F242"/>
  <c r="F241"/>
  <c r="F240"/>
  <c r="D240" s="1"/>
  <c r="F239"/>
  <c r="F238"/>
  <c r="F237"/>
  <c r="F236"/>
  <c r="D236" s="1"/>
  <c r="F235"/>
  <c r="F234"/>
  <c r="F233"/>
  <c r="F232"/>
  <c r="D232" s="1"/>
  <c r="F231"/>
  <c r="F230"/>
  <c r="F229"/>
  <c r="F228"/>
  <c r="D228" s="1"/>
  <c r="F227"/>
  <c r="F226"/>
  <c r="F225"/>
  <c r="F224"/>
  <c r="D224" s="1"/>
  <c r="F223"/>
  <c r="F222"/>
  <c r="F221"/>
  <c r="F220"/>
  <c r="D220" s="1"/>
  <c r="F219"/>
  <c r="F218"/>
  <c r="F217"/>
  <c r="F216"/>
  <c r="D216" s="1"/>
  <c r="F215"/>
  <c r="F214"/>
  <c r="F213"/>
  <c r="F212"/>
  <c r="D212" s="1"/>
  <c r="F211"/>
  <c r="F210"/>
  <c r="F209"/>
  <c r="F208"/>
  <c r="D208" s="1"/>
  <c r="F207"/>
  <c r="F206"/>
  <c r="F205"/>
  <c r="F204"/>
  <c r="D204" s="1"/>
  <c r="F203"/>
  <c r="F202"/>
  <c r="F201"/>
  <c r="F200"/>
  <c r="D200" s="1"/>
  <c r="F199"/>
  <c r="F198"/>
  <c r="F197"/>
  <c r="F196"/>
  <c r="D196" s="1"/>
  <c r="F195"/>
  <c r="F194"/>
  <c r="F193"/>
  <c r="F192"/>
  <c r="D192" s="1"/>
  <c r="F191"/>
  <c r="F190"/>
  <c r="F189"/>
  <c r="F188"/>
  <c r="D188" s="1"/>
  <c r="F187"/>
  <c r="F186"/>
  <c r="F185"/>
  <c r="F184"/>
  <c r="D184" s="1"/>
  <c r="F183"/>
  <c r="F182"/>
  <c r="F181"/>
  <c r="F180"/>
  <c r="D180" s="1"/>
  <c r="F179"/>
  <c r="F178"/>
  <c r="F177"/>
  <c r="F176"/>
  <c r="D176" s="1"/>
  <c r="F175"/>
  <c r="F174"/>
  <c r="F173"/>
  <c r="F172"/>
  <c r="D172" s="1"/>
  <c r="F171"/>
  <c r="F170"/>
  <c r="F169"/>
  <c r="F168"/>
  <c r="D168" s="1"/>
  <c r="F167"/>
  <c r="F166"/>
  <c r="F165"/>
  <c r="F164"/>
  <c r="D164" s="1"/>
  <c r="F163"/>
  <c r="D163" s="1"/>
  <c r="F162"/>
  <c r="F161"/>
  <c r="F160"/>
  <c r="F159"/>
  <c r="D159" s="1"/>
  <c r="F158"/>
  <c r="F157"/>
  <c r="F156"/>
  <c r="F155"/>
  <c r="D155" s="1"/>
  <c r="F154"/>
  <c r="F153"/>
  <c r="F152"/>
  <c r="F151"/>
  <c r="D151" s="1"/>
  <c r="F150"/>
  <c r="F149"/>
  <c r="F148"/>
  <c r="F147"/>
  <c r="D147" s="1"/>
  <c r="F146"/>
  <c r="F145"/>
  <c r="F144"/>
  <c r="F143"/>
  <c r="D143" s="1"/>
  <c r="F142"/>
  <c r="F141"/>
  <c r="F140"/>
  <c r="F139"/>
  <c r="D139" s="1"/>
  <c r="F138"/>
  <c r="F137"/>
  <c r="F136"/>
  <c r="F135"/>
  <c r="D135" s="1"/>
  <c r="F134"/>
  <c r="F133"/>
  <c r="F132"/>
  <c r="F131"/>
  <c r="D131" s="1"/>
  <c r="F130"/>
  <c r="F129"/>
  <c r="F128"/>
  <c r="F127"/>
  <c r="D127" s="1"/>
  <c r="F126"/>
  <c r="F125"/>
  <c r="F124"/>
  <c r="F123"/>
  <c r="D123" s="1"/>
  <c r="F122"/>
  <c r="F121"/>
  <c r="F120"/>
  <c r="F119"/>
  <c r="D119" s="1"/>
  <c r="F118"/>
  <c r="F117"/>
  <c r="F116"/>
  <c r="F115"/>
  <c r="D115" s="1"/>
  <c r="F114"/>
  <c r="F113"/>
  <c r="F112"/>
  <c r="F111"/>
  <c r="D111" s="1"/>
  <c r="F110"/>
  <c r="F109"/>
  <c r="F108"/>
  <c r="F107"/>
  <c r="D107" s="1"/>
  <c r="F106"/>
  <c r="F105"/>
  <c r="F104"/>
  <c r="F103"/>
  <c r="D103" s="1"/>
  <c r="F102"/>
  <c r="F101"/>
  <c r="F100"/>
  <c r="F99"/>
  <c r="D99" s="1"/>
  <c r="F98"/>
  <c r="F97"/>
  <c r="F96"/>
  <c r="F95"/>
  <c r="D95" s="1"/>
  <c r="F94"/>
  <c r="F93"/>
  <c r="F92"/>
  <c r="F91"/>
  <c r="D91" s="1"/>
  <c r="F90"/>
  <c r="F89"/>
  <c r="F88"/>
  <c r="F87"/>
  <c r="D87" s="1"/>
  <c r="F86"/>
  <c r="F85"/>
  <c r="F84"/>
  <c r="F83"/>
  <c r="D83" s="1"/>
  <c r="F82"/>
  <c r="F81"/>
  <c r="F80"/>
  <c r="F79"/>
  <c r="D79" s="1"/>
  <c r="F78"/>
  <c r="F77"/>
  <c r="F76"/>
  <c r="F75"/>
  <c r="D75" s="1"/>
  <c r="F74"/>
  <c r="F73"/>
  <c r="F72"/>
  <c r="F71"/>
  <c r="D71" s="1"/>
  <c r="F70"/>
  <c r="F69"/>
  <c r="F68"/>
  <c r="F67"/>
  <c r="D67" s="1"/>
  <c r="F66"/>
  <c r="F65"/>
  <c r="F64"/>
  <c r="F63"/>
  <c r="D63" s="1"/>
  <c r="F62"/>
  <c r="F61"/>
  <c r="F60"/>
  <c r="F59"/>
  <c r="D59" s="1"/>
  <c r="F58"/>
  <c r="F57"/>
  <c r="F56"/>
  <c r="F55"/>
  <c r="D55" s="1"/>
  <c r="F54"/>
  <c r="F53"/>
  <c r="F52"/>
  <c r="F51"/>
  <c r="D51" s="1"/>
  <c r="F50"/>
  <c r="F49"/>
  <c r="F48"/>
  <c r="F47"/>
  <c r="D47" s="1"/>
  <c r="F46"/>
  <c r="F45"/>
  <c r="D318"/>
  <c r="D317"/>
  <c r="D314"/>
  <c r="D313"/>
  <c r="D310"/>
  <c r="D309"/>
  <c r="D307"/>
  <c r="D306"/>
  <c r="D305"/>
  <c r="D302"/>
  <c r="D301"/>
  <c r="D298"/>
  <c r="D297"/>
  <c r="D294"/>
  <c r="D293"/>
  <c r="D291"/>
  <c r="D290"/>
  <c r="D289"/>
  <c r="D286"/>
  <c r="D285"/>
  <c r="D282"/>
  <c r="D281"/>
  <c r="D278"/>
  <c r="D277"/>
  <c r="D275"/>
  <c r="D274"/>
  <c r="D273"/>
  <c r="D270"/>
  <c r="D269"/>
  <c r="D266"/>
  <c r="D265"/>
  <c r="D262"/>
  <c r="D261"/>
  <c r="D259"/>
  <c r="D258"/>
  <c r="D257"/>
  <c r="D254"/>
  <c r="D253"/>
  <c r="D250"/>
  <c r="D249"/>
  <c r="D246"/>
  <c r="D245"/>
  <c r="D243"/>
  <c r="D242"/>
  <c r="D241"/>
  <c r="D238"/>
  <c r="D237"/>
  <c r="D234"/>
  <c r="D233"/>
  <c r="D230"/>
  <c r="D229"/>
  <c r="D227"/>
  <c r="D226"/>
  <c r="D225"/>
  <c r="D222"/>
  <c r="D221"/>
  <c r="D218"/>
  <c r="D217"/>
  <c r="D214"/>
  <c r="D213"/>
  <c r="D211"/>
  <c r="D210"/>
  <c r="D209"/>
  <c r="D206"/>
  <c r="D205"/>
  <c r="D202"/>
  <c r="D201"/>
  <c r="D198"/>
  <c r="D197"/>
  <c r="D195"/>
  <c r="D194"/>
  <c r="D193"/>
  <c r="D190"/>
  <c r="D189"/>
  <c r="D186"/>
  <c r="D185"/>
  <c r="D182"/>
  <c r="D181"/>
  <c r="D179"/>
  <c r="D178"/>
  <c r="D177"/>
  <c r="D174"/>
  <c r="D173"/>
  <c r="D170"/>
  <c r="D169"/>
  <c r="D166"/>
  <c r="D165"/>
  <c r="D162"/>
  <c r="D160"/>
  <c r="D158"/>
  <c r="D156"/>
  <c r="D154"/>
  <c r="D152"/>
  <c r="D150"/>
  <c r="D149"/>
  <c r="D148"/>
  <c r="D146"/>
  <c r="D144"/>
  <c r="D142"/>
  <c r="D140"/>
  <c r="D138"/>
  <c r="D136"/>
  <c r="D134"/>
  <c r="D133"/>
  <c r="D132"/>
  <c r="D130"/>
  <c r="D128"/>
  <c r="D126"/>
  <c r="D124"/>
  <c r="D122"/>
  <c r="D120"/>
  <c r="D118"/>
  <c r="D117"/>
  <c r="D116"/>
  <c r="D114"/>
  <c r="D112"/>
  <c r="D110"/>
  <c r="D108"/>
  <c r="D106"/>
  <c r="D104"/>
  <c r="D102"/>
  <c r="D101"/>
  <c r="D100"/>
  <c r="D98"/>
  <c r="D96"/>
  <c r="D94"/>
  <c r="D92"/>
  <c r="D90"/>
  <c r="D88"/>
  <c r="D86"/>
  <c r="D85"/>
  <c r="D84"/>
  <c r="D82"/>
  <c r="D80"/>
  <c r="D78"/>
  <c r="D76"/>
  <c r="D74"/>
  <c r="D72"/>
  <c r="D70"/>
  <c r="D69"/>
  <c r="D68"/>
  <c r="D66"/>
  <c r="D64"/>
  <c r="D62"/>
  <c r="D60"/>
  <c r="D58"/>
  <c r="D56"/>
  <c r="D54"/>
  <c r="D53"/>
  <c r="D52"/>
  <c r="D50"/>
  <c r="D48"/>
  <c r="D46"/>
  <c r="Q44"/>
  <c r="P44"/>
  <c r="O44"/>
  <c r="N44"/>
  <c r="M44"/>
  <c r="K44"/>
  <c r="J44"/>
  <c r="I44"/>
  <c r="H44"/>
  <c r="G44"/>
  <c r="Q41"/>
  <c r="P41"/>
  <c r="O41"/>
  <c r="N41"/>
  <c r="M41"/>
  <c r="K41"/>
  <c r="J41"/>
  <c r="I41"/>
  <c r="H41"/>
  <c r="G41"/>
  <c r="F41"/>
  <c r="Q40"/>
  <c r="P40"/>
  <c r="O40"/>
  <c r="N40"/>
  <c r="M40"/>
  <c r="K40"/>
  <c r="J40"/>
  <c r="I40"/>
  <c r="H40"/>
  <c r="G40"/>
  <c r="F40"/>
  <c r="Q39"/>
  <c r="P39"/>
  <c r="O39"/>
  <c r="N39"/>
  <c r="M39"/>
  <c r="K39"/>
  <c r="J39"/>
  <c r="I39"/>
  <c r="H39"/>
  <c r="G39"/>
  <c r="F39"/>
  <c r="Q38"/>
  <c r="P38"/>
  <c r="O38"/>
  <c r="N38"/>
  <c r="M38"/>
  <c r="K38"/>
  <c r="J38"/>
  <c r="I38"/>
  <c r="H38"/>
  <c r="G38"/>
  <c r="F38"/>
  <c r="Q37"/>
  <c r="P37"/>
  <c r="O37"/>
  <c r="N37"/>
  <c r="M37"/>
  <c r="K37"/>
  <c r="J37"/>
  <c r="I37"/>
  <c r="H37"/>
  <c r="G37"/>
  <c r="F37"/>
  <c r="Q36"/>
  <c r="P36"/>
  <c r="O36"/>
  <c r="N36"/>
  <c r="M36"/>
  <c r="K36"/>
  <c r="J36"/>
  <c r="I36"/>
  <c r="H36"/>
  <c r="G36"/>
  <c r="F36"/>
  <c r="Q35"/>
  <c r="P35"/>
  <c r="O35"/>
  <c r="N35"/>
  <c r="M35"/>
  <c r="K35"/>
  <c r="J35"/>
  <c r="I35"/>
  <c r="H35"/>
  <c r="G35"/>
  <c r="F35"/>
  <c r="Q34"/>
  <c r="P34"/>
  <c r="O34"/>
  <c r="N34"/>
  <c r="M34"/>
  <c r="K34"/>
  <c r="J34"/>
  <c r="I34"/>
  <c r="H34"/>
  <c r="G34"/>
  <c r="F34"/>
  <c r="Q33"/>
  <c r="P33"/>
  <c r="O33"/>
  <c r="N33"/>
  <c r="M33"/>
  <c r="K33"/>
  <c r="J33"/>
  <c r="I33"/>
  <c r="H33"/>
  <c r="G33"/>
  <c r="F33"/>
  <c r="Q32"/>
  <c r="P32"/>
  <c r="O32"/>
  <c r="N32"/>
  <c r="M32"/>
  <c r="K32"/>
  <c r="J32"/>
  <c r="I32"/>
  <c r="H32"/>
  <c r="G32"/>
  <c r="F32"/>
  <c r="Q31"/>
  <c r="P31"/>
  <c r="O31"/>
  <c r="N31"/>
  <c r="M31"/>
  <c r="K31"/>
  <c r="J31"/>
  <c r="I31"/>
  <c r="H31"/>
  <c r="G31"/>
  <c r="F31"/>
  <c r="Q30"/>
  <c r="P30"/>
  <c r="O30"/>
  <c r="N30"/>
  <c r="M30"/>
  <c r="K30"/>
  <c r="J30"/>
  <c r="I30"/>
  <c r="H30"/>
  <c r="G30"/>
  <c r="F30"/>
  <c r="Q29"/>
  <c r="P29"/>
  <c r="O29"/>
  <c r="N29"/>
  <c r="M29"/>
  <c r="K29"/>
  <c r="J29"/>
  <c r="I29"/>
  <c r="H29"/>
  <c r="G29"/>
  <c r="F29"/>
  <c r="Q28"/>
  <c r="P28"/>
  <c r="O28"/>
  <c r="N28"/>
  <c r="M28"/>
  <c r="K28"/>
  <c r="J28"/>
  <c r="I28"/>
  <c r="H28"/>
  <c r="G28"/>
  <c r="F28"/>
  <c r="Q27"/>
  <c r="P27"/>
  <c r="O27"/>
  <c r="N27"/>
  <c r="M27"/>
  <c r="K27"/>
  <c r="J27"/>
  <c r="I27"/>
  <c r="H27"/>
  <c r="G27"/>
  <c r="F27"/>
  <c r="Q26"/>
  <c r="P26"/>
  <c r="O26"/>
  <c r="N26"/>
  <c r="M26"/>
  <c r="K26"/>
  <c r="J26"/>
  <c r="I26"/>
  <c r="H26"/>
  <c r="G26"/>
  <c r="F26"/>
  <c r="Q25"/>
  <c r="P25"/>
  <c r="O25"/>
  <c r="N25"/>
  <c r="M25"/>
  <c r="K25"/>
  <c r="J25"/>
  <c r="I25"/>
  <c r="H25"/>
  <c r="G25"/>
  <c r="F25"/>
  <c r="Q24"/>
  <c r="P24"/>
  <c r="O24"/>
  <c r="N24"/>
  <c r="M24"/>
  <c r="K24"/>
  <c r="J24"/>
  <c r="I24"/>
  <c r="H24"/>
  <c r="G24"/>
  <c r="F24"/>
  <c r="Q23"/>
  <c r="P23"/>
  <c r="O23"/>
  <c r="N23"/>
  <c r="M23"/>
  <c r="K23"/>
  <c r="J23"/>
  <c r="I23"/>
  <c r="H23"/>
  <c r="G23"/>
  <c r="F23"/>
  <c r="Q22"/>
  <c r="P22"/>
  <c r="O22"/>
  <c r="N22"/>
  <c r="M22"/>
  <c r="K22"/>
  <c r="J22"/>
  <c r="I22"/>
  <c r="H22"/>
  <c r="G22"/>
  <c r="F22"/>
  <c r="Q21"/>
  <c r="P21"/>
  <c r="O21"/>
  <c r="N21"/>
  <c r="M21"/>
  <c r="K21"/>
  <c r="J21"/>
  <c r="I21"/>
  <c r="H21"/>
  <c r="G21"/>
  <c r="F21"/>
  <c r="Q20"/>
  <c r="P20"/>
  <c r="O20"/>
  <c r="N20"/>
  <c r="M20"/>
  <c r="K20"/>
  <c r="J20"/>
  <c r="I20"/>
  <c r="H20"/>
  <c r="G20"/>
  <c r="F20"/>
  <c r="Q19"/>
  <c r="P19"/>
  <c r="O19"/>
  <c r="N19"/>
  <c r="M19"/>
  <c r="K19"/>
  <c r="J19"/>
  <c r="I19"/>
  <c r="H19"/>
  <c r="G19"/>
  <c r="F19"/>
  <c r="Q18"/>
  <c r="P18"/>
  <c r="O18"/>
  <c r="N18"/>
  <c r="M18"/>
  <c r="K18"/>
  <c r="J18"/>
  <c r="I18"/>
  <c r="H18"/>
  <c r="G18"/>
  <c r="F18"/>
  <c r="Q17"/>
  <c r="P17"/>
  <c r="O17"/>
  <c r="N17"/>
  <c r="M17"/>
  <c r="K17"/>
  <c r="J17"/>
  <c r="I17"/>
  <c r="H17"/>
  <c r="G17"/>
  <c r="F17"/>
  <c r="Q16"/>
  <c r="P16"/>
  <c r="O16"/>
  <c r="O15" s="1"/>
  <c r="N16"/>
  <c r="M16"/>
  <c r="K16"/>
  <c r="J16"/>
  <c r="J15" s="1"/>
  <c r="I16"/>
  <c r="I15" s="1"/>
  <c r="H16"/>
  <c r="G16"/>
  <c r="F16"/>
  <c r="N15"/>
  <c r="Q13"/>
  <c r="P13"/>
  <c r="O13"/>
  <c r="N13"/>
  <c r="M13"/>
  <c r="K13"/>
  <c r="J13"/>
  <c r="I13"/>
  <c r="H13"/>
  <c r="G13"/>
  <c r="F13"/>
  <c r="Q12"/>
  <c r="P12"/>
  <c r="O12"/>
  <c r="N12"/>
  <c r="M12"/>
  <c r="K12"/>
  <c r="J12"/>
  <c r="I12"/>
  <c r="H12"/>
  <c r="G12"/>
  <c r="F12"/>
  <c r="Q11"/>
  <c r="P11"/>
  <c r="O11"/>
  <c r="N11"/>
  <c r="M11"/>
  <c r="K11"/>
  <c r="J11"/>
  <c r="I11"/>
  <c r="H11"/>
  <c r="G11"/>
  <c r="F11"/>
  <c r="Q10"/>
  <c r="P10"/>
  <c r="O10"/>
  <c r="N10"/>
  <c r="M10"/>
  <c r="K10"/>
  <c r="J10"/>
  <c r="I10"/>
  <c r="H10"/>
  <c r="G10"/>
  <c r="F10"/>
  <c r="Q9"/>
  <c r="P9"/>
  <c r="O9"/>
  <c r="N9"/>
  <c r="M9"/>
  <c r="K9"/>
  <c r="J9"/>
  <c r="I9"/>
  <c r="H9"/>
  <c r="G9"/>
  <c r="F9"/>
  <c r="Q8"/>
  <c r="P8"/>
  <c r="O8"/>
  <c r="N8"/>
  <c r="M8"/>
  <c r="K8"/>
  <c r="J8"/>
  <c r="I8"/>
  <c r="H8"/>
  <c r="G8"/>
  <c r="F8"/>
  <c r="Q7"/>
  <c r="Q5" s="1"/>
  <c r="P7"/>
  <c r="O7"/>
  <c r="N7"/>
  <c r="M7"/>
  <c r="K7"/>
  <c r="J7"/>
  <c r="I7"/>
  <c r="H7"/>
  <c r="G7"/>
  <c r="F7"/>
  <c r="Q6"/>
  <c r="P6"/>
  <c r="P5" s="1"/>
  <c r="O6"/>
  <c r="O5" s="1"/>
  <c r="N6"/>
  <c r="M6"/>
  <c r="K6"/>
  <c r="K5" s="1"/>
  <c r="J6"/>
  <c r="J5" s="1"/>
  <c r="I6"/>
  <c r="H6"/>
  <c r="G6"/>
  <c r="G5" s="1"/>
  <c r="F6"/>
  <c r="D319" i="8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Q44"/>
  <c r="P44"/>
  <c r="O44"/>
  <c r="N44"/>
  <c r="M44"/>
  <c r="L44"/>
  <c r="K44"/>
  <c r="J44"/>
  <c r="I44"/>
  <c r="H44"/>
  <c r="G44"/>
  <c r="F44"/>
  <c r="Q41"/>
  <c r="P41"/>
  <c r="O41"/>
  <c r="N41"/>
  <c r="M41"/>
  <c r="L41"/>
  <c r="K41"/>
  <c r="J41"/>
  <c r="I41"/>
  <c r="H41"/>
  <c r="G41"/>
  <c r="F41"/>
  <c r="Q40"/>
  <c r="P40"/>
  <c r="O40"/>
  <c r="N40"/>
  <c r="M40"/>
  <c r="L40"/>
  <c r="K40"/>
  <c r="J40"/>
  <c r="I40"/>
  <c r="H40"/>
  <c r="G40"/>
  <c r="F40"/>
  <c r="Q39"/>
  <c r="P39"/>
  <c r="O39"/>
  <c r="N39"/>
  <c r="M39"/>
  <c r="L39"/>
  <c r="K39"/>
  <c r="J39"/>
  <c r="I39"/>
  <c r="H39"/>
  <c r="G39"/>
  <c r="F39"/>
  <c r="Q38"/>
  <c r="P38"/>
  <c r="O38"/>
  <c r="N38"/>
  <c r="M38"/>
  <c r="L38"/>
  <c r="K38"/>
  <c r="J38"/>
  <c r="I38"/>
  <c r="H38"/>
  <c r="G38"/>
  <c r="F38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Q29"/>
  <c r="P29"/>
  <c r="O29"/>
  <c r="N29"/>
  <c r="M29"/>
  <c r="L29"/>
  <c r="K29"/>
  <c r="J29"/>
  <c r="I29"/>
  <c r="H29"/>
  <c r="G29"/>
  <c r="F29"/>
  <c r="Q28"/>
  <c r="P28"/>
  <c r="O28"/>
  <c r="N28"/>
  <c r="M28"/>
  <c r="L28"/>
  <c r="K28"/>
  <c r="J28"/>
  <c r="I28"/>
  <c r="H28"/>
  <c r="G28"/>
  <c r="F28"/>
  <c r="Q27"/>
  <c r="P27"/>
  <c r="O27"/>
  <c r="N27"/>
  <c r="M27"/>
  <c r="L27"/>
  <c r="K27"/>
  <c r="J27"/>
  <c r="I27"/>
  <c r="H27"/>
  <c r="G27"/>
  <c r="F27"/>
  <c r="Q26"/>
  <c r="P26"/>
  <c r="O26"/>
  <c r="N26"/>
  <c r="M26"/>
  <c r="L26"/>
  <c r="K26"/>
  <c r="J26"/>
  <c r="I26"/>
  <c r="H26"/>
  <c r="G26"/>
  <c r="F26"/>
  <c r="Q25"/>
  <c r="P25"/>
  <c r="O25"/>
  <c r="N25"/>
  <c r="M25"/>
  <c r="L25"/>
  <c r="K25"/>
  <c r="J25"/>
  <c r="I25"/>
  <c r="H25"/>
  <c r="G25"/>
  <c r="F25"/>
  <c r="Q24"/>
  <c r="P24"/>
  <c r="O24"/>
  <c r="N24"/>
  <c r="M24"/>
  <c r="L24"/>
  <c r="K24"/>
  <c r="J24"/>
  <c r="I24"/>
  <c r="H24"/>
  <c r="G24"/>
  <c r="F24"/>
  <c r="Q23"/>
  <c r="P23"/>
  <c r="O23"/>
  <c r="N23"/>
  <c r="M23"/>
  <c r="L23"/>
  <c r="K23"/>
  <c r="J23"/>
  <c r="I23"/>
  <c r="H23"/>
  <c r="G23"/>
  <c r="F23"/>
  <c r="Q22"/>
  <c r="P22"/>
  <c r="O22"/>
  <c r="N22"/>
  <c r="M22"/>
  <c r="L22"/>
  <c r="K22"/>
  <c r="J22"/>
  <c r="I22"/>
  <c r="H22"/>
  <c r="G22"/>
  <c r="F22"/>
  <c r="Q21"/>
  <c r="P21"/>
  <c r="O21"/>
  <c r="N21"/>
  <c r="M21"/>
  <c r="L21"/>
  <c r="K21"/>
  <c r="J21"/>
  <c r="I21"/>
  <c r="H21"/>
  <c r="G21"/>
  <c r="F21"/>
  <c r="Q20"/>
  <c r="P20"/>
  <c r="O20"/>
  <c r="N20"/>
  <c r="M20"/>
  <c r="L20"/>
  <c r="K20"/>
  <c r="J20"/>
  <c r="I20"/>
  <c r="H20"/>
  <c r="G20"/>
  <c r="F20"/>
  <c r="Q19"/>
  <c r="P19"/>
  <c r="O19"/>
  <c r="N19"/>
  <c r="M19"/>
  <c r="L19"/>
  <c r="K19"/>
  <c r="J19"/>
  <c r="I19"/>
  <c r="H19"/>
  <c r="G19"/>
  <c r="F19"/>
  <c r="Q18"/>
  <c r="P18"/>
  <c r="O18"/>
  <c r="N18"/>
  <c r="M18"/>
  <c r="L18"/>
  <c r="K18"/>
  <c r="J18"/>
  <c r="I18"/>
  <c r="H18"/>
  <c r="G18"/>
  <c r="F18"/>
  <c r="Q17"/>
  <c r="P17"/>
  <c r="O17"/>
  <c r="N17"/>
  <c r="M17"/>
  <c r="L17"/>
  <c r="K17"/>
  <c r="J17"/>
  <c r="I17"/>
  <c r="H17"/>
  <c r="G17"/>
  <c r="F17"/>
  <c r="Q16"/>
  <c r="Q15" s="1"/>
  <c r="P16"/>
  <c r="P15" s="1"/>
  <c r="O16"/>
  <c r="N16"/>
  <c r="M16"/>
  <c r="M15" s="1"/>
  <c r="L16"/>
  <c r="K16"/>
  <c r="J16"/>
  <c r="I16"/>
  <c r="I15" s="1"/>
  <c r="H16"/>
  <c r="H15" s="1"/>
  <c r="G16"/>
  <c r="F16"/>
  <c r="O15"/>
  <c r="N15"/>
  <c r="Q13"/>
  <c r="P13"/>
  <c r="O13"/>
  <c r="N13"/>
  <c r="M13"/>
  <c r="L13"/>
  <c r="K13"/>
  <c r="J13"/>
  <c r="I13"/>
  <c r="H13"/>
  <c r="G13"/>
  <c r="F13"/>
  <c r="Q12"/>
  <c r="P12"/>
  <c r="O12"/>
  <c r="N12"/>
  <c r="M12"/>
  <c r="L12"/>
  <c r="K12"/>
  <c r="J12"/>
  <c r="I12"/>
  <c r="H12"/>
  <c r="G12"/>
  <c r="F12"/>
  <c r="Q11"/>
  <c r="P11"/>
  <c r="O11"/>
  <c r="N11"/>
  <c r="M11"/>
  <c r="L11"/>
  <c r="K11"/>
  <c r="J11"/>
  <c r="I11"/>
  <c r="H11"/>
  <c r="G11"/>
  <c r="F11"/>
  <c r="Q10"/>
  <c r="P10"/>
  <c r="O10"/>
  <c r="N10"/>
  <c r="M10"/>
  <c r="L10"/>
  <c r="K10"/>
  <c r="J10"/>
  <c r="I10"/>
  <c r="H10"/>
  <c r="G10"/>
  <c r="F10"/>
  <c r="Q9"/>
  <c r="P9"/>
  <c r="O9"/>
  <c r="N9"/>
  <c r="M9"/>
  <c r="L9"/>
  <c r="K9"/>
  <c r="J9"/>
  <c r="I9"/>
  <c r="H9"/>
  <c r="G9"/>
  <c r="F9"/>
  <c r="Q8"/>
  <c r="P8"/>
  <c r="O8"/>
  <c r="N8"/>
  <c r="M8"/>
  <c r="L8"/>
  <c r="K8"/>
  <c r="J8"/>
  <c r="I8"/>
  <c r="H8"/>
  <c r="G8"/>
  <c r="F8"/>
  <c r="Q7"/>
  <c r="P7"/>
  <c r="O7"/>
  <c r="N7"/>
  <c r="M7"/>
  <c r="L7"/>
  <c r="K7"/>
  <c r="J7"/>
  <c r="I7"/>
  <c r="H7"/>
  <c r="G7"/>
  <c r="F7"/>
  <c r="Q6"/>
  <c r="P6"/>
  <c r="O6"/>
  <c r="O5" s="1"/>
  <c r="N6"/>
  <c r="N5" s="1"/>
  <c r="M6"/>
  <c r="M5" s="1"/>
  <c r="L6"/>
  <c r="L5" s="1"/>
  <c r="K6"/>
  <c r="K5" s="1"/>
  <c r="J6"/>
  <c r="J5" s="1"/>
  <c r="I6"/>
  <c r="I5" s="1"/>
  <c r="H6"/>
  <c r="G6"/>
  <c r="G5" s="1"/>
  <c r="F6"/>
  <c r="Q5"/>
  <c r="P5"/>
  <c r="Q41" i="7"/>
  <c r="P41"/>
  <c r="O41"/>
  <c r="N41"/>
  <c r="M41"/>
  <c r="L41"/>
  <c r="K41"/>
  <c r="J41"/>
  <c r="I41"/>
  <c r="H41"/>
  <c r="G41"/>
  <c r="F41"/>
  <c r="Q40"/>
  <c r="P40"/>
  <c r="O40"/>
  <c r="N40"/>
  <c r="M40"/>
  <c r="L40"/>
  <c r="K40"/>
  <c r="J40"/>
  <c r="I40"/>
  <c r="H40"/>
  <c r="G40"/>
  <c r="F40"/>
  <c r="Q39"/>
  <c r="P39"/>
  <c r="O39"/>
  <c r="N39"/>
  <c r="M39"/>
  <c r="L39"/>
  <c r="K39"/>
  <c r="J39"/>
  <c r="I39"/>
  <c r="H39"/>
  <c r="G39"/>
  <c r="F39"/>
  <c r="Q38"/>
  <c r="P38"/>
  <c r="O38"/>
  <c r="N38"/>
  <c r="M38"/>
  <c r="L38"/>
  <c r="K38"/>
  <c r="J38"/>
  <c r="I38"/>
  <c r="H38"/>
  <c r="G38"/>
  <c r="F38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Q29"/>
  <c r="P29"/>
  <c r="O29"/>
  <c r="N29"/>
  <c r="M29"/>
  <c r="L29"/>
  <c r="K29"/>
  <c r="J29"/>
  <c r="I29"/>
  <c r="H29"/>
  <c r="G29"/>
  <c r="F29"/>
  <c r="Q28"/>
  <c r="P28"/>
  <c r="O28"/>
  <c r="N28"/>
  <c r="M28"/>
  <c r="L28"/>
  <c r="K28"/>
  <c r="J28"/>
  <c r="I28"/>
  <c r="H28"/>
  <c r="G28"/>
  <c r="F28"/>
  <c r="Q27"/>
  <c r="P27"/>
  <c r="O27"/>
  <c r="N27"/>
  <c r="M27"/>
  <c r="L27"/>
  <c r="K27"/>
  <c r="J27"/>
  <c r="I27"/>
  <c r="H27"/>
  <c r="G27"/>
  <c r="F27"/>
  <c r="Q26"/>
  <c r="P26"/>
  <c r="O26"/>
  <c r="N26"/>
  <c r="M26"/>
  <c r="L26"/>
  <c r="K26"/>
  <c r="J26"/>
  <c r="I26"/>
  <c r="H26"/>
  <c r="G26"/>
  <c r="F26"/>
  <c r="Q25"/>
  <c r="P25"/>
  <c r="O25"/>
  <c r="N25"/>
  <c r="M25"/>
  <c r="L25"/>
  <c r="K25"/>
  <c r="J25"/>
  <c r="I25"/>
  <c r="H25"/>
  <c r="G25"/>
  <c r="F25"/>
  <c r="Q24"/>
  <c r="P24"/>
  <c r="O24"/>
  <c r="N24"/>
  <c r="M24"/>
  <c r="L24"/>
  <c r="K24"/>
  <c r="J24"/>
  <c r="I24"/>
  <c r="H24"/>
  <c r="G24"/>
  <c r="F24"/>
  <c r="Q23"/>
  <c r="P23"/>
  <c r="O23"/>
  <c r="N23"/>
  <c r="M23"/>
  <c r="L23"/>
  <c r="K23"/>
  <c r="J23"/>
  <c r="I23"/>
  <c r="H23"/>
  <c r="G23"/>
  <c r="F23"/>
  <c r="Q22"/>
  <c r="P22"/>
  <c r="O22"/>
  <c r="N22"/>
  <c r="M22"/>
  <c r="L22"/>
  <c r="K22"/>
  <c r="J22"/>
  <c r="I22"/>
  <c r="H22"/>
  <c r="G22"/>
  <c r="F22"/>
  <c r="Q21"/>
  <c r="P21"/>
  <c r="O21"/>
  <c r="N21"/>
  <c r="M21"/>
  <c r="L21"/>
  <c r="K21"/>
  <c r="J21"/>
  <c r="I21"/>
  <c r="H21"/>
  <c r="G21"/>
  <c r="F21"/>
  <c r="Q20"/>
  <c r="P20"/>
  <c r="O20"/>
  <c r="N20"/>
  <c r="M20"/>
  <c r="L20"/>
  <c r="K20"/>
  <c r="J20"/>
  <c r="I20"/>
  <c r="H20"/>
  <c r="G20"/>
  <c r="F20"/>
  <c r="Q19"/>
  <c r="P19"/>
  <c r="O19"/>
  <c r="N19"/>
  <c r="M19"/>
  <c r="L19"/>
  <c r="K19"/>
  <c r="J19"/>
  <c r="I19"/>
  <c r="H19"/>
  <c r="G19"/>
  <c r="F19"/>
  <c r="Q18"/>
  <c r="P18"/>
  <c r="O18"/>
  <c r="N18"/>
  <c r="M18"/>
  <c r="L18"/>
  <c r="K18"/>
  <c r="J18"/>
  <c r="I18"/>
  <c r="H18"/>
  <c r="G18"/>
  <c r="F18"/>
  <c r="Q17"/>
  <c r="P17"/>
  <c r="O17"/>
  <c r="N17"/>
  <c r="M17"/>
  <c r="L17"/>
  <c r="K17"/>
  <c r="J17"/>
  <c r="I17"/>
  <c r="H17"/>
  <c r="G17"/>
  <c r="F17"/>
  <c r="Q16"/>
  <c r="P16"/>
  <c r="O16"/>
  <c r="O15" s="1"/>
  <c r="N16"/>
  <c r="M16"/>
  <c r="M15" s="1"/>
  <c r="L16"/>
  <c r="L15" s="1"/>
  <c r="K16"/>
  <c r="K15" s="1"/>
  <c r="J16"/>
  <c r="I16"/>
  <c r="I15" s="1"/>
  <c r="H16"/>
  <c r="H15" s="1"/>
  <c r="G16"/>
  <c r="G15" s="1"/>
  <c r="F16"/>
  <c r="Q15"/>
  <c r="P15"/>
  <c r="N15"/>
  <c r="Q41" i="6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F29"/>
  <c r="F27"/>
  <c r="I15" l="1"/>
  <c r="M15"/>
  <c r="O15"/>
  <c r="Q15"/>
  <c r="N5" i="9"/>
  <c r="I5"/>
  <c r="Q15"/>
  <c r="D29" i="6"/>
  <c r="F15" i="7"/>
  <c r="J15"/>
  <c r="H5" i="8"/>
  <c r="H5" i="9"/>
  <c r="P15"/>
  <c r="L16"/>
  <c r="D57"/>
  <c r="D61"/>
  <c r="D65"/>
  <c r="L19"/>
  <c r="D19" s="1"/>
  <c r="D73"/>
  <c r="D77"/>
  <c r="D81"/>
  <c r="D89"/>
  <c r="D93"/>
  <c r="D97"/>
  <c r="L21"/>
  <c r="D109"/>
  <c r="D113"/>
  <c r="L23"/>
  <c r="D121"/>
  <c r="D125"/>
  <c r="L24"/>
  <c r="D137"/>
  <c r="D141"/>
  <c r="D145"/>
  <c r="L26"/>
  <c r="D153"/>
  <c r="D157"/>
  <c r="D161"/>
  <c r="D27" i="6"/>
  <c r="G15" i="8"/>
  <c r="K15"/>
  <c r="L10" i="9"/>
  <c r="D171"/>
  <c r="D175"/>
  <c r="L29"/>
  <c r="D183"/>
  <c r="D187"/>
  <c r="L30"/>
  <c r="D199"/>
  <c r="D203"/>
  <c r="D207"/>
  <c r="D219"/>
  <c r="D223"/>
  <c r="D231"/>
  <c r="D235"/>
  <c r="L12"/>
  <c r="D263"/>
  <c r="D267"/>
  <c r="L37"/>
  <c r="D279"/>
  <c r="D283"/>
  <c r="D287"/>
  <c r="D295"/>
  <c r="D299"/>
  <c r="D311"/>
  <c r="D315"/>
  <c r="D319"/>
  <c r="D17" i="7"/>
  <c r="D18"/>
  <c r="D19"/>
  <c r="D20"/>
  <c r="D21"/>
  <c r="D22"/>
  <c r="D23"/>
  <c r="D24"/>
  <c r="D25"/>
  <c r="D26"/>
  <c r="D27"/>
  <c r="D16" i="8"/>
  <c r="D17"/>
  <c r="D18"/>
  <c r="D19"/>
  <c r="D20"/>
  <c r="D21"/>
  <c r="D22"/>
  <c r="D23"/>
  <c r="D24"/>
  <c r="D25"/>
  <c r="D26"/>
  <c r="D27"/>
  <c r="D247" i="9"/>
  <c r="D251"/>
  <c r="M15"/>
  <c r="M5"/>
  <c r="D27"/>
  <c r="D21"/>
  <c r="D22"/>
  <c r="D23"/>
  <c r="D24"/>
  <c r="D26"/>
  <c r="D29" i="7"/>
  <c r="D30"/>
  <c r="D31"/>
  <c r="D32"/>
  <c r="D33"/>
  <c r="D34"/>
  <c r="D35"/>
  <c r="D36"/>
  <c r="D37"/>
  <c r="D38"/>
  <c r="D39"/>
  <c r="D40"/>
  <c r="D41"/>
  <c r="D16"/>
  <c r="J12" i="12"/>
  <c r="I12"/>
  <c r="BM6"/>
  <c r="I40"/>
  <c r="H29"/>
  <c r="BL16"/>
  <c r="BI41"/>
  <c r="BI42"/>
  <c r="G11"/>
  <c r="BH14"/>
  <c r="BK6"/>
  <c r="G13"/>
  <c r="L33" i="9"/>
  <c r="L36"/>
  <c r="L38"/>
  <c r="L13"/>
  <c r="D37" i="8"/>
  <c r="D38"/>
  <c r="D191" i="9"/>
  <c r="D239"/>
  <c r="D255"/>
  <c r="D271"/>
  <c r="D303"/>
  <c r="L28"/>
  <c r="D28" s="1"/>
  <c r="L31"/>
  <c r="D31" s="1"/>
  <c r="L32"/>
  <c r="L34"/>
  <c r="L35"/>
  <c r="D35" s="1"/>
  <c r="L39"/>
  <c r="D39" s="1"/>
  <c r="L40"/>
  <c r="L41"/>
  <c r="D167"/>
  <c r="D215"/>
  <c r="G10" i="12"/>
  <c r="G8"/>
  <c r="H8"/>
  <c r="I7"/>
  <c r="I9"/>
  <c r="BL6"/>
  <c r="BO6"/>
  <c r="L6" i="9"/>
  <c r="L7"/>
  <c r="L8"/>
  <c r="L9"/>
  <c r="D9" s="1"/>
  <c r="L44"/>
  <c r="D49"/>
  <c r="D129"/>
  <c r="D105"/>
  <c r="L17"/>
  <c r="D17" s="1"/>
  <c r="L18"/>
  <c r="D18" s="1"/>
  <c r="L20"/>
  <c r="D20" s="1"/>
  <c r="L25"/>
  <c r="D25" s="1"/>
  <c r="K8" i="12"/>
  <c r="BO16"/>
  <c r="K10"/>
  <c r="BH25"/>
  <c r="K23"/>
  <c r="BN16"/>
  <c r="BH23"/>
  <c r="I20"/>
  <c r="BH8"/>
  <c r="BI24"/>
  <c r="BI25"/>
  <c r="D6" i="8"/>
  <c r="D7"/>
  <c r="D8"/>
  <c r="D9"/>
  <c r="L15"/>
  <c r="D16" i="9"/>
  <c r="X6" i="12"/>
  <c r="AF6"/>
  <c r="H11"/>
  <c r="BJ16"/>
  <c r="H31"/>
  <c r="H35"/>
  <c r="H39"/>
  <c r="Q16"/>
  <c r="I21"/>
  <c r="I25"/>
  <c r="I33"/>
  <c r="I37"/>
  <c r="I41"/>
  <c r="T18"/>
  <c r="T20"/>
  <c r="T22"/>
  <c r="T24"/>
  <c r="T26"/>
  <c r="T28"/>
  <c r="AC32"/>
  <c r="AC36"/>
  <c r="BH22"/>
  <c r="BY22"/>
  <c r="BH24"/>
  <c r="BY24"/>
  <c r="BI26"/>
  <c r="BH29"/>
  <c r="BH30"/>
  <c r="BH31"/>
  <c r="BH32"/>
  <c r="BH33"/>
  <c r="BX41"/>
  <c r="CN17"/>
  <c r="CN19"/>
  <c r="CN16" s="1"/>
  <c r="CN21"/>
  <c r="CN23"/>
  <c r="CN25"/>
  <c r="CN27"/>
  <c r="CN29"/>
  <c r="CN31"/>
  <c r="M12"/>
  <c r="AD6"/>
  <c r="J10"/>
  <c r="J14"/>
  <c r="AT6"/>
  <c r="AX6"/>
  <c r="BH7"/>
  <c r="BN6"/>
  <c r="BH9"/>
  <c r="BH11"/>
  <c r="BX7"/>
  <c r="CN11"/>
  <c r="CA16"/>
  <c r="L18"/>
  <c r="L22"/>
  <c r="L26"/>
  <c r="L30"/>
  <c r="L34"/>
  <c r="L38"/>
  <c r="L42"/>
  <c r="AE16"/>
  <c r="AI16"/>
  <c r="G19"/>
  <c r="K19"/>
  <c r="G21"/>
  <c r="I22"/>
  <c r="G23"/>
  <c r="I24"/>
  <c r="G25"/>
  <c r="K25"/>
  <c r="I26"/>
  <c r="K27"/>
  <c r="I28"/>
  <c r="D28" s="1"/>
  <c r="BH42"/>
  <c r="BP16"/>
  <c r="CF16"/>
  <c r="CV16"/>
  <c r="AH6"/>
  <c r="BX17"/>
  <c r="H9"/>
  <c r="H13"/>
  <c r="F28"/>
  <c r="E28" s="1"/>
  <c r="CN14"/>
  <c r="BZ16"/>
  <c r="T17"/>
  <c r="T19"/>
  <c r="T21"/>
  <c r="T23"/>
  <c r="T29"/>
  <c r="T31"/>
  <c r="T33"/>
  <c r="T35"/>
  <c r="T37"/>
  <c r="AD16"/>
  <c r="AH16"/>
  <c r="AF16"/>
  <c r="H32"/>
  <c r="H34"/>
  <c r="H36"/>
  <c r="H38"/>
  <c r="H40"/>
  <c r="BH26"/>
  <c r="BX26"/>
  <c r="BX27"/>
  <c r="BX28"/>
  <c r="BX29"/>
  <c r="BX16" s="1"/>
  <c r="BX30"/>
  <c r="BX31"/>
  <c r="BX32"/>
  <c r="BX33"/>
  <c r="BX34"/>
  <c r="BX35"/>
  <c r="BX36"/>
  <c r="BX37"/>
  <c r="BX38"/>
  <c r="BX39"/>
  <c r="BX40"/>
  <c r="BX42"/>
  <c r="CN18"/>
  <c r="CN20"/>
  <c r="CN22"/>
  <c r="CN24"/>
  <c r="CN26"/>
  <c r="CN28"/>
  <c r="CN30"/>
  <c r="AR14"/>
  <c r="AS11"/>
  <c r="AS13"/>
  <c r="F11"/>
  <c r="J11"/>
  <c r="AE6"/>
  <c r="AI6"/>
  <c r="H14"/>
  <c r="J13"/>
  <c r="AG16"/>
  <c r="G31"/>
  <c r="K31"/>
  <c r="I32"/>
  <c r="K33"/>
  <c r="I34"/>
  <c r="G35"/>
  <c r="I36"/>
  <c r="I38"/>
  <c r="K39"/>
  <c r="G41"/>
  <c r="D29" i="8"/>
  <c r="D30"/>
  <c r="D31"/>
  <c r="D32"/>
  <c r="D33"/>
  <c r="D34"/>
  <c r="D35"/>
  <c r="D36"/>
  <c r="D28"/>
  <c r="D39"/>
  <c r="D40"/>
  <c r="D41"/>
  <c r="F15"/>
  <c r="K15" i="6"/>
  <c r="AS14" i="12"/>
  <c r="I46"/>
  <c r="I13"/>
  <c r="I30"/>
  <c r="AB13"/>
  <c r="G29"/>
  <c r="G33"/>
  <c r="G37"/>
  <c r="K37"/>
  <c r="K41"/>
  <c r="AC12"/>
  <c r="AC29"/>
  <c r="AC31"/>
  <c r="AC33"/>
  <c r="AC35"/>
  <c r="AC37"/>
  <c r="AC39"/>
  <c r="AC41"/>
  <c r="G14"/>
  <c r="K14"/>
  <c r="AG6"/>
  <c r="AC40"/>
  <c r="I29"/>
  <c r="T30"/>
  <c r="U32"/>
  <c r="T34"/>
  <c r="T36"/>
  <c r="T38"/>
  <c r="T40"/>
  <c r="T42"/>
  <c r="T39"/>
  <c r="I31"/>
  <c r="G32"/>
  <c r="K32"/>
  <c r="G34"/>
  <c r="I35"/>
  <c r="K36"/>
  <c r="G38"/>
  <c r="I39"/>
  <c r="K40"/>
  <c r="G42"/>
  <c r="K42"/>
  <c r="L32"/>
  <c r="L36"/>
  <c r="L40"/>
  <c r="D28" i="7"/>
  <c r="D29" i="9"/>
  <c r="D30"/>
  <c r="D32"/>
  <c r="D33"/>
  <c r="D34"/>
  <c r="D36"/>
  <c r="D37"/>
  <c r="D38"/>
  <c r="D40"/>
  <c r="D41"/>
  <c r="G15" i="6"/>
  <c r="H15"/>
  <c r="E135" i="12"/>
  <c r="E137"/>
  <c r="E139"/>
  <c r="E141"/>
  <c r="E143"/>
  <c r="E151"/>
  <c r="E153"/>
  <c r="E161"/>
  <c r="E163"/>
  <c r="E165"/>
  <c r="J9"/>
  <c r="AR19"/>
  <c r="AR21"/>
  <c r="AR23"/>
  <c r="AR25"/>
  <c r="F7"/>
  <c r="AR18"/>
  <c r="AR20"/>
  <c r="AR22"/>
  <c r="AR24"/>
  <c r="AR26"/>
  <c r="AR28"/>
  <c r="AR8"/>
  <c r="E155"/>
  <c r="I10"/>
  <c r="K17"/>
  <c r="AB8"/>
  <c r="AB10"/>
  <c r="AB18"/>
  <c r="I8"/>
  <c r="G17"/>
  <c r="AB7"/>
  <c r="AC17"/>
  <c r="AC19"/>
  <c r="AC21"/>
  <c r="AC23"/>
  <c r="AC25"/>
  <c r="AC27"/>
  <c r="K46"/>
  <c r="AZ16"/>
  <c r="AB20"/>
  <c r="AB22"/>
  <c r="AB24"/>
  <c r="AB26"/>
  <c r="AC28"/>
  <c r="AB9"/>
  <c r="E145"/>
  <c r="AR27"/>
  <c r="AW6"/>
  <c r="AU6"/>
  <c r="AY6"/>
  <c r="AW16"/>
  <c r="AY16"/>
  <c r="AS46"/>
  <c r="AS10"/>
  <c r="E79"/>
  <c r="E119"/>
  <c r="E121"/>
  <c r="E123"/>
  <c r="E125"/>
  <c r="E127"/>
  <c r="E129"/>
  <c r="E131"/>
  <c r="E133"/>
  <c r="E147"/>
  <c r="E149"/>
  <c r="E157"/>
  <c r="E159"/>
  <c r="AC20"/>
  <c r="AC24"/>
  <c r="AC18"/>
  <c r="AC22"/>
  <c r="AC26"/>
  <c r="H10"/>
  <c r="U17"/>
  <c r="U21"/>
  <c r="G9"/>
  <c r="K9"/>
  <c r="U20"/>
  <c r="U24"/>
  <c r="U28"/>
  <c r="T25"/>
  <c r="T27"/>
  <c r="U19"/>
  <c r="U23"/>
  <c r="U27"/>
  <c r="U7"/>
  <c r="U9"/>
  <c r="U18"/>
  <c r="U22"/>
  <c r="U26"/>
  <c r="R16"/>
  <c r="S16"/>
  <c r="M17"/>
  <c r="M21"/>
  <c r="M25"/>
  <c r="L46"/>
  <c r="M20"/>
  <c r="M24"/>
  <c r="M28"/>
  <c r="M19"/>
  <c r="M23"/>
  <c r="M27"/>
  <c r="M18"/>
  <c r="M22"/>
  <c r="M26"/>
  <c r="G12"/>
  <c r="K12"/>
  <c r="K30"/>
  <c r="AR12"/>
  <c r="AR30"/>
  <c r="AR32"/>
  <c r="AR34"/>
  <c r="AR36"/>
  <c r="AR38"/>
  <c r="AR40"/>
  <c r="AR42"/>
  <c r="I11"/>
  <c r="I14"/>
  <c r="AR29"/>
  <c r="AR31"/>
  <c r="AR33"/>
  <c r="AR35"/>
  <c r="AR37"/>
  <c r="AR39"/>
  <c r="AR41"/>
  <c r="AJ16"/>
  <c r="AB30"/>
  <c r="AB34"/>
  <c r="AB38"/>
  <c r="AB42"/>
  <c r="E167"/>
  <c r="E169"/>
  <c r="E171"/>
  <c r="E173"/>
  <c r="E175"/>
  <c r="AC30"/>
  <c r="AC34"/>
  <c r="AC38"/>
  <c r="AC42"/>
  <c r="T11"/>
  <c r="T41"/>
  <c r="E212"/>
  <c r="U30"/>
  <c r="U34"/>
  <c r="U38"/>
  <c r="U42"/>
  <c r="U29"/>
  <c r="U33"/>
  <c r="U37"/>
  <c r="U41"/>
  <c r="U36"/>
  <c r="U40"/>
  <c r="U31"/>
  <c r="U35"/>
  <c r="U39"/>
  <c r="E220"/>
  <c r="E222"/>
  <c r="E304"/>
  <c r="E177"/>
  <c r="BQ16"/>
  <c r="E179"/>
  <c r="BA6"/>
  <c r="E214"/>
  <c r="D47"/>
  <c r="E181"/>
  <c r="E183"/>
  <c r="E185"/>
  <c r="E261"/>
  <c r="CW16"/>
  <c r="CG16"/>
  <c r="BA16"/>
  <c r="AZ6"/>
  <c r="BP6"/>
  <c r="AK16"/>
  <c r="N16"/>
  <c r="J46"/>
  <c r="K29"/>
  <c r="O16"/>
  <c r="M32"/>
  <c r="M36"/>
  <c r="M40"/>
  <c r="M31"/>
  <c r="M35"/>
  <c r="M39"/>
  <c r="H46"/>
  <c r="M30"/>
  <c r="M34"/>
  <c r="M38"/>
  <c r="M42"/>
  <c r="O6"/>
  <c r="P6"/>
  <c r="R6"/>
  <c r="S6"/>
  <c r="N6"/>
  <c r="L29"/>
  <c r="L33"/>
  <c r="L37"/>
  <c r="L41"/>
  <c r="D207"/>
  <c r="D278"/>
  <c r="D280"/>
  <c r="D306"/>
  <c r="D308"/>
  <c r="M29"/>
  <c r="M33"/>
  <c r="M37"/>
  <c r="M41"/>
  <c r="CN32"/>
  <c r="CN33"/>
  <c r="CN34"/>
  <c r="CN35"/>
  <c r="CN36"/>
  <c r="CN37"/>
  <c r="CN38"/>
  <c r="CN39"/>
  <c r="CN40"/>
  <c r="CN41"/>
  <c r="CN42"/>
  <c r="E47"/>
  <c r="E187"/>
  <c r="E189"/>
  <c r="E191"/>
  <c r="E193"/>
  <c r="E195"/>
  <c r="BH13"/>
  <c r="BH21"/>
  <c r="D74"/>
  <c r="E194"/>
  <c r="E196"/>
  <c r="E198"/>
  <c r="E204"/>
  <c r="E206"/>
  <c r="D215"/>
  <c r="D217"/>
  <c r="BH17"/>
  <c r="BH18"/>
  <c r="BH19"/>
  <c r="BH20"/>
  <c r="BH41"/>
  <c r="D199"/>
  <c r="D201"/>
  <c r="D211"/>
  <c r="D219"/>
  <c r="D223"/>
  <c r="D225"/>
  <c r="D203"/>
  <c r="BH27"/>
  <c r="BH28"/>
  <c r="BH34"/>
  <c r="BH35"/>
  <c r="BH36"/>
  <c r="BH37"/>
  <c r="BH38"/>
  <c r="BH39"/>
  <c r="BH40"/>
  <c r="AS7"/>
  <c r="AS6" s="1"/>
  <c r="AS9"/>
  <c r="D209"/>
  <c r="AR17"/>
  <c r="AX16"/>
  <c r="E65"/>
  <c r="E71"/>
  <c r="E73"/>
  <c r="E200"/>
  <c r="E202"/>
  <c r="D205"/>
  <c r="E216"/>
  <c r="E218"/>
  <c r="D221"/>
  <c r="AR10"/>
  <c r="D66"/>
  <c r="D68"/>
  <c r="D78"/>
  <c r="D227"/>
  <c r="D229"/>
  <c r="D231"/>
  <c r="D233"/>
  <c r="D235"/>
  <c r="D237"/>
  <c r="D239"/>
  <c r="D241"/>
  <c r="D243"/>
  <c r="D245"/>
  <c r="D247"/>
  <c r="D249"/>
  <c r="D251"/>
  <c r="D253"/>
  <c r="D255"/>
  <c r="D257"/>
  <c r="D259"/>
  <c r="D263"/>
  <c r="D265"/>
  <c r="D267"/>
  <c r="D269"/>
  <c r="D271"/>
  <c r="D273"/>
  <c r="D275"/>
  <c r="D277"/>
  <c r="D279"/>
  <c r="D281"/>
  <c r="D283"/>
  <c r="D285"/>
  <c r="D287"/>
  <c r="D289"/>
  <c r="D291"/>
  <c r="D293"/>
  <c r="D70"/>
  <c r="D197"/>
  <c r="E208"/>
  <c r="E210"/>
  <c r="D213"/>
  <c r="D298"/>
  <c r="D302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BI17"/>
  <c r="BY17"/>
  <c r="BI18"/>
  <c r="BY18"/>
  <c r="BI19"/>
  <c r="BY19"/>
  <c r="BI20"/>
  <c r="BY20"/>
  <c r="BY26"/>
  <c r="BI27"/>
  <c r="BY27"/>
  <c r="BI28"/>
  <c r="BY28"/>
  <c r="BI29"/>
  <c r="BY29"/>
  <c r="BI30"/>
  <c r="BY30"/>
  <c r="BI31"/>
  <c r="BY31"/>
  <c r="BI32"/>
  <c r="BY32"/>
  <c r="BI33"/>
  <c r="BY33"/>
  <c r="BI34"/>
  <c r="BY34"/>
  <c r="BI35"/>
  <c r="BY35"/>
  <c r="BI36"/>
  <c r="BY36"/>
  <c r="BI37"/>
  <c r="BY37"/>
  <c r="BI38"/>
  <c r="BY38"/>
  <c r="BI39"/>
  <c r="BY39"/>
  <c r="BI40"/>
  <c r="BY40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T16"/>
  <c r="U6"/>
  <c r="M7"/>
  <c r="M11"/>
  <c r="H7"/>
  <c r="F8"/>
  <c r="F10"/>
  <c r="E10" s="1"/>
  <c r="F12"/>
  <c r="F14"/>
  <c r="Q6"/>
  <c r="L8"/>
  <c r="L12"/>
  <c r="T10"/>
  <c r="T14"/>
  <c r="BH10"/>
  <c r="BH12"/>
  <c r="BI14"/>
  <c r="AB28"/>
  <c r="AB32"/>
  <c r="AB36"/>
  <c r="AB40"/>
  <c r="D224"/>
  <c r="D228"/>
  <c r="D230"/>
  <c r="D232"/>
  <c r="D234"/>
  <c r="D236"/>
  <c r="D238"/>
  <c r="D240"/>
  <c r="D242"/>
  <c r="D244"/>
  <c r="D246"/>
  <c r="D248"/>
  <c r="D250"/>
  <c r="D252"/>
  <c r="D254"/>
  <c r="D256"/>
  <c r="D258"/>
  <c r="D260"/>
  <c r="D262"/>
  <c r="D264"/>
  <c r="D266"/>
  <c r="D268"/>
  <c r="D270"/>
  <c r="D272"/>
  <c r="D274"/>
  <c r="D276"/>
  <c r="D282"/>
  <c r="D284"/>
  <c r="D286"/>
  <c r="D288"/>
  <c r="D290"/>
  <c r="D292"/>
  <c r="D294"/>
  <c r="D296"/>
  <c r="D300"/>
  <c r="D304"/>
  <c r="D305"/>
  <c r="D307"/>
  <c r="D309"/>
  <c r="D311"/>
  <c r="D313"/>
  <c r="D315"/>
  <c r="D317"/>
  <c r="D319"/>
  <c r="D321"/>
  <c r="G46"/>
  <c r="M10"/>
  <c r="M14"/>
  <c r="G7"/>
  <c r="K7"/>
  <c r="L7"/>
  <c r="L11"/>
  <c r="T7"/>
  <c r="AB11"/>
  <c r="AB14"/>
  <c r="AR9"/>
  <c r="AR13"/>
  <c r="BX8"/>
  <c r="BX10"/>
  <c r="BX12"/>
  <c r="BX14"/>
  <c r="AB17"/>
  <c r="AB21"/>
  <c r="AB25"/>
  <c r="AB29"/>
  <c r="AB33"/>
  <c r="AB37"/>
  <c r="AB41"/>
  <c r="D48"/>
  <c r="D50"/>
  <c r="D52"/>
  <c r="D54"/>
  <c r="D56"/>
  <c r="D58"/>
  <c r="D60"/>
  <c r="D62"/>
  <c r="D64"/>
  <c r="E75"/>
  <c r="E77"/>
  <c r="D8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E199"/>
  <c r="D202"/>
  <c r="E203"/>
  <c r="D206"/>
  <c r="E207"/>
  <c r="D210"/>
  <c r="E211"/>
  <c r="D214"/>
  <c r="E215"/>
  <c r="D218"/>
  <c r="E219"/>
  <c r="D222"/>
  <c r="D261"/>
  <c r="D297"/>
  <c r="D303"/>
  <c r="F46"/>
  <c r="M9"/>
  <c r="M13"/>
  <c r="J7"/>
  <c r="F9"/>
  <c r="F13"/>
  <c r="T8"/>
  <c r="T12"/>
  <c r="AB12"/>
  <c r="AB6" s="1"/>
  <c r="AC14"/>
  <c r="CN7"/>
  <c r="CN9"/>
  <c r="CN13"/>
  <c r="T32"/>
  <c r="J20"/>
  <c r="J24"/>
  <c r="J32"/>
  <c r="J36"/>
  <c r="J40"/>
  <c r="D76"/>
  <c r="D295"/>
  <c r="D299"/>
  <c r="D301"/>
  <c r="D310"/>
  <c r="D312"/>
  <c r="D314"/>
  <c r="D316"/>
  <c r="D318"/>
  <c r="D320"/>
  <c r="T9"/>
  <c r="T13"/>
  <c r="AR7"/>
  <c r="AS8"/>
  <c r="AR11"/>
  <c r="AS12"/>
  <c r="BX9"/>
  <c r="BX11"/>
  <c r="BX13"/>
  <c r="BX6" s="1"/>
  <c r="P16"/>
  <c r="AB19"/>
  <c r="AB23"/>
  <c r="AB27"/>
  <c r="AB31"/>
  <c r="AB35"/>
  <c r="AB39"/>
  <c r="D49"/>
  <c r="D51"/>
  <c r="D53"/>
  <c r="D55"/>
  <c r="D57"/>
  <c r="D59"/>
  <c r="D61"/>
  <c r="D63"/>
  <c r="E67"/>
  <c r="E69"/>
  <c r="D72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E197"/>
  <c r="D200"/>
  <c r="E201"/>
  <c r="D204"/>
  <c r="E205"/>
  <c r="D208"/>
  <c r="E209"/>
  <c r="D212"/>
  <c r="E213"/>
  <c r="D216"/>
  <c r="E217"/>
  <c r="D220"/>
  <c r="E221"/>
  <c r="D226"/>
  <c r="E48"/>
  <c r="E49"/>
  <c r="E50"/>
  <c r="E51"/>
  <c r="E52"/>
  <c r="E53"/>
  <c r="E54"/>
  <c r="E55"/>
  <c r="E56"/>
  <c r="E57"/>
  <c r="E58"/>
  <c r="E59"/>
  <c r="E60"/>
  <c r="E61"/>
  <c r="E62"/>
  <c r="E63"/>
  <c r="E64"/>
  <c r="D81"/>
  <c r="E81"/>
  <c r="D83"/>
  <c r="E83"/>
  <c r="D85"/>
  <c r="E85"/>
  <c r="D87"/>
  <c r="E87"/>
  <c r="D65"/>
  <c r="E66"/>
  <c r="D69"/>
  <c r="E70"/>
  <c r="D73"/>
  <c r="E74"/>
  <c r="D77"/>
  <c r="E78"/>
  <c r="D89"/>
  <c r="D91"/>
  <c r="D93"/>
  <c r="D95"/>
  <c r="D97"/>
  <c r="D99"/>
  <c r="D101"/>
  <c r="D103"/>
  <c r="D105"/>
  <c r="D107"/>
  <c r="D109"/>
  <c r="E111"/>
  <c r="E113"/>
  <c r="E115"/>
  <c r="E117"/>
  <c r="D82"/>
  <c r="E82"/>
  <c r="D84"/>
  <c r="E84"/>
  <c r="D86"/>
  <c r="E86"/>
  <c r="D88"/>
  <c r="E88"/>
  <c r="D67"/>
  <c r="E68"/>
  <c r="D71"/>
  <c r="E72"/>
  <c r="D75"/>
  <c r="E76"/>
  <c r="D79"/>
  <c r="E80"/>
  <c r="D90"/>
  <c r="D92"/>
  <c r="D94"/>
  <c r="D96"/>
  <c r="D98"/>
  <c r="D100"/>
  <c r="D102"/>
  <c r="D104"/>
  <c r="D106"/>
  <c r="D108"/>
  <c r="D110"/>
  <c r="E112"/>
  <c r="E114"/>
  <c r="E116"/>
  <c r="E118"/>
  <c r="E120"/>
  <c r="E122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4"/>
  <c r="E176"/>
  <c r="E178"/>
  <c r="E180"/>
  <c r="E182"/>
  <c r="E184"/>
  <c r="E186"/>
  <c r="E188"/>
  <c r="E190"/>
  <c r="E192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J19"/>
  <c r="J35"/>
  <c r="J17"/>
  <c r="J33"/>
  <c r="J26"/>
  <c r="J42"/>
  <c r="F19"/>
  <c r="E19" s="1"/>
  <c r="F35"/>
  <c r="E35" s="1"/>
  <c r="J23"/>
  <c r="J27"/>
  <c r="J31"/>
  <c r="J39"/>
  <c r="F21"/>
  <c r="F37"/>
  <c r="J21"/>
  <c r="J25"/>
  <c r="J29"/>
  <c r="J37"/>
  <c r="J41"/>
  <c r="F26"/>
  <c r="E26" s="1"/>
  <c r="F42"/>
  <c r="E42" s="1"/>
  <c r="J18"/>
  <c r="J22"/>
  <c r="J30"/>
  <c r="J34"/>
  <c r="J38"/>
  <c r="AR16"/>
  <c r="F17"/>
  <c r="F22"/>
  <c r="E22" s="1"/>
  <c r="F24"/>
  <c r="F31"/>
  <c r="E31" s="1"/>
  <c r="F33"/>
  <c r="F38"/>
  <c r="F40"/>
  <c r="E40" s="1"/>
  <c r="F23"/>
  <c r="E23" s="1"/>
  <c r="F25"/>
  <c r="F30"/>
  <c r="E30" s="1"/>
  <c r="F32"/>
  <c r="E32" s="1"/>
  <c r="F39"/>
  <c r="F41"/>
  <c r="E41" s="1"/>
  <c r="F18"/>
  <c r="E18" s="1"/>
  <c r="F20"/>
  <c r="E20" s="1"/>
  <c r="F27"/>
  <c r="F29"/>
  <c r="F34"/>
  <c r="F36"/>
  <c r="T16"/>
  <c r="I17"/>
  <c r="CV6"/>
  <c r="CN6"/>
  <c r="CO7"/>
  <c r="CO8"/>
  <c r="CO9"/>
  <c r="CO10"/>
  <c r="CO11"/>
  <c r="CO12"/>
  <c r="CO13"/>
  <c r="CF6"/>
  <c r="BY7"/>
  <c r="BY8"/>
  <c r="BY9"/>
  <c r="BY10"/>
  <c r="BY11"/>
  <c r="BY12"/>
  <c r="BY13"/>
  <c r="BY14"/>
  <c r="BJ6"/>
  <c r="BI7"/>
  <c r="BI8"/>
  <c r="BI9"/>
  <c r="BI10"/>
  <c r="BI11"/>
  <c r="BI12"/>
  <c r="BI13"/>
  <c r="AJ6"/>
  <c r="AL6"/>
  <c r="AC7"/>
  <c r="AC8"/>
  <c r="AC9"/>
  <c r="AC10"/>
  <c r="AC11"/>
  <c r="AC13"/>
  <c r="E11"/>
  <c r="E12"/>
  <c r="J15" i="6"/>
  <c r="L15"/>
  <c r="N15"/>
  <c r="P15"/>
  <c r="D10" i="8"/>
  <c r="D11"/>
  <c r="E44"/>
  <c r="D45" i="9"/>
  <c r="J15" i="8"/>
  <c r="D44"/>
  <c r="G15" i="9"/>
  <c r="K15"/>
  <c r="F15"/>
  <c r="F44"/>
  <c r="D6"/>
  <c r="D7"/>
  <c r="D8"/>
  <c r="D10"/>
  <c r="D11"/>
  <c r="D12"/>
  <c r="D13"/>
  <c r="E37" i="8"/>
  <c r="D12"/>
  <c r="D13"/>
  <c r="F5"/>
  <c r="H15" i="9"/>
  <c r="F5"/>
  <c r="E7" i="8"/>
  <c r="E18"/>
  <c r="E24"/>
  <c r="E26"/>
  <c r="E27"/>
  <c r="E11"/>
  <c r="E13"/>
  <c r="E41"/>
  <c r="E16"/>
  <c r="E6"/>
  <c r="E9"/>
  <c r="E25"/>
  <c r="E19"/>
  <c r="E21"/>
  <c r="E30"/>
  <c r="E31"/>
  <c r="E36"/>
  <c r="E40"/>
  <c r="E22"/>
  <c r="E8"/>
  <c r="E33"/>
  <c r="E38"/>
  <c r="E39"/>
  <c r="E28"/>
  <c r="E10"/>
  <c r="E35"/>
  <c r="E12"/>
  <c r="E23"/>
  <c r="E20"/>
  <c r="E17"/>
  <c r="E29"/>
  <c r="E32"/>
  <c r="E34"/>
  <c r="F24" i="6"/>
  <c r="D24" s="1"/>
  <c r="F17"/>
  <c r="D17" s="1"/>
  <c r="Q319" i="5"/>
  <c r="P319"/>
  <c r="O319"/>
  <c r="N319"/>
  <c r="M319"/>
  <c r="L319"/>
  <c r="K319"/>
  <c r="J319"/>
  <c r="I319"/>
  <c r="H319"/>
  <c r="G319"/>
  <c r="F319"/>
  <c r="Q318"/>
  <c r="P318"/>
  <c r="O318"/>
  <c r="N318"/>
  <c r="M318"/>
  <c r="L318"/>
  <c r="K318"/>
  <c r="J318"/>
  <c r="I318"/>
  <c r="H318"/>
  <c r="G318"/>
  <c r="F318"/>
  <c r="Q317"/>
  <c r="P317"/>
  <c r="O317"/>
  <c r="N317"/>
  <c r="M317"/>
  <c r="L317"/>
  <c r="K317"/>
  <c r="J317"/>
  <c r="I317"/>
  <c r="H317"/>
  <c r="G317"/>
  <c r="F317"/>
  <c r="Q316"/>
  <c r="P316"/>
  <c r="O316"/>
  <c r="N316"/>
  <c r="M316"/>
  <c r="L316"/>
  <c r="K316"/>
  <c r="J316"/>
  <c r="I316"/>
  <c r="H316"/>
  <c r="G316"/>
  <c r="F316"/>
  <c r="Q315"/>
  <c r="P315"/>
  <c r="O315"/>
  <c r="N315"/>
  <c r="M315"/>
  <c r="L315"/>
  <c r="K315"/>
  <c r="J315"/>
  <c r="I315"/>
  <c r="H315"/>
  <c r="G315"/>
  <c r="F315"/>
  <c r="Q314"/>
  <c r="P314"/>
  <c r="O314"/>
  <c r="N314"/>
  <c r="M314"/>
  <c r="L314"/>
  <c r="K314"/>
  <c r="J314"/>
  <c r="I314"/>
  <c r="H314"/>
  <c r="G314"/>
  <c r="F314"/>
  <c r="Q313"/>
  <c r="P313"/>
  <c r="O313"/>
  <c r="N313"/>
  <c r="M313"/>
  <c r="L313"/>
  <c r="K313"/>
  <c r="J313"/>
  <c r="I313"/>
  <c r="H313"/>
  <c r="G313"/>
  <c r="F313"/>
  <c r="Q312"/>
  <c r="P312"/>
  <c r="O312"/>
  <c r="N312"/>
  <c r="M312"/>
  <c r="L312"/>
  <c r="K312"/>
  <c r="J312"/>
  <c r="I312"/>
  <c r="H312"/>
  <c r="G312"/>
  <c r="F312"/>
  <c r="Q311"/>
  <c r="P311"/>
  <c r="O311"/>
  <c r="N311"/>
  <c r="M311"/>
  <c r="L311"/>
  <c r="K311"/>
  <c r="J311"/>
  <c r="I311"/>
  <c r="H311"/>
  <c r="G311"/>
  <c r="F311"/>
  <c r="Q310"/>
  <c r="P310"/>
  <c r="O310"/>
  <c r="N310"/>
  <c r="M310"/>
  <c r="L310"/>
  <c r="K310"/>
  <c r="J310"/>
  <c r="I310"/>
  <c r="H310"/>
  <c r="G310"/>
  <c r="F310"/>
  <c r="Q309"/>
  <c r="P309"/>
  <c r="O309"/>
  <c r="N309"/>
  <c r="M309"/>
  <c r="L309"/>
  <c r="K309"/>
  <c r="J309"/>
  <c r="I309"/>
  <c r="H309"/>
  <c r="G309"/>
  <c r="F309"/>
  <c r="Q308"/>
  <c r="P308"/>
  <c r="O308"/>
  <c r="N308"/>
  <c r="M308"/>
  <c r="L308"/>
  <c r="K308"/>
  <c r="J308"/>
  <c r="I308"/>
  <c r="H308"/>
  <c r="G308"/>
  <c r="F308"/>
  <c r="Q307"/>
  <c r="P307"/>
  <c r="O307"/>
  <c r="N307"/>
  <c r="M307"/>
  <c r="L307"/>
  <c r="K307"/>
  <c r="J307"/>
  <c r="I307"/>
  <c r="H307"/>
  <c r="G307"/>
  <c r="F307"/>
  <c r="Q306"/>
  <c r="P306"/>
  <c r="O306"/>
  <c r="N306"/>
  <c r="M306"/>
  <c r="L306"/>
  <c r="K306"/>
  <c r="J306"/>
  <c r="I306"/>
  <c r="H306"/>
  <c r="G306"/>
  <c r="F306"/>
  <c r="Q305"/>
  <c r="P305"/>
  <c r="O305"/>
  <c r="N305"/>
  <c r="M305"/>
  <c r="L305"/>
  <c r="K305"/>
  <c r="J305"/>
  <c r="I305"/>
  <c r="H305"/>
  <c r="G305"/>
  <c r="F305"/>
  <c r="Q304"/>
  <c r="P304"/>
  <c r="O304"/>
  <c r="N304"/>
  <c r="M304"/>
  <c r="L304"/>
  <c r="K304"/>
  <c r="J304"/>
  <c r="I304"/>
  <c r="H304"/>
  <c r="G304"/>
  <c r="F304"/>
  <c r="Q303"/>
  <c r="P303"/>
  <c r="O303"/>
  <c r="N303"/>
  <c r="M303"/>
  <c r="L303"/>
  <c r="K303"/>
  <c r="J303"/>
  <c r="I303"/>
  <c r="H303"/>
  <c r="G303"/>
  <c r="F303"/>
  <c r="Q302"/>
  <c r="P302"/>
  <c r="O302"/>
  <c r="N302"/>
  <c r="M302"/>
  <c r="L302"/>
  <c r="K302"/>
  <c r="J302"/>
  <c r="I302"/>
  <c r="H302"/>
  <c r="G302"/>
  <c r="F302"/>
  <c r="Q301"/>
  <c r="P301"/>
  <c r="O301"/>
  <c r="N301"/>
  <c r="M301"/>
  <c r="L301"/>
  <c r="K301"/>
  <c r="J301"/>
  <c r="I301"/>
  <c r="H301"/>
  <c r="G301"/>
  <c r="F301"/>
  <c r="Q300"/>
  <c r="P300"/>
  <c r="O300"/>
  <c r="N300"/>
  <c r="M300"/>
  <c r="L300"/>
  <c r="K300"/>
  <c r="J300"/>
  <c r="I300"/>
  <c r="H300"/>
  <c r="G300"/>
  <c r="F300"/>
  <c r="Q299"/>
  <c r="P299"/>
  <c r="O299"/>
  <c r="N299"/>
  <c r="M299"/>
  <c r="L299"/>
  <c r="K299"/>
  <c r="J299"/>
  <c r="I299"/>
  <c r="H299"/>
  <c r="G299"/>
  <c r="F299"/>
  <c r="Q298"/>
  <c r="P298"/>
  <c r="O298"/>
  <c r="N298"/>
  <c r="M298"/>
  <c r="L298"/>
  <c r="K298"/>
  <c r="J298"/>
  <c r="I298"/>
  <c r="H298"/>
  <c r="G298"/>
  <c r="F298"/>
  <c r="Q297"/>
  <c r="P297"/>
  <c r="O297"/>
  <c r="N297"/>
  <c r="M297"/>
  <c r="L297"/>
  <c r="K297"/>
  <c r="J297"/>
  <c r="I297"/>
  <c r="H297"/>
  <c r="G297"/>
  <c r="F297"/>
  <c r="Q296"/>
  <c r="P296"/>
  <c r="O296"/>
  <c r="N296"/>
  <c r="M296"/>
  <c r="L296"/>
  <c r="K296"/>
  <c r="J296"/>
  <c r="I296"/>
  <c r="H296"/>
  <c r="G296"/>
  <c r="F296"/>
  <c r="Q295"/>
  <c r="P295"/>
  <c r="O295"/>
  <c r="N295"/>
  <c r="M295"/>
  <c r="L295"/>
  <c r="K295"/>
  <c r="J295"/>
  <c r="I295"/>
  <c r="H295"/>
  <c r="G295"/>
  <c r="F295"/>
  <c r="Q294"/>
  <c r="P294"/>
  <c r="O294"/>
  <c r="N294"/>
  <c r="M294"/>
  <c r="L294"/>
  <c r="K294"/>
  <c r="J294"/>
  <c r="I294"/>
  <c r="H294"/>
  <c r="G294"/>
  <c r="F294"/>
  <c r="Q293"/>
  <c r="P293"/>
  <c r="O293"/>
  <c r="N293"/>
  <c r="M293"/>
  <c r="L293"/>
  <c r="K293"/>
  <c r="J293"/>
  <c r="I293"/>
  <c r="H293"/>
  <c r="G293"/>
  <c r="F293"/>
  <c r="Q292"/>
  <c r="P292"/>
  <c r="O292"/>
  <c r="N292"/>
  <c r="M292"/>
  <c r="L292"/>
  <c r="K292"/>
  <c r="J292"/>
  <c r="I292"/>
  <c r="H292"/>
  <c r="G292"/>
  <c r="F292"/>
  <c r="Q291"/>
  <c r="P291"/>
  <c r="O291"/>
  <c r="N291"/>
  <c r="M291"/>
  <c r="L291"/>
  <c r="K291"/>
  <c r="J291"/>
  <c r="I291"/>
  <c r="H291"/>
  <c r="G291"/>
  <c r="F291"/>
  <c r="Q290"/>
  <c r="P290"/>
  <c r="O290"/>
  <c r="N290"/>
  <c r="M290"/>
  <c r="L290"/>
  <c r="K290"/>
  <c r="J290"/>
  <c r="I290"/>
  <c r="H290"/>
  <c r="G290"/>
  <c r="F290"/>
  <c r="Q289"/>
  <c r="P289"/>
  <c r="O289"/>
  <c r="N289"/>
  <c r="M289"/>
  <c r="L289"/>
  <c r="K289"/>
  <c r="J289"/>
  <c r="I289"/>
  <c r="H289"/>
  <c r="G289"/>
  <c r="F289"/>
  <c r="Q288"/>
  <c r="P288"/>
  <c r="O288"/>
  <c r="N288"/>
  <c r="M288"/>
  <c r="L288"/>
  <c r="K288"/>
  <c r="J288"/>
  <c r="I288"/>
  <c r="H288"/>
  <c r="G288"/>
  <c r="F288"/>
  <c r="Q287"/>
  <c r="P287"/>
  <c r="O287"/>
  <c r="N287"/>
  <c r="M287"/>
  <c r="L287"/>
  <c r="K287"/>
  <c r="J287"/>
  <c r="I287"/>
  <c r="H287"/>
  <c r="G287"/>
  <c r="F287"/>
  <c r="Q286"/>
  <c r="P286"/>
  <c r="O286"/>
  <c r="N286"/>
  <c r="M286"/>
  <c r="L286"/>
  <c r="K286"/>
  <c r="J286"/>
  <c r="I286"/>
  <c r="H286"/>
  <c r="G286"/>
  <c r="F286"/>
  <c r="Q285"/>
  <c r="P285"/>
  <c r="O285"/>
  <c r="N285"/>
  <c r="M285"/>
  <c r="L285"/>
  <c r="K285"/>
  <c r="J285"/>
  <c r="I285"/>
  <c r="H285"/>
  <c r="G285"/>
  <c r="F285"/>
  <c r="Q284"/>
  <c r="P284"/>
  <c r="O284"/>
  <c r="N284"/>
  <c r="M284"/>
  <c r="L284"/>
  <c r="K284"/>
  <c r="J284"/>
  <c r="I284"/>
  <c r="H284"/>
  <c r="G284"/>
  <c r="F284"/>
  <c r="Q283"/>
  <c r="P283"/>
  <c r="O283"/>
  <c r="N283"/>
  <c r="M283"/>
  <c r="L283"/>
  <c r="K283"/>
  <c r="J283"/>
  <c r="I283"/>
  <c r="H283"/>
  <c r="G283"/>
  <c r="F283"/>
  <c r="Q282"/>
  <c r="P282"/>
  <c r="O282"/>
  <c r="N282"/>
  <c r="M282"/>
  <c r="L282"/>
  <c r="K282"/>
  <c r="J282"/>
  <c r="I282"/>
  <c r="H282"/>
  <c r="G282"/>
  <c r="F282"/>
  <c r="Q281"/>
  <c r="P281"/>
  <c r="O281"/>
  <c r="N281"/>
  <c r="M281"/>
  <c r="L281"/>
  <c r="K281"/>
  <c r="J281"/>
  <c r="I281"/>
  <c r="H281"/>
  <c r="G281"/>
  <c r="F281"/>
  <c r="Q280"/>
  <c r="P280"/>
  <c r="O280"/>
  <c r="N280"/>
  <c r="M280"/>
  <c r="L280"/>
  <c r="K280"/>
  <c r="J280"/>
  <c r="I280"/>
  <c r="H280"/>
  <c r="G280"/>
  <c r="F280"/>
  <c r="Q279"/>
  <c r="P279"/>
  <c r="O279"/>
  <c r="N279"/>
  <c r="M279"/>
  <c r="L279"/>
  <c r="K279"/>
  <c r="J279"/>
  <c r="I279"/>
  <c r="H279"/>
  <c r="G279"/>
  <c r="F279"/>
  <c r="Q278"/>
  <c r="P278"/>
  <c r="O278"/>
  <c r="N278"/>
  <c r="M278"/>
  <c r="L278"/>
  <c r="K278"/>
  <c r="J278"/>
  <c r="I278"/>
  <c r="H278"/>
  <c r="G278"/>
  <c r="F278"/>
  <c r="Q277"/>
  <c r="P277"/>
  <c r="O277"/>
  <c r="N277"/>
  <c r="M277"/>
  <c r="L277"/>
  <c r="K277"/>
  <c r="J277"/>
  <c r="I277"/>
  <c r="H277"/>
  <c r="G277"/>
  <c r="F277"/>
  <c r="Q276"/>
  <c r="P276"/>
  <c r="O276"/>
  <c r="N276"/>
  <c r="M276"/>
  <c r="L276"/>
  <c r="K276"/>
  <c r="J276"/>
  <c r="I276"/>
  <c r="H276"/>
  <c r="G276"/>
  <c r="F276"/>
  <c r="Q275"/>
  <c r="P275"/>
  <c r="O275"/>
  <c r="N275"/>
  <c r="M275"/>
  <c r="L275"/>
  <c r="K275"/>
  <c r="J275"/>
  <c r="I275"/>
  <c r="H275"/>
  <c r="G275"/>
  <c r="F275"/>
  <c r="Q274"/>
  <c r="P274"/>
  <c r="O274"/>
  <c r="N274"/>
  <c r="M274"/>
  <c r="L274"/>
  <c r="K274"/>
  <c r="J274"/>
  <c r="I274"/>
  <c r="H274"/>
  <c r="G274"/>
  <c r="F274"/>
  <c r="Q273"/>
  <c r="P273"/>
  <c r="O273"/>
  <c r="N273"/>
  <c r="M273"/>
  <c r="L273"/>
  <c r="K273"/>
  <c r="J273"/>
  <c r="I273"/>
  <c r="H273"/>
  <c r="G273"/>
  <c r="F273"/>
  <c r="Q272"/>
  <c r="P272"/>
  <c r="O272"/>
  <c r="N272"/>
  <c r="M272"/>
  <c r="L272"/>
  <c r="K272"/>
  <c r="J272"/>
  <c r="I272"/>
  <c r="H272"/>
  <c r="G272"/>
  <c r="F272"/>
  <c r="Q271"/>
  <c r="P271"/>
  <c r="O271"/>
  <c r="N271"/>
  <c r="M271"/>
  <c r="L271"/>
  <c r="K271"/>
  <c r="J271"/>
  <c r="I271"/>
  <c r="H271"/>
  <c r="G271"/>
  <c r="F271"/>
  <c r="Q270"/>
  <c r="P270"/>
  <c r="O270"/>
  <c r="N270"/>
  <c r="M270"/>
  <c r="L270"/>
  <c r="K270"/>
  <c r="J270"/>
  <c r="I270"/>
  <c r="H270"/>
  <c r="G270"/>
  <c r="F270"/>
  <c r="Q269"/>
  <c r="P269"/>
  <c r="O269"/>
  <c r="N269"/>
  <c r="M269"/>
  <c r="L269"/>
  <c r="K269"/>
  <c r="J269"/>
  <c r="I269"/>
  <c r="H269"/>
  <c r="G269"/>
  <c r="F269"/>
  <c r="Q268"/>
  <c r="P268"/>
  <c r="O268"/>
  <c r="N268"/>
  <c r="M268"/>
  <c r="L268"/>
  <c r="K268"/>
  <c r="J268"/>
  <c r="I268"/>
  <c r="H268"/>
  <c r="G268"/>
  <c r="F268"/>
  <c r="Q267"/>
  <c r="P267"/>
  <c r="O267"/>
  <c r="N267"/>
  <c r="M267"/>
  <c r="L267"/>
  <c r="K267"/>
  <c r="J267"/>
  <c r="I267"/>
  <c r="H267"/>
  <c r="G267"/>
  <c r="F267"/>
  <c r="Q266"/>
  <c r="P266"/>
  <c r="O266"/>
  <c r="N266"/>
  <c r="M266"/>
  <c r="L266"/>
  <c r="K266"/>
  <c r="J266"/>
  <c r="I266"/>
  <c r="H266"/>
  <c r="G266"/>
  <c r="F266"/>
  <c r="Q265"/>
  <c r="P265"/>
  <c r="O265"/>
  <c r="N265"/>
  <c r="M265"/>
  <c r="L265"/>
  <c r="K265"/>
  <c r="J265"/>
  <c r="I265"/>
  <c r="H265"/>
  <c r="G265"/>
  <c r="F265"/>
  <c r="Q264"/>
  <c r="P264"/>
  <c r="O264"/>
  <c r="N264"/>
  <c r="M264"/>
  <c r="L264"/>
  <c r="K264"/>
  <c r="J264"/>
  <c r="I264"/>
  <c r="H264"/>
  <c r="G264"/>
  <c r="F264"/>
  <c r="Q263"/>
  <c r="P263"/>
  <c r="O263"/>
  <c r="N263"/>
  <c r="M263"/>
  <c r="L263"/>
  <c r="K263"/>
  <c r="J263"/>
  <c r="I263"/>
  <c r="H263"/>
  <c r="G263"/>
  <c r="F263"/>
  <c r="Q262"/>
  <c r="P262"/>
  <c r="O262"/>
  <c r="N262"/>
  <c r="M262"/>
  <c r="L262"/>
  <c r="K262"/>
  <c r="J262"/>
  <c r="I262"/>
  <c r="H262"/>
  <c r="G262"/>
  <c r="F262"/>
  <c r="Q261"/>
  <c r="P261"/>
  <c r="O261"/>
  <c r="N261"/>
  <c r="M261"/>
  <c r="L261"/>
  <c r="K261"/>
  <c r="J261"/>
  <c r="I261"/>
  <c r="H261"/>
  <c r="G261"/>
  <c r="F261"/>
  <c r="Q260"/>
  <c r="P260"/>
  <c r="O260"/>
  <c r="N260"/>
  <c r="M260"/>
  <c r="L260"/>
  <c r="K260"/>
  <c r="J260"/>
  <c r="I260"/>
  <c r="H260"/>
  <c r="G260"/>
  <c r="F260"/>
  <c r="Q259"/>
  <c r="P259"/>
  <c r="O259"/>
  <c r="N259"/>
  <c r="M259"/>
  <c r="L259"/>
  <c r="K259"/>
  <c r="J259"/>
  <c r="I259"/>
  <c r="H259"/>
  <c r="G259"/>
  <c r="F259"/>
  <c r="Q258"/>
  <c r="P258"/>
  <c r="O258"/>
  <c r="N258"/>
  <c r="M258"/>
  <c r="L258"/>
  <c r="K258"/>
  <c r="J258"/>
  <c r="I258"/>
  <c r="H258"/>
  <c r="G258"/>
  <c r="F258"/>
  <c r="Q257"/>
  <c r="P257"/>
  <c r="O257"/>
  <c r="N257"/>
  <c r="M257"/>
  <c r="L257"/>
  <c r="K257"/>
  <c r="J257"/>
  <c r="I257"/>
  <c r="H257"/>
  <c r="G257"/>
  <c r="F257"/>
  <c r="Q256"/>
  <c r="P256"/>
  <c r="O256"/>
  <c r="N256"/>
  <c r="M256"/>
  <c r="L256"/>
  <c r="K256"/>
  <c r="J256"/>
  <c r="I256"/>
  <c r="H256"/>
  <c r="G256"/>
  <c r="F256"/>
  <c r="Q255"/>
  <c r="P255"/>
  <c r="O255"/>
  <c r="N255"/>
  <c r="M255"/>
  <c r="L255"/>
  <c r="K255"/>
  <c r="J255"/>
  <c r="I255"/>
  <c r="H255"/>
  <c r="G255"/>
  <c r="F255"/>
  <c r="Q254"/>
  <c r="P254"/>
  <c r="O254"/>
  <c r="N254"/>
  <c r="M254"/>
  <c r="L254"/>
  <c r="K254"/>
  <c r="J254"/>
  <c r="I254"/>
  <c r="H254"/>
  <c r="G254"/>
  <c r="F254"/>
  <c r="Q253"/>
  <c r="P253"/>
  <c r="O253"/>
  <c r="N253"/>
  <c r="M253"/>
  <c r="L253"/>
  <c r="K253"/>
  <c r="J253"/>
  <c r="I253"/>
  <c r="H253"/>
  <c r="G253"/>
  <c r="F253"/>
  <c r="Q252"/>
  <c r="P252"/>
  <c r="O252"/>
  <c r="N252"/>
  <c r="M252"/>
  <c r="L252"/>
  <c r="K252"/>
  <c r="J252"/>
  <c r="I252"/>
  <c r="H252"/>
  <c r="G252"/>
  <c r="F252"/>
  <c r="Q251"/>
  <c r="P251"/>
  <c r="O251"/>
  <c r="N251"/>
  <c r="M251"/>
  <c r="L251"/>
  <c r="K251"/>
  <c r="J251"/>
  <c r="I251"/>
  <c r="H251"/>
  <c r="G251"/>
  <c r="F251"/>
  <c r="Q250"/>
  <c r="P250"/>
  <c r="O250"/>
  <c r="N250"/>
  <c r="M250"/>
  <c r="L250"/>
  <c r="K250"/>
  <c r="J250"/>
  <c r="I250"/>
  <c r="H250"/>
  <c r="G250"/>
  <c r="F250"/>
  <c r="Q249"/>
  <c r="P249"/>
  <c r="O249"/>
  <c r="N249"/>
  <c r="M249"/>
  <c r="L249"/>
  <c r="K249"/>
  <c r="J249"/>
  <c r="I249"/>
  <c r="H249"/>
  <c r="G249"/>
  <c r="F249"/>
  <c r="Q248"/>
  <c r="P248"/>
  <c r="O248"/>
  <c r="N248"/>
  <c r="M248"/>
  <c r="L248"/>
  <c r="K248"/>
  <c r="J248"/>
  <c r="I248"/>
  <c r="H248"/>
  <c r="G248"/>
  <c r="F248"/>
  <c r="Q247"/>
  <c r="P247"/>
  <c r="O247"/>
  <c r="N247"/>
  <c r="M247"/>
  <c r="L247"/>
  <c r="K247"/>
  <c r="J247"/>
  <c r="I247"/>
  <c r="H247"/>
  <c r="G247"/>
  <c r="F247"/>
  <c r="Q246"/>
  <c r="P246"/>
  <c r="O246"/>
  <c r="N246"/>
  <c r="M246"/>
  <c r="L246"/>
  <c r="K246"/>
  <c r="J246"/>
  <c r="I246"/>
  <c r="H246"/>
  <c r="G246"/>
  <c r="F246"/>
  <c r="Q245"/>
  <c r="P245"/>
  <c r="O245"/>
  <c r="N245"/>
  <c r="M245"/>
  <c r="L245"/>
  <c r="K245"/>
  <c r="J245"/>
  <c r="I245"/>
  <c r="H245"/>
  <c r="G245"/>
  <c r="F245"/>
  <c r="Q244"/>
  <c r="Q34" s="1"/>
  <c r="P244"/>
  <c r="P34" s="1"/>
  <c r="O244"/>
  <c r="O34" s="1"/>
  <c r="N244"/>
  <c r="N34" s="1"/>
  <c r="M244"/>
  <c r="M34" s="1"/>
  <c r="L244"/>
  <c r="L34" s="1"/>
  <c r="K244"/>
  <c r="K34" s="1"/>
  <c r="J244"/>
  <c r="J34" s="1"/>
  <c r="I244"/>
  <c r="I34" s="1"/>
  <c r="H244"/>
  <c r="H34" s="1"/>
  <c r="G244"/>
  <c r="G34" s="1"/>
  <c r="F244"/>
  <c r="F34" s="1"/>
  <c r="Q243"/>
  <c r="P243"/>
  <c r="O243"/>
  <c r="N243"/>
  <c r="M243"/>
  <c r="L243"/>
  <c r="K243"/>
  <c r="J243"/>
  <c r="I243"/>
  <c r="H243"/>
  <c r="G243"/>
  <c r="F243"/>
  <c r="Q242"/>
  <c r="P242"/>
  <c r="O242"/>
  <c r="N242"/>
  <c r="M242"/>
  <c r="L242"/>
  <c r="K242"/>
  <c r="J242"/>
  <c r="I242"/>
  <c r="H242"/>
  <c r="G242"/>
  <c r="F242"/>
  <c r="Q241"/>
  <c r="P241"/>
  <c r="O241"/>
  <c r="N241"/>
  <c r="M241"/>
  <c r="L241"/>
  <c r="K241"/>
  <c r="J241"/>
  <c r="I241"/>
  <c r="H241"/>
  <c r="G241"/>
  <c r="F241"/>
  <c r="Q240"/>
  <c r="P240"/>
  <c r="O240"/>
  <c r="N240"/>
  <c r="M240"/>
  <c r="L240"/>
  <c r="K240"/>
  <c r="J240"/>
  <c r="I240"/>
  <c r="H240"/>
  <c r="G240"/>
  <c r="F240"/>
  <c r="Q239"/>
  <c r="P239"/>
  <c r="O239"/>
  <c r="N239"/>
  <c r="M239"/>
  <c r="L239"/>
  <c r="K239"/>
  <c r="J239"/>
  <c r="I239"/>
  <c r="H239"/>
  <c r="G239"/>
  <c r="F239"/>
  <c r="Q238"/>
  <c r="P238"/>
  <c r="O238"/>
  <c r="N238"/>
  <c r="M238"/>
  <c r="L238"/>
  <c r="K238"/>
  <c r="J238"/>
  <c r="I238"/>
  <c r="H238"/>
  <c r="G238"/>
  <c r="F238"/>
  <c r="Q237"/>
  <c r="P237"/>
  <c r="O237"/>
  <c r="N237"/>
  <c r="M237"/>
  <c r="L237"/>
  <c r="K237"/>
  <c r="J237"/>
  <c r="I237"/>
  <c r="H237"/>
  <c r="G237"/>
  <c r="F237"/>
  <c r="Q236"/>
  <c r="P236"/>
  <c r="O236"/>
  <c r="N236"/>
  <c r="M236"/>
  <c r="L236"/>
  <c r="K236"/>
  <c r="J236"/>
  <c r="I236"/>
  <c r="H236"/>
  <c r="G236"/>
  <c r="F236"/>
  <c r="Q235"/>
  <c r="P235"/>
  <c r="O235"/>
  <c r="N235"/>
  <c r="M235"/>
  <c r="L235"/>
  <c r="K235"/>
  <c r="J235"/>
  <c r="I235"/>
  <c r="H235"/>
  <c r="G235"/>
  <c r="F235"/>
  <c r="Q234"/>
  <c r="P234"/>
  <c r="O234"/>
  <c r="N234"/>
  <c r="M234"/>
  <c r="L234"/>
  <c r="K234"/>
  <c r="J234"/>
  <c r="I234"/>
  <c r="H234"/>
  <c r="G234"/>
  <c r="F234"/>
  <c r="Q233"/>
  <c r="P233"/>
  <c r="O233"/>
  <c r="N233"/>
  <c r="M233"/>
  <c r="L233"/>
  <c r="K233"/>
  <c r="J233"/>
  <c r="I233"/>
  <c r="H233"/>
  <c r="G233"/>
  <c r="F233"/>
  <c r="Q232"/>
  <c r="P232"/>
  <c r="O232"/>
  <c r="N232"/>
  <c r="M232"/>
  <c r="L232"/>
  <c r="K232"/>
  <c r="J232"/>
  <c r="I232"/>
  <c r="H232"/>
  <c r="G232"/>
  <c r="F232"/>
  <c r="Q231"/>
  <c r="P231"/>
  <c r="O231"/>
  <c r="N231"/>
  <c r="M231"/>
  <c r="L231"/>
  <c r="K231"/>
  <c r="J231"/>
  <c r="I231"/>
  <c r="H231"/>
  <c r="G231"/>
  <c r="F231"/>
  <c r="Q230"/>
  <c r="P230"/>
  <c r="O230"/>
  <c r="N230"/>
  <c r="M230"/>
  <c r="L230"/>
  <c r="K230"/>
  <c r="J230"/>
  <c r="I230"/>
  <c r="H230"/>
  <c r="G230"/>
  <c r="F230"/>
  <c r="Q229"/>
  <c r="P229"/>
  <c r="O229"/>
  <c r="N229"/>
  <c r="M229"/>
  <c r="L229"/>
  <c r="K229"/>
  <c r="J229"/>
  <c r="I229"/>
  <c r="H229"/>
  <c r="G229"/>
  <c r="F229"/>
  <c r="Q228"/>
  <c r="P228"/>
  <c r="O228"/>
  <c r="N228"/>
  <c r="M228"/>
  <c r="L228"/>
  <c r="K228"/>
  <c r="J228"/>
  <c r="I228"/>
  <c r="H228"/>
  <c r="G228"/>
  <c r="F228"/>
  <c r="Q227"/>
  <c r="P227"/>
  <c r="O227"/>
  <c r="N227"/>
  <c r="M227"/>
  <c r="L227"/>
  <c r="K227"/>
  <c r="J227"/>
  <c r="I227"/>
  <c r="H227"/>
  <c r="G227"/>
  <c r="F227"/>
  <c r="Q226"/>
  <c r="P226"/>
  <c r="O226"/>
  <c r="N226"/>
  <c r="M226"/>
  <c r="L226"/>
  <c r="K226"/>
  <c r="J226"/>
  <c r="I226"/>
  <c r="H226"/>
  <c r="G226"/>
  <c r="F226"/>
  <c r="Q225"/>
  <c r="P225"/>
  <c r="O225"/>
  <c r="N225"/>
  <c r="M225"/>
  <c r="L225"/>
  <c r="K225"/>
  <c r="J225"/>
  <c r="I225"/>
  <c r="H225"/>
  <c r="G225"/>
  <c r="F225"/>
  <c r="Q224"/>
  <c r="P224"/>
  <c r="O224"/>
  <c r="N224"/>
  <c r="M224"/>
  <c r="L224"/>
  <c r="K224"/>
  <c r="J224"/>
  <c r="I224"/>
  <c r="H224"/>
  <c r="G224"/>
  <c r="F224"/>
  <c r="Q223"/>
  <c r="P223"/>
  <c r="O223"/>
  <c r="N223"/>
  <c r="M223"/>
  <c r="L223"/>
  <c r="K223"/>
  <c r="J223"/>
  <c r="I223"/>
  <c r="H223"/>
  <c r="G223"/>
  <c r="F223"/>
  <c r="Q222"/>
  <c r="P222"/>
  <c r="O222"/>
  <c r="N222"/>
  <c r="M222"/>
  <c r="L222"/>
  <c r="K222"/>
  <c r="J222"/>
  <c r="I222"/>
  <c r="H222"/>
  <c r="G222"/>
  <c r="F222"/>
  <c r="Q221"/>
  <c r="P221"/>
  <c r="O221"/>
  <c r="N221"/>
  <c r="M221"/>
  <c r="L221"/>
  <c r="K221"/>
  <c r="J221"/>
  <c r="I221"/>
  <c r="H221"/>
  <c r="G221"/>
  <c r="F221"/>
  <c r="Q220"/>
  <c r="P220"/>
  <c r="O220"/>
  <c r="N220"/>
  <c r="M220"/>
  <c r="L220"/>
  <c r="K220"/>
  <c r="J220"/>
  <c r="I220"/>
  <c r="H220"/>
  <c r="G220"/>
  <c r="F220"/>
  <c r="Q219"/>
  <c r="P219"/>
  <c r="O219"/>
  <c r="N219"/>
  <c r="M219"/>
  <c r="L219"/>
  <c r="K219"/>
  <c r="J219"/>
  <c r="I219"/>
  <c r="H219"/>
  <c r="G219"/>
  <c r="F219"/>
  <c r="Q218"/>
  <c r="P218"/>
  <c r="O218"/>
  <c r="N218"/>
  <c r="M218"/>
  <c r="L218"/>
  <c r="K218"/>
  <c r="J218"/>
  <c r="I218"/>
  <c r="H218"/>
  <c r="G218"/>
  <c r="F218"/>
  <c r="Q217"/>
  <c r="P217"/>
  <c r="O217"/>
  <c r="N217"/>
  <c r="M217"/>
  <c r="L217"/>
  <c r="K217"/>
  <c r="J217"/>
  <c r="I217"/>
  <c r="H217"/>
  <c r="G217"/>
  <c r="F217"/>
  <c r="Q216"/>
  <c r="P216"/>
  <c r="O216"/>
  <c r="N216"/>
  <c r="M216"/>
  <c r="L216"/>
  <c r="K216"/>
  <c r="J216"/>
  <c r="I216"/>
  <c r="H216"/>
  <c r="G216"/>
  <c r="F216"/>
  <c r="Q215"/>
  <c r="P215"/>
  <c r="O215"/>
  <c r="N215"/>
  <c r="M215"/>
  <c r="L215"/>
  <c r="K215"/>
  <c r="J215"/>
  <c r="I215"/>
  <c r="H215"/>
  <c r="G215"/>
  <c r="F215"/>
  <c r="Q214"/>
  <c r="P214"/>
  <c r="O214"/>
  <c r="N214"/>
  <c r="M214"/>
  <c r="L214"/>
  <c r="K214"/>
  <c r="J214"/>
  <c r="I214"/>
  <c r="H214"/>
  <c r="G214"/>
  <c r="F214"/>
  <c r="Q213"/>
  <c r="P213"/>
  <c r="O213"/>
  <c r="N213"/>
  <c r="M213"/>
  <c r="L213"/>
  <c r="K213"/>
  <c r="J213"/>
  <c r="I213"/>
  <c r="H213"/>
  <c r="G213"/>
  <c r="F213"/>
  <c r="Q212"/>
  <c r="P212"/>
  <c r="O212"/>
  <c r="N212"/>
  <c r="M212"/>
  <c r="L212"/>
  <c r="K212"/>
  <c r="J212"/>
  <c r="I212"/>
  <c r="H212"/>
  <c r="G212"/>
  <c r="F212"/>
  <c r="Q211"/>
  <c r="P211"/>
  <c r="O211"/>
  <c r="N211"/>
  <c r="M211"/>
  <c r="L211"/>
  <c r="K211"/>
  <c r="J211"/>
  <c r="I211"/>
  <c r="H211"/>
  <c r="G211"/>
  <c r="F211"/>
  <c r="Q210"/>
  <c r="P210"/>
  <c r="O210"/>
  <c r="N210"/>
  <c r="M210"/>
  <c r="L210"/>
  <c r="K210"/>
  <c r="J210"/>
  <c r="I210"/>
  <c r="H210"/>
  <c r="G210"/>
  <c r="F210"/>
  <c r="Q209"/>
  <c r="P209"/>
  <c r="O209"/>
  <c r="N209"/>
  <c r="M209"/>
  <c r="L209"/>
  <c r="K209"/>
  <c r="J209"/>
  <c r="I209"/>
  <c r="H209"/>
  <c r="G209"/>
  <c r="F209"/>
  <c r="Q208"/>
  <c r="P208"/>
  <c r="O208"/>
  <c r="N208"/>
  <c r="M208"/>
  <c r="L208"/>
  <c r="K208"/>
  <c r="J208"/>
  <c r="I208"/>
  <c r="H208"/>
  <c r="G208"/>
  <c r="F208"/>
  <c r="Q207"/>
  <c r="P207"/>
  <c r="O207"/>
  <c r="N207"/>
  <c r="M207"/>
  <c r="L207"/>
  <c r="K207"/>
  <c r="J207"/>
  <c r="I207"/>
  <c r="H207"/>
  <c r="G207"/>
  <c r="F207"/>
  <c r="Q206"/>
  <c r="P206"/>
  <c r="O206"/>
  <c r="N206"/>
  <c r="M206"/>
  <c r="L206"/>
  <c r="K206"/>
  <c r="J206"/>
  <c r="I206"/>
  <c r="H206"/>
  <c r="G206"/>
  <c r="F206"/>
  <c r="Q205"/>
  <c r="P205"/>
  <c r="O205"/>
  <c r="N205"/>
  <c r="M205"/>
  <c r="L205"/>
  <c r="K205"/>
  <c r="J205"/>
  <c r="I205"/>
  <c r="H205"/>
  <c r="G205"/>
  <c r="F205"/>
  <c r="Q204"/>
  <c r="P204"/>
  <c r="O204"/>
  <c r="N204"/>
  <c r="M204"/>
  <c r="L204"/>
  <c r="K204"/>
  <c r="J204"/>
  <c r="I204"/>
  <c r="H204"/>
  <c r="G204"/>
  <c r="F204"/>
  <c r="Q203"/>
  <c r="P203"/>
  <c r="O203"/>
  <c r="N203"/>
  <c r="M203"/>
  <c r="L203"/>
  <c r="K203"/>
  <c r="J203"/>
  <c r="I203"/>
  <c r="H203"/>
  <c r="G203"/>
  <c r="F203"/>
  <c r="Q202"/>
  <c r="Q31" s="1"/>
  <c r="P202"/>
  <c r="P31" s="1"/>
  <c r="O202"/>
  <c r="O31" s="1"/>
  <c r="N202"/>
  <c r="N31" s="1"/>
  <c r="M202"/>
  <c r="M31" s="1"/>
  <c r="L202"/>
  <c r="L31" s="1"/>
  <c r="K202"/>
  <c r="K31" s="1"/>
  <c r="J202"/>
  <c r="J31" s="1"/>
  <c r="I202"/>
  <c r="I31" s="1"/>
  <c r="H202"/>
  <c r="H31" s="1"/>
  <c r="G202"/>
  <c r="G31" s="1"/>
  <c r="F202"/>
  <c r="F31" s="1"/>
  <c r="Q201"/>
  <c r="P201"/>
  <c r="O201"/>
  <c r="N201"/>
  <c r="M201"/>
  <c r="L201"/>
  <c r="K201"/>
  <c r="J201"/>
  <c r="I201"/>
  <c r="H201"/>
  <c r="G201"/>
  <c r="F201"/>
  <c r="Q200"/>
  <c r="P200"/>
  <c r="O200"/>
  <c r="N200"/>
  <c r="M200"/>
  <c r="L200"/>
  <c r="K200"/>
  <c r="J200"/>
  <c r="I200"/>
  <c r="H200"/>
  <c r="G200"/>
  <c r="F200"/>
  <c r="Q199"/>
  <c r="P199"/>
  <c r="O199"/>
  <c r="N199"/>
  <c r="M199"/>
  <c r="L199"/>
  <c r="K199"/>
  <c r="J199"/>
  <c r="I199"/>
  <c r="H199"/>
  <c r="G199"/>
  <c r="F199"/>
  <c r="Q198"/>
  <c r="P198"/>
  <c r="O198"/>
  <c r="N198"/>
  <c r="M198"/>
  <c r="L198"/>
  <c r="K198"/>
  <c r="J198"/>
  <c r="I198"/>
  <c r="H198"/>
  <c r="G198"/>
  <c r="F198"/>
  <c r="Q197"/>
  <c r="P197"/>
  <c r="O197"/>
  <c r="N197"/>
  <c r="M197"/>
  <c r="L197"/>
  <c r="K197"/>
  <c r="J197"/>
  <c r="I197"/>
  <c r="H197"/>
  <c r="G197"/>
  <c r="F197"/>
  <c r="Q196"/>
  <c r="P196"/>
  <c r="O196"/>
  <c r="N196"/>
  <c r="M196"/>
  <c r="L196"/>
  <c r="K196"/>
  <c r="J196"/>
  <c r="I196"/>
  <c r="H196"/>
  <c r="G196"/>
  <c r="F196"/>
  <c r="Q195"/>
  <c r="P195"/>
  <c r="O195"/>
  <c r="N195"/>
  <c r="M195"/>
  <c r="L195"/>
  <c r="K195"/>
  <c r="J195"/>
  <c r="I195"/>
  <c r="H195"/>
  <c r="G195"/>
  <c r="F195"/>
  <c r="Q194"/>
  <c r="P194"/>
  <c r="O194"/>
  <c r="N194"/>
  <c r="M194"/>
  <c r="L194"/>
  <c r="K194"/>
  <c r="J194"/>
  <c r="I194"/>
  <c r="H194"/>
  <c r="G194"/>
  <c r="F194"/>
  <c r="Q193"/>
  <c r="P193"/>
  <c r="O193"/>
  <c r="N193"/>
  <c r="M193"/>
  <c r="L193"/>
  <c r="K193"/>
  <c r="J193"/>
  <c r="I193"/>
  <c r="H193"/>
  <c r="G193"/>
  <c r="F193"/>
  <c r="Q192"/>
  <c r="P192"/>
  <c r="O192"/>
  <c r="N192"/>
  <c r="M192"/>
  <c r="L192"/>
  <c r="K192"/>
  <c r="J192"/>
  <c r="I192"/>
  <c r="H192"/>
  <c r="G192"/>
  <c r="F192"/>
  <c r="Q191"/>
  <c r="P191"/>
  <c r="O191"/>
  <c r="N191"/>
  <c r="M191"/>
  <c r="L191"/>
  <c r="K191"/>
  <c r="J191"/>
  <c r="I191"/>
  <c r="H191"/>
  <c r="G191"/>
  <c r="F191"/>
  <c r="Q190"/>
  <c r="Q30" s="1"/>
  <c r="P190"/>
  <c r="P30" s="1"/>
  <c r="O190"/>
  <c r="O30" s="1"/>
  <c r="N190"/>
  <c r="N30" s="1"/>
  <c r="M190"/>
  <c r="M30" s="1"/>
  <c r="L190"/>
  <c r="L30" s="1"/>
  <c r="K190"/>
  <c r="K30" s="1"/>
  <c r="J190"/>
  <c r="J30" s="1"/>
  <c r="I190"/>
  <c r="I30" s="1"/>
  <c r="H190"/>
  <c r="H30" s="1"/>
  <c r="G190"/>
  <c r="G30" s="1"/>
  <c r="F190"/>
  <c r="F30" s="1"/>
  <c r="Q189"/>
  <c r="P189"/>
  <c r="O189"/>
  <c r="N189"/>
  <c r="M189"/>
  <c r="L189"/>
  <c r="K189"/>
  <c r="J189"/>
  <c r="I189"/>
  <c r="H189"/>
  <c r="G189"/>
  <c r="F189"/>
  <c r="Q188"/>
  <c r="P188"/>
  <c r="O188"/>
  <c r="N188"/>
  <c r="M188"/>
  <c r="L188"/>
  <c r="K188"/>
  <c r="J188"/>
  <c r="I188"/>
  <c r="H188"/>
  <c r="G188"/>
  <c r="F188"/>
  <c r="Q187"/>
  <c r="P187"/>
  <c r="O187"/>
  <c r="N187"/>
  <c r="M187"/>
  <c r="L187"/>
  <c r="K187"/>
  <c r="J187"/>
  <c r="I187"/>
  <c r="H187"/>
  <c r="G187"/>
  <c r="F187"/>
  <c r="Q186"/>
  <c r="P186"/>
  <c r="O186"/>
  <c r="N186"/>
  <c r="M186"/>
  <c r="L186"/>
  <c r="K186"/>
  <c r="J186"/>
  <c r="I186"/>
  <c r="H186"/>
  <c r="G186"/>
  <c r="F186"/>
  <c r="Q185"/>
  <c r="P185"/>
  <c r="O185"/>
  <c r="N185"/>
  <c r="M185"/>
  <c r="L185"/>
  <c r="K185"/>
  <c r="J185"/>
  <c r="I185"/>
  <c r="H185"/>
  <c r="G185"/>
  <c r="F185"/>
  <c r="Q184"/>
  <c r="P184"/>
  <c r="O184"/>
  <c r="N184"/>
  <c r="M184"/>
  <c r="L184"/>
  <c r="K184"/>
  <c r="J184"/>
  <c r="I184"/>
  <c r="H184"/>
  <c r="G184"/>
  <c r="F184"/>
  <c r="Q183"/>
  <c r="P183"/>
  <c r="O183"/>
  <c r="N183"/>
  <c r="M183"/>
  <c r="L183"/>
  <c r="K183"/>
  <c r="J183"/>
  <c r="I183"/>
  <c r="H183"/>
  <c r="G183"/>
  <c r="F183"/>
  <c r="Q182"/>
  <c r="P182"/>
  <c r="O182"/>
  <c r="N182"/>
  <c r="M182"/>
  <c r="L182"/>
  <c r="K182"/>
  <c r="J182"/>
  <c r="I182"/>
  <c r="H182"/>
  <c r="G182"/>
  <c r="F182"/>
  <c r="Q181"/>
  <c r="P181"/>
  <c r="O181"/>
  <c r="N181"/>
  <c r="M181"/>
  <c r="L181"/>
  <c r="K181"/>
  <c r="J181"/>
  <c r="I181"/>
  <c r="H181"/>
  <c r="G181"/>
  <c r="F181"/>
  <c r="Q180"/>
  <c r="P180"/>
  <c r="O180"/>
  <c r="N180"/>
  <c r="M180"/>
  <c r="L180"/>
  <c r="K180"/>
  <c r="J180"/>
  <c r="I180"/>
  <c r="H180"/>
  <c r="G180"/>
  <c r="F180"/>
  <c r="Q179"/>
  <c r="P179"/>
  <c r="O179"/>
  <c r="N179"/>
  <c r="M179"/>
  <c r="L179"/>
  <c r="K179"/>
  <c r="J179"/>
  <c r="I179"/>
  <c r="H179"/>
  <c r="G179"/>
  <c r="F179"/>
  <c r="Q178"/>
  <c r="P178"/>
  <c r="O178"/>
  <c r="N178"/>
  <c r="M178"/>
  <c r="L178"/>
  <c r="K178"/>
  <c r="J178"/>
  <c r="I178"/>
  <c r="H178"/>
  <c r="G178"/>
  <c r="F178"/>
  <c r="Q177"/>
  <c r="P177"/>
  <c r="O177"/>
  <c r="N177"/>
  <c r="M177"/>
  <c r="L177"/>
  <c r="K177"/>
  <c r="J177"/>
  <c r="I177"/>
  <c r="H177"/>
  <c r="G177"/>
  <c r="F177"/>
  <c r="Q176"/>
  <c r="Q29" s="1"/>
  <c r="P176"/>
  <c r="P29" s="1"/>
  <c r="O176"/>
  <c r="O29" s="1"/>
  <c r="N176"/>
  <c r="N29" s="1"/>
  <c r="M176"/>
  <c r="M29" s="1"/>
  <c r="L176"/>
  <c r="L29" s="1"/>
  <c r="K176"/>
  <c r="K29" s="1"/>
  <c r="J176"/>
  <c r="J29" s="1"/>
  <c r="I176"/>
  <c r="I29" s="1"/>
  <c r="H176"/>
  <c r="H29" s="1"/>
  <c r="G176"/>
  <c r="G29" s="1"/>
  <c r="F176"/>
  <c r="F29" s="1"/>
  <c r="Q175"/>
  <c r="P175"/>
  <c r="O175"/>
  <c r="N175"/>
  <c r="M175"/>
  <c r="L175"/>
  <c r="K175"/>
  <c r="J175"/>
  <c r="I175"/>
  <c r="H175"/>
  <c r="G175"/>
  <c r="F175"/>
  <c r="Q174"/>
  <c r="P174"/>
  <c r="O174"/>
  <c r="N174"/>
  <c r="M174"/>
  <c r="L174"/>
  <c r="K174"/>
  <c r="J174"/>
  <c r="I174"/>
  <c r="H174"/>
  <c r="G174"/>
  <c r="F174"/>
  <c r="Q173"/>
  <c r="P173"/>
  <c r="O173"/>
  <c r="N173"/>
  <c r="M173"/>
  <c r="L173"/>
  <c r="K173"/>
  <c r="J173"/>
  <c r="I173"/>
  <c r="H173"/>
  <c r="G173"/>
  <c r="F173"/>
  <c r="Q172"/>
  <c r="P172"/>
  <c r="O172"/>
  <c r="N172"/>
  <c r="M172"/>
  <c r="L172"/>
  <c r="K172"/>
  <c r="J172"/>
  <c r="I172"/>
  <c r="H172"/>
  <c r="G172"/>
  <c r="F172"/>
  <c r="Q171"/>
  <c r="P171"/>
  <c r="O171"/>
  <c r="N171"/>
  <c r="M171"/>
  <c r="L171"/>
  <c r="K171"/>
  <c r="J171"/>
  <c r="I171"/>
  <c r="H171"/>
  <c r="G171"/>
  <c r="F171"/>
  <c r="Q170"/>
  <c r="P170"/>
  <c r="O170"/>
  <c r="N170"/>
  <c r="M170"/>
  <c r="L170"/>
  <c r="K170"/>
  <c r="J170"/>
  <c r="I170"/>
  <c r="H170"/>
  <c r="G170"/>
  <c r="F170"/>
  <c r="Q169"/>
  <c r="P169"/>
  <c r="O169"/>
  <c r="N169"/>
  <c r="M169"/>
  <c r="L169"/>
  <c r="K169"/>
  <c r="J169"/>
  <c r="I169"/>
  <c r="H169"/>
  <c r="G169"/>
  <c r="F169"/>
  <c r="Q168"/>
  <c r="P168"/>
  <c r="O168"/>
  <c r="N168"/>
  <c r="M168"/>
  <c r="L168"/>
  <c r="K168"/>
  <c r="J168"/>
  <c r="I168"/>
  <c r="H168"/>
  <c r="G168"/>
  <c r="F168"/>
  <c r="Q167"/>
  <c r="P167"/>
  <c r="O167"/>
  <c r="N167"/>
  <c r="M167"/>
  <c r="L167"/>
  <c r="K167"/>
  <c r="J167"/>
  <c r="I167"/>
  <c r="H167"/>
  <c r="G167"/>
  <c r="F167"/>
  <c r="Q166"/>
  <c r="P166"/>
  <c r="O166"/>
  <c r="N166"/>
  <c r="M166"/>
  <c r="L166"/>
  <c r="K166"/>
  <c r="J166"/>
  <c r="I166"/>
  <c r="H166"/>
  <c r="G166"/>
  <c r="F166"/>
  <c r="Q165"/>
  <c r="P165"/>
  <c r="O165"/>
  <c r="N165"/>
  <c r="M165"/>
  <c r="L165"/>
  <c r="K165"/>
  <c r="J165"/>
  <c r="I165"/>
  <c r="H165"/>
  <c r="G165"/>
  <c r="F165"/>
  <c r="Q164"/>
  <c r="Q28" s="1"/>
  <c r="P164"/>
  <c r="P28" s="1"/>
  <c r="O164"/>
  <c r="O28" s="1"/>
  <c r="N164"/>
  <c r="N28" s="1"/>
  <c r="M164"/>
  <c r="M28" s="1"/>
  <c r="L164"/>
  <c r="L28" s="1"/>
  <c r="K164"/>
  <c r="K28" s="1"/>
  <c r="J164"/>
  <c r="J28" s="1"/>
  <c r="I164"/>
  <c r="I28" s="1"/>
  <c r="H164"/>
  <c r="H28" s="1"/>
  <c r="G164"/>
  <c r="G28" s="1"/>
  <c r="F164"/>
  <c r="F28" s="1"/>
  <c r="Q163"/>
  <c r="P163"/>
  <c r="O163"/>
  <c r="N163"/>
  <c r="M163"/>
  <c r="L163"/>
  <c r="K163"/>
  <c r="J163"/>
  <c r="I163"/>
  <c r="H163"/>
  <c r="G163"/>
  <c r="F163"/>
  <c r="Q162"/>
  <c r="P162"/>
  <c r="O162"/>
  <c r="N162"/>
  <c r="M162"/>
  <c r="L162"/>
  <c r="K162"/>
  <c r="J162"/>
  <c r="I162"/>
  <c r="H162"/>
  <c r="G162"/>
  <c r="F162"/>
  <c r="Q161"/>
  <c r="P161"/>
  <c r="O161"/>
  <c r="N161"/>
  <c r="M161"/>
  <c r="L161"/>
  <c r="K161"/>
  <c r="J161"/>
  <c r="I161"/>
  <c r="H161"/>
  <c r="G161"/>
  <c r="F161"/>
  <c r="Q160"/>
  <c r="P160"/>
  <c r="O160"/>
  <c r="N160"/>
  <c r="M160"/>
  <c r="L160"/>
  <c r="K160"/>
  <c r="J160"/>
  <c r="I160"/>
  <c r="H160"/>
  <c r="G160"/>
  <c r="F160"/>
  <c r="Q159"/>
  <c r="P159"/>
  <c r="O159"/>
  <c r="N159"/>
  <c r="M159"/>
  <c r="L159"/>
  <c r="K159"/>
  <c r="J159"/>
  <c r="I159"/>
  <c r="H159"/>
  <c r="G159"/>
  <c r="F159"/>
  <c r="Q158"/>
  <c r="P158"/>
  <c r="O158"/>
  <c r="N158"/>
  <c r="M158"/>
  <c r="L158"/>
  <c r="K158"/>
  <c r="J158"/>
  <c r="I158"/>
  <c r="H158"/>
  <c r="G158"/>
  <c r="F158"/>
  <c r="Q157"/>
  <c r="P157"/>
  <c r="O157"/>
  <c r="N157"/>
  <c r="M157"/>
  <c r="L157"/>
  <c r="K157"/>
  <c r="J157"/>
  <c r="I157"/>
  <c r="H157"/>
  <c r="G157"/>
  <c r="F157"/>
  <c r="Q156"/>
  <c r="P156"/>
  <c r="O156"/>
  <c r="N156"/>
  <c r="M156"/>
  <c r="L156"/>
  <c r="K156"/>
  <c r="J156"/>
  <c r="I156"/>
  <c r="H156"/>
  <c r="G156"/>
  <c r="F156"/>
  <c r="Q155"/>
  <c r="P155"/>
  <c r="O155"/>
  <c r="N155"/>
  <c r="M155"/>
  <c r="L155"/>
  <c r="K155"/>
  <c r="J155"/>
  <c r="I155"/>
  <c r="H155"/>
  <c r="G155"/>
  <c r="F155"/>
  <c r="Q154"/>
  <c r="P154"/>
  <c r="O154"/>
  <c r="N154"/>
  <c r="M154"/>
  <c r="L154"/>
  <c r="K154"/>
  <c r="J154"/>
  <c r="I154"/>
  <c r="H154"/>
  <c r="G154"/>
  <c r="F154"/>
  <c r="Q153"/>
  <c r="P153"/>
  <c r="O153"/>
  <c r="N153"/>
  <c r="M153"/>
  <c r="L153"/>
  <c r="K153"/>
  <c r="J153"/>
  <c r="I153"/>
  <c r="H153"/>
  <c r="G153"/>
  <c r="F153"/>
  <c r="Q152"/>
  <c r="P152"/>
  <c r="O152"/>
  <c r="N152"/>
  <c r="M152"/>
  <c r="L152"/>
  <c r="K152"/>
  <c r="J152"/>
  <c r="I152"/>
  <c r="H152"/>
  <c r="G152"/>
  <c r="F152"/>
  <c r="Q151"/>
  <c r="P151"/>
  <c r="O151"/>
  <c r="N151"/>
  <c r="M151"/>
  <c r="L151"/>
  <c r="K151"/>
  <c r="J151"/>
  <c r="I151"/>
  <c r="H151"/>
  <c r="G151"/>
  <c r="F151"/>
  <c r="Q150"/>
  <c r="P150"/>
  <c r="O150"/>
  <c r="N150"/>
  <c r="M150"/>
  <c r="L150"/>
  <c r="K150"/>
  <c r="J150"/>
  <c r="I150"/>
  <c r="H150"/>
  <c r="G150"/>
  <c r="F150"/>
  <c r="Q149"/>
  <c r="P149"/>
  <c r="O149"/>
  <c r="N149"/>
  <c r="M149"/>
  <c r="L149"/>
  <c r="K149"/>
  <c r="J149"/>
  <c r="I149"/>
  <c r="H149"/>
  <c r="G149"/>
  <c r="F149"/>
  <c r="Q148"/>
  <c r="P148"/>
  <c r="O148"/>
  <c r="N148"/>
  <c r="M148"/>
  <c r="L148"/>
  <c r="K148"/>
  <c r="J148"/>
  <c r="I148"/>
  <c r="H148"/>
  <c r="G148"/>
  <c r="F148"/>
  <c r="Q147"/>
  <c r="P147"/>
  <c r="O147"/>
  <c r="N147"/>
  <c r="M147"/>
  <c r="L147"/>
  <c r="K147"/>
  <c r="J147"/>
  <c r="I147"/>
  <c r="H147"/>
  <c r="G147"/>
  <c r="F147"/>
  <c r="Q146"/>
  <c r="P146"/>
  <c r="O146"/>
  <c r="N146"/>
  <c r="M146"/>
  <c r="L146"/>
  <c r="K146"/>
  <c r="J146"/>
  <c r="I146"/>
  <c r="H146"/>
  <c r="G146"/>
  <c r="F146"/>
  <c r="Q145"/>
  <c r="P145"/>
  <c r="O145"/>
  <c r="N145"/>
  <c r="M145"/>
  <c r="L145"/>
  <c r="K145"/>
  <c r="J145"/>
  <c r="I145"/>
  <c r="H145"/>
  <c r="G145"/>
  <c r="F145"/>
  <c r="Q144"/>
  <c r="P144"/>
  <c r="O144"/>
  <c r="N144"/>
  <c r="M144"/>
  <c r="L144"/>
  <c r="K144"/>
  <c r="J144"/>
  <c r="I144"/>
  <c r="H144"/>
  <c r="G144"/>
  <c r="F144"/>
  <c r="Q143"/>
  <c r="P143"/>
  <c r="O143"/>
  <c r="N143"/>
  <c r="M143"/>
  <c r="L143"/>
  <c r="K143"/>
  <c r="J143"/>
  <c r="I143"/>
  <c r="H143"/>
  <c r="G143"/>
  <c r="F143"/>
  <c r="Q142"/>
  <c r="P142"/>
  <c r="O142"/>
  <c r="N142"/>
  <c r="M142"/>
  <c r="L142"/>
  <c r="K142"/>
  <c r="J142"/>
  <c r="I142"/>
  <c r="H142"/>
  <c r="G142"/>
  <c r="F142"/>
  <c r="Q141"/>
  <c r="P141"/>
  <c r="O141"/>
  <c r="N141"/>
  <c r="M141"/>
  <c r="L141"/>
  <c r="K141"/>
  <c r="J141"/>
  <c r="I141"/>
  <c r="H141"/>
  <c r="G141"/>
  <c r="F141"/>
  <c r="Q140"/>
  <c r="P140"/>
  <c r="O140"/>
  <c r="N140"/>
  <c r="M140"/>
  <c r="L140"/>
  <c r="K140"/>
  <c r="J140"/>
  <c r="I140"/>
  <c r="H140"/>
  <c r="G140"/>
  <c r="F140"/>
  <c r="Q139"/>
  <c r="P139"/>
  <c r="O139"/>
  <c r="N139"/>
  <c r="M139"/>
  <c r="L139"/>
  <c r="K139"/>
  <c r="J139"/>
  <c r="I139"/>
  <c r="H139"/>
  <c r="G139"/>
  <c r="F139"/>
  <c r="Q138"/>
  <c r="Q25" s="1"/>
  <c r="P138"/>
  <c r="P25" s="1"/>
  <c r="O138"/>
  <c r="O25" s="1"/>
  <c r="N138"/>
  <c r="N25" s="1"/>
  <c r="M138"/>
  <c r="M25" s="1"/>
  <c r="L138"/>
  <c r="L25" s="1"/>
  <c r="K138"/>
  <c r="K25" s="1"/>
  <c r="J138"/>
  <c r="J25" s="1"/>
  <c r="I138"/>
  <c r="I25" s="1"/>
  <c r="H138"/>
  <c r="H25" s="1"/>
  <c r="G138"/>
  <c r="G25" s="1"/>
  <c r="F138"/>
  <c r="F25" s="1"/>
  <c r="Q137"/>
  <c r="P137"/>
  <c r="O137"/>
  <c r="N137"/>
  <c r="M137"/>
  <c r="L137"/>
  <c r="K137"/>
  <c r="J137"/>
  <c r="I137"/>
  <c r="H137"/>
  <c r="G137"/>
  <c r="F137"/>
  <c r="Q136"/>
  <c r="P136"/>
  <c r="O136"/>
  <c r="N136"/>
  <c r="M136"/>
  <c r="L136"/>
  <c r="K136"/>
  <c r="J136"/>
  <c r="I136"/>
  <c r="H136"/>
  <c r="G136"/>
  <c r="F136"/>
  <c r="Q135"/>
  <c r="P135"/>
  <c r="O135"/>
  <c r="N135"/>
  <c r="M135"/>
  <c r="L135"/>
  <c r="K135"/>
  <c r="J135"/>
  <c r="I135"/>
  <c r="H135"/>
  <c r="G135"/>
  <c r="F135"/>
  <c r="Q134"/>
  <c r="P134"/>
  <c r="O134"/>
  <c r="N134"/>
  <c r="M134"/>
  <c r="L134"/>
  <c r="K134"/>
  <c r="J134"/>
  <c r="I134"/>
  <c r="H134"/>
  <c r="G134"/>
  <c r="F134"/>
  <c r="Q133"/>
  <c r="P133"/>
  <c r="O133"/>
  <c r="N133"/>
  <c r="M133"/>
  <c r="L133"/>
  <c r="K133"/>
  <c r="J133"/>
  <c r="I133"/>
  <c r="H133"/>
  <c r="G133"/>
  <c r="F133"/>
  <c r="Q132"/>
  <c r="P132"/>
  <c r="O132"/>
  <c r="N132"/>
  <c r="M132"/>
  <c r="L132"/>
  <c r="K132"/>
  <c r="J132"/>
  <c r="I132"/>
  <c r="H132"/>
  <c r="G132"/>
  <c r="F132"/>
  <c r="Q131"/>
  <c r="P131"/>
  <c r="O131"/>
  <c r="N131"/>
  <c r="M131"/>
  <c r="L131"/>
  <c r="K131"/>
  <c r="J131"/>
  <c r="I131"/>
  <c r="H131"/>
  <c r="G131"/>
  <c r="F131"/>
  <c r="Q130"/>
  <c r="P130"/>
  <c r="O130"/>
  <c r="N130"/>
  <c r="M130"/>
  <c r="L130"/>
  <c r="K130"/>
  <c r="J130"/>
  <c r="I130"/>
  <c r="H130"/>
  <c r="G130"/>
  <c r="F130"/>
  <c r="Q129"/>
  <c r="P129"/>
  <c r="O129"/>
  <c r="N129"/>
  <c r="M129"/>
  <c r="L129"/>
  <c r="K129"/>
  <c r="J129"/>
  <c r="I129"/>
  <c r="H129"/>
  <c r="G129"/>
  <c r="F129"/>
  <c r="Q128"/>
  <c r="P128"/>
  <c r="O128"/>
  <c r="N128"/>
  <c r="M128"/>
  <c r="L128"/>
  <c r="K128"/>
  <c r="J128"/>
  <c r="I128"/>
  <c r="H128"/>
  <c r="G128"/>
  <c r="F128"/>
  <c r="Q127"/>
  <c r="P127"/>
  <c r="O127"/>
  <c r="N127"/>
  <c r="M127"/>
  <c r="L127"/>
  <c r="K127"/>
  <c r="J127"/>
  <c r="I127"/>
  <c r="H127"/>
  <c r="G127"/>
  <c r="F127"/>
  <c r="Q126"/>
  <c r="P126"/>
  <c r="O126"/>
  <c r="N126"/>
  <c r="M126"/>
  <c r="L126"/>
  <c r="K126"/>
  <c r="J126"/>
  <c r="I126"/>
  <c r="H126"/>
  <c r="G126"/>
  <c r="F126"/>
  <c r="Q125"/>
  <c r="P125"/>
  <c r="O125"/>
  <c r="N125"/>
  <c r="M125"/>
  <c r="L125"/>
  <c r="K125"/>
  <c r="J125"/>
  <c r="I125"/>
  <c r="H125"/>
  <c r="G125"/>
  <c r="F125"/>
  <c r="Q124"/>
  <c r="P124"/>
  <c r="O124"/>
  <c r="N124"/>
  <c r="M124"/>
  <c r="L124"/>
  <c r="K124"/>
  <c r="J124"/>
  <c r="I124"/>
  <c r="H124"/>
  <c r="G124"/>
  <c r="F124"/>
  <c r="Q123"/>
  <c r="P123"/>
  <c r="O123"/>
  <c r="N123"/>
  <c r="M123"/>
  <c r="L123"/>
  <c r="K123"/>
  <c r="J123"/>
  <c r="I123"/>
  <c r="H123"/>
  <c r="G123"/>
  <c r="F123"/>
  <c r="Q122"/>
  <c r="P122"/>
  <c r="O122"/>
  <c r="N122"/>
  <c r="M122"/>
  <c r="L122"/>
  <c r="K122"/>
  <c r="J122"/>
  <c r="I122"/>
  <c r="H122"/>
  <c r="G122"/>
  <c r="F122"/>
  <c r="Q121"/>
  <c r="P121"/>
  <c r="O121"/>
  <c r="N121"/>
  <c r="M121"/>
  <c r="L121"/>
  <c r="K121"/>
  <c r="J121"/>
  <c r="I121"/>
  <c r="H121"/>
  <c r="G121"/>
  <c r="F121"/>
  <c r="Q120"/>
  <c r="P120"/>
  <c r="O120"/>
  <c r="N120"/>
  <c r="M120"/>
  <c r="L120"/>
  <c r="K120"/>
  <c r="J120"/>
  <c r="I120"/>
  <c r="H120"/>
  <c r="G120"/>
  <c r="F120"/>
  <c r="Q119"/>
  <c r="P119"/>
  <c r="O119"/>
  <c r="N119"/>
  <c r="M119"/>
  <c r="L119"/>
  <c r="K119"/>
  <c r="J119"/>
  <c r="I119"/>
  <c r="H119"/>
  <c r="G119"/>
  <c r="F119"/>
  <c r="Q118"/>
  <c r="P118"/>
  <c r="O118"/>
  <c r="N118"/>
  <c r="M118"/>
  <c r="L118"/>
  <c r="K118"/>
  <c r="J118"/>
  <c r="I118"/>
  <c r="H118"/>
  <c r="G118"/>
  <c r="F118"/>
  <c r="Q117"/>
  <c r="P117"/>
  <c r="O117"/>
  <c r="N117"/>
  <c r="M117"/>
  <c r="L117"/>
  <c r="K117"/>
  <c r="J117"/>
  <c r="I117"/>
  <c r="H117"/>
  <c r="G117"/>
  <c r="F117"/>
  <c r="Q116"/>
  <c r="P116"/>
  <c r="O116"/>
  <c r="N116"/>
  <c r="M116"/>
  <c r="L116"/>
  <c r="K116"/>
  <c r="J116"/>
  <c r="I116"/>
  <c r="H116"/>
  <c r="G116"/>
  <c r="F116"/>
  <c r="Q115"/>
  <c r="P115"/>
  <c r="O115"/>
  <c r="N115"/>
  <c r="M115"/>
  <c r="L115"/>
  <c r="K115"/>
  <c r="J115"/>
  <c r="I115"/>
  <c r="H115"/>
  <c r="G115"/>
  <c r="F115"/>
  <c r="Q114"/>
  <c r="P114"/>
  <c r="O114"/>
  <c r="N114"/>
  <c r="M114"/>
  <c r="L114"/>
  <c r="K114"/>
  <c r="J114"/>
  <c r="I114"/>
  <c r="H114"/>
  <c r="G114"/>
  <c r="F114"/>
  <c r="Q113"/>
  <c r="P113"/>
  <c r="O113"/>
  <c r="N113"/>
  <c r="M113"/>
  <c r="L113"/>
  <c r="K113"/>
  <c r="J113"/>
  <c r="I113"/>
  <c r="H113"/>
  <c r="G113"/>
  <c r="F113"/>
  <c r="Q112"/>
  <c r="P112"/>
  <c r="O112"/>
  <c r="N112"/>
  <c r="M112"/>
  <c r="L112"/>
  <c r="K112"/>
  <c r="J112"/>
  <c r="I112"/>
  <c r="H112"/>
  <c r="G112"/>
  <c r="F112"/>
  <c r="Q111"/>
  <c r="P111"/>
  <c r="O111"/>
  <c r="N111"/>
  <c r="M111"/>
  <c r="L111"/>
  <c r="K111"/>
  <c r="J111"/>
  <c r="I111"/>
  <c r="H111"/>
  <c r="G111"/>
  <c r="F111"/>
  <c r="Q110"/>
  <c r="P110"/>
  <c r="O110"/>
  <c r="N110"/>
  <c r="M110"/>
  <c r="L110"/>
  <c r="K110"/>
  <c r="J110"/>
  <c r="I110"/>
  <c r="H110"/>
  <c r="G110"/>
  <c r="F110"/>
  <c r="Q109"/>
  <c r="P109"/>
  <c r="O109"/>
  <c r="N109"/>
  <c r="M109"/>
  <c r="L109"/>
  <c r="K109"/>
  <c r="J109"/>
  <c r="I109"/>
  <c r="H109"/>
  <c r="G109"/>
  <c r="F109"/>
  <c r="Q108"/>
  <c r="P108"/>
  <c r="O108"/>
  <c r="N108"/>
  <c r="M108"/>
  <c r="L108"/>
  <c r="K108"/>
  <c r="J108"/>
  <c r="I108"/>
  <c r="H108"/>
  <c r="G108"/>
  <c r="F108"/>
  <c r="Q107"/>
  <c r="P107"/>
  <c r="O107"/>
  <c r="N107"/>
  <c r="M107"/>
  <c r="L107"/>
  <c r="K107"/>
  <c r="J107"/>
  <c r="I107"/>
  <c r="H107"/>
  <c r="G107"/>
  <c r="F107"/>
  <c r="Q106"/>
  <c r="P106"/>
  <c r="O106"/>
  <c r="N106"/>
  <c r="M106"/>
  <c r="L106"/>
  <c r="K106"/>
  <c r="J106"/>
  <c r="I106"/>
  <c r="H106"/>
  <c r="G106"/>
  <c r="F106"/>
  <c r="Q105"/>
  <c r="Q22" s="1"/>
  <c r="P105"/>
  <c r="P22" s="1"/>
  <c r="O105"/>
  <c r="O22" s="1"/>
  <c r="N105"/>
  <c r="N22" s="1"/>
  <c r="M105"/>
  <c r="M22" s="1"/>
  <c r="L105"/>
  <c r="L22" s="1"/>
  <c r="K105"/>
  <c r="K22" s="1"/>
  <c r="J105"/>
  <c r="J22" s="1"/>
  <c r="I105"/>
  <c r="I22" s="1"/>
  <c r="H105"/>
  <c r="H22" s="1"/>
  <c r="G105"/>
  <c r="G22" s="1"/>
  <c r="F105"/>
  <c r="F22" s="1"/>
  <c r="Q104"/>
  <c r="P104"/>
  <c r="O104"/>
  <c r="N104"/>
  <c r="M104"/>
  <c r="L104"/>
  <c r="K104"/>
  <c r="J104"/>
  <c r="I104"/>
  <c r="H104"/>
  <c r="G104"/>
  <c r="F104"/>
  <c r="Q103"/>
  <c r="P103"/>
  <c r="O103"/>
  <c r="N103"/>
  <c r="M103"/>
  <c r="L103"/>
  <c r="K103"/>
  <c r="J103"/>
  <c r="I103"/>
  <c r="H103"/>
  <c r="G103"/>
  <c r="F103"/>
  <c r="Q102"/>
  <c r="P102"/>
  <c r="O102"/>
  <c r="N102"/>
  <c r="M102"/>
  <c r="L102"/>
  <c r="K102"/>
  <c r="J102"/>
  <c r="I102"/>
  <c r="H102"/>
  <c r="G102"/>
  <c r="F102"/>
  <c r="Q101"/>
  <c r="P101"/>
  <c r="O101"/>
  <c r="N101"/>
  <c r="M101"/>
  <c r="L101"/>
  <c r="K101"/>
  <c r="J101"/>
  <c r="I101"/>
  <c r="H101"/>
  <c r="G101"/>
  <c r="F101"/>
  <c r="Q100"/>
  <c r="P100"/>
  <c r="O100"/>
  <c r="N100"/>
  <c r="M100"/>
  <c r="L100"/>
  <c r="K100"/>
  <c r="J100"/>
  <c r="I100"/>
  <c r="H100"/>
  <c r="G100"/>
  <c r="F100"/>
  <c r="Q99"/>
  <c r="P99"/>
  <c r="O99"/>
  <c r="N99"/>
  <c r="M99"/>
  <c r="L99"/>
  <c r="K99"/>
  <c r="J99"/>
  <c r="I99"/>
  <c r="H99"/>
  <c r="G99"/>
  <c r="F99"/>
  <c r="Q98"/>
  <c r="P98"/>
  <c r="O98"/>
  <c r="N98"/>
  <c r="M98"/>
  <c r="L98"/>
  <c r="K98"/>
  <c r="J98"/>
  <c r="I98"/>
  <c r="H98"/>
  <c r="G98"/>
  <c r="F98"/>
  <c r="Q97"/>
  <c r="P97"/>
  <c r="O97"/>
  <c r="N97"/>
  <c r="M97"/>
  <c r="L97"/>
  <c r="K97"/>
  <c r="J97"/>
  <c r="I97"/>
  <c r="H97"/>
  <c r="G97"/>
  <c r="F97"/>
  <c r="Q96"/>
  <c r="P96"/>
  <c r="O96"/>
  <c r="N96"/>
  <c r="M96"/>
  <c r="L96"/>
  <c r="K96"/>
  <c r="J96"/>
  <c r="I96"/>
  <c r="H96"/>
  <c r="G96"/>
  <c r="F96"/>
  <c r="Q95"/>
  <c r="P95"/>
  <c r="O95"/>
  <c r="N95"/>
  <c r="M95"/>
  <c r="L95"/>
  <c r="K95"/>
  <c r="J95"/>
  <c r="I95"/>
  <c r="H95"/>
  <c r="G95"/>
  <c r="F95"/>
  <c r="Q94"/>
  <c r="P94"/>
  <c r="O94"/>
  <c r="N94"/>
  <c r="M94"/>
  <c r="L94"/>
  <c r="K94"/>
  <c r="J94"/>
  <c r="I94"/>
  <c r="H94"/>
  <c r="G94"/>
  <c r="F94"/>
  <c r="Q93"/>
  <c r="P93"/>
  <c r="O93"/>
  <c r="N93"/>
  <c r="M93"/>
  <c r="L93"/>
  <c r="K93"/>
  <c r="J93"/>
  <c r="I93"/>
  <c r="H93"/>
  <c r="G93"/>
  <c r="F93"/>
  <c r="Q92"/>
  <c r="P92"/>
  <c r="O92"/>
  <c r="N92"/>
  <c r="M92"/>
  <c r="L92"/>
  <c r="K92"/>
  <c r="J92"/>
  <c r="I92"/>
  <c r="H92"/>
  <c r="G92"/>
  <c r="F92"/>
  <c r="Q91"/>
  <c r="P91"/>
  <c r="O91"/>
  <c r="N91"/>
  <c r="M91"/>
  <c r="L91"/>
  <c r="K91"/>
  <c r="J91"/>
  <c r="I91"/>
  <c r="H91"/>
  <c r="G91"/>
  <c r="F91"/>
  <c r="Q90"/>
  <c r="P90"/>
  <c r="O90"/>
  <c r="N90"/>
  <c r="M90"/>
  <c r="L90"/>
  <c r="K90"/>
  <c r="J90"/>
  <c r="I90"/>
  <c r="H90"/>
  <c r="G90"/>
  <c r="F90"/>
  <c r="Q89"/>
  <c r="P89"/>
  <c r="O89"/>
  <c r="N89"/>
  <c r="M89"/>
  <c r="L89"/>
  <c r="K89"/>
  <c r="J89"/>
  <c r="I89"/>
  <c r="H89"/>
  <c r="G89"/>
  <c r="F89"/>
  <c r="Q88"/>
  <c r="P88"/>
  <c r="O88"/>
  <c r="N88"/>
  <c r="M88"/>
  <c r="L88"/>
  <c r="K88"/>
  <c r="J88"/>
  <c r="I88"/>
  <c r="H88"/>
  <c r="G88"/>
  <c r="F88"/>
  <c r="Q87"/>
  <c r="P87"/>
  <c r="O87"/>
  <c r="N87"/>
  <c r="M87"/>
  <c r="L87"/>
  <c r="K87"/>
  <c r="J87"/>
  <c r="I87"/>
  <c r="H87"/>
  <c r="G87"/>
  <c r="F87"/>
  <c r="Q86"/>
  <c r="Q21" s="1"/>
  <c r="P86"/>
  <c r="P21" s="1"/>
  <c r="O86"/>
  <c r="O21" s="1"/>
  <c r="N86"/>
  <c r="N21" s="1"/>
  <c r="M86"/>
  <c r="M21" s="1"/>
  <c r="L86"/>
  <c r="L21" s="1"/>
  <c r="K86"/>
  <c r="K21" s="1"/>
  <c r="J86"/>
  <c r="J21" s="1"/>
  <c r="I86"/>
  <c r="I21" s="1"/>
  <c r="H86"/>
  <c r="H21" s="1"/>
  <c r="G86"/>
  <c r="G21" s="1"/>
  <c r="F86"/>
  <c r="F21" s="1"/>
  <c r="Q85"/>
  <c r="P85"/>
  <c r="O85"/>
  <c r="N85"/>
  <c r="M85"/>
  <c r="L85"/>
  <c r="K85"/>
  <c r="J85"/>
  <c r="I85"/>
  <c r="H85"/>
  <c r="G85"/>
  <c r="F85"/>
  <c r="Q84"/>
  <c r="P84"/>
  <c r="O84"/>
  <c r="N84"/>
  <c r="M84"/>
  <c r="L84"/>
  <c r="K84"/>
  <c r="J84"/>
  <c r="I84"/>
  <c r="H84"/>
  <c r="G84"/>
  <c r="F84"/>
  <c r="Q83"/>
  <c r="P83"/>
  <c r="O83"/>
  <c r="N83"/>
  <c r="M83"/>
  <c r="L83"/>
  <c r="K83"/>
  <c r="J83"/>
  <c r="I83"/>
  <c r="H83"/>
  <c r="G83"/>
  <c r="F83"/>
  <c r="Q82"/>
  <c r="P82"/>
  <c r="O82"/>
  <c r="N82"/>
  <c r="M82"/>
  <c r="L82"/>
  <c r="K82"/>
  <c r="J82"/>
  <c r="I82"/>
  <c r="H82"/>
  <c r="G82"/>
  <c r="F82"/>
  <c r="Q81"/>
  <c r="P81"/>
  <c r="O81"/>
  <c r="N81"/>
  <c r="M81"/>
  <c r="L81"/>
  <c r="K81"/>
  <c r="J81"/>
  <c r="I81"/>
  <c r="H81"/>
  <c r="G81"/>
  <c r="F81"/>
  <c r="Q80"/>
  <c r="P80"/>
  <c r="O80"/>
  <c r="N80"/>
  <c r="M80"/>
  <c r="L80"/>
  <c r="K80"/>
  <c r="J80"/>
  <c r="I80"/>
  <c r="H80"/>
  <c r="G80"/>
  <c r="F80"/>
  <c r="Q79"/>
  <c r="P79"/>
  <c r="O79"/>
  <c r="N79"/>
  <c r="M79"/>
  <c r="L79"/>
  <c r="K79"/>
  <c r="J79"/>
  <c r="I79"/>
  <c r="H79"/>
  <c r="G79"/>
  <c r="F79"/>
  <c r="Q78"/>
  <c r="P78"/>
  <c r="O78"/>
  <c r="N78"/>
  <c r="M78"/>
  <c r="L78"/>
  <c r="K78"/>
  <c r="J78"/>
  <c r="I78"/>
  <c r="H78"/>
  <c r="G78"/>
  <c r="F78"/>
  <c r="Q77"/>
  <c r="P77"/>
  <c r="O77"/>
  <c r="N77"/>
  <c r="M77"/>
  <c r="L77"/>
  <c r="K77"/>
  <c r="J77"/>
  <c r="I77"/>
  <c r="H77"/>
  <c r="G77"/>
  <c r="F77"/>
  <c r="Q76"/>
  <c r="Q20" s="1"/>
  <c r="P76"/>
  <c r="P20" s="1"/>
  <c r="O76"/>
  <c r="O20" s="1"/>
  <c r="N76"/>
  <c r="N20" s="1"/>
  <c r="M76"/>
  <c r="M20" s="1"/>
  <c r="L76"/>
  <c r="L20" s="1"/>
  <c r="K76"/>
  <c r="K20" s="1"/>
  <c r="J76"/>
  <c r="J20" s="1"/>
  <c r="I76"/>
  <c r="I20" s="1"/>
  <c r="H76"/>
  <c r="H20" s="1"/>
  <c r="G76"/>
  <c r="G20" s="1"/>
  <c r="F76"/>
  <c r="F20" s="1"/>
  <c r="Q75"/>
  <c r="P75"/>
  <c r="O75"/>
  <c r="N75"/>
  <c r="M75"/>
  <c r="L75"/>
  <c r="K75"/>
  <c r="J75"/>
  <c r="I75"/>
  <c r="H75"/>
  <c r="G75"/>
  <c r="F75"/>
  <c r="Q74"/>
  <c r="P74"/>
  <c r="O74"/>
  <c r="N74"/>
  <c r="M74"/>
  <c r="L74"/>
  <c r="K74"/>
  <c r="J74"/>
  <c r="I74"/>
  <c r="H74"/>
  <c r="G74"/>
  <c r="F74"/>
  <c r="Q73"/>
  <c r="P73"/>
  <c r="O73"/>
  <c r="N73"/>
  <c r="M73"/>
  <c r="L73"/>
  <c r="K73"/>
  <c r="J73"/>
  <c r="I73"/>
  <c r="H73"/>
  <c r="G73"/>
  <c r="F73"/>
  <c r="Q72"/>
  <c r="P72"/>
  <c r="O72"/>
  <c r="N72"/>
  <c r="M72"/>
  <c r="L72"/>
  <c r="K72"/>
  <c r="J72"/>
  <c r="I72"/>
  <c r="H72"/>
  <c r="G72"/>
  <c r="F72"/>
  <c r="Q71"/>
  <c r="P71"/>
  <c r="O71"/>
  <c r="N71"/>
  <c r="M71"/>
  <c r="L71"/>
  <c r="K71"/>
  <c r="J71"/>
  <c r="I71"/>
  <c r="H71"/>
  <c r="G71"/>
  <c r="F71"/>
  <c r="Q70"/>
  <c r="P70"/>
  <c r="O70"/>
  <c r="N70"/>
  <c r="M70"/>
  <c r="L70"/>
  <c r="K70"/>
  <c r="J70"/>
  <c r="I70"/>
  <c r="H70"/>
  <c r="G70"/>
  <c r="F70"/>
  <c r="Q69"/>
  <c r="P69"/>
  <c r="O69"/>
  <c r="N69"/>
  <c r="M69"/>
  <c r="L69"/>
  <c r="K69"/>
  <c r="J69"/>
  <c r="I69"/>
  <c r="H69"/>
  <c r="G69"/>
  <c r="F69"/>
  <c r="Q68"/>
  <c r="P68"/>
  <c r="O68"/>
  <c r="N68"/>
  <c r="M68"/>
  <c r="L68"/>
  <c r="K68"/>
  <c r="J68"/>
  <c r="I68"/>
  <c r="H68"/>
  <c r="G68"/>
  <c r="F68"/>
  <c r="Q67"/>
  <c r="P67"/>
  <c r="O67"/>
  <c r="N67"/>
  <c r="M67"/>
  <c r="L67"/>
  <c r="K67"/>
  <c r="J67"/>
  <c r="I67"/>
  <c r="H67"/>
  <c r="G67"/>
  <c r="F67"/>
  <c r="Q66"/>
  <c r="Q19" s="1"/>
  <c r="P66"/>
  <c r="P19" s="1"/>
  <c r="O66"/>
  <c r="O19" s="1"/>
  <c r="N66"/>
  <c r="N19" s="1"/>
  <c r="M66"/>
  <c r="M19" s="1"/>
  <c r="L66"/>
  <c r="K66"/>
  <c r="J66"/>
  <c r="J19" s="1"/>
  <c r="I66"/>
  <c r="I19" s="1"/>
  <c r="H66"/>
  <c r="H19" s="1"/>
  <c r="G66"/>
  <c r="G19" s="1"/>
  <c r="F66"/>
  <c r="F19" s="1"/>
  <c r="Q65"/>
  <c r="P65"/>
  <c r="O65"/>
  <c r="N65"/>
  <c r="M65"/>
  <c r="L65"/>
  <c r="K65"/>
  <c r="J65"/>
  <c r="I65"/>
  <c r="H65"/>
  <c r="G65"/>
  <c r="F65"/>
  <c r="Q64"/>
  <c r="P64"/>
  <c r="O64"/>
  <c r="N64"/>
  <c r="M64"/>
  <c r="L64"/>
  <c r="K64"/>
  <c r="J64"/>
  <c r="I64"/>
  <c r="H64"/>
  <c r="G64"/>
  <c r="F64"/>
  <c r="Q63"/>
  <c r="P63"/>
  <c r="O63"/>
  <c r="N63"/>
  <c r="M63"/>
  <c r="L63"/>
  <c r="K63"/>
  <c r="J63"/>
  <c r="I63"/>
  <c r="H63"/>
  <c r="G63"/>
  <c r="F63"/>
  <c r="Q62"/>
  <c r="P62"/>
  <c r="O62"/>
  <c r="N62"/>
  <c r="M62"/>
  <c r="L62"/>
  <c r="K62"/>
  <c r="J62"/>
  <c r="I62"/>
  <c r="H62"/>
  <c r="G62"/>
  <c r="F62"/>
  <c r="Q61"/>
  <c r="P61"/>
  <c r="O61"/>
  <c r="N61"/>
  <c r="M61"/>
  <c r="L61"/>
  <c r="K61"/>
  <c r="J61"/>
  <c r="I61"/>
  <c r="H61"/>
  <c r="G61"/>
  <c r="F61"/>
  <c r="Q60"/>
  <c r="P60"/>
  <c r="O60"/>
  <c r="N60"/>
  <c r="M60"/>
  <c r="L60"/>
  <c r="K60"/>
  <c r="J60"/>
  <c r="I60"/>
  <c r="H60"/>
  <c r="G60"/>
  <c r="F60"/>
  <c r="Q59"/>
  <c r="Q18" s="1"/>
  <c r="P59"/>
  <c r="P18" s="1"/>
  <c r="O59"/>
  <c r="O18" s="1"/>
  <c r="N59"/>
  <c r="N18" s="1"/>
  <c r="M59"/>
  <c r="M18" s="1"/>
  <c r="L59"/>
  <c r="K59"/>
  <c r="K18" s="1"/>
  <c r="J59"/>
  <c r="J18" s="1"/>
  <c r="I59"/>
  <c r="I18" s="1"/>
  <c r="H59"/>
  <c r="H18" s="1"/>
  <c r="G59"/>
  <c r="G18" s="1"/>
  <c r="F59"/>
  <c r="F18" s="1"/>
  <c r="Q58"/>
  <c r="P58"/>
  <c r="O58"/>
  <c r="N58"/>
  <c r="M58"/>
  <c r="L58"/>
  <c r="K58"/>
  <c r="J58"/>
  <c r="I58"/>
  <c r="H58"/>
  <c r="G58"/>
  <c r="F58"/>
  <c r="Q57"/>
  <c r="P57"/>
  <c r="O57"/>
  <c r="N57"/>
  <c r="M57"/>
  <c r="L57"/>
  <c r="K57"/>
  <c r="J57"/>
  <c r="I57"/>
  <c r="H57"/>
  <c r="G57"/>
  <c r="F57"/>
  <c r="Q56"/>
  <c r="P56"/>
  <c r="O56"/>
  <c r="N56"/>
  <c r="M56"/>
  <c r="L56"/>
  <c r="K56"/>
  <c r="J56"/>
  <c r="I56"/>
  <c r="H56"/>
  <c r="G56"/>
  <c r="F56"/>
  <c r="Q55"/>
  <c r="P55"/>
  <c r="O55"/>
  <c r="N55"/>
  <c r="M55"/>
  <c r="L55"/>
  <c r="K55"/>
  <c r="J55"/>
  <c r="I55"/>
  <c r="H55"/>
  <c r="G55"/>
  <c r="F55"/>
  <c r="Q54"/>
  <c r="P54"/>
  <c r="O54"/>
  <c r="N54"/>
  <c r="M54"/>
  <c r="L54"/>
  <c r="K54"/>
  <c r="J54"/>
  <c r="I54"/>
  <c r="H54"/>
  <c r="G54"/>
  <c r="F54"/>
  <c r="Q53"/>
  <c r="P53"/>
  <c r="O53"/>
  <c r="N53"/>
  <c r="M53"/>
  <c r="L53"/>
  <c r="K53"/>
  <c r="J53"/>
  <c r="I53"/>
  <c r="H53"/>
  <c r="G53"/>
  <c r="F53"/>
  <c r="Q52"/>
  <c r="P52"/>
  <c r="O52"/>
  <c r="N52"/>
  <c r="M52"/>
  <c r="L52"/>
  <c r="K52"/>
  <c r="J52"/>
  <c r="I52"/>
  <c r="H52"/>
  <c r="G52"/>
  <c r="F52"/>
  <c r="Q51"/>
  <c r="P51"/>
  <c r="O51"/>
  <c r="N51"/>
  <c r="M51"/>
  <c r="L51"/>
  <c r="K51"/>
  <c r="J51"/>
  <c r="I51"/>
  <c r="H51"/>
  <c r="G51"/>
  <c r="F51"/>
  <c r="Q50"/>
  <c r="P50"/>
  <c r="O50"/>
  <c r="N50"/>
  <c r="M50"/>
  <c r="L50"/>
  <c r="K50"/>
  <c r="J50"/>
  <c r="I50"/>
  <c r="H50"/>
  <c r="G50"/>
  <c r="F50"/>
  <c r="Q49"/>
  <c r="P49"/>
  <c r="O49"/>
  <c r="N49"/>
  <c r="M49"/>
  <c r="L49"/>
  <c r="K49"/>
  <c r="J49"/>
  <c r="I49"/>
  <c r="H49"/>
  <c r="G49"/>
  <c r="F49"/>
  <c r="Q48"/>
  <c r="Q23" s="1"/>
  <c r="P48"/>
  <c r="P23" s="1"/>
  <c r="O48"/>
  <c r="O23" s="1"/>
  <c r="N48"/>
  <c r="N23" s="1"/>
  <c r="M48"/>
  <c r="M23" s="1"/>
  <c r="L48"/>
  <c r="L23" s="1"/>
  <c r="K48"/>
  <c r="K23" s="1"/>
  <c r="J48"/>
  <c r="J23" s="1"/>
  <c r="I48"/>
  <c r="I23" s="1"/>
  <c r="H48"/>
  <c r="H23" s="1"/>
  <c r="G48"/>
  <c r="G23" s="1"/>
  <c r="F48"/>
  <c r="F23" s="1"/>
  <c r="Q47"/>
  <c r="P47"/>
  <c r="O47"/>
  <c r="N47"/>
  <c r="M47"/>
  <c r="L47"/>
  <c r="K47"/>
  <c r="J47"/>
  <c r="I47"/>
  <c r="H47"/>
  <c r="G47"/>
  <c r="F47"/>
  <c r="Q46"/>
  <c r="Q16" s="1"/>
  <c r="P46"/>
  <c r="P16" s="1"/>
  <c r="O46"/>
  <c r="O16" s="1"/>
  <c r="N46"/>
  <c r="N16" s="1"/>
  <c r="M46"/>
  <c r="M16" s="1"/>
  <c r="L46"/>
  <c r="L16" s="1"/>
  <c r="K46"/>
  <c r="K16" s="1"/>
  <c r="J46"/>
  <c r="J16" s="1"/>
  <c r="I46"/>
  <c r="I16" s="1"/>
  <c r="H46"/>
  <c r="G46"/>
  <c r="G16" s="1"/>
  <c r="F46"/>
  <c r="F16" s="1"/>
  <c r="Q45"/>
  <c r="Q27" s="1"/>
  <c r="P45"/>
  <c r="P27" s="1"/>
  <c r="O45"/>
  <c r="O27" s="1"/>
  <c r="N45"/>
  <c r="N27" s="1"/>
  <c r="M45"/>
  <c r="M27" s="1"/>
  <c r="L45"/>
  <c r="L27" s="1"/>
  <c r="K45"/>
  <c r="K27" s="1"/>
  <c r="J45"/>
  <c r="J27" s="1"/>
  <c r="I45"/>
  <c r="I27" s="1"/>
  <c r="H45"/>
  <c r="H27" s="1"/>
  <c r="G45"/>
  <c r="G27" s="1"/>
  <c r="F45"/>
  <c r="F27" s="1"/>
  <c r="D319" i="7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Q44"/>
  <c r="P44"/>
  <c r="O44"/>
  <c r="N44"/>
  <c r="M44"/>
  <c r="L44"/>
  <c r="K44"/>
  <c r="J44"/>
  <c r="I44"/>
  <c r="H44"/>
  <c r="G44"/>
  <c r="F44"/>
  <c r="Q13"/>
  <c r="P13"/>
  <c r="O13"/>
  <c r="N13"/>
  <c r="M13"/>
  <c r="L13"/>
  <c r="K13"/>
  <c r="J13"/>
  <c r="I13"/>
  <c r="H13"/>
  <c r="G13"/>
  <c r="F13"/>
  <c r="Q12"/>
  <c r="P12"/>
  <c r="O12"/>
  <c r="N12"/>
  <c r="M12"/>
  <c r="L12"/>
  <c r="K12"/>
  <c r="J12"/>
  <c r="I12"/>
  <c r="H12"/>
  <c r="G12"/>
  <c r="F12"/>
  <c r="Q11"/>
  <c r="P11"/>
  <c r="O11"/>
  <c r="N11"/>
  <c r="M11"/>
  <c r="L11"/>
  <c r="K11"/>
  <c r="J11"/>
  <c r="I11"/>
  <c r="H11"/>
  <c r="G11"/>
  <c r="F11"/>
  <c r="Q10"/>
  <c r="P10"/>
  <c r="O10"/>
  <c r="N10"/>
  <c r="M10"/>
  <c r="L10"/>
  <c r="K10"/>
  <c r="J10"/>
  <c r="I10"/>
  <c r="H10"/>
  <c r="G10"/>
  <c r="F10"/>
  <c r="Q9"/>
  <c r="P9"/>
  <c r="O9"/>
  <c r="N9"/>
  <c r="M9"/>
  <c r="L9"/>
  <c r="K9"/>
  <c r="J9"/>
  <c r="I9"/>
  <c r="H9"/>
  <c r="G9"/>
  <c r="F9"/>
  <c r="Q8"/>
  <c r="P8"/>
  <c r="O8"/>
  <c r="N8"/>
  <c r="M8"/>
  <c r="L8"/>
  <c r="K8"/>
  <c r="J8"/>
  <c r="I8"/>
  <c r="H8"/>
  <c r="G8"/>
  <c r="F8"/>
  <c r="Q7"/>
  <c r="P7"/>
  <c r="O7"/>
  <c r="N7"/>
  <c r="M7"/>
  <c r="L7"/>
  <c r="K7"/>
  <c r="J7"/>
  <c r="I7"/>
  <c r="H7"/>
  <c r="G7"/>
  <c r="F7"/>
  <c r="Q6"/>
  <c r="Q5" s="1"/>
  <c r="P6"/>
  <c r="P5" s="1"/>
  <c r="O6"/>
  <c r="O5" s="1"/>
  <c r="N6"/>
  <c r="N5" s="1"/>
  <c r="M6"/>
  <c r="M5" s="1"/>
  <c r="L6"/>
  <c r="L5" s="1"/>
  <c r="K6"/>
  <c r="K5" s="1"/>
  <c r="J6"/>
  <c r="I6"/>
  <c r="I5" s="1"/>
  <c r="H6"/>
  <c r="H5" s="1"/>
  <c r="G6"/>
  <c r="G5" s="1"/>
  <c r="F6"/>
  <c r="F5" s="1"/>
  <c r="D319" i="6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Q44"/>
  <c r="P44"/>
  <c r="O44"/>
  <c r="N44"/>
  <c r="M44"/>
  <c r="L44"/>
  <c r="K44"/>
  <c r="J44"/>
  <c r="I44"/>
  <c r="H44"/>
  <c r="G44"/>
  <c r="F44"/>
  <c r="F41"/>
  <c r="D41" s="1"/>
  <c r="F40"/>
  <c r="D40" s="1"/>
  <c r="F39"/>
  <c r="D39" s="1"/>
  <c r="F38"/>
  <c r="D38" s="1"/>
  <c r="F37"/>
  <c r="D37" s="1"/>
  <c r="F36"/>
  <c r="D36" s="1"/>
  <c r="F35"/>
  <c r="D35" s="1"/>
  <c r="F34"/>
  <c r="D34" s="1"/>
  <c r="F33"/>
  <c r="D33" s="1"/>
  <c r="F32"/>
  <c r="D32" s="1"/>
  <c r="F31"/>
  <c r="D31" s="1"/>
  <c r="F30"/>
  <c r="D30" s="1"/>
  <c r="F28"/>
  <c r="D28" s="1"/>
  <c r="F26"/>
  <c r="D26" s="1"/>
  <c r="F25"/>
  <c r="D25" s="1"/>
  <c r="F23"/>
  <c r="D23" s="1"/>
  <c r="F22"/>
  <c r="D22" s="1"/>
  <c r="F21"/>
  <c r="D21" s="1"/>
  <c r="F20"/>
  <c r="D20" s="1"/>
  <c r="F19"/>
  <c r="D19" s="1"/>
  <c r="F18"/>
  <c r="D18" s="1"/>
  <c r="F16"/>
  <c r="D16" s="1"/>
  <c r="Q13"/>
  <c r="P13"/>
  <c r="O13"/>
  <c r="N13"/>
  <c r="M13"/>
  <c r="L13"/>
  <c r="K13"/>
  <c r="J13"/>
  <c r="I13"/>
  <c r="H13"/>
  <c r="G13"/>
  <c r="F13"/>
  <c r="Q12"/>
  <c r="P12"/>
  <c r="O12"/>
  <c r="N12"/>
  <c r="M12"/>
  <c r="L12"/>
  <c r="K12"/>
  <c r="J12"/>
  <c r="I12"/>
  <c r="H12"/>
  <c r="G12"/>
  <c r="F12"/>
  <c r="Q11"/>
  <c r="P11"/>
  <c r="O11"/>
  <c r="N11"/>
  <c r="M11"/>
  <c r="L11"/>
  <c r="K11"/>
  <c r="J11"/>
  <c r="I11"/>
  <c r="H11"/>
  <c r="G11"/>
  <c r="F11"/>
  <c r="Q10"/>
  <c r="P10"/>
  <c r="O10"/>
  <c r="N10"/>
  <c r="M10"/>
  <c r="L10"/>
  <c r="K10"/>
  <c r="J10"/>
  <c r="I10"/>
  <c r="H10"/>
  <c r="G10"/>
  <c r="F10"/>
  <c r="Q9"/>
  <c r="P9"/>
  <c r="O9"/>
  <c r="N9"/>
  <c r="M9"/>
  <c r="L9"/>
  <c r="K9"/>
  <c r="J9"/>
  <c r="I9"/>
  <c r="H9"/>
  <c r="G9"/>
  <c r="F9"/>
  <c r="Q8"/>
  <c r="P8"/>
  <c r="O8"/>
  <c r="N8"/>
  <c r="M8"/>
  <c r="L8"/>
  <c r="K8"/>
  <c r="J8"/>
  <c r="I8"/>
  <c r="H8"/>
  <c r="G8"/>
  <c r="F8"/>
  <c r="Q7"/>
  <c r="P7"/>
  <c r="O7"/>
  <c r="N7"/>
  <c r="M7"/>
  <c r="L7"/>
  <c r="K7"/>
  <c r="J7"/>
  <c r="I7"/>
  <c r="H7"/>
  <c r="G7"/>
  <c r="F7"/>
  <c r="Q6"/>
  <c r="Q5" s="1"/>
  <c r="P6"/>
  <c r="P5" s="1"/>
  <c r="O6"/>
  <c r="O5" s="1"/>
  <c r="N6"/>
  <c r="N5" s="1"/>
  <c r="M6"/>
  <c r="L6"/>
  <c r="K6"/>
  <c r="K5" s="1"/>
  <c r="J6"/>
  <c r="J5" s="1"/>
  <c r="I6"/>
  <c r="I5" s="1"/>
  <c r="H6"/>
  <c r="G6"/>
  <c r="G5" s="1"/>
  <c r="F6"/>
  <c r="H6" i="12" l="1"/>
  <c r="D13"/>
  <c r="K19" i="5"/>
  <c r="D15" i="7"/>
  <c r="M5" i="6"/>
  <c r="D27" i="5"/>
  <c r="D23"/>
  <c r="D20"/>
  <c r="D21"/>
  <c r="D22"/>
  <c r="D25"/>
  <c r="L18"/>
  <c r="D18" s="1"/>
  <c r="L19"/>
  <c r="H16" i="12"/>
  <c r="E14"/>
  <c r="D44" i="9"/>
  <c r="BH6" i="12"/>
  <c r="L15" i="9"/>
  <c r="L5"/>
  <c r="E9" i="12"/>
  <c r="J6"/>
  <c r="D8"/>
  <c r="BH16"/>
  <c r="L5" i="6"/>
  <c r="T6" i="12"/>
  <c r="D9"/>
  <c r="D11"/>
  <c r="D10"/>
  <c r="I6"/>
  <c r="I16"/>
  <c r="D14"/>
  <c r="D15" i="8"/>
  <c r="D28" i="5"/>
  <c r="D29"/>
  <c r="D30"/>
  <c r="D31"/>
  <c r="D34"/>
  <c r="D12" i="12"/>
  <c r="G16"/>
  <c r="E33"/>
  <c r="K6"/>
  <c r="AC16"/>
  <c r="K16"/>
  <c r="D15" i="9"/>
  <c r="G6" i="12"/>
  <c r="E8"/>
  <c r="D7"/>
  <c r="AB16"/>
  <c r="E7"/>
  <c r="F6"/>
  <c r="D36"/>
  <c r="E13"/>
  <c r="U16"/>
  <c r="D39"/>
  <c r="D38"/>
  <c r="D29"/>
  <c r="M16"/>
  <c r="L6"/>
  <c r="E46"/>
  <c r="D20"/>
  <c r="D24"/>
  <c r="CO16"/>
  <c r="D32"/>
  <c r="BY16"/>
  <c r="BI16"/>
  <c r="D26"/>
  <c r="AS16"/>
  <c r="CW6"/>
  <c r="E29"/>
  <c r="AR6"/>
  <c r="M6"/>
  <c r="D35"/>
  <c r="D34"/>
  <c r="D21"/>
  <c r="E39"/>
  <c r="D33"/>
  <c r="E21"/>
  <c r="D19"/>
  <c r="D37"/>
  <c r="D30"/>
  <c r="E37"/>
  <c r="E38"/>
  <c r="D17"/>
  <c r="F16"/>
  <c r="J16"/>
  <c r="E34"/>
  <c r="D27"/>
  <c r="D42"/>
  <c r="D18"/>
  <c r="E24"/>
  <c r="D22"/>
  <c r="D40"/>
  <c r="D25"/>
  <c r="E36"/>
  <c r="D31"/>
  <c r="E25"/>
  <c r="E27"/>
  <c r="D23"/>
  <c r="D41"/>
  <c r="E17"/>
  <c r="CO6"/>
  <c r="CG6"/>
  <c r="BY6"/>
  <c r="BI6"/>
  <c r="AK6"/>
  <c r="AC6"/>
  <c r="D46"/>
  <c r="L16"/>
  <c r="E36" i="6"/>
  <c r="E18" i="7"/>
  <c r="E29"/>
  <c r="E16"/>
  <c r="E19"/>
  <c r="E21"/>
  <c r="E22"/>
  <c r="E28"/>
  <c r="E30"/>
  <c r="E31"/>
  <c r="E35"/>
  <c r="E39"/>
  <c r="E27"/>
  <c r="E24"/>
  <c r="E26"/>
  <c r="E33"/>
  <c r="E34"/>
  <c r="E36"/>
  <c r="E38"/>
  <c r="E41"/>
  <c r="E13" i="6"/>
  <c r="E23" i="7"/>
  <c r="E20"/>
  <c r="E17"/>
  <c r="E25"/>
  <c r="E32"/>
  <c r="E37"/>
  <c r="E40"/>
  <c r="D5" i="8"/>
  <c r="E5"/>
  <c r="D5" i="9"/>
  <c r="I17" i="5"/>
  <c r="M17"/>
  <c r="Q17"/>
  <c r="I24"/>
  <c r="M24"/>
  <c r="Q24"/>
  <c r="I26"/>
  <c r="M26"/>
  <c r="Q26"/>
  <c r="I32"/>
  <c r="M32"/>
  <c r="Q32"/>
  <c r="I33"/>
  <c r="M33"/>
  <c r="Q33"/>
  <c r="I35"/>
  <c r="M35"/>
  <c r="Q35"/>
  <c r="I36"/>
  <c r="M36"/>
  <c r="Q36"/>
  <c r="I37"/>
  <c r="M37"/>
  <c r="Q37"/>
  <c r="I38"/>
  <c r="M38"/>
  <c r="Q38"/>
  <c r="I39"/>
  <c r="M39"/>
  <c r="Q39"/>
  <c r="I40"/>
  <c r="M40"/>
  <c r="Q40"/>
  <c r="I41"/>
  <c r="M41"/>
  <c r="Q41"/>
  <c r="H16"/>
  <c r="D16" s="1"/>
  <c r="H17"/>
  <c r="L17"/>
  <c r="P17"/>
  <c r="H24"/>
  <c r="L24"/>
  <c r="P24"/>
  <c r="H26"/>
  <c r="L26"/>
  <c r="P26"/>
  <c r="H32"/>
  <c r="L32"/>
  <c r="P32"/>
  <c r="H33"/>
  <c r="L33"/>
  <c r="P33"/>
  <c r="H35"/>
  <c r="L35"/>
  <c r="P35"/>
  <c r="H36"/>
  <c r="L36"/>
  <c r="P36"/>
  <c r="H37"/>
  <c r="L37"/>
  <c r="P37"/>
  <c r="H38"/>
  <c r="L38"/>
  <c r="P38"/>
  <c r="H39"/>
  <c r="L39"/>
  <c r="P39"/>
  <c r="H40"/>
  <c r="L40"/>
  <c r="P40"/>
  <c r="H41"/>
  <c r="L41"/>
  <c r="P41"/>
  <c r="G17"/>
  <c r="K17"/>
  <c r="O17"/>
  <c r="G24"/>
  <c r="K24"/>
  <c r="O24"/>
  <c r="G26"/>
  <c r="K26"/>
  <c r="O26"/>
  <c r="G32"/>
  <c r="K32"/>
  <c r="O32"/>
  <c r="G33"/>
  <c r="K33"/>
  <c r="O33"/>
  <c r="G35"/>
  <c r="K35"/>
  <c r="O35"/>
  <c r="G36"/>
  <c r="K36"/>
  <c r="O36"/>
  <c r="G37"/>
  <c r="K37"/>
  <c r="O37"/>
  <c r="G38"/>
  <c r="K38"/>
  <c r="O38"/>
  <c r="G39"/>
  <c r="K39"/>
  <c r="O39"/>
  <c r="G40"/>
  <c r="K40"/>
  <c r="O40"/>
  <c r="G41"/>
  <c r="K41"/>
  <c r="O41"/>
  <c r="F17"/>
  <c r="J17"/>
  <c r="N17"/>
  <c r="F24"/>
  <c r="J24"/>
  <c r="N24"/>
  <c r="F26"/>
  <c r="J26"/>
  <c r="N26"/>
  <c r="F32"/>
  <c r="J32"/>
  <c r="N32"/>
  <c r="F33"/>
  <c r="J33"/>
  <c r="N33"/>
  <c r="F35"/>
  <c r="J35"/>
  <c r="N35"/>
  <c r="F36"/>
  <c r="J36"/>
  <c r="N36"/>
  <c r="F37"/>
  <c r="J37"/>
  <c r="N37"/>
  <c r="F38"/>
  <c r="J38"/>
  <c r="N38"/>
  <c r="F39"/>
  <c r="J39"/>
  <c r="N39"/>
  <c r="F40"/>
  <c r="J40"/>
  <c r="N40"/>
  <c r="F41"/>
  <c r="J41"/>
  <c r="N41"/>
  <c r="E15" i="8"/>
  <c r="J5" i="7"/>
  <c r="D6"/>
  <c r="D44"/>
  <c r="D7"/>
  <c r="D8"/>
  <c r="D9"/>
  <c r="D10"/>
  <c r="D11"/>
  <c r="D12"/>
  <c r="D13"/>
  <c r="E10"/>
  <c r="H5" i="6"/>
  <c r="D11"/>
  <c r="D13"/>
  <c r="F15"/>
  <c r="D10"/>
  <c r="D12"/>
  <c r="D6"/>
  <c r="D9"/>
  <c r="F5"/>
  <c r="E9"/>
  <c r="D7"/>
  <c r="D8"/>
  <c r="E11"/>
  <c r="D44"/>
  <c r="D19" i="5" l="1"/>
  <c r="D26"/>
  <c r="D24"/>
  <c r="E7" i="7"/>
  <c r="D17" i="5"/>
  <c r="E6" i="6"/>
  <c r="E9" i="7"/>
  <c r="D39" i="5"/>
  <c r="E8" i="6"/>
  <c r="E6" i="7"/>
  <c r="E44"/>
  <c r="E8"/>
  <c r="E7" i="6"/>
  <c r="E12"/>
  <c r="E13" i="7"/>
  <c r="E12"/>
  <c r="E11"/>
  <c r="D35" i="5"/>
  <c r="D41"/>
  <c r="D37"/>
  <c r="D32"/>
  <c r="E44" i="6"/>
  <c r="E10"/>
  <c r="D38" i="5"/>
  <c r="D33"/>
  <c r="D40"/>
  <c r="D36"/>
  <c r="E6" i="12"/>
  <c r="E16"/>
  <c r="D16"/>
  <c r="D6"/>
  <c r="E40" i="6"/>
  <c r="E40" i="5"/>
  <c r="E40" i="9"/>
  <c r="E33" i="6"/>
  <c r="E33" i="9"/>
  <c r="E33" i="5"/>
  <c r="E18" i="6"/>
  <c r="E18" i="9"/>
  <c r="E18" i="5"/>
  <c r="D15" i="6"/>
  <c r="E36" i="9"/>
  <c r="E31" i="6"/>
  <c r="E31" i="9"/>
  <c r="E31" i="5"/>
  <c r="E26" i="6"/>
  <c r="E26" i="5"/>
  <c r="E26" i="9"/>
  <c r="E20" i="6"/>
  <c r="E20" i="9"/>
  <c r="E20" i="5"/>
  <c r="E39" i="6"/>
  <c r="E39" i="9"/>
  <c r="E39" i="5"/>
  <c r="E37" i="6"/>
  <c r="E37" i="9"/>
  <c r="E37" i="5"/>
  <c r="E22" i="6"/>
  <c r="E22" i="5"/>
  <c r="E32" i="6"/>
  <c r="E32" i="9"/>
  <c r="E32" i="5"/>
  <c r="E25" i="6"/>
  <c r="E25" i="5"/>
  <c r="E19" i="6"/>
  <c r="E19" i="5"/>
  <c r="E19" i="9"/>
  <c r="E15" i="7"/>
  <c r="E35" i="6"/>
  <c r="E35" i="5"/>
  <c r="E24" i="6"/>
  <c r="E24" i="5"/>
  <c r="E24" i="9"/>
  <c r="E41" i="6"/>
  <c r="E41" i="9"/>
  <c r="E41" i="5"/>
  <c r="E30" i="6"/>
  <c r="E30" i="5"/>
  <c r="E30" i="9"/>
  <c r="E17" i="6"/>
  <c r="E17" i="9"/>
  <c r="E17" i="5"/>
  <c r="E23" i="6"/>
  <c r="E23" i="5"/>
  <c r="E23" i="9"/>
  <c r="E38" i="6"/>
  <c r="E38" i="9"/>
  <c r="E38" i="5"/>
  <c r="E28" i="6"/>
  <c r="E28" i="5"/>
  <c r="E27" i="6"/>
  <c r="E27" i="5"/>
  <c r="E34" i="6"/>
  <c r="E34" i="9"/>
  <c r="E34" i="5"/>
  <c r="E29" i="6"/>
  <c r="E29" i="5"/>
  <c r="E29" i="9"/>
  <c r="E21" i="6"/>
  <c r="E21" i="5"/>
  <c r="E21" i="9"/>
  <c r="E16" i="6"/>
  <c r="E16" i="5"/>
  <c r="E16" i="9"/>
  <c r="E36" i="5"/>
  <c r="I15"/>
  <c r="N15"/>
  <c r="G15"/>
  <c r="K15"/>
  <c r="L15"/>
  <c r="F15"/>
  <c r="O15"/>
  <c r="P15"/>
  <c r="M15"/>
  <c r="Q15"/>
  <c r="J15"/>
  <c r="H15"/>
  <c r="D5" i="7"/>
  <c r="D5" i="6"/>
  <c r="E5" l="1"/>
  <c r="E5" i="7"/>
  <c r="D15" i="5"/>
  <c r="E15"/>
  <c r="E44" i="9"/>
  <c r="E27"/>
  <c r="E6"/>
  <c r="E8"/>
  <c r="E22"/>
  <c r="E15" i="6"/>
  <c r="E13" i="9"/>
  <c r="E10"/>
  <c r="E28"/>
  <c r="E12"/>
  <c r="E35"/>
  <c r="E25"/>
  <c r="E9"/>
  <c r="E7"/>
  <c r="E11"/>
  <c r="E15" l="1"/>
  <c r="E5"/>
  <c r="Q13" i="5" l="1"/>
  <c r="Q12"/>
  <c r="Q11"/>
  <c r="Q10"/>
  <c r="Q9"/>
  <c r="Q8"/>
  <c r="Q7"/>
  <c r="Q6"/>
  <c r="P13"/>
  <c r="P12"/>
  <c r="P11"/>
  <c r="P10"/>
  <c r="P9"/>
  <c r="P8"/>
  <c r="P7"/>
  <c r="P6"/>
  <c r="O13"/>
  <c r="O12"/>
  <c r="O11"/>
  <c r="O10"/>
  <c r="O9"/>
  <c r="O8"/>
  <c r="O7"/>
  <c r="O6"/>
  <c r="N13"/>
  <c r="N12"/>
  <c r="N11"/>
  <c r="N10"/>
  <c r="N9"/>
  <c r="N8"/>
  <c r="N7"/>
  <c r="N6"/>
  <c r="M13"/>
  <c r="M12"/>
  <c r="M11"/>
  <c r="M10"/>
  <c r="M9"/>
  <c r="M8"/>
  <c r="M7"/>
  <c r="M6"/>
  <c r="L13"/>
  <c r="L12"/>
  <c r="L11"/>
  <c r="L10"/>
  <c r="L9"/>
  <c r="L8"/>
  <c r="L7"/>
  <c r="L6"/>
  <c r="K13"/>
  <c r="K12"/>
  <c r="K11"/>
  <c r="K10"/>
  <c r="K9"/>
  <c r="K8"/>
  <c r="K7"/>
  <c r="K6"/>
  <c r="J13"/>
  <c r="J12"/>
  <c r="J11"/>
  <c r="J10"/>
  <c r="J9"/>
  <c r="J8"/>
  <c r="J7"/>
  <c r="J6"/>
  <c r="I13"/>
  <c r="I12"/>
  <c r="I11"/>
  <c r="I10"/>
  <c r="I9"/>
  <c r="I8"/>
  <c r="I7"/>
  <c r="I6"/>
  <c r="H13"/>
  <c r="H12"/>
  <c r="H11"/>
  <c r="H10"/>
  <c r="H9"/>
  <c r="H8"/>
  <c r="H7"/>
  <c r="H6"/>
  <c r="G13"/>
  <c r="G12"/>
  <c r="G11"/>
  <c r="G10"/>
  <c r="G9"/>
  <c r="G8"/>
  <c r="G7"/>
  <c r="G6"/>
  <c r="F13"/>
  <c r="F12"/>
  <c r="F11"/>
  <c r="F10"/>
  <c r="F9"/>
  <c r="F8"/>
  <c r="F7"/>
  <c r="F6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E13"/>
  <c r="Q44"/>
  <c r="P44"/>
  <c r="O44"/>
  <c r="N44"/>
  <c r="M44"/>
  <c r="L44"/>
  <c r="K44"/>
  <c r="J44"/>
  <c r="I44"/>
  <c r="H44"/>
  <c r="G44"/>
  <c r="F44"/>
  <c r="E7" l="1"/>
  <c r="E11"/>
  <c r="N5"/>
  <c r="E12"/>
  <c r="D44"/>
  <c r="E44"/>
  <c r="E10"/>
  <c r="L5"/>
  <c r="P5"/>
  <c r="E9"/>
  <c r="O5"/>
  <c r="E8"/>
  <c r="M5"/>
  <c r="Q5"/>
  <c r="E6"/>
  <c r="E5" l="1"/>
  <c r="D13"/>
  <c r="D12"/>
  <c r="D11"/>
  <c r="D10"/>
  <c r="D9"/>
  <c r="D8"/>
  <c r="D7"/>
  <c r="D6"/>
  <c r="K5"/>
  <c r="J5"/>
  <c r="I5"/>
  <c r="H5"/>
  <c r="G5"/>
  <c r="F5"/>
  <c r="D5" l="1"/>
</calcChain>
</file>

<file path=xl/sharedStrings.xml><?xml version="1.0" encoding="utf-8"?>
<sst xmlns="http://schemas.openxmlformats.org/spreadsheetml/2006/main" count="3812" uniqueCount="415">
  <si>
    <t>서울역(1)</t>
  </si>
  <si>
    <t>시청(1)</t>
  </si>
  <si>
    <t>종각</t>
  </si>
  <si>
    <t>종로3가(1)</t>
  </si>
  <si>
    <t>종로5가</t>
  </si>
  <si>
    <t>동대문(1)</t>
  </si>
  <si>
    <t>신설동(1)</t>
  </si>
  <si>
    <t>제기동</t>
  </si>
  <si>
    <t>동묘앞(1)</t>
  </si>
  <si>
    <t>시청(2)</t>
  </si>
  <si>
    <t>을지로입구</t>
  </si>
  <si>
    <t>을지로3가(2)</t>
  </si>
  <si>
    <t>을지로4가(2)</t>
  </si>
  <si>
    <t>신당(2)</t>
  </si>
  <si>
    <t>상왕십리</t>
  </si>
  <si>
    <t>왕십리(2)</t>
  </si>
  <si>
    <t>한양대</t>
  </si>
  <si>
    <t>뚝섬</t>
  </si>
  <si>
    <t>성수</t>
  </si>
  <si>
    <t>건대입구(2)</t>
  </si>
  <si>
    <t>구의</t>
  </si>
  <si>
    <t>강변</t>
  </si>
  <si>
    <t>잠실(2)</t>
  </si>
  <si>
    <t>종합운동장</t>
  </si>
  <si>
    <t>삼성</t>
  </si>
  <si>
    <t>역삼</t>
  </si>
  <si>
    <t>강남</t>
  </si>
  <si>
    <t>교대(2)</t>
  </si>
  <si>
    <t>서초</t>
  </si>
  <si>
    <t>방배</t>
  </si>
  <si>
    <t>사당(2)</t>
  </si>
  <si>
    <t>낙성대</t>
  </si>
  <si>
    <t>서울대입구</t>
  </si>
  <si>
    <t>봉천</t>
  </si>
  <si>
    <t>신림</t>
  </si>
  <si>
    <t>신대방</t>
  </si>
  <si>
    <t>구로디지털단지</t>
  </si>
  <si>
    <t>대림(2)</t>
  </si>
  <si>
    <t>문래</t>
  </si>
  <si>
    <t>영등포구청(2)</t>
  </si>
  <si>
    <t>합정(2)</t>
  </si>
  <si>
    <t>이대</t>
  </si>
  <si>
    <t>아현</t>
  </si>
  <si>
    <t>충정로(2)</t>
  </si>
  <si>
    <t>용답</t>
  </si>
  <si>
    <t>신답</t>
  </si>
  <si>
    <t>신설동(2)</t>
  </si>
  <si>
    <t>도림천</t>
  </si>
  <si>
    <t>양천구청</t>
  </si>
  <si>
    <t>신정네거리</t>
  </si>
  <si>
    <t>용두</t>
  </si>
  <si>
    <t>지축</t>
  </si>
  <si>
    <t>구파발</t>
  </si>
  <si>
    <t>연신내(3)</t>
  </si>
  <si>
    <t>불광(3)</t>
  </si>
  <si>
    <t>녹번</t>
  </si>
  <si>
    <t>홍제</t>
  </si>
  <si>
    <t>무악재</t>
  </si>
  <si>
    <t>독립문</t>
  </si>
  <si>
    <t>경복궁</t>
  </si>
  <si>
    <t>안국</t>
  </si>
  <si>
    <t>종로3가(3)</t>
  </si>
  <si>
    <t>을지로3가(3)</t>
  </si>
  <si>
    <t>동대입구</t>
  </si>
  <si>
    <t>약수(3)</t>
  </si>
  <si>
    <t>금호</t>
  </si>
  <si>
    <t>압구정</t>
  </si>
  <si>
    <t>신사</t>
  </si>
  <si>
    <t>잠원</t>
  </si>
  <si>
    <t>고속터미널(3)</t>
  </si>
  <si>
    <t>교대(3)</t>
  </si>
  <si>
    <t>남부터미널</t>
  </si>
  <si>
    <t>양재</t>
  </si>
  <si>
    <t>매봉</t>
  </si>
  <si>
    <t>대치</t>
  </si>
  <si>
    <t>학여울</t>
  </si>
  <si>
    <t>대청</t>
  </si>
  <si>
    <t>일원</t>
  </si>
  <si>
    <t>가락시장(3)</t>
  </si>
  <si>
    <t>경찰병원</t>
  </si>
  <si>
    <t>오금(3)</t>
  </si>
  <si>
    <t>당고개</t>
  </si>
  <si>
    <t>상계</t>
  </si>
  <si>
    <t>노원(4)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</si>
  <si>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</si>
  <si>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</si>
  <si>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</si>
  <si>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</si>
  <si>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</si>
  <si>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</si>
  <si>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</si>
  <si>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</si>
  <si>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동대문(4)</t>
  </si>
  <si>
    <t>충무로(4)</t>
  </si>
  <si>
    <t>명동</t>
  </si>
  <si>
    <t>회현</t>
  </si>
  <si>
    <t>서울역(4)</t>
  </si>
  <si>
    <t>숙대입구</t>
  </si>
  <si>
    <t>삼각지(4)</t>
  </si>
  <si>
    <t>신용산</t>
  </si>
  <si>
    <t>동작</t>
  </si>
  <si>
    <t>사당(4)</t>
  </si>
  <si>
    <t>남태령</t>
  </si>
  <si>
    <t>방화</t>
  </si>
  <si>
    <t>개화산</t>
  </si>
  <si>
    <t>김포공항(5)</t>
  </si>
  <si>
    <t>송정</t>
  </si>
  <si>
    <t>마곡</t>
  </si>
  <si>
    <t>발산</t>
  </si>
  <si>
    <t>우장산</t>
  </si>
  <si>
    <t>화곡</t>
  </si>
  <si>
    <t>까치산(5)</t>
  </si>
  <si>
    <t>신정</t>
  </si>
  <si>
    <t>목동</t>
  </si>
  <si>
    <t>오목교</t>
  </si>
  <si>
    <t>양평(5)</t>
  </si>
  <si>
    <t>영등포구청(5)</t>
  </si>
  <si>
    <t>영등포시장</t>
  </si>
  <si>
    <t>신길(5)</t>
  </si>
  <si>
    <t>여의도(5)</t>
  </si>
  <si>
    <t>여의나루</t>
  </si>
  <si>
    <t>마포</t>
  </si>
  <si>
    <t>공덕(5)</t>
  </si>
  <si>
    <t>애오개</t>
  </si>
  <si>
    <t>충정로(5)</t>
  </si>
  <si>
    <t>서대문</t>
  </si>
  <si>
    <t>광화문</t>
  </si>
  <si>
    <t>종로3가(5)</t>
  </si>
  <si>
    <t>을지로4가(5)</t>
  </si>
  <si>
    <t>청구(5)</t>
  </si>
  <si>
    <t>신금호</t>
  </si>
  <si>
    <t>행당</t>
  </si>
  <si>
    <t>왕십리(5)</t>
  </si>
  <si>
    <t>마장</t>
  </si>
  <si>
    <t>답십리</t>
  </si>
  <si>
    <t>장한평</t>
  </si>
  <si>
    <t>군자(5)</t>
  </si>
  <si>
    <t>아차산</t>
  </si>
  <si>
    <t>광나루</t>
  </si>
  <si>
    <t>천호(5)</t>
  </si>
  <si>
    <t>강동</t>
  </si>
  <si>
    <t>길동</t>
  </si>
  <si>
    <t>굽은다리</t>
  </si>
  <si>
    <t>명일</t>
  </si>
  <si>
    <t>고덕</t>
  </si>
  <si>
    <t>상일동</t>
  </si>
  <si>
    <t>둔촌동</t>
  </si>
  <si>
    <t>올림픽공원</t>
  </si>
  <si>
    <t>방이</t>
  </si>
  <si>
    <t>개롱</t>
  </si>
  <si>
    <t>거여</t>
  </si>
  <si>
    <t>마천</t>
  </si>
  <si>
    <t>응암</t>
  </si>
  <si>
    <t>역촌</t>
  </si>
  <si>
    <t>불광(6)</t>
  </si>
  <si>
    <t>독바위</t>
  </si>
  <si>
    <t>구산</t>
  </si>
  <si>
    <t>새절</t>
  </si>
  <si>
    <t>증산</t>
  </si>
  <si>
    <t>디지털미디어시티(6)</t>
  </si>
  <si>
    <t>월드컵경기장</t>
  </si>
  <si>
    <t>마포구청</t>
  </si>
  <si>
    <t>망원</t>
  </si>
  <si>
    <t>합정(6)</t>
  </si>
  <si>
    <t>상수</t>
  </si>
  <si>
    <t>광흥창</t>
  </si>
  <si>
    <t>대흥</t>
  </si>
  <si>
    <t>공덕(6)</t>
  </si>
  <si>
    <t>효창공원앞</t>
  </si>
  <si>
    <t>삼각지(6)</t>
  </si>
  <si>
    <t>녹사평</t>
  </si>
  <si>
    <t>이태원</t>
  </si>
  <si>
    <t>한강진</t>
  </si>
  <si>
    <t>버티고개</t>
  </si>
  <si>
    <t>약수(6)</t>
  </si>
  <si>
    <t>청구(6)</t>
  </si>
  <si>
    <t>신당(6)</t>
  </si>
  <si>
    <t>동묘앞(6)</t>
  </si>
  <si>
    <t>창신</t>
  </si>
  <si>
    <t>보문</t>
  </si>
  <si>
    <t>안암</t>
  </si>
  <si>
    <t>고려대</t>
  </si>
  <si>
    <t>월곡</t>
  </si>
  <si>
    <t>상월곡</t>
  </si>
  <si>
    <t>돌곶이</t>
  </si>
  <si>
    <t>석계(6)</t>
  </si>
  <si>
    <t>태릉입구(6)</t>
  </si>
  <si>
    <t>화랑대</t>
  </si>
  <si>
    <t>봉화산</t>
  </si>
  <si>
    <t>장암</t>
  </si>
  <si>
    <t>도봉산(7)</t>
  </si>
  <si>
    <t>수락산</t>
  </si>
  <si>
    <t>마들</t>
  </si>
  <si>
    <t>노원(7)</t>
  </si>
  <si>
    <t>중계</t>
  </si>
  <si>
    <t>하계</t>
  </si>
  <si>
    <t>공릉</t>
  </si>
  <si>
    <t>태릉입구(7)</t>
  </si>
  <si>
    <t>먹골</t>
  </si>
  <si>
    <t>중화</t>
  </si>
  <si>
    <t>상봉(7)</t>
  </si>
  <si>
    <t>면목</t>
  </si>
  <si>
    <t>사가정</t>
  </si>
  <si>
    <t>용마산</t>
  </si>
  <si>
    <t>중곡</t>
  </si>
  <si>
    <t>군자(7)</t>
  </si>
  <si>
    <t>어린이대공원</t>
  </si>
  <si>
    <t>건대입구(7)</t>
  </si>
  <si>
    <t>뚝섬유원지</t>
  </si>
  <si>
    <t>청담</t>
  </si>
  <si>
    <t>강남구청</t>
  </si>
  <si>
    <t>학동</t>
  </si>
  <si>
    <t>논현</t>
  </si>
  <si>
    <t>반포</t>
  </si>
  <si>
    <t>고속터미널(7)</t>
  </si>
  <si>
    <t>내방</t>
  </si>
  <si>
    <t>이수(7)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</si>
  <si>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</si>
  <si>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</si>
  <si>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</si>
  <si>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</si>
  <si>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</si>
  <si>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</si>
  <si>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</si>
  <si>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대림(7)</t>
  </si>
  <si>
    <t>남구로</t>
  </si>
  <si>
    <t>가산디지털단지(7)</t>
  </si>
  <si>
    <t>철산</t>
  </si>
  <si>
    <t>광명사거리</t>
  </si>
  <si>
    <t>천왕</t>
  </si>
  <si>
    <t>온수(7)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</si>
  <si>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</si>
  <si>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</si>
  <si>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</si>
  <si>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</si>
  <si>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</si>
  <si>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</si>
  <si>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</si>
  <si>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</si>
  <si>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부평구청(7)</t>
  </si>
  <si>
    <t>암사</t>
  </si>
  <si>
    <t>천호(8)</t>
  </si>
  <si>
    <t>강동구청</t>
  </si>
  <si>
    <t>몽촌토성</t>
  </si>
  <si>
    <t>잠실(8)</t>
  </si>
  <si>
    <t>석촌</t>
  </si>
  <si>
    <t>송파</t>
  </si>
  <si>
    <t>가락시장(8)</t>
  </si>
  <si>
    <t>문정</t>
  </si>
  <si>
    <t>장지</t>
  </si>
  <si>
    <t>복정(8)</t>
  </si>
  <si>
    <t>산성</t>
  </si>
  <si>
    <t>남한산성입구</t>
  </si>
  <si>
    <t>단대오거리</t>
  </si>
  <si>
    <t>신흥</t>
  </si>
  <si>
    <t>수진</t>
  </si>
  <si>
    <t>모란(8)</t>
  </si>
  <si>
    <t>1호선</t>
    <phoneticPr fontId="2" type="noConversion"/>
  </si>
  <si>
    <t>2호선</t>
    <phoneticPr fontId="2" type="noConversion"/>
  </si>
  <si>
    <t>3호선</t>
  </si>
  <si>
    <t>4호선</t>
  </si>
  <si>
    <t>5호선</t>
  </si>
  <si>
    <t>6호선</t>
  </si>
  <si>
    <t>7호선</t>
  </si>
  <si>
    <t>8호선</t>
  </si>
  <si>
    <t>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</si>
  <si>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</si>
  <si>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</si>
  <si>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</si>
  <si>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</si>
  <si>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</si>
  <si>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</si>
  <si>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</si>
  <si>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</si>
  <si>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</si>
  <si>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</si>
  <si>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</si>
  <si>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</si>
  <si>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일평균</t>
    <phoneticPr fontId="2" type="noConversion"/>
  </si>
  <si>
    <t>(단위 : 명)</t>
    <phoneticPr fontId="2" type="noConversion"/>
  </si>
  <si>
    <t>호선</t>
    <phoneticPr fontId="2" type="noConversion"/>
  </si>
  <si>
    <t>구     분</t>
    <phoneticPr fontId="2" type="noConversion"/>
  </si>
  <si>
    <t>호
선
별</t>
    <phoneticPr fontId="2" type="noConversion"/>
  </si>
  <si>
    <t>서
비
스
안
전
센
터
별</t>
    <phoneticPr fontId="2" type="noConversion"/>
  </si>
  <si>
    <t>구     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</si>
  <si>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</si>
  <si>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</si>
  <si>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</si>
  <si>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</si>
  <si>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</si>
  <si>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</si>
  <si>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</si>
  <si>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</si>
  <si>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</si>
  <si>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</si>
  <si>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</si>
  <si>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12월</t>
    <phoneticPr fontId="2" type="noConversion"/>
  </si>
  <si>
    <t>계</t>
    <phoneticPr fontId="2" type="noConversion"/>
  </si>
  <si>
    <t>일평균</t>
    <phoneticPr fontId="2" type="noConversion"/>
  </si>
  <si>
    <t>충  정  로</t>
    <phoneticPr fontId="2" type="noConversion"/>
  </si>
  <si>
    <t>종       로</t>
    <phoneticPr fontId="2" type="noConversion"/>
  </si>
  <si>
    <t>모       란</t>
    <phoneticPr fontId="2" type="noConversion"/>
  </si>
  <si>
    <t>합      계</t>
    <phoneticPr fontId="2" type="noConversion"/>
  </si>
  <si>
    <t>1호선</t>
    <phoneticPr fontId="2" type="noConversion"/>
  </si>
  <si>
    <t>2호선</t>
    <phoneticPr fontId="2" type="noConversion"/>
  </si>
  <si>
    <t>동  대  문</t>
    <phoneticPr fontId="2" type="noConversion"/>
  </si>
  <si>
    <t>종합운동장</t>
    <phoneticPr fontId="2" type="noConversion"/>
  </si>
  <si>
    <t>신  대  방</t>
    <phoneticPr fontId="2" type="noConversion"/>
  </si>
  <si>
    <t>당       산</t>
    <phoneticPr fontId="2" type="noConversion"/>
  </si>
  <si>
    <t>경  복  궁</t>
    <phoneticPr fontId="2" type="noConversion"/>
  </si>
  <si>
    <t>옥       수</t>
    <phoneticPr fontId="2" type="noConversion"/>
  </si>
  <si>
    <t>도       곡</t>
    <phoneticPr fontId="2" type="noConversion"/>
  </si>
  <si>
    <t>상       계</t>
    <phoneticPr fontId="2" type="noConversion"/>
  </si>
  <si>
    <t>한  성  대</t>
    <phoneticPr fontId="2" type="noConversion"/>
  </si>
  <si>
    <t>동       작</t>
    <phoneticPr fontId="2" type="noConversion"/>
  </si>
  <si>
    <t>화       곡</t>
    <phoneticPr fontId="2" type="noConversion"/>
  </si>
  <si>
    <t>광  화  문</t>
    <phoneticPr fontId="2" type="noConversion"/>
  </si>
  <si>
    <t>군       자</t>
    <phoneticPr fontId="2" type="noConversion"/>
  </si>
  <si>
    <t>강       동</t>
    <phoneticPr fontId="2" type="noConversion"/>
  </si>
  <si>
    <t>성       산</t>
    <phoneticPr fontId="2" type="noConversion"/>
  </si>
  <si>
    <t>동       묘</t>
    <phoneticPr fontId="2" type="noConversion"/>
  </si>
  <si>
    <t>석       계</t>
    <phoneticPr fontId="2" type="noConversion"/>
  </si>
  <si>
    <t>태       릉</t>
    <phoneticPr fontId="2" type="noConversion"/>
  </si>
  <si>
    <t>대  공  원</t>
    <phoneticPr fontId="2" type="noConversion"/>
  </si>
  <si>
    <t xml:space="preserve">이       수 </t>
    <phoneticPr fontId="2" type="noConversion"/>
  </si>
  <si>
    <t>보  라  매</t>
    <phoneticPr fontId="2" type="noConversion"/>
  </si>
  <si>
    <t>부       천</t>
    <phoneticPr fontId="2" type="noConversion"/>
  </si>
  <si>
    <t>잠       실</t>
    <phoneticPr fontId="2" type="noConversion"/>
  </si>
  <si>
    <t>합  계</t>
    <phoneticPr fontId="2" type="noConversion"/>
  </si>
  <si>
    <t>역      명</t>
    <phoneticPr fontId="2" type="noConversion"/>
  </si>
  <si>
    <t>역번호</t>
    <phoneticPr fontId="2" type="noConversion"/>
  </si>
  <si>
    <t>1
호
선</t>
    <phoneticPr fontId="2" type="noConversion"/>
  </si>
  <si>
    <t>2
호
선</t>
    <phoneticPr fontId="2" type="noConversion"/>
  </si>
  <si>
    <t>3
호
선</t>
    <phoneticPr fontId="2" type="noConversion"/>
  </si>
  <si>
    <t>4
호
선</t>
    <phoneticPr fontId="2" type="noConversion"/>
  </si>
  <si>
    <t>5
호
선</t>
    <phoneticPr fontId="2" type="noConversion"/>
  </si>
  <si>
    <t>6
호
선</t>
    <phoneticPr fontId="2" type="noConversion"/>
  </si>
  <si>
    <t>7
호
선</t>
    <phoneticPr fontId="2" type="noConversion"/>
  </si>
  <si>
    <t>8
호
선</t>
    <phoneticPr fontId="2" type="noConversion"/>
  </si>
  <si>
    <t>동대문역사문화공원(2)</t>
    <phoneticPr fontId="2" type="noConversion"/>
  </si>
  <si>
    <t>홍대입구</t>
    <phoneticPr fontId="2" type="noConversion"/>
  </si>
  <si>
    <t>신촌</t>
    <phoneticPr fontId="2" type="noConversion"/>
  </si>
  <si>
    <t>청량리</t>
    <phoneticPr fontId="2" type="noConversion"/>
  </si>
  <si>
    <t>동대문역사문화공원(4)</t>
    <phoneticPr fontId="2" type="noConversion"/>
  </si>
  <si>
    <t>잠실나루</t>
    <phoneticPr fontId="2" type="noConversion"/>
  </si>
  <si>
    <t>선릉</t>
    <phoneticPr fontId="2" type="noConversion"/>
  </si>
  <si>
    <t>잠실새내</t>
    <phoneticPr fontId="2" type="noConversion"/>
  </si>
  <si>
    <t>신도림</t>
    <phoneticPr fontId="2" type="noConversion"/>
  </si>
  <si>
    <t>당산</t>
    <phoneticPr fontId="2" type="noConversion"/>
  </si>
  <si>
    <t>옥수</t>
    <phoneticPr fontId="2" type="noConversion"/>
  </si>
  <si>
    <t>도곡</t>
    <phoneticPr fontId="2" type="noConversion"/>
  </si>
  <si>
    <t>수서</t>
    <phoneticPr fontId="2" type="noConversion"/>
  </si>
  <si>
    <t>창동</t>
    <phoneticPr fontId="2" type="noConversion"/>
  </si>
  <si>
    <t>이수(총신대입구)</t>
    <phoneticPr fontId="2" type="noConversion"/>
  </si>
  <si>
    <t>이촌</t>
    <phoneticPr fontId="2" type="noConversion"/>
  </si>
  <si>
    <t>동대문역사문화공원(5)</t>
    <phoneticPr fontId="2" type="noConversion"/>
  </si>
  <si>
    <t>오금(5)</t>
    <phoneticPr fontId="2" type="noConversion"/>
  </si>
  <si>
    <t>합계</t>
    <phoneticPr fontId="2" type="noConversion"/>
  </si>
  <si>
    <t>계</t>
    <phoneticPr fontId="2" type="noConversion"/>
  </si>
  <si>
    <t>선후불 소계</t>
    <phoneticPr fontId="2" type="noConversion"/>
  </si>
  <si>
    <t>선불</t>
    <phoneticPr fontId="2" type="noConversion"/>
  </si>
  <si>
    <t>후불</t>
    <phoneticPr fontId="2" type="noConversion"/>
  </si>
  <si>
    <t>정기권</t>
    <phoneticPr fontId="2" type="noConversion"/>
  </si>
  <si>
    <t>우대권</t>
    <phoneticPr fontId="2" type="noConversion"/>
  </si>
  <si>
    <t>1회권</t>
    <phoneticPr fontId="2" type="noConversion"/>
  </si>
  <si>
    <t>단체권 등</t>
    <phoneticPr fontId="2" type="noConversion"/>
  </si>
  <si>
    <t>2월</t>
    <phoneticPr fontId="2" type="noConversion"/>
  </si>
  <si>
    <t>4월</t>
    <phoneticPr fontId="2" type="noConversion"/>
  </si>
  <si>
    <t>6월</t>
    <phoneticPr fontId="2" type="noConversion"/>
  </si>
  <si>
    <t>7월</t>
    <phoneticPr fontId="2" type="noConversion"/>
  </si>
  <si>
    <t>8월</t>
    <phoneticPr fontId="2" type="noConversion"/>
  </si>
  <si>
    <t>10월</t>
    <phoneticPr fontId="2" type="noConversion"/>
  </si>
  <si>
    <t>(단위: 명/일)</t>
    <phoneticPr fontId="10" type="noConversion"/>
  </si>
  <si>
    <t>순위</t>
  </si>
  <si>
    <t>역명</t>
  </si>
  <si>
    <t>일평균</t>
  </si>
  <si>
    <t>승차인원계</t>
    <phoneticPr fontId="10" type="noConversion"/>
  </si>
  <si>
    <t>하차인원계</t>
    <phoneticPr fontId="10" type="noConversion"/>
  </si>
  <si>
    <t>승하차인원계</t>
    <phoneticPr fontId="10" type="noConversion"/>
  </si>
  <si>
    <t>수송인원계</t>
    <phoneticPr fontId="10" type="noConversion"/>
  </si>
  <si>
    <t>홍대입구</t>
  </si>
  <si>
    <t>신도림</t>
  </si>
  <si>
    <t>선릉</t>
  </si>
  <si>
    <t>신촌</t>
  </si>
  <si>
    <t>창동</t>
  </si>
  <si>
    <t>청량리</t>
  </si>
  <si>
    <t>잠실새내</t>
  </si>
  <si>
    <t>동대문역사문화공원(4)</t>
  </si>
  <si>
    <t>이수(총신대입구)</t>
  </si>
  <si>
    <t>당산</t>
  </si>
  <si>
    <t>동대문역사문화공원(2)</t>
  </si>
  <si>
    <t>잠실나루</t>
  </si>
  <si>
    <t>수서</t>
  </si>
  <si>
    <t>옥수</t>
  </si>
  <si>
    <t>이촌</t>
  </si>
  <si>
    <t>도곡</t>
  </si>
  <si>
    <t>오금(5)</t>
  </si>
  <si>
    <t>동대문역사문화공원(5)</t>
  </si>
  <si>
    <t>※ 환승인원 : 우리공사 관할역 하차인원 중 승하차호선이 다른 인원</t>
    <phoneticPr fontId="2" type="noConversion"/>
  </si>
  <si>
    <t xml:space="preserve">※ 하차인원 : 우리공사 구간 및 수도권 도시철도 운영기관에서 승차하여 우리공사 관할 역에서 하차한 인원 </t>
    <phoneticPr fontId="2" type="noConversion"/>
  </si>
  <si>
    <t>※ 승차인원 : 우리공사 275개역에서 게이트를 통과하여 승차한 인원</t>
    <phoneticPr fontId="2" type="noConversion"/>
  </si>
  <si>
    <t>※ 승하차인원 : 승차인원+하차인원</t>
    <phoneticPr fontId="2" type="noConversion"/>
  </si>
  <si>
    <t>※ 수송인원 : 승차인원+환승인원</t>
    <phoneticPr fontId="2" type="noConversion"/>
  </si>
  <si>
    <r>
      <t>2017년 1~8월 서울교통공사 승차인원</t>
    </r>
    <r>
      <rPr>
        <u/>
        <sz val="20"/>
        <color indexed="8"/>
        <rFont val="Century Gothic"/>
        <family val="2"/>
      </rPr>
      <t/>
    </r>
    <phoneticPr fontId="5" type="noConversion"/>
  </si>
  <si>
    <r>
      <t>2017년 1~8월 서울교통공사 하차인원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</si>
  <si>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1~8월 일평균 승차인원 순위&gt;</t>
    <phoneticPr fontId="10" type="noConversion"/>
  </si>
  <si>
    <r>
      <t>2017년 1~8월 서울교통공사 승하차인원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</si>
  <si>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1~8월 일평균 하차인원 순위&gt;</t>
    <phoneticPr fontId="10" type="noConversion"/>
  </si>
  <si>
    <t>&lt;2017년 1~8월 일평균 승하차인원 순위&gt;</t>
    <phoneticPr fontId="10" type="noConversion"/>
  </si>
  <si>
    <r>
      <t>2017년 1~8월 서울교통공사 환승인원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</si>
  <si>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1~8월 일평균 환승 유입인원 순위&gt;</t>
    <phoneticPr fontId="10" type="noConversion"/>
  </si>
  <si>
    <t>환승 유입인원계</t>
    <phoneticPr fontId="10" type="noConversion"/>
  </si>
  <si>
    <r>
      <t>2017년 1~8월 서울교통공사 수송인원</t>
    </r>
    <r>
      <rPr>
        <u/>
        <sz val="20"/>
        <color indexed="8"/>
        <rFont val="Century Gothic"/>
        <family val="2"/>
      </rPr>
      <t/>
    </r>
    <phoneticPr fontId="5" type="noConversion"/>
  </si>
  <si>
    <t>&lt;2017년 1~8월 일평균 수송인원 순위&gt;</t>
    <phoneticPr fontId="10" type="noConversion"/>
  </si>
  <si>
    <r>
      <t>2017년 1~8월 서울교통공사 권종별 승차인원</t>
    </r>
    <r>
      <rPr>
        <u/>
        <sz val="20"/>
        <color indexed="8"/>
        <rFont val="Century Gothic"/>
        <family val="2"/>
      </rPr>
      <t/>
    </r>
    <phoneticPr fontId="5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</si>
</sst>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#,##0_);[Red]\(#,##0\)"/>
    <numFmt numFmtId="177" formatCode="#,##0_ 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20"/>
      <color indexed="8"/>
      <name val="Century Gothic"/>
      <family val="2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/>
      <sz val="24"/>
      <color indexed="8"/>
      <name val="HY울릉도M"/>
      <family val="1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2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name val="굴림체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7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1" fillId="0" borderId="0"/>
    <xf numFmtId="41" fontId="6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0" borderId="78" applyNumberFormat="0" applyAlignment="0" applyProtection="0">
      <alignment horizontal="left" vertical="center"/>
    </xf>
    <xf numFmtId="0" fontId="16" fillId="0" borderId="79">
      <alignment horizontal="left"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8" fillId="9" borderId="34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0" fontId="6" fillId="11" borderId="38" applyNumberFormat="0" applyFon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2" fillId="10" borderId="37" applyNumberFormat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3" fillId="0" borderId="39" applyNumberFormat="0" applyFill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4" fillId="8" borderId="34" applyNumberFormat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0" fontId="30" fillId="9" borderId="35" applyNumberFormat="0" applyAlignment="0" applyProtection="0">
      <alignment vertical="center"/>
    </xf>
    <xf numFmtId="41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9" xfId="0" applyNumberFormat="1" applyBorder="1" applyAlignment="1">
      <alignment horizontal="right" vertical="center"/>
    </xf>
    <xf numFmtId="176" fontId="3" fillId="3" borderId="12" xfId="1" applyNumberFormat="1" applyFont="1" applyFill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3" fillId="3" borderId="4" xfId="0" applyNumberFormat="1" applyFont="1" applyFill="1" applyBorder="1" applyAlignment="1">
      <alignment horizontal="right" vertical="center"/>
    </xf>
    <xf numFmtId="176" fontId="3" fillId="3" borderId="5" xfId="0" applyNumberFormat="1" applyFont="1" applyFill="1" applyBorder="1" applyAlignment="1">
      <alignment horizontal="right" vertical="center"/>
    </xf>
    <xf numFmtId="176" fontId="3" fillId="3" borderId="17" xfId="0" applyNumberFormat="1" applyFont="1" applyFill="1" applyBorder="1" applyAlignment="1">
      <alignment horizontal="right" vertical="center"/>
    </xf>
    <xf numFmtId="176" fontId="3" fillId="3" borderId="26" xfId="0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176" fontId="0" fillId="0" borderId="12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176" fontId="0" fillId="0" borderId="27" xfId="0" applyNumberFormat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right" vertical="center"/>
    </xf>
    <xf numFmtId="176" fontId="3" fillId="4" borderId="9" xfId="0" applyNumberFormat="1" applyFont="1" applyFill="1" applyBorder="1" applyAlignment="1">
      <alignment horizontal="right" vertical="center"/>
    </xf>
    <xf numFmtId="176" fontId="0" fillId="4" borderId="4" xfId="0" applyNumberFormat="1" applyFill="1" applyBorder="1" applyAlignment="1">
      <alignment horizontal="right" vertical="center"/>
    </xf>
    <xf numFmtId="176" fontId="0" fillId="4" borderId="1" xfId="0" applyNumberFormat="1" applyFill="1" applyBorder="1" applyAlignment="1">
      <alignment horizontal="right" vertical="center"/>
    </xf>
    <xf numFmtId="176" fontId="0" fillId="4" borderId="9" xfId="0" applyNumberFormat="1" applyFill="1" applyBorder="1" applyAlignment="1">
      <alignment horizontal="right" vertical="center"/>
    </xf>
    <xf numFmtId="176" fontId="0" fillId="4" borderId="27" xfId="0" applyNumberFormat="1" applyFill="1" applyBorder="1" applyAlignment="1">
      <alignment horizontal="right" vertical="center"/>
    </xf>
    <xf numFmtId="176" fontId="0" fillId="4" borderId="12" xfId="0" applyNumberFormat="1" applyFill="1" applyBorder="1" applyAlignment="1">
      <alignment horizontal="right" vertical="center"/>
    </xf>
    <xf numFmtId="176" fontId="3" fillId="0" borderId="1" xfId="0" applyNumberFormat="1" applyFont="1" applyFill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right" vertical="center"/>
    </xf>
    <xf numFmtId="176" fontId="3" fillId="3" borderId="29" xfId="1" applyNumberFormat="1" applyFont="1" applyFill="1" applyBorder="1" applyAlignment="1">
      <alignment horizontal="right" vertical="center"/>
    </xf>
    <xf numFmtId="176" fontId="0" fillId="36" borderId="4" xfId="0" applyNumberFormat="1" applyFill="1" applyBorder="1" applyAlignment="1">
      <alignment horizontal="right" vertical="center"/>
    </xf>
    <xf numFmtId="176" fontId="0" fillId="0" borderId="0" xfId="0" applyNumberFormat="1">
      <alignment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horizontal="right" vertical="center"/>
    </xf>
    <xf numFmtId="176" fontId="3" fillId="36" borderId="4" xfId="0" applyNumberFormat="1" applyFont="1" applyFill="1" applyBorder="1" applyAlignment="1">
      <alignment horizontal="right" vertical="center"/>
    </xf>
    <xf numFmtId="0" fontId="3" fillId="2" borderId="44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right" vertical="center"/>
    </xf>
    <xf numFmtId="176" fontId="3" fillId="0" borderId="30" xfId="0" applyNumberFormat="1" applyFont="1" applyFill="1" applyBorder="1" applyAlignment="1">
      <alignment horizontal="right" vertical="center"/>
    </xf>
    <xf numFmtId="176" fontId="3" fillId="3" borderId="45" xfId="0" applyNumberFormat="1" applyFont="1" applyFill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30" xfId="0" applyNumberFormat="1" applyFont="1" applyBorder="1" applyAlignment="1">
      <alignment horizontal="right" vertical="center"/>
    </xf>
    <xf numFmtId="176" fontId="3" fillId="3" borderId="3" xfId="0" applyNumberFormat="1" applyFont="1" applyFill="1" applyBorder="1" applyAlignment="1">
      <alignment horizontal="right" vertical="center"/>
    </xf>
    <xf numFmtId="176" fontId="0" fillId="0" borderId="45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0" borderId="30" xfId="0" applyNumberFormat="1" applyBorder="1" applyAlignment="1">
      <alignment horizontal="right" vertical="center"/>
    </xf>
    <xf numFmtId="176" fontId="0" fillId="0" borderId="29" xfId="0" applyNumberFormat="1" applyBorder="1" applyAlignment="1">
      <alignment horizontal="right" vertical="center"/>
    </xf>
    <xf numFmtId="176" fontId="0" fillId="0" borderId="46" xfId="0" applyNumberFormat="1" applyBorder="1" applyAlignment="1">
      <alignment horizontal="right" vertical="center"/>
    </xf>
    <xf numFmtId="176" fontId="3" fillId="3" borderId="47" xfId="1" applyNumberFormat="1" applyFont="1" applyFill="1" applyBorder="1" applyAlignment="1">
      <alignment horizontal="right" vertical="center"/>
    </xf>
    <xf numFmtId="176" fontId="3" fillId="0" borderId="7" xfId="0" applyNumberFormat="1" applyFont="1" applyFill="1" applyBorder="1" applyAlignment="1">
      <alignment horizontal="right" vertical="center"/>
    </xf>
    <xf numFmtId="176" fontId="3" fillId="0" borderId="10" xfId="0" applyNumberFormat="1" applyFont="1" applyFill="1" applyBorder="1" applyAlignment="1">
      <alignment horizontal="right" vertical="center"/>
    </xf>
    <xf numFmtId="176" fontId="0" fillId="0" borderId="5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76" fontId="0" fillId="36" borderId="1" xfId="0" applyNumberFormat="1" applyFill="1" applyBorder="1" applyAlignment="1">
      <alignment horizontal="right" vertical="center"/>
    </xf>
    <xf numFmtId="176" fontId="0" fillId="36" borderId="27" xfId="0" applyNumberFormat="1" applyFill="1" applyBorder="1" applyAlignment="1">
      <alignment horizontal="right" vertical="center"/>
    </xf>
    <xf numFmtId="176" fontId="0" fillId="36" borderId="9" xfId="0" applyNumberFormat="1" applyFill="1" applyBorder="1" applyAlignment="1">
      <alignment horizontal="right" vertical="center"/>
    </xf>
    <xf numFmtId="176" fontId="0" fillId="36" borderId="12" xfId="0" applyNumberFormat="1" applyFill="1" applyBorder="1" applyAlignment="1">
      <alignment horizontal="right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176" fontId="3" fillId="3" borderId="4" xfId="1" applyNumberFormat="1" applyFont="1" applyFill="1" applyBorder="1" applyAlignment="1">
      <alignment horizontal="right" vertical="center"/>
    </xf>
    <xf numFmtId="176" fontId="3" fillId="3" borderId="5" xfId="1" applyNumberFormat="1" applyFont="1" applyFill="1" applyBorder="1" applyAlignment="1">
      <alignment horizontal="right" vertical="center"/>
    </xf>
    <xf numFmtId="176" fontId="6" fillId="0" borderId="1" xfId="0" applyNumberFormat="1" applyFont="1" applyFill="1" applyBorder="1" applyAlignment="1">
      <alignment horizontal="right" vertical="center"/>
    </xf>
    <xf numFmtId="176" fontId="3" fillId="36" borderId="1" xfId="0" applyNumberFormat="1" applyFont="1" applyFill="1" applyBorder="1" applyAlignment="1">
      <alignment horizontal="right" vertical="center"/>
    </xf>
    <xf numFmtId="176" fontId="6" fillId="36" borderId="1" xfId="0" applyNumberFormat="1" applyFont="1" applyFill="1" applyBorder="1" applyAlignment="1">
      <alignment horizontal="right" vertical="center"/>
    </xf>
    <xf numFmtId="176" fontId="6" fillId="36" borderId="7" xfId="0" applyNumberFormat="1" applyFont="1" applyFill="1" applyBorder="1" applyAlignment="1">
      <alignment horizontal="right" vertical="center"/>
    </xf>
    <xf numFmtId="176" fontId="6" fillId="0" borderId="9" xfId="0" applyNumberFormat="1" applyFont="1" applyFill="1" applyBorder="1" applyAlignment="1">
      <alignment horizontal="right" vertical="center"/>
    </xf>
    <xf numFmtId="176" fontId="3" fillId="36" borderId="9" xfId="0" applyNumberFormat="1" applyFont="1" applyFill="1" applyBorder="1" applyAlignment="1">
      <alignment horizontal="right" vertical="center"/>
    </xf>
    <xf numFmtId="176" fontId="6" fillId="36" borderId="9" xfId="0" applyNumberFormat="1" applyFont="1" applyFill="1" applyBorder="1" applyAlignment="1">
      <alignment horizontal="right" vertical="center"/>
    </xf>
    <xf numFmtId="176" fontId="6" fillId="36" borderId="10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right" vertical="center"/>
    </xf>
    <xf numFmtId="176" fontId="6" fillId="0" borderId="9" xfId="0" applyNumberFormat="1" applyFont="1" applyBorder="1" applyAlignment="1">
      <alignment horizontal="right" vertical="center"/>
    </xf>
    <xf numFmtId="41" fontId="0" fillId="0" borderId="1" xfId="0" applyNumberFormat="1" applyBorder="1" applyAlignment="1">
      <alignment horizontal="right" vertical="center"/>
    </xf>
    <xf numFmtId="0" fontId="3" fillId="2" borderId="57" xfId="0" applyFont="1" applyFill="1" applyBorder="1" applyAlignment="1">
      <alignment horizontal="center" vertical="center"/>
    </xf>
    <xf numFmtId="176" fontId="0" fillId="36" borderId="7" xfId="0" applyNumberFormat="1" applyFill="1" applyBorder="1" applyAlignment="1">
      <alignment horizontal="right" vertical="center"/>
    </xf>
    <xf numFmtId="41" fontId="0" fillId="0" borderId="9" xfId="0" applyNumberFormat="1" applyBorder="1" applyAlignment="1">
      <alignment horizontal="right" vertical="center"/>
    </xf>
    <xf numFmtId="176" fontId="0" fillId="36" borderId="10" xfId="0" applyNumberFormat="1" applyFill="1" applyBorder="1" applyAlignment="1">
      <alignment horizontal="right" vertical="center"/>
    </xf>
    <xf numFmtId="176" fontId="3" fillId="0" borderId="12" xfId="0" applyNumberFormat="1" applyFont="1" applyFill="1" applyBorder="1" applyAlignment="1">
      <alignment horizontal="right" vertical="center"/>
    </xf>
    <xf numFmtId="176" fontId="6" fillId="0" borderId="12" xfId="0" applyNumberFormat="1" applyFont="1" applyBorder="1" applyAlignment="1">
      <alignment horizontal="right" vertical="center"/>
    </xf>
    <xf numFmtId="176" fontId="3" fillId="36" borderId="12" xfId="0" applyNumberFormat="1" applyFont="1" applyFill="1" applyBorder="1" applyAlignment="1">
      <alignment horizontal="right" vertical="center"/>
    </xf>
    <xf numFmtId="176" fontId="6" fillId="36" borderId="12" xfId="0" applyNumberFormat="1" applyFont="1" applyFill="1" applyBorder="1" applyAlignment="1">
      <alignment horizontal="right" vertical="center"/>
    </xf>
    <xf numFmtId="176" fontId="0" fillId="36" borderId="13" xfId="0" applyNumberFormat="1" applyFill="1" applyBorder="1" applyAlignment="1">
      <alignment horizontal="right" vertical="center"/>
    </xf>
    <xf numFmtId="176" fontId="3" fillId="3" borderId="59" xfId="0" applyNumberFormat="1" applyFont="1" applyFill="1" applyBorder="1" applyAlignment="1">
      <alignment horizontal="right" vertical="center"/>
    </xf>
    <xf numFmtId="176" fontId="3" fillId="3" borderId="60" xfId="0" applyNumberFormat="1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>
      <alignment horizontal="right" vertical="center"/>
    </xf>
    <xf numFmtId="176" fontId="6" fillId="0" borderId="4" xfId="0" applyNumberFormat="1" applyFont="1" applyBorder="1" applyAlignment="1">
      <alignment horizontal="right" vertical="center"/>
    </xf>
    <xf numFmtId="176" fontId="6" fillId="36" borderId="4" xfId="0" applyNumberFormat="1" applyFont="1" applyFill="1" applyBorder="1" applyAlignment="1">
      <alignment horizontal="right" vertical="center"/>
    </xf>
    <xf numFmtId="176" fontId="0" fillId="36" borderId="5" xfId="0" applyNumberFormat="1" applyFill="1" applyBorder="1" applyAlignment="1">
      <alignment horizontal="right" vertical="center"/>
    </xf>
    <xf numFmtId="176" fontId="3" fillId="0" borderId="27" xfId="0" applyNumberFormat="1" applyFont="1" applyFill="1" applyBorder="1" applyAlignment="1">
      <alignment horizontal="right" vertical="center"/>
    </xf>
    <xf numFmtId="176" fontId="6" fillId="0" borderId="27" xfId="0" applyNumberFormat="1" applyFont="1" applyBorder="1" applyAlignment="1">
      <alignment horizontal="right" vertical="center"/>
    </xf>
    <xf numFmtId="176" fontId="3" fillId="36" borderId="27" xfId="0" applyNumberFormat="1" applyFont="1" applyFill="1" applyBorder="1" applyAlignment="1">
      <alignment horizontal="right" vertical="center"/>
    </xf>
    <xf numFmtId="176" fontId="6" fillId="36" borderId="27" xfId="0" applyNumberFormat="1" applyFont="1" applyFill="1" applyBorder="1" applyAlignment="1">
      <alignment horizontal="right" vertical="center"/>
    </xf>
    <xf numFmtId="176" fontId="0" fillId="36" borderId="28" xfId="0" applyNumberFormat="1" applyFill="1" applyBorder="1" applyAlignment="1">
      <alignment horizontal="right" vertical="center"/>
    </xf>
    <xf numFmtId="41" fontId="0" fillId="0" borderId="12" xfId="0" applyNumberFormat="1" applyBorder="1" applyAlignment="1">
      <alignment horizontal="right" vertical="center"/>
    </xf>
    <xf numFmtId="41" fontId="0" fillId="0" borderId="4" xfId="0" applyNumberFormat="1" applyBorder="1" applyAlignment="1">
      <alignment horizontal="right" vertical="center"/>
    </xf>
    <xf numFmtId="41" fontId="0" fillId="0" borderId="27" xfId="0" applyNumberFormat="1" applyBorder="1" applyAlignment="1">
      <alignment horizontal="right" vertical="center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41" fontId="9" fillId="0" borderId="0" xfId="4" applyFont="1" applyAlignment="1">
      <alignment vertical="center"/>
    </xf>
    <xf numFmtId="41" fontId="9" fillId="0" borderId="43" xfId="4" applyFont="1" applyBorder="1" applyAlignment="1">
      <alignment horizontal="right" vertical="center"/>
    </xf>
    <xf numFmtId="0" fontId="9" fillId="0" borderId="0" xfId="3" applyFont="1" applyBorder="1" applyAlignment="1">
      <alignment vertical="center"/>
    </xf>
    <xf numFmtId="177" fontId="13" fillId="37" borderId="62" xfId="3" applyNumberFormat="1" applyFont="1" applyFill="1" applyBorder="1" applyAlignment="1">
      <alignment horizontal="center" vertical="center"/>
    </xf>
    <xf numFmtId="177" fontId="13" fillId="37" borderId="40" xfId="3" applyNumberFormat="1" applyFont="1" applyFill="1" applyBorder="1" applyAlignment="1">
      <alignment horizontal="center" vertical="center"/>
    </xf>
    <xf numFmtId="41" fontId="13" fillId="37" borderId="41" xfId="4" applyFont="1" applyFill="1" applyBorder="1" applyAlignment="1">
      <alignment horizontal="center" vertical="center"/>
    </xf>
    <xf numFmtId="177" fontId="13" fillId="0" borderId="0" xfId="3" applyNumberFormat="1" applyFont="1" applyBorder="1" applyAlignment="1">
      <alignment horizontal="center" vertical="center"/>
    </xf>
    <xf numFmtId="0" fontId="13" fillId="0" borderId="0" xfId="3" applyFont="1" applyBorder="1" applyAlignment="1">
      <alignment vertical="center"/>
    </xf>
    <xf numFmtId="0" fontId="9" fillId="0" borderId="63" xfId="3" applyNumberFormat="1" applyFont="1" applyBorder="1" applyAlignment="1">
      <alignment horizontal="center" vertical="center"/>
    </xf>
    <xf numFmtId="0" fontId="9" fillId="0" borderId="64" xfId="3" applyNumberFormat="1" applyFont="1" applyBorder="1" applyAlignment="1">
      <alignment horizontal="center" vertical="center" shrinkToFit="1"/>
    </xf>
    <xf numFmtId="177" fontId="9" fillId="0" borderId="65" xfId="4" applyNumberFormat="1" applyFont="1" applyBorder="1" applyAlignment="1">
      <alignment vertical="center"/>
    </xf>
    <xf numFmtId="177" fontId="9" fillId="0" borderId="0" xfId="3" applyNumberFormat="1" applyFont="1" applyBorder="1" applyAlignment="1">
      <alignment horizontal="center" vertical="center"/>
    </xf>
    <xf numFmtId="0" fontId="9" fillId="0" borderId="66" xfId="3" applyNumberFormat="1" applyFont="1" applyBorder="1" applyAlignment="1">
      <alignment horizontal="center" vertical="center"/>
    </xf>
    <xf numFmtId="0" fontId="9" fillId="0" borderId="67" xfId="3" applyNumberFormat="1" applyFont="1" applyBorder="1" applyAlignment="1">
      <alignment horizontal="center" vertical="center" shrinkToFit="1"/>
    </xf>
    <xf numFmtId="177" fontId="9" fillId="0" borderId="68" xfId="4" applyNumberFormat="1" applyFont="1" applyBorder="1" applyAlignment="1">
      <alignment vertical="center"/>
    </xf>
    <xf numFmtId="0" fontId="14" fillId="0" borderId="67" xfId="3" applyNumberFormat="1" applyFont="1" applyBorder="1" applyAlignment="1">
      <alignment horizontal="center" vertical="center" shrinkToFit="1"/>
    </xf>
    <xf numFmtId="0" fontId="9" fillId="0" borderId="69" xfId="3" applyNumberFormat="1" applyFont="1" applyBorder="1" applyAlignment="1">
      <alignment horizontal="center" vertical="center"/>
    </xf>
    <xf numFmtId="0" fontId="9" fillId="0" borderId="70" xfId="3" applyNumberFormat="1" applyFont="1" applyBorder="1" applyAlignment="1">
      <alignment horizontal="center" vertical="center" shrinkToFit="1"/>
    </xf>
    <xf numFmtId="177" fontId="9" fillId="0" borderId="71" xfId="4" applyNumberFormat="1" applyFont="1" applyBorder="1" applyAlignment="1">
      <alignment vertical="center"/>
    </xf>
    <xf numFmtId="0" fontId="9" fillId="0" borderId="72" xfId="3" applyNumberFormat="1" applyFont="1" applyBorder="1" applyAlignment="1">
      <alignment horizontal="center" vertical="center"/>
    </xf>
    <xf numFmtId="0" fontId="9" fillId="0" borderId="73" xfId="3" applyNumberFormat="1" applyFont="1" applyBorder="1" applyAlignment="1">
      <alignment horizontal="center" vertical="center" shrinkToFit="1"/>
    </xf>
    <xf numFmtId="177" fontId="9" fillId="0" borderId="74" xfId="4" applyNumberFormat="1" applyFont="1" applyBorder="1" applyAlignment="1">
      <alignment vertical="center"/>
    </xf>
    <xf numFmtId="177" fontId="13" fillId="0" borderId="77" xfId="3" applyNumberFormat="1" applyFont="1" applyBorder="1" applyAlignment="1">
      <alignment vertical="center"/>
    </xf>
    <xf numFmtId="0" fontId="9" fillId="0" borderId="80" xfId="3" applyNumberFormat="1" applyFont="1" applyBorder="1" applyAlignment="1">
      <alignment horizontal="center" vertical="center"/>
    </xf>
    <xf numFmtId="177" fontId="9" fillId="0" borderId="82" xfId="4" applyNumberFormat="1" applyFont="1" applyBorder="1" applyAlignment="1">
      <alignment vertical="center"/>
    </xf>
    <xf numFmtId="0" fontId="9" fillId="0" borderId="64" xfId="3" applyFont="1" applyBorder="1" applyAlignment="1">
      <alignment horizontal="center" vertical="center" shrinkToFit="1"/>
    </xf>
    <xf numFmtId="0" fontId="9" fillId="0" borderId="67" xfId="3" applyFont="1" applyBorder="1" applyAlignment="1">
      <alignment horizontal="center" vertical="center" shrinkToFit="1"/>
    </xf>
    <xf numFmtId="0" fontId="14" fillId="0" borderId="67" xfId="3" applyFont="1" applyBorder="1" applyAlignment="1">
      <alignment horizontal="center" vertical="center" shrinkToFit="1"/>
    </xf>
    <xf numFmtId="0" fontId="9" fillId="0" borderId="70" xfId="3" applyFont="1" applyBorder="1" applyAlignment="1">
      <alignment horizontal="center" vertical="center" shrinkToFit="1"/>
    </xf>
    <xf numFmtId="0" fontId="9" fillId="0" borderId="81" xfId="3" applyFont="1" applyBorder="1" applyAlignment="1">
      <alignment horizontal="center" vertical="center" shrinkToFit="1"/>
    </xf>
    <xf numFmtId="0" fontId="9" fillId="0" borderId="73" xfId="3" applyFont="1" applyBorder="1" applyAlignment="1">
      <alignment horizontal="center" vertical="center" shrinkToFit="1"/>
    </xf>
    <xf numFmtId="176" fontId="3" fillId="0" borderId="17" xfId="0" applyNumberFormat="1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177" fontId="13" fillId="0" borderId="75" xfId="3" applyNumberFormat="1" applyFont="1" applyBorder="1" applyAlignment="1">
      <alignment horizontal="center" vertical="center"/>
    </xf>
    <xf numFmtId="177" fontId="13" fillId="0" borderId="76" xfId="3" applyNumberFormat="1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58" xfId="0" applyFont="1" applyFill="1" applyBorder="1" applyAlignment="1">
      <alignment horizontal="center" vertical="center"/>
    </xf>
    <xf numFmtId="0" fontId="3" fillId="3" borderId="5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</cellXfs>
  <cellStyles count="179">
    <cellStyle name="20% - 강조색1 2" xfId="5"/>
    <cellStyle name="20% - 강조색1 3" xfId="6"/>
    <cellStyle name="20% - 강조색1 4" xfId="7"/>
    <cellStyle name="20% - 강조색1 5" xfId="8"/>
    <cellStyle name="20% - 강조색2 2" xfId="9"/>
    <cellStyle name="20% - 강조색2 3" xfId="10"/>
    <cellStyle name="20% - 강조색2 4" xfId="11"/>
    <cellStyle name="20% - 강조색2 5" xfId="12"/>
    <cellStyle name="20% - 강조색3 2" xfId="13"/>
    <cellStyle name="20% - 강조색3 3" xfId="14"/>
    <cellStyle name="20% - 강조색3 4" xfId="15"/>
    <cellStyle name="20% - 강조색3 5" xfId="16"/>
    <cellStyle name="20% - 강조색4 2" xfId="17"/>
    <cellStyle name="20% - 강조색4 3" xfId="18"/>
    <cellStyle name="20% - 강조색4 4" xfId="19"/>
    <cellStyle name="20% - 강조색4 5" xfId="20"/>
    <cellStyle name="20% - 강조색5 2" xfId="21"/>
    <cellStyle name="20% - 강조색5 3" xfId="22"/>
    <cellStyle name="20% - 강조색5 4" xfId="23"/>
    <cellStyle name="20% - 강조색5 5" xfId="24"/>
    <cellStyle name="20% - 강조색6 2" xfId="25"/>
    <cellStyle name="20% - 강조색6 3" xfId="26"/>
    <cellStyle name="20% - 강조색6 4" xfId="27"/>
    <cellStyle name="20% - 강조색6 5" xfId="28"/>
    <cellStyle name="40% - 강조색1 2" xfId="29"/>
    <cellStyle name="40% - 강조색1 3" xfId="30"/>
    <cellStyle name="40% - 강조색1 4" xfId="31"/>
    <cellStyle name="40% - 강조색1 5" xfId="32"/>
    <cellStyle name="40% - 강조색2 2" xfId="33"/>
    <cellStyle name="40% - 강조색2 3" xfId="34"/>
    <cellStyle name="40% - 강조색2 4" xfId="35"/>
    <cellStyle name="40% - 강조색2 5" xfId="36"/>
    <cellStyle name="40% - 강조색3 2" xfId="37"/>
    <cellStyle name="40% - 강조색3 3" xfId="38"/>
    <cellStyle name="40% - 강조색3 4" xfId="39"/>
    <cellStyle name="40% - 강조색3 5" xfId="40"/>
    <cellStyle name="40% - 강조색4 2" xfId="41"/>
    <cellStyle name="40% - 강조색4 3" xfId="42"/>
    <cellStyle name="40% - 강조색4 4" xfId="43"/>
    <cellStyle name="40% - 강조색4 5" xfId="44"/>
    <cellStyle name="40% - 강조색5 2" xfId="45"/>
    <cellStyle name="40% - 강조색5 3" xfId="46"/>
    <cellStyle name="40% - 강조색5 4" xfId="47"/>
    <cellStyle name="40% - 강조색5 5" xfId="48"/>
    <cellStyle name="40% - 강조색6 2" xfId="49"/>
    <cellStyle name="40% - 강조색6 3" xfId="50"/>
    <cellStyle name="40% - 강조색6 4" xfId="51"/>
    <cellStyle name="40% - 강조색6 5" xfId="52"/>
    <cellStyle name="60% - 강조색1 2" xfId="53"/>
    <cellStyle name="60% - 강조색1 3" xfId="54"/>
    <cellStyle name="60% - 강조색1 4" xfId="55"/>
    <cellStyle name="60% - 강조색1 5" xfId="56"/>
    <cellStyle name="60% - 강조색2 2" xfId="57"/>
    <cellStyle name="60% - 강조색2 3" xfId="58"/>
    <cellStyle name="60% - 강조색2 4" xfId="59"/>
    <cellStyle name="60% - 강조색2 5" xfId="60"/>
    <cellStyle name="60% - 강조색3 2" xfId="61"/>
    <cellStyle name="60% - 강조색3 3" xfId="62"/>
    <cellStyle name="60% - 강조색3 4" xfId="63"/>
    <cellStyle name="60% - 강조색3 5" xfId="64"/>
    <cellStyle name="60% - 강조색4 2" xfId="65"/>
    <cellStyle name="60% - 강조색4 3" xfId="66"/>
    <cellStyle name="60% - 강조색4 4" xfId="67"/>
    <cellStyle name="60% - 강조색4 5" xfId="68"/>
    <cellStyle name="60% - 강조색5 2" xfId="69"/>
    <cellStyle name="60% - 강조색5 3" xfId="70"/>
    <cellStyle name="60% - 강조색5 4" xfId="71"/>
    <cellStyle name="60% - 강조색5 5" xfId="72"/>
    <cellStyle name="60% - 강조색6 2" xfId="73"/>
    <cellStyle name="60% - 강조색6 3" xfId="74"/>
    <cellStyle name="60% - 강조색6 4" xfId="75"/>
    <cellStyle name="60% - 강조색6 5" xfId="76"/>
    <cellStyle name="Header1" xfId="77"/>
    <cellStyle name="Header2" xfId="78"/>
    <cellStyle name="강조색1 2" xfId="79"/>
    <cellStyle name="강조색1 3" xfId="80"/>
    <cellStyle name="강조색1 4" xfId="81"/>
    <cellStyle name="강조색1 5" xfId="82"/>
    <cellStyle name="강조색2 2" xfId="83"/>
    <cellStyle name="강조색2 3" xfId="84"/>
    <cellStyle name="강조색2 4" xfId="85"/>
    <cellStyle name="강조색2 5" xfId="86"/>
    <cellStyle name="강조색3 2" xfId="87"/>
    <cellStyle name="강조색3 3" xfId="88"/>
    <cellStyle name="강조색3 4" xfId="89"/>
    <cellStyle name="강조색3 5" xfId="90"/>
    <cellStyle name="강조색4 2" xfId="91"/>
    <cellStyle name="강조색4 3" xfId="92"/>
    <cellStyle name="강조색4 4" xfId="93"/>
    <cellStyle name="강조색4 5" xfId="94"/>
    <cellStyle name="강조색5 2" xfId="95"/>
    <cellStyle name="강조색5 3" xfId="96"/>
    <cellStyle name="강조색5 4" xfId="97"/>
    <cellStyle name="강조색5 5" xfId="98"/>
    <cellStyle name="강조색6 2" xfId="99"/>
    <cellStyle name="강조색6 3" xfId="100"/>
    <cellStyle name="강조색6 4" xfId="101"/>
    <cellStyle name="강조색6 5" xfId="102"/>
    <cellStyle name="경고문 2" xfId="103"/>
    <cellStyle name="경고문 3" xfId="104"/>
    <cellStyle name="경고문 4" xfId="105"/>
    <cellStyle name="경고문 5" xfId="106"/>
    <cellStyle name="계산 2" xfId="107"/>
    <cellStyle name="계산 3" xfId="108"/>
    <cellStyle name="계산 4" xfId="109"/>
    <cellStyle name="계산 5" xfId="110"/>
    <cellStyle name="나쁨 2" xfId="111"/>
    <cellStyle name="나쁨 3" xfId="112"/>
    <cellStyle name="나쁨 4" xfId="113"/>
    <cellStyle name="나쁨 5" xfId="114"/>
    <cellStyle name="메모 2" xfId="115"/>
    <cellStyle name="메모 3" xfId="116"/>
    <cellStyle name="메모 4" xfId="117"/>
    <cellStyle name="메모 5" xfId="118"/>
    <cellStyle name="백분율 2" xfId="119"/>
    <cellStyle name="백분율 3" xfId="120"/>
    <cellStyle name="보통 2" xfId="121"/>
    <cellStyle name="보통 3" xfId="122"/>
    <cellStyle name="보통 4" xfId="123"/>
    <cellStyle name="보통 5" xfId="124"/>
    <cellStyle name="설명 텍스트 2" xfId="125"/>
    <cellStyle name="설명 텍스트 3" xfId="126"/>
    <cellStyle name="설명 텍스트 4" xfId="127"/>
    <cellStyle name="설명 텍스트 5" xfId="128"/>
    <cellStyle name="셀 확인 2" xfId="129"/>
    <cellStyle name="셀 확인 3" xfId="130"/>
    <cellStyle name="셀 확인 4" xfId="131"/>
    <cellStyle name="셀 확인 5" xfId="132"/>
    <cellStyle name="쉼표 [0]" xfId="1" builtinId="6"/>
    <cellStyle name="쉼표 [0] 2" xfId="4"/>
    <cellStyle name="연결된 셀 2" xfId="133"/>
    <cellStyle name="연결된 셀 3" xfId="134"/>
    <cellStyle name="연결된 셀 4" xfId="135"/>
    <cellStyle name="연결된 셀 5" xfId="136"/>
    <cellStyle name="요약 2" xfId="137"/>
    <cellStyle name="요약 3" xfId="138"/>
    <cellStyle name="요약 4" xfId="139"/>
    <cellStyle name="요약 5" xfId="140"/>
    <cellStyle name="입력 2" xfId="141"/>
    <cellStyle name="입력 3" xfId="142"/>
    <cellStyle name="입력 4" xfId="143"/>
    <cellStyle name="입력 5" xfId="144"/>
    <cellStyle name="제목 1 2" xfId="145"/>
    <cellStyle name="제목 1 3" xfId="146"/>
    <cellStyle name="제목 1 4" xfId="147"/>
    <cellStyle name="제목 1 5" xfId="148"/>
    <cellStyle name="제목 2 2" xfId="149"/>
    <cellStyle name="제목 2 3" xfId="150"/>
    <cellStyle name="제목 2 4" xfId="151"/>
    <cellStyle name="제목 2 5" xfId="152"/>
    <cellStyle name="제목 3 2" xfId="153"/>
    <cellStyle name="제목 3 3" xfId="154"/>
    <cellStyle name="제목 3 4" xfId="155"/>
    <cellStyle name="제목 3 5" xfId="156"/>
    <cellStyle name="제목 4 2" xfId="157"/>
    <cellStyle name="제목 4 3" xfId="158"/>
    <cellStyle name="제목 4 4" xfId="159"/>
    <cellStyle name="제목 4 5" xfId="160"/>
    <cellStyle name="제목 5" xfId="161"/>
    <cellStyle name="제목 6" xfId="162"/>
    <cellStyle name="제목 7" xfId="163"/>
    <cellStyle name="제목 8" xfId="164"/>
    <cellStyle name="좋음 2" xfId="165"/>
    <cellStyle name="좋음 3" xfId="166"/>
    <cellStyle name="좋음 4" xfId="167"/>
    <cellStyle name="좋음 5" xfId="168"/>
    <cellStyle name="출력 2" xfId="169"/>
    <cellStyle name="출력 3" xfId="170"/>
    <cellStyle name="출력 4" xfId="171"/>
    <cellStyle name="출력 5" xfId="172"/>
    <cellStyle name="콤마 [0]_10월" xfId="173"/>
    <cellStyle name="콤마_10월" xfId="174"/>
    <cellStyle name="표준" xfId="0" builtinId="0"/>
    <cellStyle name="표준 2" xfId="3"/>
    <cellStyle name="표준 2 2" xfId="175"/>
    <cellStyle name="표준 2 3" xfId="176"/>
    <cellStyle name="표준 2 4" xfId="177"/>
    <cellStyle name="표준 2 5" xfId="178"/>
    <cellStyle name="표준 31" xfId="2"/>
  </cellStyles>
  <dxfs count="0"/>
  <tableStyles count="0" defaultTableStyle="TableStyleMedium2" defaultPivotStyle="PivotStyleLight16"/>
  <colors>
    <mruColors>
      <color rgb="FF0000FF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V319"/>
  <sheetViews>
    <sheetView tabSelected="1" zoomScale="85" zoomScaleNormal="85" workbookViewId="0">
      <pane xSplit="3" ySplit="4" topLeftCell="D23" activePane="bottomRight" state="frozen"/>
      <selection sqref="A1:Q1"/>
      <selection pane="topRight" sqref="A1:Q1"/>
      <selection pane="bottomLeft" sqref="A1:Q1"/>
      <selection pane="bottomRight" sqref="A1:Q1"/>
    </sheetView>
  </sheetViews>
  <sheetFormatPr defaultRowHeight="16.5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3.875" style="4" bestFit="1" customWidth="1"/>
    <col min="5" max="5" width="11.375" style="4" bestFit="1" customWidth="1"/>
    <col min="6" max="17" width="15.625" style="4" customWidth="1"/>
    <col min="18" max="18" width="14.875" style="4" bestFit="1" customWidth="1"/>
    <col min="19" max="19" width="18.625" style="4" customWidth="1"/>
    <col min="20" max="20" width="11.375" style="4" bestFit="1" customWidth="1"/>
    <col min="21" max="16384" width="9" style="4"/>
  </cols>
  <sheetData>
    <row r="1" spans="1:22" ht="31.5">
      <c r="A1" s="150" t="s">
        <v>403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69"/>
      <c r="S1" s="7"/>
      <c r="T1" s="7"/>
    </row>
    <row r="2" spans="1:22" ht="6.75" customHeight="1"/>
    <row r="3" spans="1:22" ht="17.25" thickBot="1">
      <c r="Q3" s="5" t="s">
        <v>279</v>
      </c>
    </row>
    <row r="4" spans="1:22" ht="17.25" thickBot="1">
      <c r="A4" s="152" t="s">
        <v>281</v>
      </c>
      <c r="B4" s="153"/>
      <c r="C4" s="15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2" ht="17.25" customHeight="1" thickTop="1">
      <c r="A5" s="154" t="s">
        <v>282</v>
      </c>
      <c r="B5" s="155"/>
      <c r="C5" s="12" t="s">
        <v>328</v>
      </c>
      <c r="D5" s="18">
        <f>SUM(D6:D13)</f>
        <v>1164718566</v>
      </c>
      <c r="E5" s="18">
        <f>SUM(E6:E13)</f>
        <v>4793081</v>
      </c>
      <c r="F5" s="41">
        <f t="shared" ref="F5:Q5" si="0">SUM(F6:F13)</f>
        <v>137709335</v>
      </c>
      <c r="G5" s="18">
        <f t="shared" si="0"/>
        <v>137865984</v>
      </c>
      <c r="H5" s="18">
        <f t="shared" si="0"/>
        <v>157579187</v>
      </c>
      <c r="I5" s="18">
        <f t="shared" si="0"/>
        <v>150407328</v>
      </c>
      <c r="J5" s="18">
        <f t="shared" si="0"/>
        <v>149773899</v>
      </c>
      <c r="K5" s="18">
        <f t="shared" si="0"/>
        <v>146390291</v>
      </c>
      <c r="L5" s="18">
        <f t="shared" si="0"/>
        <v>143152544</v>
      </c>
      <c r="M5" s="18">
        <f t="shared" si="0"/>
        <v>141839998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59">
        <f t="shared" si="0"/>
        <v>0</v>
      </c>
    </row>
    <row r="6" spans="1:22">
      <c r="A6" s="156"/>
      <c r="B6" s="157"/>
      <c r="C6" s="2" t="s">
        <v>257</v>
      </c>
      <c r="D6" s="32">
        <f t="shared" ref="D6:D13" si="1">SUM(F6:Q6)</f>
        <v>67875885</v>
      </c>
      <c r="E6" s="32">
        <f>SUM(E45:E54)</f>
        <v>279322</v>
      </c>
      <c r="F6" s="48">
        <f t="shared" ref="F6:Q6" si="2">SUM(F45:F54)</f>
        <v>8298878</v>
      </c>
      <c r="G6" s="39">
        <f t="shared" si="2"/>
        <v>8331914</v>
      </c>
      <c r="H6" s="39">
        <f t="shared" si="2"/>
        <v>9281030</v>
      </c>
      <c r="I6" s="39">
        <f t="shared" si="2"/>
        <v>8614813</v>
      </c>
      <c r="J6" s="39">
        <f t="shared" si="2"/>
        <v>8590292</v>
      </c>
      <c r="K6" s="39">
        <f t="shared" si="2"/>
        <v>8358044</v>
      </c>
      <c r="L6" s="39">
        <f t="shared" si="2"/>
        <v>8196876</v>
      </c>
      <c r="M6" s="39">
        <f t="shared" si="2"/>
        <v>8204038</v>
      </c>
      <c r="N6" s="39">
        <f t="shared" si="2"/>
        <v>0</v>
      </c>
      <c r="O6" s="39">
        <f t="shared" si="2"/>
        <v>0</v>
      </c>
      <c r="P6" s="39">
        <f t="shared" si="2"/>
        <v>0</v>
      </c>
      <c r="Q6" s="60">
        <f t="shared" si="2"/>
        <v>0</v>
      </c>
      <c r="R6" s="43"/>
      <c r="S6" s="43"/>
      <c r="T6" s="43"/>
      <c r="U6" s="43"/>
      <c r="V6" s="43"/>
    </row>
    <row r="7" spans="1:22">
      <c r="A7" s="156"/>
      <c r="B7" s="157"/>
      <c r="C7" s="2" t="s">
        <v>258</v>
      </c>
      <c r="D7" s="32">
        <f t="shared" si="1"/>
        <v>370421322</v>
      </c>
      <c r="E7" s="32">
        <f>SUM(E55:E104)</f>
        <v>1524367</v>
      </c>
      <c r="F7" s="48">
        <f t="shared" ref="F7:Q7" si="3">SUM(F55:F104)</f>
        <v>44302990</v>
      </c>
      <c r="G7" s="39">
        <f t="shared" si="3"/>
        <v>44445606</v>
      </c>
      <c r="H7" s="39">
        <f t="shared" si="3"/>
        <v>49610259</v>
      </c>
      <c r="I7" s="39">
        <f t="shared" si="3"/>
        <v>47306275</v>
      </c>
      <c r="J7" s="39">
        <f t="shared" si="3"/>
        <v>46950679</v>
      </c>
      <c r="K7" s="39">
        <f t="shared" si="3"/>
        <v>46134444</v>
      </c>
      <c r="L7" s="39">
        <f t="shared" si="3"/>
        <v>46117027</v>
      </c>
      <c r="M7" s="39">
        <f t="shared" si="3"/>
        <v>45554042</v>
      </c>
      <c r="N7" s="39">
        <f t="shared" si="3"/>
        <v>0</v>
      </c>
      <c r="O7" s="39">
        <f t="shared" si="3"/>
        <v>0</v>
      </c>
      <c r="P7" s="39">
        <f t="shared" si="3"/>
        <v>0</v>
      </c>
      <c r="Q7" s="60">
        <f t="shared" si="3"/>
        <v>0</v>
      </c>
    </row>
    <row r="8" spans="1:22">
      <c r="A8" s="156"/>
      <c r="B8" s="157"/>
      <c r="C8" s="2" t="s">
        <v>259</v>
      </c>
      <c r="D8" s="32">
        <f t="shared" si="1"/>
        <v>135782074</v>
      </c>
      <c r="E8" s="32">
        <f>SUM(E105:E137)</f>
        <v>558774</v>
      </c>
      <c r="F8" s="48">
        <f t="shared" ref="F8:Q8" si="4">SUM(F105:F137)</f>
        <v>16107503</v>
      </c>
      <c r="G8" s="39">
        <f t="shared" si="4"/>
        <v>16206695</v>
      </c>
      <c r="H8" s="39">
        <f t="shared" si="4"/>
        <v>18349511</v>
      </c>
      <c r="I8" s="39">
        <f t="shared" si="4"/>
        <v>17399363</v>
      </c>
      <c r="J8" s="39">
        <f t="shared" si="4"/>
        <v>17350660</v>
      </c>
      <c r="K8" s="39">
        <f t="shared" si="4"/>
        <v>17046037</v>
      </c>
      <c r="L8" s="39">
        <f t="shared" si="4"/>
        <v>16712407</v>
      </c>
      <c r="M8" s="39">
        <f t="shared" si="4"/>
        <v>16609898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60">
        <f t="shared" si="4"/>
        <v>0</v>
      </c>
    </row>
    <row r="9" spans="1:22">
      <c r="A9" s="156"/>
      <c r="B9" s="157"/>
      <c r="C9" s="2" t="s">
        <v>260</v>
      </c>
      <c r="D9" s="32">
        <f t="shared" si="1"/>
        <v>145256973</v>
      </c>
      <c r="E9" s="32">
        <f>SUM(E138:E163)</f>
        <v>597767</v>
      </c>
      <c r="F9" s="48">
        <f t="shared" ref="F9:Q9" si="5">SUM(F138:F163)</f>
        <v>16944656</v>
      </c>
      <c r="G9" s="39">
        <f t="shared" si="5"/>
        <v>16940015</v>
      </c>
      <c r="H9" s="39">
        <f t="shared" si="5"/>
        <v>19962016</v>
      </c>
      <c r="I9" s="39">
        <f t="shared" si="5"/>
        <v>18861022</v>
      </c>
      <c r="J9" s="39">
        <f t="shared" si="5"/>
        <v>19042472</v>
      </c>
      <c r="K9" s="39">
        <f t="shared" si="5"/>
        <v>18391254</v>
      </c>
      <c r="L9" s="39">
        <f t="shared" si="5"/>
        <v>17635820</v>
      </c>
      <c r="M9" s="39">
        <f t="shared" si="5"/>
        <v>17479718</v>
      </c>
      <c r="N9" s="39">
        <f t="shared" si="5"/>
        <v>0</v>
      </c>
      <c r="O9" s="39">
        <f t="shared" si="5"/>
        <v>0</v>
      </c>
      <c r="P9" s="39">
        <f t="shared" si="5"/>
        <v>0</v>
      </c>
      <c r="Q9" s="60">
        <f t="shared" si="5"/>
        <v>0</v>
      </c>
    </row>
    <row r="10" spans="1:22">
      <c r="A10" s="156"/>
      <c r="B10" s="157"/>
      <c r="C10" s="2" t="s">
        <v>261</v>
      </c>
      <c r="D10" s="32">
        <f t="shared" si="1"/>
        <v>144527220</v>
      </c>
      <c r="E10" s="32">
        <f>SUM(E164:E214)</f>
        <v>594762</v>
      </c>
      <c r="F10" s="48">
        <f t="shared" ref="F10:Q10" si="6">SUM(F164:F214)</f>
        <v>16890074</v>
      </c>
      <c r="G10" s="39">
        <f t="shared" si="6"/>
        <v>16982333</v>
      </c>
      <c r="H10" s="39">
        <f t="shared" si="6"/>
        <v>19517204</v>
      </c>
      <c r="I10" s="39">
        <f t="shared" si="6"/>
        <v>18947113</v>
      </c>
      <c r="J10" s="39">
        <f t="shared" si="6"/>
        <v>18552212</v>
      </c>
      <c r="K10" s="39">
        <f t="shared" si="6"/>
        <v>18256492</v>
      </c>
      <c r="L10" s="39">
        <f t="shared" si="6"/>
        <v>17733749</v>
      </c>
      <c r="M10" s="39">
        <f t="shared" si="6"/>
        <v>17648043</v>
      </c>
      <c r="N10" s="39">
        <f t="shared" si="6"/>
        <v>0</v>
      </c>
      <c r="O10" s="39">
        <f t="shared" si="6"/>
        <v>0</v>
      </c>
      <c r="P10" s="39">
        <f t="shared" si="6"/>
        <v>0</v>
      </c>
      <c r="Q10" s="60">
        <f t="shared" si="6"/>
        <v>0</v>
      </c>
    </row>
    <row r="11" spans="1:22">
      <c r="A11" s="156"/>
      <c r="B11" s="157"/>
      <c r="C11" s="2" t="s">
        <v>262</v>
      </c>
      <c r="D11" s="32">
        <f t="shared" si="1"/>
        <v>85386135</v>
      </c>
      <c r="E11" s="32">
        <f>SUM(E215:E251)</f>
        <v>351384</v>
      </c>
      <c r="F11" s="48">
        <f t="shared" ref="F11:Q11" si="7">SUM(F215:F251)</f>
        <v>9831165</v>
      </c>
      <c r="G11" s="39">
        <f t="shared" si="7"/>
        <v>9836653</v>
      </c>
      <c r="H11" s="39">
        <f t="shared" si="7"/>
        <v>11727332</v>
      </c>
      <c r="I11" s="39">
        <f t="shared" si="7"/>
        <v>11148046</v>
      </c>
      <c r="J11" s="39">
        <f t="shared" si="7"/>
        <v>11227947</v>
      </c>
      <c r="K11" s="39">
        <f t="shared" si="7"/>
        <v>10928860</v>
      </c>
      <c r="L11" s="39">
        <f t="shared" si="7"/>
        <v>10409541</v>
      </c>
      <c r="M11" s="39">
        <f t="shared" si="7"/>
        <v>10276591</v>
      </c>
      <c r="N11" s="39">
        <f t="shared" si="7"/>
        <v>0</v>
      </c>
      <c r="O11" s="39">
        <f t="shared" si="7"/>
        <v>0</v>
      </c>
      <c r="P11" s="39">
        <f t="shared" si="7"/>
        <v>0</v>
      </c>
      <c r="Q11" s="60">
        <f t="shared" si="7"/>
        <v>0</v>
      </c>
    </row>
    <row r="12" spans="1:22">
      <c r="A12" s="156"/>
      <c r="B12" s="157"/>
      <c r="C12" s="2" t="s">
        <v>263</v>
      </c>
      <c r="D12" s="32">
        <f t="shared" si="1"/>
        <v>172611030</v>
      </c>
      <c r="E12" s="32">
        <f>SUM(E252:E302)</f>
        <v>710336</v>
      </c>
      <c r="F12" s="48">
        <f t="shared" ref="F12:Q12" si="8">SUM(F252:F302)</f>
        <v>20351415</v>
      </c>
      <c r="G12" s="39">
        <f t="shared" si="8"/>
        <v>20187085</v>
      </c>
      <c r="H12" s="39">
        <f t="shared" si="8"/>
        <v>23398891</v>
      </c>
      <c r="I12" s="39">
        <f t="shared" si="8"/>
        <v>22510919</v>
      </c>
      <c r="J12" s="39">
        <f t="shared" si="8"/>
        <v>22492640</v>
      </c>
      <c r="K12" s="39">
        <f t="shared" si="8"/>
        <v>21834940</v>
      </c>
      <c r="L12" s="39">
        <f t="shared" si="8"/>
        <v>21045785</v>
      </c>
      <c r="M12" s="39">
        <f t="shared" si="8"/>
        <v>20789355</v>
      </c>
      <c r="N12" s="39">
        <f t="shared" si="8"/>
        <v>0</v>
      </c>
      <c r="O12" s="39">
        <f t="shared" si="8"/>
        <v>0</v>
      </c>
      <c r="P12" s="39">
        <f t="shared" si="8"/>
        <v>0</v>
      </c>
      <c r="Q12" s="60">
        <f t="shared" si="8"/>
        <v>0</v>
      </c>
    </row>
    <row r="13" spans="1:22" ht="17.25" thickBot="1">
      <c r="A13" s="158"/>
      <c r="B13" s="159"/>
      <c r="C13" s="9" t="s">
        <v>264</v>
      </c>
      <c r="D13" s="33">
        <f t="shared" si="1"/>
        <v>42857927</v>
      </c>
      <c r="E13" s="33">
        <f>SUM(E303:E319)</f>
        <v>176369</v>
      </c>
      <c r="F13" s="49">
        <f t="shared" ref="F13:Q13" si="9">SUM(F303:F319)</f>
        <v>4982654</v>
      </c>
      <c r="G13" s="40">
        <f t="shared" si="9"/>
        <v>4935683</v>
      </c>
      <c r="H13" s="40">
        <f t="shared" si="9"/>
        <v>5732944</v>
      </c>
      <c r="I13" s="40">
        <f t="shared" si="9"/>
        <v>5619777</v>
      </c>
      <c r="J13" s="40">
        <f t="shared" si="9"/>
        <v>5566997</v>
      </c>
      <c r="K13" s="40">
        <f t="shared" si="9"/>
        <v>5440220</v>
      </c>
      <c r="L13" s="40">
        <f t="shared" si="9"/>
        <v>5301339</v>
      </c>
      <c r="M13" s="40">
        <f t="shared" si="9"/>
        <v>5278313</v>
      </c>
      <c r="N13" s="40">
        <f t="shared" si="9"/>
        <v>0</v>
      </c>
      <c r="O13" s="40">
        <f t="shared" si="9"/>
        <v>0</v>
      </c>
      <c r="P13" s="40">
        <f t="shared" si="9"/>
        <v>0</v>
      </c>
      <c r="Q13" s="61">
        <f t="shared" si="9"/>
        <v>0</v>
      </c>
    </row>
    <row r="14" spans="1:22" ht="17.25" thickBot="1">
      <c r="A14" s="146" t="s">
        <v>400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2" ht="16.5" customHeight="1">
      <c r="A15" s="160" t="s">
        <v>283</v>
      </c>
      <c r="B15" s="161"/>
      <c r="C15" s="13" t="s">
        <v>302</v>
      </c>
      <c r="D15" s="23">
        <f t="shared" ref="D15:Q15" si="10">SUM(D16:D41)</f>
        <v>1164718566</v>
      </c>
      <c r="E15" s="23">
        <f t="shared" si="10"/>
        <v>4793081</v>
      </c>
      <c r="F15" s="50">
        <f t="shared" si="10"/>
        <v>137709335</v>
      </c>
      <c r="G15" s="23">
        <f t="shared" si="10"/>
        <v>137865984</v>
      </c>
      <c r="H15" s="23">
        <f t="shared" si="10"/>
        <v>157579187</v>
      </c>
      <c r="I15" s="23">
        <f t="shared" si="10"/>
        <v>150407328</v>
      </c>
      <c r="J15" s="23">
        <f t="shared" si="10"/>
        <v>149773899</v>
      </c>
      <c r="K15" s="23">
        <f t="shared" si="10"/>
        <v>146390291</v>
      </c>
      <c r="L15" s="23">
        <f t="shared" si="10"/>
        <v>143152544</v>
      </c>
      <c r="M15" s="23">
        <f t="shared" si="10"/>
        <v>141839998</v>
      </c>
      <c r="N15" s="23">
        <f t="shared" si="10"/>
        <v>0</v>
      </c>
      <c r="O15" s="23">
        <f t="shared" si="10"/>
        <v>0</v>
      </c>
      <c r="P15" s="23">
        <f t="shared" si="10"/>
        <v>0</v>
      </c>
      <c r="Q15" s="24">
        <f t="shared" si="10"/>
        <v>0</v>
      </c>
    </row>
    <row r="16" spans="1:22" ht="16.5" customHeight="1">
      <c r="A16" s="162"/>
      <c r="B16" s="163"/>
      <c r="C16" s="2" t="s">
        <v>300</v>
      </c>
      <c r="D16" s="32">
        <f>SUM(F16:Q16)</f>
        <v>48126856</v>
      </c>
      <c r="E16" s="32">
        <f t="shared" ref="E16:Q16" si="11">E46+E55+E47+E49+E54+E51+E100+E52+E53</f>
        <v>198050</v>
      </c>
      <c r="F16" s="51">
        <f t="shared" si="11"/>
        <v>5872056</v>
      </c>
      <c r="G16" s="19">
        <f t="shared" si="11"/>
        <v>5990263</v>
      </c>
      <c r="H16" s="19">
        <f t="shared" si="11"/>
        <v>6710265</v>
      </c>
      <c r="I16" s="19">
        <f t="shared" si="11"/>
        <v>6112146</v>
      </c>
      <c r="J16" s="19">
        <f t="shared" si="11"/>
        <v>5970837</v>
      </c>
      <c r="K16" s="19">
        <f t="shared" si="11"/>
        <v>5886691</v>
      </c>
      <c r="L16" s="19">
        <f t="shared" si="11"/>
        <v>5794151</v>
      </c>
      <c r="M16" s="19">
        <f t="shared" si="11"/>
        <v>5790447</v>
      </c>
      <c r="N16" s="19">
        <f t="shared" si="11"/>
        <v>0</v>
      </c>
      <c r="O16" s="19">
        <f t="shared" si="11"/>
        <v>0</v>
      </c>
      <c r="P16" s="19">
        <f t="shared" si="11"/>
        <v>0</v>
      </c>
      <c r="Q16" s="44">
        <f t="shared" si="11"/>
        <v>0</v>
      </c>
      <c r="T16" s="43"/>
    </row>
    <row r="17" spans="1:20">
      <c r="A17" s="162"/>
      <c r="B17" s="163"/>
      <c r="C17" s="2" t="s">
        <v>299</v>
      </c>
      <c r="D17" s="32">
        <f t="shared" ref="D17:D41" si="12">SUM(F17:Q17)</f>
        <v>71418280</v>
      </c>
      <c r="E17" s="32">
        <f t="shared" ref="E17:Q17" si="13">E92+E93+E94+E95+E96+E97+E56+E57+E58+E116</f>
        <v>293901</v>
      </c>
      <c r="F17" s="51">
        <f t="shared" si="13"/>
        <v>8625569</v>
      </c>
      <c r="G17" s="19">
        <f t="shared" si="13"/>
        <v>8798386</v>
      </c>
      <c r="H17" s="19">
        <f t="shared" si="13"/>
        <v>9724280</v>
      </c>
      <c r="I17" s="19">
        <f t="shared" si="13"/>
        <v>8993696</v>
      </c>
      <c r="J17" s="19">
        <f t="shared" si="13"/>
        <v>9069610</v>
      </c>
      <c r="K17" s="19">
        <f t="shared" si="13"/>
        <v>8734415</v>
      </c>
      <c r="L17" s="19">
        <f t="shared" si="13"/>
        <v>8779708</v>
      </c>
      <c r="M17" s="19">
        <f t="shared" si="13"/>
        <v>8692616</v>
      </c>
      <c r="N17" s="19">
        <f t="shared" si="13"/>
        <v>0</v>
      </c>
      <c r="O17" s="19">
        <f t="shared" si="13"/>
        <v>0</v>
      </c>
      <c r="P17" s="19">
        <f t="shared" si="13"/>
        <v>0</v>
      </c>
      <c r="Q17" s="44">
        <f t="shared" si="13"/>
        <v>0</v>
      </c>
      <c r="T17" s="43"/>
    </row>
    <row r="18" spans="1:20">
      <c r="A18" s="162"/>
      <c r="B18" s="163"/>
      <c r="C18" s="2" t="s">
        <v>305</v>
      </c>
      <c r="D18" s="32">
        <f t="shared" si="12"/>
        <v>36484492</v>
      </c>
      <c r="E18" s="32">
        <f t="shared" ref="E18:Q18" si="14">E59+E151+E60+E61+E62+E63+E64+E104+E99+E98+E65</f>
        <v>150142</v>
      </c>
      <c r="F18" s="51">
        <f t="shared" si="14"/>
        <v>4154021</v>
      </c>
      <c r="G18" s="19">
        <f t="shared" si="14"/>
        <v>4183048</v>
      </c>
      <c r="H18" s="19">
        <f t="shared" si="14"/>
        <v>5027215</v>
      </c>
      <c r="I18" s="19">
        <f t="shared" si="14"/>
        <v>4784677</v>
      </c>
      <c r="J18" s="19">
        <f t="shared" si="14"/>
        <v>4777453</v>
      </c>
      <c r="K18" s="19">
        <f t="shared" si="14"/>
        <v>4643586</v>
      </c>
      <c r="L18" s="19">
        <f t="shared" si="14"/>
        <v>4494384</v>
      </c>
      <c r="M18" s="19">
        <f t="shared" si="14"/>
        <v>4420108</v>
      </c>
      <c r="N18" s="19">
        <f t="shared" si="14"/>
        <v>0</v>
      </c>
      <c r="O18" s="19">
        <f t="shared" si="14"/>
        <v>0</v>
      </c>
      <c r="P18" s="19">
        <f t="shared" si="14"/>
        <v>0</v>
      </c>
      <c r="Q18" s="44">
        <f t="shared" si="14"/>
        <v>0</v>
      </c>
      <c r="T18" s="43"/>
    </row>
    <row r="19" spans="1:20">
      <c r="A19" s="162"/>
      <c r="B19" s="163"/>
      <c r="C19" s="2" t="s">
        <v>306</v>
      </c>
      <c r="D19" s="32">
        <f t="shared" si="12"/>
        <v>102152321</v>
      </c>
      <c r="E19" s="32">
        <f t="shared" ref="E19:Q19" si="15">E66+E67+E68+E69+E70+E71+E72+E73+E74+E75</f>
        <v>420380</v>
      </c>
      <c r="F19" s="51">
        <f t="shared" si="15"/>
        <v>12249394</v>
      </c>
      <c r="G19" s="19">
        <f t="shared" si="15"/>
        <v>12179296</v>
      </c>
      <c r="H19" s="19">
        <f t="shared" si="15"/>
        <v>13263091</v>
      </c>
      <c r="I19" s="19">
        <f t="shared" si="15"/>
        <v>13168477</v>
      </c>
      <c r="J19" s="19">
        <f t="shared" si="15"/>
        <v>13010616</v>
      </c>
      <c r="K19" s="19">
        <f t="shared" si="15"/>
        <v>12694883</v>
      </c>
      <c r="L19" s="19">
        <f t="shared" si="15"/>
        <v>12824140</v>
      </c>
      <c r="M19" s="19">
        <f t="shared" si="15"/>
        <v>12762424</v>
      </c>
      <c r="N19" s="19">
        <f t="shared" si="15"/>
        <v>0</v>
      </c>
      <c r="O19" s="19">
        <f t="shared" si="15"/>
        <v>0</v>
      </c>
      <c r="P19" s="19">
        <f t="shared" si="15"/>
        <v>0</v>
      </c>
      <c r="Q19" s="44">
        <f t="shared" si="15"/>
        <v>0</v>
      </c>
      <c r="T19" s="43"/>
    </row>
    <row r="20" spans="1:20">
      <c r="A20" s="162"/>
      <c r="B20" s="163"/>
      <c r="C20" s="2" t="s">
        <v>307</v>
      </c>
      <c r="D20" s="32">
        <f t="shared" si="12"/>
        <v>97928720</v>
      </c>
      <c r="E20" s="32">
        <f t="shared" ref="E20:Q20" si="16">E76+E77+E125+E78+E79+E81+E82+E83+E84+E85</f>
        <v>402998</v>
      </c>
      <c r="F20" s="51">
        <f t="shared" si="16"/>
        <v>11751134</v>
      </c>
      <c r="G20" s="19">
        <f t="shared" si="16"/>
        <v>11752818</v>
      </c>
      <c r="H20" s="19">
        <f t="shared" si="16"/>
        <v>13127159</v>
      </c>
      <c r="I20" s="19">
        <f t="shared" si="16"/>
        <v>12373483</v>
      </c>
      <c r="J20" s="19">
        <f t="shared" si="16"/>
        <v>12244067</v>
      </c>
      <c r="K20" s="19">
        <f t="shared" si="16"/>
        <v>12205494</v>
      </c>
      <c r="L20" s="19">
        <f t="shared" si="16"/>
        <v>12350184</v>
      </c>
      <c r="M20" s="19">
        <f t="shared" si="16"/>
        <v>12124381</v>
      </c>
      <c r="N20" s="19">
        <f t="shared" si="16"/>
        <v>0</v>
      </c>
      <c r="O20" s="19">
        <f t="shared" si="16"/>
        <v>0</v>
      </c>
      <c r="P20" s="19">
        <f t="shared" si="16"/>
        <v>0</v>
      </c>
      <c r="Q20" s="44">
        <f t="shared" si="16"/>
        <v>0</v>
      </c>
      <c r="T20" s="43"/>
    </row>
    <row r="21" spans="1:20">
      <c r="A21" s="162"/>
      <c r="B21" s="163"/>
      <c r="C21" s="2" t="s">
        <v>308</v>
      </c>
      <c r="D21" s="32">
        <f t="shared" si="12"/>
        <v>56932956</v>
      </c>
      <c r="E21" s="32">
        <f t="shared" ref="E21:Q21" si="17">E86+E87+E88+E101+E102+E103+E89+E90+E91</f>
        <v>234293</v>
      </c>
      <c r="F21" s="51">
        <f t="shared" si="17"/>
        <v>6819230</v>
      </c>
      <c r="G21" s="19">
        <f t="shared" si="17"/>
        <v>6777136</v>
      </c>
      <c r="H21" s="19">
        <f t="shared" si="17"/>
        <v>7671046</v>
      </c>
      <c r="I21" s="19">
        <f t="shared" si="17"/>
        <v>7288204</v>
      </c>
      <c r="J21" s="19">
        <f t="shared" si="17"/>
        <v>7208159</v>
      </c>
      <c r="K21" s="19">
        <f t="shared" si="17"/>
        <v>7190467</v>
      </c>
      <c r="L21" s="19">
        <f t="shared" si="17"/>
        <v>7038952</v>
      </c>
      <c r="M21" s="19">
        <f t="shared" si="17"/>
        <v>6939762</v>
      </c>
      <c r="N21" s="19">
        <f t="shared" si="17"/>
        <v>0</v>
      </c>
      <c r="O21" s="19">
        <f t="shared" si="17"/>
        <v>0</v>
      </c>
      <c r="P21" s="19">
        <f t="shared" si="17"/>
        <v>0</v>
      </c>
      <c r="Q21" s="44">
        <f t="shared" si="17"/>
        <v>0</v>
      </c>
      <c r="T21" s="43"/>
    </row>
    <row r="22" spans="1:20">
      <c r="A22" s="162"/>
      <c r="B22" s="163"/>
      <c r="C22" s="2" t="s">
        <v>309</v>
      </c>
      <c r="D22" s="32">
        <f t="shared" si="12"/>
        <v>43700874</v>
      </c>
      <c r="E22" s="32">
        <f t="shared" ref="E22:Q22" si="18">E105+E106+E107+E108+E109+E110+E111+E112+E113+E114</f>
        <v>179839</v>
      </c>
      <c r="F22" s="51">
        <f t="shared" si="18"/>
        <v>5084240</v>
      </c>
      <c r="G22" s="19">
        <f t="shared" si="18"/>
        <v>5102493</v>
      </c>
      <c r="H22" s="19">
        <f t="shared" si="18"/>
        <v>6003187</v>
      </c>
      <c r="I22" s="19">
        <f t="shared" si="18"/>
        <v>5683989</v>
      </c>
      <c r="J22" s="19">
        <f t="shared" si="18"/>
        <v>5707697</v>
      </c>
      <c r="K22" s="19">
        <f t="shared" si="18"/>
        <v>5499164</v>
      </c>
      <c r="L22" s="19">
        <f t="shared" si="18"/>
        <v>5297196</v>
      </c>
      <c r="M22" s="19">
        <f t="shared" si="18"/>
        <v>5322908</v>
      </c>
      <c r="N22" s="19">
        <f t="shared" si="18"/>
        <v>0</v>
      </c>
      <c r="O22" s="19">
        <f t="shared" si="18"/>
        <v>0</v>
      </c>
      <c r="P22" s="19">
        <f t="shared" si="18"/>
        <v>0</v>
      </c>
      <c r="Q22" s="44">
        <f t="shared" si="18"/>
        <v>0</v>
      </c>
      <c r="T22" s="43"/>
    </row>
    <row r="23" spans="1:20">
      <c r="A23" s="162"/>
      <c r="B23" s="163"/>
      <c r="C23" s="2" t="s">
        <v>310</v>
      </c>
      <c r="D23" s="32">
        <f t="shared" si="12"/>
        <v>53609596</v>
      </c>
      <c r="E23" s="32">
        <f t="shared" ref="E23:Q23" si="19">E48+E115+E117+E118+E119+E120+E121+E122+E123+E124</f>
        <v>220617</v>
      </c>
      <c r="F23" s="51">
        <f t="shared" si="19"/>
        <v>6453071</v>
      </c>
      <c r="G23" s="19">
        <f t="shared" si="19"/>
        <v>6507473</v>
      </c>
      <c r="H23" s="19">
        <f t="shared" si="19"/>
        <v>7150235</v>
      </c>
      <c r="I23" s="19">
        <f t="shared" si="19"/>
        <v>6767248</v>
      </c>
      <c r="J23" s="19">
        <f t="shared" si="19"/>
        <v>6791923</v>
      </c>
      <c r="K23" s="19">
        <f t="shared" si="19"/>
        <v>6649492</v>
      </c>
      <c r="L23" s="19">
        <f t="shared" si="19"/>
        <v>6678592</v>
      </c>
      <c r="M23" s="19">
        <f t="shared" si="19"/>
        <v>6611562</v>
      </c>
      <c r="N23" s="19">
        <f t="shared" si="19"/>
        <v>0</v>
      </c>
      <c r="O23" s="19">
        <f t="shared" si="19"/>
        <v>0</v>
      </c>
      <c r="P23" s="19">
        <f t="shared" si="19"/>
        <v>0</v>
      </c>
      <c r="Q23" s="44">
        <f t="shared" si="19"/>
        <v>0</v>
      </c>
      <c r="T23" s="43"/>
    </row>
    <row r="24" spans="1:20">
      <c r="A24" s="162"/>
      <c r="B24" s="163"/>
      <c r="C24" s="2" t="s">
        <v>311</v>
      </c>
      <c r="D24" s="32">
        <f t="shared" si="12"/>
        <v>41238104</v>
      </c>
      <c r="E24" s="32">
        <f t="shared" ref="E24:Q24" si="20">E135+E136+E126+E132+E130+E129+E128+E134+E127+E137+E133+E131</f>
        <v>169703</v>
      </c>
      <c r="F24" s="51">
        <f t="shared" si="20"/>
        <v>4952112</v>
      </c>
      <c r="G24" s="19">
        <f t="shared" si="20"/>
        <v>4975510</v>
      </c>
      <c r="H24" s="19">
        <f t="shared" si="20"/>
        <v>5566217</v>
      </c>
      <c r="I24" s="19">
        <f t="shared" si="20"/>
        <v>5270378</v>
      </c>
      <c r="J24" s="19">
        <f t="shared" si="20"/>
        <v>5201669</v>
      </c>
      <c r="K24" s="19">
        <f t="shared" si="20"/>
        <v>5198718</v>
      </c>
      <c r="L24" s="19">
        <f t="shared" si="20"/>
        <v>5075559</v>
      </c>
      <c r="M24" s="19">
        <f t="shared" si="20"/>
        <v>4997941</v>
      </c>
      <c r="N24" s="19">
        <f t="shared" si="20"/>
        <v>0</v>
      </c>
      <c r="O24" s="19">
        <f t="shared" si="20"/>
        <v>0</v>
      </c>
      <c r="P24" s="19">
        <f t="shared" si="20"/>
        <v>0</v>
      </c>
      <c r="Q24" s="44">
        <f t="shared" si="20"/>
        <v>0</v>
      </c>
      <c r="T24" s="43"/>
    </row>
    <row r="25" spans="1:20">
      <c r="A25" s="162"/>
      <c r="B25" s="163"/>
      <c r="C25" s="2" t="s">
        <v>312</v>
      </c>
      <c r="D25" s="32">
        <f t="shared" si="12"/>
        <v>60028268</v>
      </c>
      <c r="E25" s="32">
        <f t="shared" ref="E25:Q25" si="21">E138+E139+E140+E141+E142+E143+E144+E145+E146</f>
        <v>247031</v>
      </c>
      <c r="F25" s="51">
        <f t="shared" si="21"/>
        <v>7074645</v>
      </c>
      <c r="G25" s="19">
        <f t="shared" si="21"/>
        <v>6954221</v>
      </c>
      <c r="H25" s="19">
        <f t="shared" si="21"/>
        <v>8130847</v>
      </c>
      <c r="I25" s="19">
        <f t="shared" si="21"/>
        <v>7741973</v>
      </c>
      <c r="J25" s="19">
        <f t="shared" si="21"/>
        <v>7877968</v>
      </c>
      <c r="K25" s="19">
        <f t="shared" si="21"/>
        <v>7633915</v>
      </c>
      <c r="L25" s="19">
        <f t="shared" si="21"/>
        <v>7363193</v>
      </c>
      <c r="M25" s="19">
        <f t="shared" si="21"/>
        <v>7251506</v>
      </c>
      <c r="N25" s="19">
        <f t="shared" si="21"/>
        <v>0</v>
      </c>
      <c r="O25" s="19">
        <f t="shared" si="21"/>
        <v>0</v>
      </c>
      <c r="P25" s="19">
        <f t="shared" si="21"/>
        <v>0</v>
      </c>
      <c r="Q25" s="44">
        <f t="shared" si="21"/>
        <v>0</v>
      </c>
      <c r="T25" s="43"/>
    </row>
    <row r="26" spans="1:20">
      <c r="A26" s="162"/>
      <c r="B26" s="163"/>
      <c r="C26" s="2" t="s">
        <v>313</v>
      </c>
      <c r="D26" s="32">
        <f t="shared" si="12"/>
        <v>55417596</v>
      </c>
      <c r="E26" s="32">
        <f t="shared" ref="E26:Q26" si="22">E147+E148+E149+E50+E150+E152+E153+E154</f>
        <v>228057</v>
      </c>
      <c r="F26" s="51">
        <f t="shared" si="22"/>
        <v>6392469</v>
      </c>
      <c r="G26" s="19">
        <f t="shared" si="22"/>
        <v>6500616</v>
      </c>
      <c r="H26" s="19">
        <f t="shared" si="22"/>
        <v>7780839</v>
      </c>
      <c r="I26" s="19">
        <f t="shared" si="22"/>
        <v>7252590</v>
      </c>
      <c r="J26" s="19">
        <f t="shared" si="22"/>
        <v>7325570</v>
      </c>
      <c r="K26" s="19">
        <f t="shared" si="22"/>
        <v>6949994</v>
      </c>
      <c r="L26" s="19">
        <f t="shared" si="22"/>
        <v>6630305</v>
      </c>
      <c r="M26" s="19">
        <f t="shared" si="22"/>
        <v>6585213</v>
      </c>
      <c r="N26" s="19">
        <f t="shared" si="22"/>
        <v>0</v>
      </c>
      <c r="O26" s="19">
        <f t="shared" si="22"/>
        <v>0</v>
      </c>
      <c r="P26" s="19">
        <f t="shared" si="22"/>
        <v>0</v>
      </c>
      <c r="Q26" s="44">
        <f t="shared" si="22"/>
        <v>0</v>
      </c>
      <c r="T26" s="43"/>
    </row>
    <row r="27" spans="1:20">
      <c r="A27" s="162"/>
      <c r="B27" s="163"/>
      <c r="C27" s="2" t="s">
        <v>314</v>
      </c>
      <c r="D27" s="32">
        <f t="shared" si="12"/>
        <v>52298191</v>
      </c>
      <c r="E27" s="32">
        <f t="shared" ref="E27:Q27" si="23">E45+E155+E156+E157+E158+E159+E160+E161+E162+E80+E163</f>
        <v>215219</v>
      </c>
      <c r="F27" s="51">
        <f t="shared" si="23"/>
        <v>6226086</v>
      </c>
      <c r="G27" s="19">
        <f t="shared" si="23"/>
        <v>6202970</v>
      </c>
      <c r="H27" s="19">
        <f t="shared" si="23"/>
        <v>7048435</v>
      </c>
      <c r="I27" s="19">
        <f t="shared" si="23"/>
        <v>6744612</v>
      </c>
      <c r="J27" s="19">
        <f t="shared" si="23"/>
        <v>6748534</v>
      </c>
      <c r="K27" s="19">
        <f t="shared" si="23"/>
        <v>6642960</v>
      </c>
      <c r="L27" s="19">
        <f t="shared" si="23"/>
        <v>6335766</v>
      </c>
      <c r="M27" s="19">
        <f t="shared" si="23"/>
        <v>6348828</v>
      </c>
      <c r="N27" s="19">
        <f t="shared" si="23"/>
        <v>0</v>
      </c>
      <c r="O27" s="19">
        <f t="shared" si="23"/>
        <v>0</v>
      </c>
      <c r="P27" s="19">
        <f t="shared" si="23"/>
        <v>0</v>
      </c>
      <c r="Q27" s="44">
        <f t="shared" si="23"/>
        <v>0</v>
      </c>
      <c r="T27" s="43"/>
    </row>
    <row r="28" spans="1:20">
      <c r="A28" s="162"/>
      <c r="B28" s="163"/>
      <c r="C28" s="2" t="s">
        <v>315</v>
      </c>
      <c r="D28" s="32">
        <f t="shared" si="12"/>
        <v>44576425</v>
      </c>
      <c r="E28" s="32">
        <f t="shared" ref="E28:Q28" si="24">E164+E165+E166+E167+E168+E169+E170+E171+E172+E173+E174+E175</f>
        <v>183441</v>
      </c>
      <c r="F28" s="51">
        <f t="shared" si="24"/>
        <v>5274976</v>
      </c>
      <c r="G28" s="19">
        <f t="shared" si="24"/>
        <v>5206659</v>
      </c>
      <c r="H28" s="19">
        <f t="shared" si="24"/>
        <v>5969985</v>
      </c>
      <c r="I28" s="19">
        <f t="shared" si="24"/>
        <v>5723654</v>
      </c>
      <c r="J28" s="19">
        <f t="shared" si="24"/>
        <v>5730147</v>
      </c>
      <c r="K28" s="19">
        <f t="shared" si="24"/>
        <v>5634218</v>
      </c>
      <c r="L28" s="19">
        <f t="shared" si="24"/>
        <v>5532203</v>
      </c>
      <c r="M28" s="19">
        <f t="shared" si="24"/>
        <v>5504583</v>
      </c>
      <c r="N28" s="19">
        <f t="shared" si="24"/>
        <v>0</v>
      </c>
      <c r="O28" s="19">
        <f t="shared" si="24"/>
        <v>0</v>
      </c>
      <c r="P28" s="19">
        <f t="shared" si="24"/>
        <v>0</v>
      </c>
      <c r="Q28" s="44">
        <f t="shared" si="24"/>
        <v>0</v>
      </c>
      <c r="T28" s="43"/>
    </row>
    <row r="29" spans="1:20">
      <c r="A29" s="162"/>
      <c r="B29" s="163"/>
      <c r="C29" s="2" t="s">
        <v>316</v>
      </c>
      <c r="D29" s="32">
        <f t="shared" si="12"/>
        <v>44952164</v>
      </c>
      <c r="E29" s="32">
        <f t="shared" ref="E29:Q29" si="25">E176+E177+E178+E179+E180+E181+E182+E183+E184+E185+E186+E187+E188+E189+E230</f>
        <v>184988</v>
      </c>
      <c r="F29" s="51">
        <f t="shared" si="25"/>
        <v>5214476</v>
      </c>
      <c r="G29" s="19">
        <f t="shared" si="25"/>
        <v>5339807</v>
      </c>
      <c r="H29" s="19">
        <f t="shared" si="25"/>
        <v>6123145</v>
      </c>
      <c r="I29" s="19">
        <f t="shared" si="25"/>
        <v>6084146</v>
      </c>
      <c r="J29" s="19">
        <f t="shared" si="25"/>
        <v>5644411</v>
      </c>
      <c r="K29" s="19">
        <f t="shared" si="25"/>
        <v>5611757</v>
      </c>
      <c r="L29" s="19">
        <f t="shared" si="25"/>
        <v>5448558</v>
      </c>
      <c r="M29" s="19">
        <f t="shared" si="25"/>
        <v>5485864</v>
      </c>
      <c r="N29" s="19">
        <f t="shared" si="25"/>
        <v>0</v>
      </c>
      <c r="O29" s="19">
        <f t="shared" si="25"/>
        <v>0</v>
      </c>
      <c r="P29" s="19">
        <f t="shared" si="25"/>
        <v>0</v>
      </c>
      <c r="Q29" s="44">
        <f t="shared" si="25"/>
        <v>0</v>
      </c>
      <c r="T29" s="43"/>
    </row>
    <row r="30" spans="1:20">
      <c r="A30" s="162"/>
      <c r="B30" s="163"/>
      <c r="C30" s="2" t="s">
        <v>317</v>
      </c>
      <c r="D30" s="32">
        <f t="shared" si="12"/>
        <v>40521806</v>
      </c>
      <c r="E30" s="32">
        <f t="shared" ref="E30:Q30" si="26">E190+E191+E238+E192+E193+E194+E195+E196+E197+E198+E268+E199+E200+E201+E304</f>
        <v>166757</v>
      </c>
      <c r="F30" s="51">
        <f t="shared" si="26"/>
        <v>4781597</v>
      </c>
      <c r="G30" s="19">
        <f t="shared" si="26"/>
        <v>4779528</v>
      </c>
      <c r="H30" s="19">
        <f t="shared" si="26"/>
        <v>5459018</v>
      </c>
      <c r="I30" s="19">
        <f t="shared" si="26"/>
        <v>5239503</v>
      </c>
      <c r="J30" s="19">
        <f t="shared" si="26"/>
        <v>5226487</v>
      </c>
      <c r="K30" s="19">
        <f t="shared" si="26"/>
        <v>5131297</v>
      </c>
      <c r="L30" s="19">
        <f t="shared" si="26"/>
        <v>4984019</v>
      </c>
      <c r="M30" s="19">
        <f t="shared" si="26"/>
        <v>4920357</v>
      </c>
      <c r="N30" s="19">
        <f t="shared" si="26"/>
        <v>0</v>
      </c>
      <c r="O30" s="19">
        <f t="shared" si="26"/>
        <v>0</v>
      </c>
      <c r="P30" s="19">
        <f t="shared" si="26"/>
        <v>0</v>
      </c>
      <c r="Q30" s="44">
        <f t="shared" si="26"/>
        <v>0</v>
      </c>
      <c r="T30" s="43"/>
    </row>
    <row r="31" spans="1:20">
      <c r="A31" s="162"/>
      <c r="B31" s="163"/>
      <c r="C31" s="2" t="s">
        <v>318</v>
      </c>
      <c r="D31" s="32">
        <f t="shared" si="12"/>
        <v>27785166</v>
      </c>
      <c r="E31" s="32">
        <f t="shared" ref="E31:Q31" si="27">E202+E203+E204+E205+E206+E207+E208+E209+E210+E211+E212+E213+E214</f>
        <v>114343</v>
      </c>
      <c r="F31" s="51">
        <f t="shared" si="27"/>
        <v>3209328</v>
      </c>
      <c r="G31" s="19">
        <f t="shared" si="27"/>
        <v>3238940</v>
      </c>
      <c r="H31" s="19">
        <f t="shared" si="27"/>
        <v>3751135</v>
      </c>
      <c r="I31" s="19">
        <f t="shared" si="27"/>
        <v>3606555</v>
      </c>
      <c r="J31" s="19">
        <f t="shared" si="27"/>
        <v>3638585</v>
      </c>
      <c r="K31" s="19">
        <f t="shared" si="27"/>
        <v>3557697</v>
      </c>
      <c r="L31" s="19">
        <f t="shared" si="27"/>
        <v>3420067</v>
      </c>
      <c r="M31" s="19">
        <f t="shared" si="27"/>
        <v>3362859</v>
      </c>
      <c r="N31" s="19">
        <f t="shared" si="27"/>
        <v>0</v>
      </c>
      <c r="O31" s="19">
        <f t="shared" si="27"/>
        <v>0</v>
      </c>
      <c r="P31" s="19">
        <f t="shared" si="27"/>
        <v>0</v>
      </c>
      <c r="Q31" s="44">
        <f t="shared" si="27"/>
        <v>0</v>
      </c>
      <c r="T31" s="43"/>
    </row>
    <row r="32" spans="1:20">
      <c r="A32" s="162"/>
      <c r="B32" s="163"/>
      <c r="C32" s="2" t="s">
        <v>319</v>
      </c>
      <c r="D32" s="32">
        <f t="shared" si="12"/>
        <v>35751167</v>
      </c>
      <c r="E32" s="32">
        <f t="shared" ref="E32:Q32" si="28">E228+E219+E218+E222+E224+E225+E217+E227+E220+E216+E223+E215+E221+E226</f>
        <v>147125</v>
      </c>
      <c r="F32" s="51">
        <f t="shared" si="28"/>
        <v>4162069</v>
      </c>
      <c r="G32" s="19">
        <f t="shared" si="28"/>
        <v>4130396</v>
      </c>
      <c r="H32" s="19">
        <f t="shared" si="28"/>
        <v>4813438</v>
      </c>
      <c r="I32" s="19">
        <f t="shared" si="28"/>
        <v>4617466</v>
      </c>
      <c r="J32" s="19">
        <f t="shared" si="28"/>
        <v>4645136</v>
      </c>
      <c r="K32" s="19">
        <f t="shared" si="28"/>
        <v>4570404</v>
      </c>
      <c r="L32" s="19">
        <f t="shared" si="28"/>
        <v>4419909</v>
      </c>
      <c r="M32" s="19">
        <f t="shared" si="28"/>
        <v>4392349</v>
      </c>
      <c r="N32" s="19">
        <f t="shared" si="28"/>
        <v>0</v>
      </c>
      <c r="O32" s="19">
        <f t="shared" si="28"/>
        <v>0</v>
      </c>
      <c r="P32" s="19">
        <f t="shared" si="28"/>
        <v>0</v>
      </c>
      <c r="Q32" s="44">
        <f t="shared" si="28"/>
        <v>0</v>
      </c>
      <c r="T32" s="43"/>
    </row>
    <row r="33" spans="1:20">
      <c r="A33" s="162"/>
      <c r="B33" s="163"/>
      <c r="C33" s="2" t="s">
        <v>320</v>
      </c>
      <c r="D33" s="32">
        <f t="shared" si="12"/>
        <v>25180844</v>
      </c>
      <c r="E33" s="32">
        <f t="shared" ref="E33:Q33" si="29">E233+E229+E240+E236+E242+E232+E239+E243+E237+E234+E235+E241+E231</f>
        <v>103625</v>
      </c>
      <c r="F33" s="51">
        <f t="shared" si="29"/>
        <v>2856854</v>
      </c>
      <c r="G33" s="19">
        <f t="shared" si="29"/>
        <v>2903025</v>
      </c>
      <c r="H33" s="19">
        <f t="shared" si="29"/>
        <v>3511864</v>
      </c>
      <c r="I33" s="19">
        <f t="shared" si="29"/>
        <v>3302559</v>
      </c>
      <c r="J33" s="19">
        <f t="shared" si="29"/>
        <v>3353955</v>
      </c>
      <c r="K33" s="19">
        <f t="shared" si="29"/>
        <v>3228241</v>
      </c>
      <c r="L33" s="19">
        <f t="shared" si="29"/>
        <v>3044750</v>
      </c>
      <c r="M33" s="19">
        <f t="shared" si="29"/>
        <v>2979596</v>
      </c>
      <c r="N33" s="19">
        <f t="shared" si="29"/>
        <v>0</v>
      </c>
      <c r="O33" s="19">
        <f t="shared" si="29"/>
        <v>0</v>
      </c>
      <c r="P33" s="19">
        <f t="shared" si="29"/>
        <v>0</v>
      </c>
      <c r="Q33" s="44">
        <f t="shared" si="29"/>
        <v>0</v>
      </c>
      <c r="T33" s="43"/>
    </row>
    <row r="34" spans="1:20">
      <c r="A34" s="162"/>
      <c r="B34" s="163"/>
      <c r="C34" s="2" t="s">
        <v>321</v>
      </c>
      <c r="D34" s="32">
        <f t="shared" si="12"/>
        <v>17956465</v>
      </c>
      <c r="E34" s="32">
        <f t="shared" ref="E34:Q34" si="30">E244+E247+E251+E246+E248+E245+E250</f>
        <v>73895</v>
      </c>
      <c r="F34" s="51">
        <f t="shared" si="30"/>
        <v>2052192</v>
      </c>
      <c r="G34" s="19">
        <f t="shared" si="30"/>
        <v>2038342</v>
      </c>
      <c r="H34" s="19">
        <f t="shared" si="30"/>
        <v>2521661</v>
      </c>
      <c r="I34" s="19">
        <f t="shared" si="30"/>
        <v>2390465</v>
      </c>
      <c r="J34" s="19">
        <f t="shared" si="30"/>
        <v>2392043</v>
      </c>
      <c r="K34" s="19">
        <f t="shared" si="30"/>
        <v>2303321</v>
      </c>
      <c r="L34" s="19">
        <f t="shared" si="30"/>
        <v>2142330</v>
      </c>
      <c r="M34" s="19">
        <f t="shared" si="30"/>
        <v>2116111</v>
      </c>
      <c r="N34" s="19">
        <f t="shared" si="30"/>
        <v>0</v>
      </c>
      <c r="O34" s="19">
        <f t="shared" si="30"/>
        <v>0</v>
      </c>
      <c r="P34" s="19">
        <f t="shared" si="30"/>
        <v>0</v>
      </c>
      <c r="Q34" s="44">
        <f t="shared" si="30"/>
        <v>0</v>
      </c>
      <c r="T34" s="43"/>
    </row>
    <row r="35" spans="1:20">
      <c r="A35" s="162"/>
      <c r="B35" s="163"/>
      <c r="C35" s="2" t="s">
        <v>322</v>
      </c>
      <c r="D35" s="32">
        <f t="shared" si="12"/>
        <v>30008196</v>
      </c>
      <c r="E35" s="32">
        <f t="shared" ref="E35:Q35" si="31">E252+E253+E254+E255+E256+E257+E258+E259+E260+E249</f>
        <v>123492</v>
      </c>
      <c r="F35" s="51">
        <f t="shared" si="31"/>
        <v>3478539</v>
      </c>
      <c r="G35" s="19">
        <f t="shared" si="31"/>
        <v>3449760</v>
      </c>
      <c r="H35" s="19">
        <f t="shared" si="31"/>
        <v>4080257</v>
      </c>
      <c r="I35" s="19">
        <f t="shared" si="31"/>
        <v>3913531</v>
      </c>
      <c r="J35" s="19">
        <f t="shared" si="31"/>
        <v>4021092</v>
      </c>
      <c r="K35" s="19">
        <f t="shared" si="31"/>
        <v>3817974</v>
      </c>
      <c r="L35" s="19">
        <f t="shared" si="31"/>
        <v>3652285</v>
      </c>
      <c r="M35" s="19">
        <f t="shared" si="31"/>
        <v>3594758</v>
      </c>
      <c r="N35" s="19">
        <f t="shared" si="31"/>
        <v>0</v>
      </c>
      <c r="O35" s="19">
        <f t="shared" si="31"/>
        <v>0</v>
      </c>
      <c r="P35" s="19">
        <f t="shared" si="31"/>
        <v>0</v>
      </c>
      <c r="Q35" s="44">
        <f t="shared" si="31"/>
        <v>0</v>
      </c>
      <c r="T35" s="43"/>
    </row>
    <row r="36" spans="1:20">
      <c r="A36" s="162"/>
      <c r="B36" s="163"/>
      <c r="C36" s="2" t="s">
        <v>323</v>
      </c>
      <c r="D36" s="32">
        <f t="shared" si="12"/>
        <v>31766367</v>
      </c>
      <c r="E36" s="32">
        <f t="shared" ref="E36:Q36" si="32">E270+E271+E261+E264+E265+E263+E269+E266+E262+E267</f>
        <v>130726</v>
      </c>
      <c r="F36" s="51">
        <f t="shared" si="32"/>
        <v>3611799</v>
      </c>
      <c r="G36" s="19">
        <f t="shared" si="32"/>
        <v>3585947</v>
      </c>
      <c r="H36" s="19">
        <f t="shared" si="32"/>
        <v>4345107</v>
      </c>
      <c r="I36" s="19">
        <f t="shared" si="32"/>
        <v>4287421</v>
      </c>
      <c r="J36" s="19">
        <f t="shared" si="32"/>
        <v>4342252</v>
      </c>
      <c r="K36" s="19">
        <f t="shared" si="32"/>
        <v>4029666</v>
      </c>
      <c r="L36" s="19">
        <f t="shared" si="32"/>
        <v>3771422</v>
      </c>
      <c r="M36" s="19">
        <f t="shared" si="32"/>
        <v>3792753</v>
      </c>
      <c r="N36" s="19">
        <f t="shared" si="32"/>
        <v>0</v>
      </c>
      <c r="O36" s="19">
        <f t="shared" si="32"/>
        <v>0</v>
      </c>
      <c r="P36" s="19">
        <f t="shared" si="32"/>
        <v>0</v>
      </c>
      <c r="Q36" s="44">
        <f t="shared" si="32"/>
        <v>0</v>
      </c>
      <c r="T36" s="43"/>
    </row>
    <row r="37" spans="1:20">
      <c r="A37" s="162"/>
      <c r="B37" s="163"/>
      <c r="C37" s="2" t="s">
        <v>324</v>
      </c>
      <c r="D37" s="32">
        <f t="shared" si="12"/>
        <v>44645441</v>
      </c>
      <c r="E37" s="32">
        <f t="shared" ref="E37:Q37" si="33">E273+E277+E280+E278+E275+E276+E282+E281+E279+E283+E272+E274</f>
        <v>183727</v>
      </c>
      <c r="F37" s="51">
        <f t="shared" si="33"/>
        <v>5305805</v>
      </c>
      <c r="G37" s="19">
        <f t="shared" si="33"/>
        <v>5316719</v>
      </c>
      <c r="H37" s="19">
        <f t="shared" si="33"/>
        <v>6092933</v>
      </c>
      <c r="I37" s="19">
        <f t="shared" si="33"/>
        <v>5757054</v>
      </c>
      <c r="J37" s="19">
        <f t="shared" si="33"/>
        <v>5702431</v>
      </c>
      <c r="K37" s="19">
        <f t="shared" si="33"/>
        <v>5654136</v>
      </c>
      <c r="L37" s="19">
        <f t="shared" si="33"/>
        <v>5435726</v>
      </c>
      <c r="M37" s="19">
        <f t="shared" si="33"/>
        <v>5380637</v>
      </c>
      <c r="N37" s="19">
        <f t="shared" si="33"/>
        <v>0</v>
      </c>
      <c r="O37" s="19">
        <f t="shared" si="33"/>
        <v>0</v>
      </c>
      <c r="P37" s="19">
        <f t="shared" si="33"/>
        <v>0</v>
      </c>
      <c r="Q37" s="44">
        <f t="shared" si="33"/>
        <v>0</v>
      </c>
      <c r="T37" s="43"/>
    </row>
    <row r="38" spans="1:20">
      <c r="A38" s="162"/>
      <c r="B38" s="163"/>
      <c r="C38" s="2" t="s">
        <v>325</v>
      </c>
      <c r="D38" s="32">
        <f t="shared" si="12"/>
        <v>42259433</v>
      </c>
      <c r="E38" s="32">
        <f t="shared" ref="E38:Q38" si="34">E289+E291+E288+E287+E285+E284+E286+E293+E292+E290</f>
        <v>173908</v>
      </c>
      <c r="F38" s="51">
        <f t="shared" si="34"/>
        <v>5109524</v>
      </c>
      <c r="G38" s="19">
        <f t="shared" si="34"/>
        <v>5021109</v>
      </c>
      <c r="H38" s="19">
        <f t="shared" si="34"/>
        <v>5691205</v>
      </c>
      <c r="I38" s="19">
        <f t="shared" si="34"/>
        <v>5395898</v>
      </c>
      <c r="J38" s="19">
        <f t="shared" si="34"/>
        <v>5360965</v>
      </c>
      <c r="K38" s="19">
        <f t="shared" si="34"/>
        <v>5325758</v>
      </c>
      <c r="L38" s="19">
        <f t="shared" si="34"/>
        <v>5228908</v>
      </c>
      <c r="M38" s="19">
        <f t="shared" si="34"/>
        <v>5126066</v>
      </c>
      <c r="N38" s="19">
        <f t="shared" si="34"/>
        <v>0</v>
      </c>
      <c r="O38" s="19">
        <f t="shared" si="34"/>
        <v>0</v>
      </c>
      <c r="P38" s="19">
        <f t="shared" si="34"/>
        <v>0</v>
      </c>
      <c r="Q38" s="44">
        <f t="shared" si="34"/>
        <v>0</v>
      </c>
      <c r="T38" s="43"/>
    </row>
    <row r="39" spans="1:20">
      <c r="A39" s="162"/>
      <c r="B39" s="163"/>
      <c r="C39" s="2" t="s">
        <v>326</v>
      </c>
      <c r="D39" s="32">
        <f t="shared" si="12"/>
        <v>21662281</v>
      </c>
      <c r="E39" s="32">
        <f t="shared" ref="E39:Q39" si="35">E301+E294+E298+E295+E302+E300+E299+E297+E296</f>
        <v>89144</v>
      </c>
      <c r="F39" s="51">
        <f t="shared" si="35"/>
        <v>2563914</v>
      </c>
      <c r="G39" s="19">
        <f t="shared" si="35"/>
        <v>2537480</v>
      </c>
      <c r="H39" s="19">
        <f t="shared" si="35"/>
        <v>2890243</v>
      </c>
      <c r="I39" s="19">
        <f t="shared" si="35"/>
        <v>2871742</v>
      </c>
      <c r="J39" s="19">
        <f t="shared" si="35"/>
        <v>2796266</v>
      </c>
      <c r="K39" s="19">
        <f t="shared" si="35"/>
        <v>2723743</v>
      </c>
      <c r="L39" s="19">
        <f t="shared" si="35"/>
        <v>2669119</v>
      </c>
      <c r="M39" s="19">
        <f t="shared" si="35"/>
        <v>2609774</v>
      </c>
      <c r="N39" s="19">
        <f t="shared" si="35"/>
        <v>0</v>
      </c>
      <c r="O39" s="19">
        <f t="shared" si="35"/>
        <v>0</v>
      </c>
      <c r="P39" s="19">
        <f t="shared" si="35"/>
        <v>0</v>
      </c>
      <c r="Q39" s="44">
        <f t="shared" si="35"/>
        <v>0</v>
      </c>
      <c r="T39" s="43"/>
    </row>
    <row r="40" spans="1:20">
      <c r="A40" s="162"/>
      <c r="B40" s="163"/>
      <c r="C40" s="2" t="s">
        <v>327</v>
      </c>
      <c r="D40" s="32">
        <f t="shared" si="12"/>
        <v>20088923</v>
      </c>
      <c r="E40" s="32">
        <f t="shared" ref="E40:Q40" si="36">E310+E305+E306+E311+E308+E309+E303+E307</f>
        <v>82670</v>
      </c>
      <c r="F40" s="51">
        <f t="shared" si="36"/>
        <v>2344993</v>
      </c>
      <c r="G40" s="19">
        <f t="shared" si="36"/>
        <v>2318585</v>
      </c>
      <c r="H40" s="19">
        <f t="shared" si="36"/>
        <v>2633918</v>
      </c>
      <c r="I40" s="19">
        <f t="shared" si="36"/>
        <v>2637521</v>
      </c>
      <c r="J40" s="19">
        <f t="shared" si="36"/>
        <v>2572809</v>
      </c>
      <c r="K40" s="19">
        <f t="shared" si="36"/>
        <v>2537743</v>
      </c>
      <c r="L40" s="19">
        <f t="shared" si="36"/>
        <v>2530590</v>
      </c>
      <c r="M40" s="19">
        <f t="shared" si="36"/>
        <v>2512764</v>
      </c>
      <c r="N40" s="19">
        <f t="shared" si="36"/>
        <v>0</v>
      </c>
      <c r="O40" s="19">
        <f t="shared" si="36"/>
        <v>0</v>
      </c>
      <c r="P40" s="19">
        <f t="shared" si="36"/>
        <v>0</v>
      </c>
      <c r="Q40" s="44">
        <f t="shared" si="36"/>
        <v>0</v>
      </c>
      <c r="T40" s="43"/>
    </row>
    <row r="41" spans="1:20" ht="17.25" thickBot="1">
      <c r="A41" s="164"/>
      <c r="B41" s="165"/>
      <c r="C41" s="9" t="s">
        <v>301</v>
      </c>
      <c r="D41" s="33">
        <f t="shared" si="12"/>
        <v>18227634</v>
      </c>
      <c r="E41" s="33">
        <f t="shared" ref="E41:Q41" si="37">E315+E316+E319+E313+E314+E318+E317+E312</f>
        <v>75010</v>
      </c>
      <c r="F41" s="52">
        <f t="shared" si="37"/>
        <v>2089242</v>
      </c>
      <c r="G41" s="20">
        <f t="shared" si="37"/>
        <v>2075457</v>
      </c>
      <c r="H41" s="20">
        <f t="shared" si="37"/>
        <v>2492462</v>
      </c>
      <c r="I41" s="20">
        <f t="shared" si="37"/>
        <v>2398340</v>
      </c>
      <c r="J41" s="20">
        <f t="shared" si="37"/>
        <v>2413217</v>
      </c>
      <c r="K41" s="20">
        <f t="shared" si="37"/>
        <v>2334557</v>
      </c>
      <c r="L41" s="20">
        <f t="shared" si="37"/>
        <v>2210528</v>
      </c>
      <c r="M41" s="20">
        <f t="shared" si="37"/>
        <v>2213831</v>
      </c>
      <c r="N41" s="20">
        <f t="shared" si="37"/>
        <v>0</v>
      </c>
      <c r="O41" s="20">
        <f t="shared" si="37"/>
        <v>0</v>
      </c>
      <c r="P41" s="20">
        <f t="shared" si="37"/>
        <v>0</v>
      </c>
      <c r="Q41" s="45">
        <f t="shared" si="37"/>
        <v>0</v>
      </c>
      <c r="T41" s="43"/>
    </row>
    <row r="42" spans="1:20" ht="17.25" thickBot="1"/>
    <row r="43" spans="1:20" ht="17.25" thickBot="1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20" ht="18" thickTop="1" thickBot="1">
      <c r="A44" s="166" t="s">
        <v>265</v>
      </c>
      <c r="B44" s="167"/>
      <c r="C44" s="167"/>
      <c r="D44" s="25">
        <f>SUM(D45:D319)</f>
        <v>1164718566</v>
      </c>
      <c r="E44" s="25">
        <f>SUM(E45:E319)</f>
        <v>4793081</v>
      </c>
      <c r="F44" s="53">
        <f t="shared" ref="F44:Q44" si="38">SUM(F45:F319)</f>
        <v>137709335</v>
      </c>
      <c r="G44" s="25">
        <f t="shared" si="38"/>
        <v>137865984</v>
      </c>
      <c r="H44" s="25">
        <f t="shared" si="38"/>
        <v>157579187</v>
      </c>
      <c r="I44" s="25">
        <f t="shared" si="38"/>
        <v>150407328</v>
      </c>
      <c r="J44" s="25">
        <f t="shared" si="38"/>
        <v>149773899</v>
      </c>
      <c r="K44" s="25">
        <f t="shared" si="38"/>
        <v>146390291</v>
      </c>
      <c r="L44" s="25">
        <f t="shared" si="38"/>
        <v>143152544</v>
      </c>
      <c r="M44" s="25">
        <f t="shared" si="38"/>
        <v>141839998</v>
      </c>
      <c r="N44" s="25">
        <f t="shared" si="38"/>
        <v>0</v>
      </c>
      <c r="O44" s="25">
        <f t="shared" si="38"/>
        <v>0</v>
      </c>
      <c r="P44" s="25">
        <f t="shared" si="38"/>
        <v>0</v>
      </c>
      <c r="Q44" s="26">
        <f t="shared" si="38"/>
        <v>0</v>
      </c>
    </row>
    <row r="45" spans="1:20">
      <c r="A45" s="147" t="s">
        <v>331</v>
      </c>
      <c r="B45" s="8">
        <v>150</v>
      </c>
      <c r="C45" s="8" t="s">
        <v>0</v>
      </c>
      <c r="D45" s="34">
        <f t="shared" ref="D45:D108" si="39">SUM(F45:Q45)</f>
        <v>14203266</v>
      </c>
      <c r="E45" s="34">
        <v>58450</v>
      </c>
      <c r="F45" s="54">
        <v>1757114</v>
      </c>
      <c r="G45" s="29">
        <v>1719707</v>
      </c>
      <c r="H45" s="29">
        <v>1842051</v>
      </c>
      <c r="I45" s="29">
        <v>1789562</v>
      </c>
      <c r="J45" s="29">
        <v>1846760</v>
      </c>
      <c r="K45" s="29">
        <v>1784305</v>
      </c>
      <c r="L45" s="29">
        <v>1715270</v>
      </c>
      <c r="M45" s="29">
        <v>1748497</v>
      </c>
      <c r="N45" s="29"/>
      <c r="O45" s="29"/>
      <c r="P45" s="29"/>
      <c r="Q45" s="62"/>
      <c r="S45" s="43"/>
    </row>
    <row r="46" spans="1:20">
      <c r="A46" s="148"/>
      <c r="B46" s="1">
        <v>151</v>
      </c>
      <c r="C46" s="1" t="s">
        <v>1</v>
      </c>
      <c r="D46" s="35">
        <f t="shared" si="39"/>
        <v>6012437</v>
      </c>
      <c r="E46" s="35">
        <v>24743</v>
      </c>
      <c r="F46" s="55">
        <v>729203</v>
      </c>
      <c r="G46" s="16">
        <v>811859</v>
      </c>
      <c r="H46" s="16">
        <v>877868</v>
      </c>
      <c r="I46" s="16">
        <v>758558</v>
      </c>
      <c r="J46" s="16">
        <v>714315</v>
      </c>
      <c r="K46" s="16">
        <v>716184</v>
      </c>
      <c r="L46" s="16">
        <v>702816</v>
      </c>
      <c r="M46" s="16">
        <v>701634</v>
      </c>
      <c r="N46" s="16"/>
      <c r="O46" s="16"/>
      <c r="P46" s="16"/>
      <c r="Q46" s="63"/>
      <c r="S46" s="43"/>
    </row>
    <row r="47" spans="1:20">
      <c r="A47" s="148"/>
      <c r="B47" s="1">
        <v>152</v>
      </c>
      <c r="C47" s="1" t="s">
        <v>2</v>
      </c>
      <c r="D47" s="35">
        <f t="shared" si="39"/>
        <v>11067797</v>
      </c>
      <c r="E47" s="35">
        <v>45546</v>
      </c>
      <c r="F47" s="55">
        <v>1377304</v>
      </c>
      <c r="G47" s="16">
        <v>1416663</v>
      </c>
      <c r="H47" s="16">
        <v>1520725</v>
      </c>
      <c r="I47" s="16">
        <v>1378252</v>
      </c>
      <c r="J47" s="16">
        <v>1325214</v>
      </c>
      <c r="K47" s="16">
        <v>1320383</v>
      </c>
      <c r="L47" s="16">
        <v>1367033</v>
      </c>
      <c r="M47" s="16">
        <v>1362223</v>
      </c>
      <c r="N47" s="16"/>
      <c r="O47" s="16"/>
      <c r="P47" s="16"/>
      <c r="Q47" s="63"/>
      <c r="S47" s="43"/>
    </row>
    <row r="48" spans="1:20">
      <c r="A48" s="148"/>
      <c r="B48" s="1">
        <v>153</v>
      </c>
      <c r="C48" s="1" t="s">
        <v>3</v>
      </c>
      <c r="D48" s="35">
        <f t="shared" si="39"/>
        <v>8584436</v>
      </c>
      <c r="E48" s="35">
        <v>35327</v>
      </c>
      <c r="F48" s="55">
        <v>1051270</v>
      </c>
      <c r="G48" s="16">
        <v>1066026</v>
      </c>
      <c r="H48" s="16">
        <v>1172889</v>
      </c>
      <c r="I48" s="16">
        <v>1072171</v>
      </c>
      <c r="J48" s="16">
        <v>1072817</v>
      </c>
      <c r="K48" s="16">
        <v>1039166</v>
      </c>
      <c r="L48" s="16">
        <v>1063220</v>
      </c>
      <c r="M48" s="16">
        <v>1046877</v>
      </c>
      <c r="N48" s="16"/>
      <c r="O48" s="16"/>
      <c r="P48" s="16"/>
      <c r="Q48" s="63"/>
      <c r="S48" s="43"/>
    </row>
    <row r="49" spans="1:19">
      <c r="A49" s="148"/>
      <c r="B49" s="1">
        <v>154</v>
      </c>
      <c r="C49" s="1" t="s">
        <v>4</v>
      </c>
      <c r="D49" s="35">
        <f t="shared" si="39"/>
        <v>6380817</v>
      </c>
      <c r="E49" s="35">
        <v>26259</v>
      </c>
      <c r="F49" s="55">
        <v>759837</v>
      </c>
      <c r="G49" s="16">
        <v>792596</v>
      </c>
      <c r="H49" s="16">
        <v>898735</v>
      </c>
      <c r="I49" s="16">
        <v>814055</v>
      </c>
      <c r="J49" s="16">
        <v>815938</v>
      </c>
      <c r="K49" s="16">
        <v>787199</v>
      </c>
      <c r="L49" s="16">
        <v>756094</v>
      </c>
      <c r="M49" s="16">
        <v>756363</v>
      </c>
      <c r="N49" s="16"/>
      <c r="O49" s="16"/>
      <c r="P49" s="16"/>
      <c r="Q49" s="63"/>
      <c r="S49" s="43"/>
    </row>
    <row r="50" spans="1:19">
      <c r="A50" s="148"/>
      <c r="B50" s="1">
        <v>155</v>
      </c>
      <c r="C50" s="1" t="s">
        <v>5</v>
      </c>
      <c r="D50" s="35">
        <f t="shared" si="39"/>
        <v>3763287</v>
      </c>
      <c r="E50" s="35">
        <v>15487</v>
      </c>
      <c r="F50" s="55">
        <v>447160</v>
      </c>
      <c r="G50" s="16">
        <v>437864</v>
      </c>
      <c r="H50" s="16">
        <v>517438</v>
      </c>
      <c r="I50" s="16">
        <v>490288</v>
      </c>
      <c r="J50" s="16">
        <v>498075</v>
      </c>
      <c r="K50" s="16">
        <v>473481</v>
      </c>
      <c r="L50" s="16">
        <v>457646</v>
      </c>
      <c r="M50" s="16">
        <v>441335</v>
      </c>
      <c r="N50" s="16"/>
      <c r="O50" s="16"/>
      <c r="P50" s="16"/>
      <c r="Q50" s="63"/>
      <c r="S50" s="43"/>
    </row>
    <row r="51" spans="1:19">
      <c r="A51" s="148"/>
      <c r="B51" s="1">
        <v>156</v>
      </c>
      <c r="C51" s="1" t="s">
        <v>6</v>
      </c>
      <c r="D51" s="35">
        <f t="shared" si="39"/>
        <v>3801477</v>
      </c>
      <c r="E51" s="35">
        <v>15644</v>
      </c>
      <c r="F51" s="55">
        <v>450546</v>
      </c>
      <c r="G51" s="16">
        <v>450884</v>
      </c>
      <c r="H51" s="16">
        <v>529934</v>
      </c>
      <c r="I51" s="16">
        <v>496134</v>
      </c>
      <c r="J51" s="16">
        <v>478602</v>
      </c>
      <c r="K51" s="16">
        <v>477294</v>
      </c>
      <c r="L51" s="16">
        <v>462501</v>
      </c>
      <c r="M51" s="16">
        <v>455582</v>
      </c>
      <c r="N51" s="16"/>
      <c r="O51" s="16"/>
      <c r="P51" s="16"/>
      <c r="Q51" s="63"/>
      <c r="S51" s="43"/>
    </row>
    <row r="52" spans="1:19">
      <c r="A52" s="148"/>
      <c r="B52" s="1">
        <v>157</v>
      </c>
      <c r="C52" s="1" t="s">
        <v>7</v>
      </c>
      <c r="D52" s="35">
        <f t="shared" si="39"/>
        <v>4787297</v>
      </c>
      <c r="E52" s="35">
        <v>19701</v>
      </c>
      <c r="F52" s="55">
        <v>594900</v>
      </c>
      <c r="G52" s="16">
        <v>550530</v>
      </c>
      <c r="H52" s="16">
        <v>645622</v>
      </c>
      <c r="I52" s="16">
        <v>611809</v>
      </c>
      <c r="J52" s="16">
        <v>619947</v>
      </c>
      <c r="K52" s="16">
        <v>605484</v>
      </c>
      <c r="L52" s="16">
        <v>573266</v>
      </c>
      <c r="M52" s="16">
        <v>585739</v>
      </c>
      <c r="N52" s="16"/>
      <c r="O52" s="16"/>
      <c r="P52" s="16"/>
      <c r="Q52" s="63"/>
      <c r="S52" s="43"/>
    </row>
    <row r="53" spans="1:19">
      <c r="A53" s="148"/>
      <c r="B53" s="1">
        <v>158</v>
      </c>
      <c r="C53" s="1" t="s">
        <v>342</v>
      </c>
      <c r="D53" s="35">
        <f t="shared" si="39"/>
        <v>6790812</v>
      </c>
      <c r="E53" s="35">
        <v>27946</v>
      </c>
      <c r="F53" s="55">
        <v>851379</v>
      </c>
      <c r="G53" s="16">
        <v>799071</v>
      </c>
      <c r="H53" s="16">
        <v>927789</v>
      </c>
      <c r="I53" s="16">
        <v>867150</v>
      </c>
      <c r="J53" s="16">
        <v>881831</v>
      </c>
      <c r="K53" s="16">
        <v>840018</v>
      </c>
      <c r="L53" s="16">
        <v>808788</v>
      </c>
      <c r="M53" s="16">
        <v>814786</v>
      </c>
      <c r="N53" s="16"/>
      <c r="O53" s="16"/>
      <c r="P53" s="16"/>
      <c r="Q53" s="63"/>
      <c r="S53" s="43"/>
    </row>
    <row r="54" spans="1:19" ht="17.25" thickBot="1">
      <c r="A54" s="149"/>
      <c r="B54" s="14">
        <v>159</v>
      </c>
      <c r="C54" s="14" t="s">
        <v>8</v>
      </c>
      <c r="D54" s="37">
        <f t="shared" si="39"/>
        <v>2484259</v>
      </c>
      <c r="E54" s="37">
        <v>10219</v>
      </c>
      <c r="F54" s="56">
        <v>280165</v>
      </c>
      <c r="G54" s="17">
        <v>286714</v>
      </c>
      <c r="H54" s="17">
        <v>347979</v>
      </c>
      <c r="I54" s="17">
        <v>336834</v>
      </c>
      <c r="J54" s="17">
        <v>336793</v>
      </c>
      <c r="K54" s="17">
        <v>314530</v>
      </c>
      <c r="L54" s="17">
        <v>290242</v>
      </c>
      <c r="M54" s="17">
        <v>291002</v>
      </c>
      <c r="N54" s="17"/>
      <c r="O54" s="17"/>
      <c r="P54" s="17"/>
      <c r="Q54" s="64"/>
      <c r="S54" s="43"/>
    </row>
    <row r="55" spans="1:19">
      <c r="A55" s="151" t="s">
        <v>332</v>
      </c>
      <c r="B55" s="27">
        <v>201</v>
      </c>
      <c r="C55" s="27" t="s">
        <v>9</v>
      </c>
      <c r="D55" s="34">
        <f t="shared" si="39"/>
        <v>5820789</v>
      </c>
      <c r="E55" s="34">
        <v>23954</v>
      </c>
      <c r="F55" s="57">
        <v>711134</v>
      </c>
      <c r="G55" s="28">
        <v>761543</v>
      </c>
      <c r="H55" s="28">
        <v>825983</v>
      </c>
      <c r="I55" s="28">
        <v>721719</v>
      </c>
      <c r="J55" s="28">
        <v>675427</v>
      </c>
      <c r="K55" s="28">
        <v>705504</v>
      </c>
      <c r="L55" s="28">
        <v>713540</v>
      </c>
      <c r="M55" s="28">
        <v>705939</v>
      </c>
      <c r="N55" s="28"/>
      <c r="O55" s="28"/>
      <c r="P55" s="28"/>
      <c r="Q55" s="65"/>
      <c r="S55" s="43"/>
    </row>
    <row r="56" spans="1:19">
      <c r="A56" s="148"/>
      <c r="B56" s="1">
        <v>202</v>
      </c>
      <c r="C56" s="1" t="s">
        <v>10</v>
      </c>
      <c r="D56" s="35">
        <f t="shared" si="39"/>
        <v>11814476</v>
      </c>
      <c r="E56" s="35">
        <v>48619</v>
      </c>
      <c r="F56" s="55">
        <v>1482687</v>
      </c>
      <c r="G56" s="16">
        <v>1502311</v>
      </c>
      <c r="H56" s="16">
        <v>1620859</v>
      </c>
      <c r="I56" s="16">
        <v>1483828</v>
      </c>
      <c r="J56" s="16">
        <v>1420908</v>
      </c>
      <c r="K56" s="16">
        <v>1437022</v>
      </c>
      <c r="L56" s="16">
        <v>1416352</v>
      </c>
      <c r="M56" s="16">
        <v>1450509</v>
      </c>
      <c r="N56" s="16"/>
      <c r="O56" s="16"/>
      <c r="P56" s="16"/>
      <c r="Q56" s="63"/>
      <c r="S56" s="43"/>
    </row>
    <row r="57" spans="1:19">
      <c r="A57" s="148"/>
      <c r="B57" s="1">
        <v>203</v>
      </c>
      <c r="C57" s="1" t="s">
        <v>11</v>
      </c>
      <c r="D57" s="35">
        <f t="shared" si="39"/>
        <v>4874586</v>
      </c>
      <c r="E57" s="35">
        <v>20060</v>
      </c>
      <c r="F57" s="55">
        <v>591931</v>
      </c>
      <c r="G57" s="16">
        <v>612736</v>
      </c>
      <c r="H57" s="16">
        <v>678406</v>
      </c>
      <c r="I57" s="16">
        <v>614890</v>
      </c>
      <c r="J57" s="16">
        <v>576243</v>
      </c>
      <c r="K57" s="16">
        <v>597771</v>
      </c>
      <c r="L57" s="16">
        <v>603772</v>
      </c>
      <c r="M57" s="16">
        <v>598837</v>
      </c>
      <c r="N57" s="16"/>
      <c r="O57" s="16"/>
      <c r="P57" s="16"/>
      <c r="Q57" s="63"/>
      <c r="S57" s="43"/>
    </row>
    <row r="58" spans="1:19">
      <c r="A58" s="148"/>
      <c r="B58" s="1">
        <v>204</v>
      </c>
      <c r="C58" s="1" t="s">
        <v>12</v>
      </c>
      <c r="D58" s="35">
        <f t="shared" si="39"/>
        <v>3044362</v>
      </c>
      <c r="E58" s="35">
        <v>12528</v>
      </c>
      <c r="F58" s="55">
        <v>369779</v>
      </c>
      <c r="G58" s="16">
        <v>375683</v>
      </c>
      <c r="H58" s="16">
        <v>420816</v>
      </c>
      <c r="I58" s="16">
        <v>383049</v>
      </c>
      <c r="J58" s="16">
        <v>378688</v>
      </c>
      <c r="K58" s="16">
        <v>378402</v>
      </c>
      <c r="L58" s="16">
        <v>366604</v>
      </c>
      <c r="M58" s="16">
        <v>371341</v>
      </c>
      <c r="N58" s="16"/>
      <c r="O58" s="16"/>
      <c r="P58" s="16"/>
      <c r="Q58" s="63"/>
      <c r="S58" s="43"/>
    </row>
    <row r="59" spans="1:19">
      <c r="A59" s="148"/>
      <c r="B59" s="1">
        <v>205</v>
      </c>
      <c r="C59" s="1" t="s">
        <v>339</v>
      </c>
      <c r="D59" s="35">
        <f t="shared" si="39"/>
        <v>4669952</v>
      </c>
      <c r="E59" s="35">
        <v>19218</v>
      </c>
      <c r="F59" s="55">
        <v>523365</v>
      </c>
      <c r="G59" s="16">
        <v>529691</v>
      </c>
      <c r="H59" s="16">
        <v>625006</v>
      </c>
      <c r="I59" s="16">
        <v>604408</v>
      </c>
      <c r="J59" s="16">
        <v>619750</v>
      </c>
      <c r="K59" s="16">
        <v>598459</v>
      </c>
      <c r="L59" s="16">
        <v>591742</v>
      </c>
      <c r="M59" s="16">
        <v>577531</v>
      </c>
      <c r="N59" s="16"/>
      <c r="O59" s="16"/>
      <c r="P59" s="16"/>
      <c r="Q59" s="63"/>
      <c r="S59" s="43"/>
    </row>
    <row r="60" spans="1:19">
      <c r="A60" s="148"/>
      <c r="B60" s="1">
        <v>206</v>
      </c>
      <c r="C60" s="1" t="s">
        <v>13</v>
      </c>
      <c r="D60" s="35">
        <f t="shared" si="39"/>
        <v>3668125</v>
      </c>
      <c r="E60" s="35">
        <v>15095</v>
      </c>
      <c r="F60" s="55">
        <v>430130</v>
      </c>
      <c r="G60" s="16">
        <v>432580</v>
      </c>
      <c r="H60" s="16">
        <v>499596</v>
      </c>
      <c r="I60" s="16">
        <v>473018</v>
      </c>
      <c r="J60" s="16">
        <v>472885</v>
      </c>
      <c r="K60" s="16">
        <v>464136</v>
      </c>
      <c r="L60" s="16">
        <v>451209</v>
      </c>
      <c r="M60" s="16">
        <v>444571</v>
      </c>
      <c r="N60" s="16"/>
      <c r="O60" s="16"/>
      <c r="P60" s="16"/>
      <c r="Q60" s="63"/>
      <c r="S60" s="43"/>
    </row>
    <row r="61" spans="1:19">
      <c r="A61" s="148"/>
      <c r="B61" s="1">
        <v>207</v>
      </c>
      <c r="C61" s="1" t="s">
        <v>14</v>
      </c>
      <c r="D61" s="35">
        <f t="shared" si="39"/>
        <v>3091979</v>
      </c>
      <c r="E61" s="35">
        <v>12724</v>
      </c>
      <c r="F61" s="55">
        <v>336555</v>
      </c>
      <c r="G61" s="16">
        <v>347571</v>
      </c>
      <c r="H61" s="16">
        <v>413617</v>
      </c>
      <c r="I61" s="16">
        <v>399635</v>
      </c>
      <c r="J61" s="16">
        <v>399199</v>
      </c>
      <c r="K61" s="16">
        <v>400337</v>
      </c>
      <c r="L61" s="16">
        <v>400271</v>
      </c>
      <c r="M61" s="16">
        <v>394794</v>
      </c>
      <c r="N61" s="16"/>
      <c r="O61" s="16"/>
      <c r="P61" s="16"/>
      <c r="Q61" s="63"/>
      <c r="S61" s="43"/>
    </row>
    <row r="62" spans="1:19">
      <c r="A62" s="148"/>
      <c r="B62" s="1">
        <v>208</v>
      </c>
      <c r="C62" s="1" t="s">
        <v>15</v>
      </c>
      <c r="D62" s="35">
        <f t="shared" si="39"/>
        <v>4855277</v>
      </c>
      <c r="E62" s="35">
        <v>19981</v>
      </c>
      <c r="F62" s="55">
        <v>559436</v>
      </c>
      <c r="G62" s="16">
        <v>558245</v>
      </c>
      <c r="H62" s="16">
        <v>678360</v>
      </c>
      <c r="I62" s="16">
        <v>633221</v>
      </c>
      <c r="J62" s="16">
        <v>640271</v>
      </c>
      <c r="K62" s="16">
        <v>613279</v>
      </c>
      <c r="L62" s="16">
        <v>592901</v>
      </c>
      <c r="M62" s="16">
        <v>579564</v>
      </c>
      <c r="N62" s="16"/>
      <c r="O62" s="16"/>
      <c r="P62" s="16"/>
      <c r="Q62" s="63"/>
      <c r="S62" s="43"/>
    </row>
    <row r="63" spans="1:19">
      <c r="A63" s="148"/>
      <c r="B63" s="1">
        <v>209</v>
      </c>
      <c r="C63" s="1" t="s">
        <v>16</v>
      </c>
      <c r="D63" s="35">
        <f t="shared" si="39"/>
        <v>2585809</v>
      </c>
      <c r="E63" s="35">
        <v>10641</v>
      </c>
      <c r="F63" s="55">
        <v>230631</v>
      </c>
      <c r="G63" s="16">
        <v>230104</v>
      </c>
      <c r="H63" s="16">
        <v>435860</v>
      </c>
      <c r="I63" s="16">
        <v>411912</v>
      </c>
      <c r="J63" s="16">
        <v>412691</v>
      </c>
      <c r="K63" s="16">
        <v>347979</v>
      </c>
      <c r="L63" s="16">
        <v>269296</v>
      </c>
      <c r="M63" s="16">
        <v>247336</v>
      </c>
      <c r="N63" s="16"/>
      <c r="O63" s="16"/>
      <c r="P63" s="16"/>
      <c r="Q63" s="63"/>
      <c r="S63" s="43"/>
    </row>
    <row r="64" spans="1:19">
      <c r="A64" s="148"/>
      <c r="B64" s="1">
        <v>210</v>
      </c>
      <c r="C64" s="1" t="s">
        <v>17</v>
      </c>
      <c r="D64" s="35">
        <f t="shared" si="39"/>
        <v>3979203</v>
      </c>
      <c r="E64" s="35">
        <v>16375</v>
      </c>
      <c r="F64" s="55">
        <v>453881</v>
      </c>
      <c r="G64" s="16">
        <v>465384</v>
      </c>
      <c r="H64" s="16">
        <v>540114</v>
      </c>
      <c r="I64" s="16">
        <v>529107</v>
      </c>
      <c r="J64" s="16">
        <v>508942</v>
      </c>
      <c r="K64" s="16">
        <v>501888</v>
      </c>
      <c r="L64" s="16">
        <v>483440</v>
      </c>
      <c r="M64" s="16">
        <v>496447</v>
      </c>
      <c r="N64" s="16"/>
      <c r="O64" s="16"/>
      <c r="P64" s="16"/>
      <c r="Q64" s="63"/>
      <c r="S64" s="43"/>
    </row>
    <row r="65" spans="1:19">
      <c r="A65" s="148"/>
      <c r="B65" s="1">
        <v>211</v>
      </c>
      <c r="C65" s="1" t="s">
        <v>18</v>
      </c>
      <c r="D65" s="35">
        <f t="shared" si="39"/>
        <v>6378041</v>
      </c>
      <c r="E65" s="35">
        <v>26247</v>
      </c>
      <c r="F65" s="55">
        <v>768826</v>
      </c>
      <c r="G65" s="16">
        <v>774591</v>
      </c>
      <c r="H65" s="16">
        <v>858663</v>
      </c>
      <c r="I65" s="16">
        <v>805524</v>
      </c>
      <c r="J65" s="16">
        <v>788314</v>
      </c>
      <c r="K65" s="16">
        <v>805611</v>
      </c>
      <c r="L65" s="16">
        <v>795296</v>
      </c>
      <c r="M65" s="16">
        <v>781216</v>
      </c>
      <c r="N65" s="16"/>
      <c r="O65" s="16"/>
      <c r="P65" s="16"/>
      <c r="Q65" s="63"/>
      <c r="S65" s="43"/>
    </row>
    <row r="66" spans="1:19">
      <c r="A66" s="148"/>
      <c r="B66" s="1">
        <v>212</v>
      </c>
      <c r="C66" s="1" t="s">
        <v>19</v>
      </c>
      <c r="D66" s="35">
        <f t="shared" si="39"/>
        <v>10954006</v>
      </c>
      <c r="E66" s="35">
        <v>45078</v>
      </c>
      <c r="F66" s="55">
        <v>1310690</v>
      </c>
      <c r="G66" s="16">
        <v>1309781</v>
      </c>
      <c r="H66" s="16">
        <v>1491550</v>
      </c>
      <c r="I66" s="16">
        <v>1417381</v>
      </c>
      <c r="J66" s="16">
        <v>1455980</v>
      </c>
      <c r="K66" s="16">
        <v>1343135</v>
      </c>
      <c r="L66" s="16">
        <v>1315180</v>
      </c>
      <c r="M66" s="16">
        <v>1310309</v>
      </c>
      <c r="N66" s="16"/>
      <c r="O66" s="16"/>
      <c r="P66" s="16"/>
      <c r="Q66" s="63"/>
      <c r="S66" s="43"/>
    </row>
    <row r="67" spans="1:19">
      <c r="A67" s="148"/>
      <c r="B67" s="1">
        <v>213</v>
      </c>
      <c r="C67" s="1" t="s">
        <v>20</v>
      </c>
      <c r="D67" s="35">
        <f t="shared" si="39"/>
        <v>5725773</v>
      </c>
      <c r="E67" s="35">
        <v>23563</v>
      </c>
      <c r="F67" s="55">
        <v>703387</v>
      </c>
      <c r="G67" s="16">
        <v>697766</v>
      </c>
      <c r="H67" s="16">
        <v>764222</v>
      </c>
      <c r="I67" s="16">
        <v>723775</v>
      </c>
      <c r="J67" s="16">
        <v>717869</v>
      </c>
      <c r="K67" s="16">
        <v>716680</v>
      </c>
      <c r="L67" s="16">
        <v>705030</v>
      </c>
      <c r="M67" s="16">
        <v>697044</v>
      </c>
      <c r="N67" s="16"/>
      <c r="O67" s="16"/>
      <c r="P67" s="16"/>
      <c r="Q67" s="63"/>
      <c r="S67" s="43"/>
    </row>
    <row r="68" spans="1:19">
      <c r="A68" s="148"/>
      <c r="B68" s="1">
        <v>214</v>
      </c>
      <c r="C68" s="1" t="s">
        <v>21</v>
      </c>
      <c r="D68" s="35">
        <f t="shared" si="39"/>
        <v>11713057</v>
      </c>
      <c r="E68" s="35">
        <v>48202</v>
      </c>
      <c r="F68" s="55">
        <v>1435995</v>
      </c>
      <c r="G68" s="16">
        <v>1410495</v>
      </c>
      <c r="H68" s="16">
        <v>1510908</v>
      </c>
      <c r="I68" s="16">
        <v>1480761</v>
      </c>
      <c r="J68" s="16">
        <v>1530831</v>
      </c>
      <c r="K68" s="16">
        <v>1443169</v>
      </c>
      <c r="L68" s="16">
        <v>1431703</v>
      </c>
      <c r="M68" s="16">
        <v>1469195</v>
      </c>
      <c r="N68" s="16"/>
      <c r="O68" s="16"/>
      <c r="P68" s="16"/>
      <c r="Q68" s="63"/>
      <c r="S68" s="43"/>
    </row>
    <row r="69" spans="1:19">
      <c r="A69" s="148"/>
      <c r="B69" s="1">
        <v>215</v>
      </c>
      <c r="C69" s="1" t="s">
        <v>344</v>
      </c>
      <c r="D69" s="35">
        <f t="shared" si="39"/>
        <v>4226213</v>
      </c>
      <c r="E69" s="35">
        <v>17392</v>
      </c>
      <c r="F69" s="55">
        <v>504563</v>
      </c>
      <c r="G69" s="16">
        <v>496936</v>
      </c>
      <c r="H69" s="16">
        <v>568125</v>
      </c>
      <c r="I69" s="16">
        <v>547417</v>
      </c>
      <c r="J69" s="16">
        <v>530323</v>
      </c>
      <c r="K69" s="16">
        <v>537987</v>
      </c>
      <c r="L69" s="16">
        <v>523251</v>
      </c>
      <c r="M69" s="16">
        <v>517611</v>
      </c>
      <c r="N69" s="16"/>
      <c r="O69" s="16"/>
      <c r="P69" s="16"/>
      <c r="Q69" s="63"/>
      <c r="S69" s="43"/>
    </row>
    <row r="70" spans="1:19">
      <c r="A70" s="148"/>
      <c r="B70" s="1">
        <v>216</v>
      </c>
      <c r="C70" s="1" t="s">
        <v>22</v>
      </c>
      <c r="D70" s="35">
        <f t="shared" si="39"/>
        <v>21500346</v>
      </c>
      <c r="E70" s="35">
        <v>88479</v>
      </c>
      <c r="F70" s="55">
        <v>2605668</v>
      </c>
      <c r="G70" s="16">
        <v>2559063</v>
      </c>
      <c r="H70" s="16">
        <v>2630163</v>
      </c>
      <c r="I70" s="16">
        <v>2984307</v>
      </c>
      <c r="J70" s="16">
        <v>2738995</v>
      </c>
      <c r="K70" s="16">
        <v>2585921</v>
      </c>
      <c r="L70" s="16">
        <v>2677697</v>
      </c>
      <c r="M70" s="16">
        <v>2718532</v>
      </c>
      <c r="N70" s="16"/>
      <c r="O70" s="16"/>
      <c r="P70" s="16"/>
      <c r="Q70" s="63"/>
      <c r="S70" s="43"/>
    </row>
    <row r="71" spans="1:19">
      <c r="A71" s="148"/>
      <c r="B71" s="1">
        <v>217</v>
      </c>
      <c r="C71" s="1" t="s">
        <v>346</v>
      </c>
      <c r="D71" s="35">
        <f t="shared" si="39"/>
        <v>6484451</v>
      </c>
      <c r="E71" s="35">
        <v>26685</v>
      </c>
      <c r="F71" s="55">
        <v>773034</v>
      </c>
      <c r="G71" s="16">
        <v>768983</v>
      </c>
      <c r="H71" s="16">
        <v>860773</v>
      </c>
      <c r="I71" s="16">
        <v>843708</v>
      </c>
      <c r="J71" s="16">
        <v>827060</v>
      </c>
      <c r="K71" s="16">
        <v>806045</v>
      </c>
      <c r="L71" s="16">
        <v>807897</v>
      </c>
      <c r="M71" s="16">
        <v>796951</v>
      </c>
      <c r="N71" s="16"/>
      <c r="O71" s="16"/>
      <c r="P71" s="16"/>
      <c r="Q71" s="63"/>
      <c r="S71" s="43"/>
    </row>
    <row r="72" spans="1:19">
      <c r="A72" s="148"/>
      <c r="B72" s="1">
        <v>218</v>
      </c>
      <c r="C72" s="1" t="s">
        <v>23</v>
      </c>
      <c r="D72" s="35">
        <f t="shared" si="39"/>
        <v>4004441</v>
      </c>
      <c r="E72" s="35">
        <v>16479</v>
      </c>
      <c r="F72" s="55">
        <v>350543</v>
      </c>
      <c r="G72" s="16">
        <v>365301</v>
      </c>
      <c r="H72" s="16">
        <v>431140</v>
      </c>
      <c r="I72" s="16">
        <v>591319</v>
      </c>
      <c r="J72" s="16">
        <v>662116</v>
      </c>
      <c r="K72" s="16">
        <v>577205</v>
      </c>
      <c r="L72" s="16">
        <v>505558</v>
      </c>
      <c r="M72" s="16">
        <v>521259</v>
      </c>
      <c r="N72" s="16"/>
      <c r="O72" s="16"/>
      <c r="P72" s="16"/>
      <c r="Q72" s="63"/>
      <c r="S72" s="43"/>
    </row>
    <row r="73" spans="1:19">
      <c r="A73" s="148"/>
      <c r="B73" s="1">
        <v>219</v>
      </c>
      <c r="C73" s="1" t="s">
        <v>24</v>
      </c>
      <c r="D73" s="35">
        <f t="shared" si="39"/>
        <v>13566050</v>
      </c>
      <c r="E73" s="35">
        <v>55827</v>
      </c>
      <c r="F73" s="55">
        <v>1627760</v>
      </c>
      <c r="G73" s="16">
        <v>1602493</v>
      </c>
      <c r="H73" s="16">
        <v>1788484</v>
      </c>
      <c r="I73" s="16">
        <v>1621098</v>
      </c>
      <c r="J73" s="16">
        <v>1701755</v>
      </c>
      <c r="K73" s="16">
        <v>1675618</v>
      </c>
      <c r="L73" s="16">
        <v>1815611</v>
      </c>
      <c r="M73" s="16">
        <v>1733231</v>
      </c>
      <c r="N73" s="16"/>
      <c r="O73" s="16"/>
      <c r="P73" s="16"/>
      <c r="Q73" s="63"/>
      <c r="S73" s="43"/>
    </row>
    <row r="74" spans="1:19">
      <c r="A74" s="148"/>
      <c r="B74" s="1">
        <v>220</v>
      </c>
      <c r="C74" s="1" t="s">
        <v>345</v>
      </c>
      <c r="D74" s="35">
        <f t="shared" si="39"/>
        <v>13015844</v>
      </c>
      <c r="E74" s="35">
        <v>53563</v>
      </c>
      <c r="F74" s="55">
        <v>1589181</v>
      </c>
      <c r="G74" s="16">
        <v>1604917</v>
      </c>
      <c r="H74" s="16">
        <v>1744080</v>
      </c>
      <c r="I74" s="16">
        <v>1609653</v>
      </c>
      <c r="J74" s="16">
        <v>1557591</v>
      </c>
      <c r="K74" s="16">
        <v>1637122</v>
      </c>
      <c r="L74" s="16">
        <v>1648915</v>
      </c>
      <c r="M74" s="16">
        <v>1624385</v>
      </c>
      <c r="N74" s="16"/>
      <c r="O74" s="16"/>
      <c r="P74" s="16"/>
      <c r="Q74" s="63"/>
      <c r="S74" s="43"/>
    </row>
    <row r="75" spans="1:19">
      <c r="A75" s="148"/>
      <c r="B75" s="1">
        <v>221</v>
      </c>
      <c r="C75" s="1" t="s">
        <v>25</v>
      </c>
      <c r="D75" s="35">
        <f t="shared" si="39"/>
        <v>10962140</v>
      </c>
      <c r="E75" s="35">
        <v>45112</v>
      </c>
      <c r="F75" s="55">
        <v>1348573</v>
      </c>
      <c r="G75" s="16">
        <v>1363561</v>
      </c>
      <c r="H75" s="16">
        <v>1473646</v>
      </c>
      <c r="I75" s="16">
        <v>1349058</v>
      </c>
      <c r="J75" s="16">
        <v>1288096</v>
      </c>
      <c r="K75" s="16">
        <v>1372001</v>
      </c>
      <c r="L75" s="16">
        <v>1393298</v>
      </c>
      <c r="M75" s="16">
        <v>1373907</v>
      </c>
      <c r="N75" s="16"/>
      <c r="O75" s="16"/>
      <c r="P75" s="16"/>
      <c r="Q75" s="63"/>
      <c r="S75" s="43"/>
    </row>
    <row r="76" spans="1:19">
      <c r="A76" s="148"/>
      <c r="B76" s="1">
        <v>222</v>
      </c>
      <c r="C76" s="1" t="s">
        <v>26</v>
      </c>
      <c r="D76" s="35">
        <f t="shared" si="39"/>
        <v>24905852</v>
      </c>
      <c r="E76" s="35">
        <v>102493</v>
      </c>
      <c r="F76" s="55">
        <v>3137305</v>
      </c>
      <c r="G76" s="16">
        <v>3138580</v>
      </c>
      <c r="H76" s="16">
        <v>3206829</v>
      </c>
      <c r="I76" s="16">
        <v>2988288</v>
      </c>
      <c r="J76" s="16">
        <v>2959391</v>
      </c>
      <c r="K76" s="16">
        <v>2987005</v>
      </c>
      <c r="L76" s="16">
        <v>3300969</v>
      </c>
      <c r="M76" s="16">
        <v>3187485</v>
      </c>
      <c r="N76" s="16"/>
      <c r="O76" s="16"/>
      <c r="P76" s="16"/>
      <c r="Q76" s="63"/>
      <c r="S76" s="43"/>
    </row>
    <row r="77" spans="1:19">
      <c r="A77" s="148"/>
      <c r="B77" s="1">
        <v>223</v>
      </c>
      <c r="C77" s="1" t="s">
        <v>27</v>
      </c>
      <c r="D77" s="35">
        <f t="shared" si="39"/>
        <v>8878881</v>
      </c>
      <c r="E77" s="35">
        <v>36539</v>
      </c>
      <c r="F77" s="55">
        <v>1046458</v>
      </c>
      <c r="G77" s="16">
        <v>1066853</v>
      </c>
      <c r="H77" s="16">
        <v>1210821</v>
      </c>
      <c r="I77" s="16">
        <v>1122466</v>
      </c>
      <c r="J77" s="16">
        <v>1097818</v>
      </c>
      <c r="K77" s="16">
        <v>1127351</v>
      </c>
      <c r="L77" s="16">
        <v>1111713</v>
      </c>
      <c r="M77" s="16">
        <v>1095401</v>
      </c>
      <c r="N77" s="16"/>
      <c r="O77" s="16"/>
      <c r="P77" s="16"/>
      <c r="Q77" s="63"/>
      <c r="S77" s="43"/>
    </row>
    <row r="78" spans="1:19">
      <c r="A78" s="148"/>
      <c r="B78" s="1">
        <v>224</v>
      </c>
      <c r="C78" s="1" t="s">
        <v>28</v>
      </c>
      <c r="D78" s="35">
        <f t="shared" si="39"/>
        <v>5402011</v>
      </c>
      <c r="E78" s="35">
        <v>22230</v>
      </c>
      <c r="F78" s="55">
        <v>635417</v>
      </c>
      <c r="G78" s="16">
        <v>646830</v>
      </c>
      <c r="H78" s="16">
        <v>728364</v>
      </c>
      <c r="I78" s="16">
        <v>701307</v>
      </c>
      <c r="J78" s="16">
        <v>663167</v>
      </c>
      <c r="K78" s="16">
        <v>682989</v>
      </c>
      <c r="L78" s="16">
        <v>676838</v>
      </c>
      <c r="M78" s="16">
        <v>667099</v>
      </c>
      <c r="N78" s="16"/>
      <c r="O78" s="16"/>
      <c r="P78" s="16"/>
      <c r="Q78" s="63"/>
      <c r="S78" s="43"/>
    </row>
    <row r="79" spans="1:19">
      <c r="A79" s="148"/>
      <c r="B79" s="1">
        <v>225</v>
      </c>
      <c r="C79" s="1" t="s">
        <v>29</v>
      </c>
      <c r="D79" s="35">
        <f t="shared" si="39"/>
        <v>4989360</v>
      </c>
      <c r="E79" s="35">
        <v>20532</v>
      </c>
      <c r="F79" s="55">
        <v>554358</v>
      </c>
      <c r="G79" s="16">
        <v>556979</v>
      </c>
      <c r="H79" s="16">
        <v>735549</v>
      </c>
      <c r="I79" s="16">
        <v>684403</v>
      </c>
      <c r="J79" s="16">
        <v>661286</v>
      </c>
      <c r="K79" s="16">
        <v>640728</v>
      </c>
      <c r="L79" s="16">
        <v>567171</v>
      </c>
      <c r="M79" s="16">
        <v>588886</v>
      </c>
      <c r="N79" s="16"/>
      <c r="O79" s="16"/>
      <c r="P79" s="16"/>
      <c r="Q79" s="63"/>
      <c r="S79" s="43"/>
    </row>
    <row r="80" spans="1:19">
      <c r="A80" s="148"/>
      <c r="B80" s="1">
        <v>226</v>
      </c>
      <c r="C80" s="1" t="s">
        <v>30</v>
      </c>
      <c r="D80" s="35">
        <f t="shared" si="39"/>
        <v>10214213</v>
      </c>
      <c r="E80" s="35">
        <v>42034</v>
      </c>
      <c r="F80" s="55">
        <v>1212005</v>
      </c>
      <c r="G80" s="16">
        <v>1228645</v>
      </c>
      <c r="H80" s="16">
        <v>1404961</v>
      </c>
      <c r="I80" s="16">
        <v>1325347</v>
      </c>
      <c r="J80" s="16">
        <v>1297902</v>
      </c>
      <c r="K80" s="16">
        <v>1288988</v>
      </c>
      <c r="L80" s="16">
        <v>1234575</v>
      </c>
      <c r="M80" s="16">
        <v>1221790</v>
      </c>
      <c r="N80" s="16"/>
      <c r="O80" s="16"/>
      <c r="P80" s="16"/>
      <c r="Q80" s="63"/>
      <c r="S80" s="43"/>
    </row>
    <row r="81" spans="1:19">
      <c r="A81" s="148"/>
      <c r="B81" s="1">
        <v>227</v>
      </c>
      <c r="C81" s="1" t="s">
        <v>31</v>
      </c>
      <c r="D81" s="35">
        <f t="shared" si="39"/>
        <v>7442647</v>
      </c>
      <c r="E81" s="35">
        <v>30628</v>
      </c>
      <c r="F81" s="55">
        <v>878572</v>
      </c>
      <c r="G81" s="16">
        <v>874362</v>
      </c>
      <c r="H81" s="16">
        <v>1014039</v>
      </c>
      <c r="I81" s="16">
        <v>959656</v>
      </c>
      <c r="J81" s="16">
        <v>948649</v>
      </c>
      <c r="K81" s="16">
        <v>939759</v>
      </c>
      <c r="L81" s="16">
        <v>922042</v>
      </c>
      <c r="M81" s="16">
        <v>905568</v>
      </c>
      <c r="N81" s="16"/>
      <c r="O81" s="16"/>
      <c r="P81" s="16"/>
      <c r="Q81" s="63"/>
      <c r="S81" s="43"/>
    </row>
    <row r="82" spans="1:19">
      <c r="A82" s="148"/>
      <c r="B82" s="1">
        <v>228</v>
      </c>
      <c r="C82" s="1" t="s">
        <v>32</v>
      </c>
      <c r="D82" s="35">
        <f t="shared" si="39"/>
        <v>12869040</v>
      </c>
      <c r="E82" s="35">
        <v>52959</v>
      </c>
      <c r="F82" s="55">
        <v>1509896</v>
      </c>
      <c r="G82" s="16">
        <v>1504462</v>
      </c>
      <c r="H82" s="16">
        <v>1754266</v>
      </c>
      <c r="I82" s="16">
        <v>1646919</v>
      </c>
      <c r="J82" s="16">
        <v>1653429</v>
      </c>
      <c r="K82" s="16">
        <v>1614956</v>
      </c>
      <c r="L82" s="16">
        <v>1614454</v>
      </c>
      <c r="M82" s="16">
        <v>1570658</v>
      </c>
      <c r="N82" s="16"/>
      <c r="O82" s="16"/>
      <c r="P82" s="16"/>
      <c r="Q82" s="63"/>
      <c r="S82" s="43"/>
    </row>
    <row r="83" spans="1:19">
      <c r="A83" s="148"/>
      <c r="B83" s="1">
        <v>229</v>
      </c>
      <c r="C83" s="1" t="s">
        <v>33</v>
      </c>
      <c r="D83" s="35">
        <f t="shared" si="39"/>
        <v>5689637</v>
      </c>
      <c r="E83" s="35">
        <v>23414</v>
      </c>
      <c r="F83" s="55">
        <v>670382</v>
      </c>
      <c r="G83" s="16">
        <v>664136</v>
      </c>
      <c r="H83" s="16">
        <v>756436</v>
      </c>
      <c r="I83" s="16">
        <v>722932</v>
      </c>
      <c r="J83" s="16">
        <v>721262</v>
      </c>
      <c r="K83" s="16">
        <v>726244</v>
      </c>
      <c r="L83" s="16">
        <v>719441</v>
      </c>
      <c r="M83" s="16">
        <v>708804</v>
      </c>
      <c r="N83" s="16"/>
      <c r="O83" s="16"/>
      <c r="P83" s="16"/>
      <c r="Q83" s="63"/>
      <c r="S83" s="43"/>
    </row>
    <row r="84" spans="1:19">
      <c r="A84" s="148"/>
      <c r="B84" s="1">
        <v>230</v>
      </c>
      <c r="C84" s="1" t="s">
        <v>34</v>
      </c>
      <c r="D84" s="35">
        <f t="shared" si="39"/>
        <v>17219473</v>
      </c>
      <c r="E84" s="35">
        <v>70862</v>
      </c>
      <c r="F84" s="55">
        <v>2084152</v>
      </c>
      <c r="G84" s="16">
        <v>2065511</v>
      </c>
      <c r="H84" s="16">
        <v>2304604</v>
      </c>
      <c r="I84" s="16">
        <v>2191357</v>
      </c>
      <c r="J84" s="16">
        <v>2192521</v>
      </c>
      <c r="K84" s="16">
        <v>2150748</v>
      </c>
      <c r="L84" s="16">
        <v>2129893</v>
      </c>
      <c r="M84" s="16">
        <v>2100687</v>
      </c>
      <c r="N84" s="16"/>
      <c r="O84" s="16"/>
      <c r="P84" s="16"/>
      <c r="Q84" s="63"/>
      <c r="S84" s="43"/>
    </row>
    <row r="85" spans="1:19">
      <c r="A85" s="148"/>
      <c r="B85" s="1">
        <v>231</v>
      </c>
      <c r="C85" s="1" t="s">
        <v>35</v>
      </c>
      <c r="D85" s="35">
        <f t="shared" si="39"/>
        <v>6967096</v>
      </c>
      <c r="E85" s="35">
        <v>28671</v>
      </c>
      <c r="F85" s="55">
        <v>826238</v>
      </c>
      <c r="G85" s="16">
        <v>816276</v>
      </c>
      <c r="H85" s="16">
        <v>920586</v>
      </c>
      <c r="I85" s="16">
        <v>893184</v>
      </c>
      <c r="J85" s="16">
        <v>898572</v>
      </c>
      <c r="K85" s="16">
        <v>880806</v>
      </c>
      <c r="L85" s="16">
        <v>869570</v>
      </c>
      <c r="M85" s="16">
        <v>861864</v>
      </c>
      <c r="N85" s="16"/>
      <c r="O85" s="16"/>
      <c r="P85" s="16"/>
      <c r="Q85" s="63"/>
      <c r="S85" s="43"/>
    </row>
    <row r="86" spans="1:19">
      <c r="A86" s="148"/>
      <c r="B86" s="1">
        <v>232</v>
      </c>
      <c r="C86" s="1" t="s">
        <v>36</v>
      </c>
      <c r="D86" s="35">
        <f t="shared" si="39"/>
        <v>15230511</v>
      </c>
      <c r="E86" s="35">
        <v>62677</v>
      </c>
      <c r="F86" s="55">
        <v>1849061</v>
      </c>
      <c r="G86" s="16">
        <v>1828893</v>
      </c>
      <c r="H86" s="16">
        <v>2039176</v>
      </c>
      <c r="I86" s="16">
        <v>1926777</v>
      </c>
      <c r="J86" s="16">
        <v>1894354</v>
      </c>
      <c r="K86" s="16">
        <v>1917843</v>
      </c>
      <c r="L86" s="16">
        <v>1898171</v>
      </c>
      <c r="M86" s="16">
        <v>1876236</v>
      </c>
      <c r="N86" s="16"/>
      <c r="O86" s="16"/>
      <c r="P86" s="16"/>
      <c r="Q86" s="63"/>
      <c r="S86" s="43"/>
    </row>
    <row r="87" spans="1:19">
      <c r="A87" s="148"/>
      <c r="B87" s="1">
        <v>233</v>
      </c>
      <c r="C87" s="1" t="s">
        <v>37</v>
      </c>
      <c r="D87" s="35">
        <f t="shared" si="39"/>
        <v>7468839</v>
      </c>
      <c r="E87" s="35">
        <v>30736</v>
      </c>
      <c r="F87" s="55">
        <v>901674</v>
      </c>
      <c r="G87" s="16">
        <v>877940</v>
      </c>
      <c r="H87" s="16">
        <v>1007069</v>
      </c>
      <c r="I87" s="16">
        <v>965002</v>
      </c>
      <c r="J87" s="16">
        <v>959753</v>
      </c>
      <c r="K87" s="16">
        <v>940579</v>
      </c>
      <c r="L87" s="16">
        <v>917498</v>
      </c>
      <c r="M87" s="16">
        <v>899324</v>
      </c>
      <c r="N87" s="16"/>
      <c r="O87" s="16"/>
      <c r="P87" s="16"/>
      <c r="Q87" s="63"/>
      <c r="S87" s="43"/>
    </row>
    <row r="88" spans="1:19">
      <c r="A88" s="148"/>
      <c r="B88" s="1">
        <v>234</v>
      </c>
      <c r="C88" s="1" t="s">
        <v>347</v>
      </c>
      <c r="D88" s="35">
        <f t="shared" si="39"/>
        <v>14855001</v>
      </c>
      <c r="E88" s="35">
        <v>61132</v>
      </c>
      <c r="F88" s="55">
        <v>1788044</v>
      </c>
      <c r="G88" s="16">
        <v>1780654</v>
      </c>
      <c r="H88" s="16">
        <v>1992969</v>
      </c>
      <c r="I88" s="16">
        <v>1886638</v>
      </c>
      <c r="J88" s="16">
        <v>1890099</v>
      </c>
      <c r="K88" s="16">
        <v>1860042</v>
      </c>
      <c r="L88" s="16">
        <v>1839915</v>
      </c>
      <c r="M88" s="16">
        <v>1816640</v>
      </c>
      <c r="N88" s="16"/>
      <c r="O88" s="16"/>
      <c r="P88" s="16"/>
      <c r="Q88" s="63"/>
      <c r="S88" s="43"/>
    </row>
    <row r="89" spans="1:19">
      <c r="A89" s="148"/>
      <c r="B89" s="1">
        <v>235</v>
      </c>
      <c r="C89" s="1" t="s">
        <v>38</v>
      </c>
      <c r="D89" s="35">
        <f t="shared" si="39"/>
        <v>4576648</v>
      </c>
      <c r="E89" s="35">
        <v>18834</v>
      </c>
      <c r="F89" s="55">
        <v>544515</v>
      </c>
      <c r="G89" s="16">
        <v>551194</v>
      </c>
      <c r="H89" s="16">
        <v>616474</v>
      </c>
      <c r="I89" s="16">
        <v>577212</v>
      </c>
      <c r="J89" s="16">
        <v>567373</v>
      </c>
      <c r="K89" s="16">
        <v>580586</v>
      </c>
      <c r="L89" s="16">
        <v>571890</v>
      </c>
      <c r="M89" s="16">
        <v>567404</v>
      </c>
      <c r="N89" s="16"/>
      <c r="O89" s="16"/>
      <c r="P89" s="16"/>
      <c r="Q89" s="63"/>
      <c r="S89" s="43"/>
    </row>
    <row r="90" spans="1:19">
      <c r="A90" s="148"/>
      <c r="B90" s="1">
        <v>236</v>
      </c>
      <c r="C90" s="1" t="s">
        <v>39</v>
      </c>
      <c r="D90" s="35">
        <f t="shared" si="39"/>
        <v>5244932</v>
      </c>
      <c r="E90" s="35">
        <v>21584</v>
      </c>
      <c r="F90" s="55">
        <v>620991</v>
      </c>
      <c r="G90" s="16">
        <v>622070</v>
      </c>
      <c r="H90" s="16">
        <v>708578</v>
      </c>
      <c r="I90" s="16">
        <v>671690</v>
      </c>
      <c r="J90" s="16">
        <v>657862</v>
      </c>
      <c r="K90" s="16">
        <v>669909</v>
      </c>
      <c r="L90" s="16">
        <v>652226</v>
      </c>
      <c r="M90" s="16">
        <v>641606</v>
      </c>
      <c r="N90" s="16"/>
      <c r="O90" s="16"/>
      <c r="P90" s="16"/>
      <c r="Q90" s="63"/>
      <c r="S90" s="43"/>
    </row>
    <row r="91" spans="1:19">
      <c r="A91" s="148"/>
      <c r="B91" s="1">
        <v>237</v>
      </c>
      <c r="C91" s="1" t="s">
        <v>348</v>
      </c>
      <c r="D91" s="35">
        <f t="shared" si="39"/>
        <v>5189658</v>
      </c>
      <c r="E91" s="35">
        <v>21357</v>
      </c>
      <c r="F91" s="55">
        <v>589075</v>
      </c>
      <c r="G91" s="16">
        <v>600382</v>
      </c>
      <c r="H91" s="16">
        <v>708405</v>
      </c>
      <c r="I91" s="16">
        <v>697037</v>
      </c>
      <c r="J91" s="16">
        <v>677133</v>
      </c>
      <c r="K91" s="16">
        <v>673163</v>
      </c>
      <c r="L91" s="16">
        <v>626112</v>
      </c>
      <c r="M91" s="16">
        <v>618351</v>
      </c>
      <c r="N91" s="16"/>
      <c r="O91" s="16"/>
      <c r="P91" s="16"/>
      <c r="Q91" s="63"/>
      <c r="S91" s="43"/>
    </row>
    <row r="92" spans="1:19">
      <c r="A92" s="148"/>
      <c r="B92" s="1">
        <v>238</v>
      </c>
      <c r="C92" s="1" t="s">
        <v>40</v>
      </c>
      <c r="D92" s="35">
        <f t="shared" si="39"/>
        <v>7999430</v>
      </c>
      <c r="E92" s="35">
        <v>32919</v>
      </c>
      <c r="F92" s="55">
        <v>954754</v>
      </c>
      <c r="G92" s="16">
        <v>960687</v>
      </c>
      <c r="H92" s="16">
        <v>1055597</v>
      </c>
      <c r="I92" s="16">
        <v>1010981</v>
      </c>
      <c r="J92" s="16">
        <v>1014633</v>
      </c>
      <c r="K92" s="16">
        <v>1013830</v>
      </c>
      <c r="L92" s="16">
        <v>997615</v>
      </c>
      <c r="M92" s="16">
        <v>991333</v>
      </c>
      <c r="N92" s="16"/>
      <c r="O92" s="16"/>
      <c r="P92" s="16"/>
      <c r="Q92" s="63"/>
      <c r="S92" s="43"/>
    </row>
    <row r="93" spans="1:19">
      <c r="A93" s="148"/>
      <c r="B93" s="1">
        <v>239</v>
      </c>
      <c r="C93" s="1" t="s">
        <v>340</v>
      </c>
      <c r="D93" s="35">
        <f t="shared" si="39"/>
        <v>19174126</v>
      </c>
      <c r="E93" s="35">
        <v>78906</v>
      </c>
      <c r="F93" s="55">
        <v>2391370</v>
      </c>
      <c r="G93" s="16">
        <v>2446900</v>
      </c>
      <c r="H93" s="16">
        <v>2498660</v>
      </c>
      <c r="I93" s="16">
        <v>2328318</v>
      </c>
      <c r="J93" s="16">
        <v>2485850</v>
      </c>
      <c r="K93" s="16">
        <v>2281477</v>
      </c>
      <c r="L93" s="16">
        <v>2357431</v>
      </c>
      <c r="M93" s="16">
        <v>2384120</v>
      </c>
      <c r="N93" s="16"/>
      <c r="O93" s="16"/>
      <c r="P93" s="16"/>
      <c r="Q93" s="63"/>
      <c r="S93" s="43"/>
    </row>
    <row r="94" spans="1:19">
      <c r="A94" s="148"/>
      <c r="B94" s="1">
        <v>240</v>
      </c>
      <c r="C94" s="1" t="s">
        <v>341</v>
      </c>
      <c r="D94" s="35">
        <f t="shared" si="39"/>
        <v>12156795</v>
      </c>
      <c r="E94" s="35">
        <v>50028</v>
      </c>
      <c r="F94" s="55">
        <v>1460871</v>
      </c>
      <c r="G94" s="16">
        <v>1480810</v>
      </c>
      <c r="H94" s="16">
        <v>1691094</v>
      </c>
      <c r="I94" s="16">
        <v>1518641</v>
      </c>
      <c r="J94" s="16">
        <v>1561895</v>
      </c>
      <c r="K94" s="16">
        <v>1456320</v>
      </c>
      <c r="L94" s="16">
        <v>1542763</v>
      </c>
      <c r="M94" s="16">
        <v>1444401</v>
      </c>
      <c r="N94" s="16"/>
      <c r="O94" s="16"/>
      <c r="P94" s="16"/>
      <c r="Q94" s="63"/>
      <c r="S94" s="43"/>
    </row>
    <row r="95" spans="1:19">
      <c r="A95" s="148"/>
      <c r="B95" s="1">
        <v>241</v>
      </c>
      <c r="C95" s="1" t="s">
        <v>41</v>
      </c>
      <c r="D95" s="35">
        <f t="shared" si="39"/>
        <v>4819215</v>
      </c>
      <c r="E95" s="35">
        <v>19832</v>
      </c>
      <c r="F95" s="55">
        <v>510997</v>
      </c>
      <c r="G95" s="16">
        <v>537818</v>
      </c>
      <c r="H95" s="16">
        <v>723139</v>
      </c>
      <c r="I95" s="16">
        <v>673749</v>
      </c>
      <c r="J95" s="16">
        <v>681647</v>
      </c>
      <c r="K95" s="16">
        <v>611255</v>
      </c>
      <c r="L95" s="16">
        <v>557315</v>
      </c>
      <c r="M95" s="16">
        <v>523295</v>
      </c>
      <c r="N95" s="16"/>
      <c r="O95" s="16"/>
      <c r="P95" s="16"/>
      <c r="Q95" s="63"/>
      <c r="S95" s="43"/>
    </row>
    <row r="96" spans="1:19">
      <c r="A96" s="148"/>
      <c r="B96" s="1">
        <v>242</v>
      </c>
      <c r="C96" s="1" t="s">
        <v>42</v>
      </c>
      <c r="D96" s="35">
        <f t="shared" si="39"/>
        <v>2469954</v>
      </c>
      <c r="E96" s="35">
        <v>10164</v>
      </c>
      <c r="F96" s="55">
        <v>270953</v>
      </c>
      <c r="G96" s="16">
        <v>272925</v>
      </c>
      <c r="H96" s="16">
        <v>344760</v>
      </c>
      <c r="I96" s="16">
        <v>327763</v>
      </c>
      <c r="J96" s="16">
        <v>323477</v>
      </c>
      <c r="K96" s="16">
        <v>316726</v>
      </c>
      <c r="L96" s="16">
        <v>308444</v>
      </c>
      <c r="M96" s="16">
        <v>304906</v>
      </c>
      <c r="N96" s="16"/>
      <c r="O96" s="16"/>
      <c r="P96" s="16"/>
      <c r="Q96" s="63"/>
      <c r="S96" s="43"/>
    </row>
    <row r="97" spans="1:19">
      <c r="A97" s="148"/>
      <c r="B97" s="1">
        <v>243</v>
      </c>
      <c r="C97" s="1" t="s">
        <v>43</v>
      </c>
      <c r="D97" s="35">
        <f t="shared" si="39"/>
        <v>2812123</v>
      </c>
      <c r="E97" s="35">
        <v>11573</v>
      </c>
      <c r="F97" s="55">
        <v>331233</v>
      </c>
      <c r="G97" s="16">
        <v>340100</v>
      </c>
      <c r="H97" s="16">
        <v>383853</v>
      </c>
      <c r="I97" s="16">
        <v>365529</v>
      </c>
      <c r="J97" s="16">
        <v>352053</v>
      </c>
      <c r="K97" s="16">
        <v>358691</v>
      </c>
      <c r="L97" s="16">
        <v>343225</v>
      </c>
      <c r="M97" s="16">
        <v>337439</v>
      </c>
      <c r="N97" s="16"/>
      <c r="O97" s="16"/>
      <c r="P97" s="16"/>
      <c r="Q97" s="63"/>
      <c r="S97" s="43"/>
    </row>
    <row r="98" spans="1:19">
      <c r="A98" s="148"/>
      <c r="B98" s="1">
        <v>244</v>
      </c>
      <c r="C98" s="1" t="s">
        <v>44</v>
      </c>
      <c r="D98" s="35">
        <f t="shared" si="39"/>
        <v>667988</v>
      </c>
      <c r="E98" s="35">
        <v>2749</v>
      </c>
      <c r="F98" s="55">
        <v>76426</v>
      </c>
      <c r="G98" s="16">
        <v>73668</v>
      </c>
      <c r="H98" s="16">
        <v>91310</v>
      </c>
      <c r="I98" s="16">
        <v>87336</v>
      </c>
      <c r="J98" s="16">
        <v>88171</v>
      </c>
      <c r="K98" s="16">
        <v>86430</v>
      </c>
      <c r="L98" s="16">
        <v>83498</v>
      </c>
      <c r="M98" s="16">
        <v>81149</v>
      </c>
      <c r="N98" s="16"/>
      <c r="O98" s="16"/>
      <c r="P98" s="16"/>
      <c r="Q98" s="63"/>
      <c r="S98" s="43"/>
    </row>
    <row r="99" spans="1:19">
      <c r="A99" s="148"/>
      <c r="B99" s="1">
        <v>245</v>
      </c>
      <c r="C99" s="1" t="s">
        <v>45</v>
      </c>
      <c r="D99" s="35">
        <f t="shared" si="39"/>
        <v>330700</v>
      </c>
      <c r="E99" s="35">
        <v>1361</v>
      </c>
      <c r="F99" s="55">
        <v>37255</v>
      </c>
      <c r="G99" s="16">
        <v>37227</v>
      </c>
      <c r="H99" s="16">
        <v>43491</v>
      </c>
      <c r="I99" s="16">
        <v>42218</v>
      </c>
      <c r="J99" s="16">
        <v>43394</v>
      </c>
      <c r="K99" s="16">
        <v>43984</v>
      </c>
      <c r="L99" s="16">
        <v>41552</v>
      </c>
      <c r="M99" s="16">
        <v>41579</v>
      </c>
      <c r="N99" s="16"/>
      <c r="O99" s="16"/>
      <c r="P99" s="16"/>
      <c r="Q99" s="63"/>
      <c r="S99" s="43"/>
    </row>
    <row r="100" spans="1:19">
      <c r="A100" s="148"/>
      <c r="B100" s="1">
        <v>246</v>
      </c>
      <c r="C100" s="1" t="s">
        <v>46</v>
      </c>
      <c r="D100" s="35">
        <f t="shared" si="39"/>
        <v>981171</v>
      </c>
      <c r="E100" s="35">
        <v>4038</v>
      </c>
      <c r="F100" s="55">
        <v>117588</v>
      </c>
      <c r="G100" s="16">
        <v>120403</v>
      </c>
      <c r="H100" s="16">
        <v>135630</v>
      </c>
      <c r="I100" s="16">
        <v>127635</v>
      </c>
      <c r="J100" s="16">
        <v>122770</v>
      </c>
      <c r="K100" s="16">
        <v>120095</v>
      </c>
      <c r="L100" s="16">
        <v>119871</v>
      </c>
      <c r="M100" s="16">
        <v>117179</v>
      </c>
      <c r="N100" s="16"/>
      <c r="O100" s="16"/>
      <c r="P100" s="16"/>
      <c r="Q100" s="63"/>
      <c r="S100" s="43"/>
    </row>
    <row r="101" spans="1:19">
      <c r="A101" s="148"/>
      <c r="B101" s="1">
        <v>247</v>
      </c>
      <c r="C101" s="1" t="s">
        <v>47</v>
      </c>
      <c r="D101" s="35">
        <f t="shared" si="39"/>
        <v>261182</v>
      </c>
      <c r="E101" s="35">
        <v>1075</v>
      </c>
      <c r="F101" s="55">
        <v>29023</v>
      </c>
      <c r="G101" s="16">
        <v>28897</v>
      </c>
      <c r="H101" s="16">
        <v>34841</v>
      </c>
      <c r="I101" s="16">
        <v>34448</v>
      </c>
      <c r="J101" s="16">
        <v>32195</v>
      </c>
      <c r="K101" s="16">
        <v>33141</v>
      </c>
      <c r="L101" s="16">
        <v>35131</v>
      </c>
      <c r="M101" s="16">
        <v>33506</v>
      </c>
      <c r="N101" s="16"/>
      <c r="O101" s="16"/>
      <c r="P101" s="16"/>
      <c r="Q101" s="63"/>
      <c r="S101" s="43"/>
    </row>
    <row r="102" spans="1:19">
      <c r="A102" s="148"/>
      <c r="B102" s="1">
        <v>248</v>
      </c>
      <c r="C102" s="1" t="s">
        <v>48</v>
      </c>
      <c r="D102" s="35">
        <f t="shared" si="39"/>
        <v>1708424</v>
      </c>
      <c r="E102" s="35">
        <v>7031</v>
      </c>
      <c r="F102" s="55">
        <v>206007</v>
      </c>
      <c r="G102" s="16">
        <v>202823</v>
      </c>
      <c r="H102" s="16">
        <v>237445</v>
      </c>
      <c r="I102" s="16">
        <v>223436</v>
      </c>
      <c r="J102" s="16">
        <v>220752</v>
      </c>
      <c r="K102" s="16">
        <v>214878</v>
      </c>
      <c r="L102" s="16">
        <v>205254</v>
      </c>
      <c r="M102" s="16">
        <v>197829</v>
      </c>
      <c r="N102" s="16"/>
      <c r="O102" s="16"/>
      <c r="P102" s="16"/>
      <c r="Q102" s="63"/>
      <c r="S102" s="43"/>
    </row>
    <row r="103" spans="1:19">
      <c r="A103" s="148"/>
      <c r="B103" s="1">
        <v>249</v>
      </c>
      <c r="C103" s="1" t="s">
        <v>49</v>
      </c>
      <c r="D103" s="35">
        <f t="shared" si="39"/>
        <v>2397761</v>
      </c>
      <c r="E103" s="35">
        <v>9867</v>
      </c>
      <c r="F103" s="55">
        <v>290840</v>
      </c>
      <c r="G103" s="16">
        <v>284283</v>
      </c>
      <c r="H103" s="16">
        <v>326089</v>
      </c>
      <c r="I103" s="16">
        <v>305964</v>
      </c>
      <c r="J103" s="16">
        <v>308638</v>
      </c>
      <c r="K103" s="16">
        <v>300326</v>
      </c>
      <c r="L103" s="16">
        <v>292755</v>
      </c>
      <c r="M103" s="16">
        <v>288866</v>
      </c>
      <c r="N103" s="16"/>
      <c r="O103" s="16"/>
      <c r="P103" s="16"/>
      <c r="Q103" s="63"/>
      <c r="S103" s="43"/>
    </row>
    <row r="104" spans="1:19" ht="17.25" thickBot="1">
      <c r="A104" s="148"/>
      <c r="B104" s="30">
        <v>250</v>
      </c>
      <c r="C104" s="30" t="s">
        <v>50</v>
      </c>
      <c r="D104" s="36">
        <f t="shared" si="39"/>
        <v>563734</v>
      </c>
      <c r="E104" s="36">
        <v>2320</v>
      </c>
      <c r="F104" s="58">
        <v>69781</v>
      </c>
      <c r="G104" s="31">
        <v>65563</v>
      </c>
      <c r="H104" s="31">
        <v>74853</v>
      </c>
      <c r="I104" s="31">
        <v>71254</v>
      </c>
      <c r="J104" s="31">
        <v>70699</v>
      </c>
      <c r="K104" s="31">
        <v>70324</v>
      </c>
      <c r="L104" s="31">
        <v>71132</v>
      </c>
      <c r="M104" s="31">
        <v>70128</v>
      </c>
      <c r="N104" s="31"/>
      <c r="O104" s="31"/>
      <c r="P104" s="31"/>
      <c r="Q104" s="66"/>
      <c r="S104" s="43"/>
    </row>
    <row r="105" spans="1:19">
      <c r="A105" s="147" t="s">
        <v>333</v>
      </c>
      <c r="B105" s="8">
        <v>309</v>
      </c>
      <c r="C105" s="8" t="s">
        <v>51</v>
      </c>
      <c r="D105" s="38">
        <f t="shared" si="39"/>
        <v>281174</v>
      </c>
      <c r="E105" s="38">
        <v>1157</v>
      </c>
      <c r="F105" s="54">
        <v>36691</v>
      </c>
      <c r="G105" s="29">
        <v>30028</v>
      </c>
      <c r="H105" s="29">
        <v>35200</v>
      </c>
      <c r="I105" s="29">
        <v>35890</v>
      </c>
      <c r="J105" s="29">
        <v>37013</v>
      </c>
      <c r="K105" s="29">
        <v>35508</v>
      </c>
      <c r="L105" s="29">
        <v>34246</v>
      </c>
      <c r="M105" s="29">
        <v>36598</v>
      </c>
      <c r="N105" s="29"/>
      <c r="O105" s="29"/>
      <c r="P105" s="29"/>
      <c r="Q105" s="62"/>
      <c r="S105" s="43"/>
    </row>
    <row r="106" spans="1:19">
      <c r="A106" s="148"/>
      <c r="B106" s="1">
        <v>310</v>
      </c>
      <c r="C106" s="1" t="s">
        <v>52</v>
      </c>
      <c r="D106" s="35">
        <f t="shared" si="39"/>
        <v>4960416</v>
      </c>
      <c r="E106" s="35">
        <v>20413</v>
      </c>
      <c r="F106" s="55">
        <v>590284</v>
      </c>
      <c r="G106" s="16">
        <v>573466</v>
      </c>
      <c r="H106" s="16">
        <v>659672</v>
      </c>
      <c r="I106" s="16">
        <v>629803</v>
      </c>
      <c r="J106" s="16">
        <v>644929</v>
      </c>
      <c r="K106" s="16">
        <v>623428</v>
      </c>
      <c r="L106" s="16">
        <v>619364</v>
      </c>
      <c r="M106" s="16">
        <v>619470</v>
      </c>
      <c r="N106" s="16"/>
      <c r="O106" s="16"/>
      <c r="P106" s="16"/>
      <c r="Q106" s="63"/>
      <c r="S106" s="43"/>
    </row>
    <row r="107" spans="1:19">
      <c r="A107" s="148"/>
      <c r="B107" s="1">
        <v>311</v>
      </c>
      <c r="C107" s="1" t="s">
        <v>53</v>
      </c>
      <c r="D107" s="35">
        <f t="shared" si="39"/>
        <v>10390579</v>
      </c>
      <c r="E107" s="35">
        <v>42760</v>
      </c>
      <c r="F107" s="55">
        <v>1230765</v>
      </c>
      <c r="G107" s="16">
        <v>1206635</v>
      </c>
      <c r="H107" s="16">
        <v>1391777</v>
      </c>
      <c r="I107" s="16">
        <v>1329555</v>
      </c>
      <c r="J107" s="16">
        <v>1348250</v>
      </c>
      <c r="K107" s="16">
        <v>1316988</v>
      </c>
      <c r="L107" s="16">
        <v>1287334</v>
      </c>
      <c r="M107" s="16">
        <v>1279275</v>
      </c>
      <c r="N107" s="16"/>
      <c r="O107" s="16"/>
      <c r="P107" s="16"/>
      <c r="Q107" s="63"/>
      <c r="S107" s="43"/>
    </row>
    <row r="108" spans="1:19">
      <c r="A108" s="148"/>
      <c r="B108" s="1">
        <v>312</v>
      </c>
      <c r="C108" s="1" t="s">
        <v>54</v>
      </c>
      <c r="D108" s="35">
        <f t="shared" si="39"/>
        <v>4756648</v>
      </c>
      <c r="E108" s="35">
        <v>19575</v>
      </c>
      <c r="F108" s="55">
        <v>559622</v>
      </c>
      <c r="G108" s="16">
        <v>553788</v>
      </c>
      <c r="H108" s="16">
        <v>648474</v>
      </c>
      <c r="I108" s="16">
        <v>609239</v>
      </c>
      <c r="J108" s="16">
        <v>617782</v>
      </c>
      <c r="K108" s="16">
        <v>602618</v>
      </c>
      <c r="L108" s="16">
        <v>582355</v>
      </c>
      <c r="M108" s="16">
        <v>582770</v>
      </c>
      <c r="N108" s="16"/>
      <c r="O108" s="16"/>
      <c r="P108" s="16"/>
      <c r="Q108" s="63"/>
      <c r="S108" s="43"/>
    </row>
    <row r="109" spans="1:19">
      <c r="A109" s="148"/>
      <c r="B109" s="1">
        <v>313</v>
      </c>
      <c r="C109" s="1" t="s">
        <v>55</v>
      </c>
      <c r="D109" s="35">
        <f t="shared" ref="D109:D172" si="40">SUM(F109:Q109)</f>
        <v>3163616</v>
      </c>
      <c r="E109" s="35">
        <v>13019</v>
      </c>
      <c r="F109" s="55">
        <v>379782</v>
      </c>
      <c r="G109" s="16">
        <v>375454</v>
      </c>
      <c r="H109" s="16">
        <v>429913</v>
      </c>
      <c r="I109" s="16">
        <v>405830</v>
      </c>
      <c r="J109" s="16">
        <v>408168</v>
      </c>
      <c r="K109" s="16">
        <v>399021</v>
      </c>
      <c r="L109" s="16">
        <v>385287</v>
      </c>
      <c r="M109" s="16">
        <v>380161</v>
      </c>
      <c r="N109" s="16"/>
      <c r="O109" s="16"/>
      <c r="P109" s="16"/>
      <c r="Q109" s="63"/>
      <c r="S109" s="43"/>
    </row>
    <row r="110" spans="1:19">
      <c r="A110" s="148"/>
      <c r="B110" s="1">
        <v>314</v>
      </c>
      <c r="C110" s="1" t="s">
        <v>56</v>
      </c>
      <c r="D110" s="35">
        <f t="shared" si="40"/>
        <v>4886077</v>
      </c>
      <c r="E110" s="35">
        <v>20107</v>
      </c>
      <c r="F110" s="55">
        <v>571460</v>
      </c>
      <c r="G110" s="16">
        <v>561891</v>
      </c>
      <c r="H110" s="16">
        <v>687299</v>
      </c>
      <c r="I110" s="16">
        <v>646257</v>
      </c>
      <c r="J110" s="16">
        <v>647035</v>
      </c>
      <c r="K110" s="16">
        <v>611464</v>
      </c>
      <c r="L110" s="16">
        <v>580042</v>
      </c>
      <c r="M110" s="16">
        <v>580629</v>
      </c>
      <c r="N110" s="16"/>
      <c r="O110" s="16"/>
      <c r="P110" s="16"/>
      <c r="Q110" s="63"/>
      <c r="S110" s="43"/>
    </row>
    <row r="111" spans="1:19">
      <c r="A111" s="148"/>
      <c r="B111" s="1">
        <v>315</v>
      </c>
      <c r="C111" s="1" t="s">
        <v>57</v>
      </c>
      <c r="D111" s="35">
        <f t="shared" si="40"/>
        <v>1037773</v>
      </c>
      <c r="E111" s="35">
        <v>4271</v>
      </c>
      <c r="F111" s="55">
        <v>123074</v>
      </c>
      <c r="G111" s="16">
        <v>121767</v>
      </c>
      <c r="H111" s="16">
        <v>140672</v>
      </c>
      <c r="I111" s="16">
        <v>133270</v>
      </c>
      <c r="J111" s="16">
        <v>133399</v>
      </c>
      <c r="K111" s="16">
        <v>131668</v>
      </c>
      <c r="L111" s="16">
        <v>127449</v>
      </c>
      <c r="M111" s="16">
        <v>126474</v>
      </c>
      <c r="N111" s="16"/>
      <c r="O111" s="16"/>
      <c r="P111" s="16"/>
      <c r="Q111" s="63"/>
      <c r="S111" s="43"/>
    </row>
    <row r="112" spans="1:19">
      <c r="A112" s="148"/>
      <c r="B112" s="1">
        <v>316</v>
      </c>
      <c r="C112" s="1" t="s">
        <v>58</v>
      </c>
      <c r="D112" s="35">
        <f t="shared" si="40"/>
        <v>1971969</v>
      </c>
      <c r="E112" s="35">
        <v>8115</v>
      </c>
      <c r="F112" s="55">
        <v>215178</v>
      </c>
      <c r="G112" s="16">
        <v>221363</v>
      </c>
      <c r="H112" s="16">
        <v>277876</v>
      </c>
      <c r="I112" s="16">
        <v>258006</v>
      </c>
      <c r="J112" s="16">
        <v>263763</v>
      </c>
      <c r="K112" s="16">
        <v>251132</v>
      </c>
      <c r="L112" s="16">
        <v>236742</v>
      </c>
      <c r="M112" s="16">
        <v>247909</v>
      </c>
      <c r="N112" s="16"/>
      <c r="O112" s="16"/>
      <c r="P112" s="16"/>
      <c r="Q112" s="63"/>
      <c r="S112" s="43"/>
    </row>
    <row r="113" spans="1:19">
      <c r="A113" s="148"/>
      <c r="B113" s="1">
        <v>317</v>
      </c>
      <c r="C113" s="1" t="s">
        <v>59</v>
      </c>
      <c r="D113" s="35">
        <f t="shared" si="40"/>
        <v>5974677</v>
      </c>
      <c r="E113" s="35">
        <v>24587</v>
      </c>
      <c r="F113" s="55">
        <v>661695</v>
      </c>
      <c r="G113" s="16">
        <v>705322</v>
      </c>
      <c r="H113" s="16">
        <v>855861</v>
      </c>
      <c r="I113" s="16">
        <v>798093</v>
      </c>
      <c r="J113" s="16">
        <v>797587</v>
      </c>
      <c r="K113" s="16">
        <v>754253</v>
      </c>
      <c r="L113" s="16">
        <v>694068</v>
      </c>
      <c r="M113" s="16">
        <v>707798</v>
      </c>
      <c r="N113" s="16"/>
      <c r="O113" s="16"/>
      <c r="P113" s="16"/>
      <c r="Q113" s="63"/>
      <c r="S113" s="43"/>
    </row>
    <row r="114" spans="1:19">
      <c r="A114" s="148"/>
      <c r="B114" s="1">
        <v>318</v>
      </c>
      <c r="C114" s="1" t="s">
        <v>60</v>
      </c>
      <c r="D114" s="35">
        <f t="shared" si="40"/>
        <v>6277945</v>
      </c>
      <c r="E114" s="35">
        <v>25835</v>
      </c>
      <c r="F114" s="55">
        <v>715689</v>
      </c>
      <c r="G114" s="16">
        <v>752779</v>
      </c>
      <c r="H114" s="16">
        <v>876443</v>
      </c>
      <c r="I114" s="16">
        <v>838046</v>
      </c>
      <c r="J114" s="16">
        <v>809771</v>
      </c>
      <c r="K114" s="16">
        <v>773084</v>
      </c>
      <c r="L114" s="16">
        <v>750309</v>
      </c>
      <c r="M114" s="16">
        <v>761824</v>
      </c>
      <c r="N114" s="16"/>
      <c r="O114" s="16"/>
      <c r="P114" s="16"/>
      <c r="Q114" s="63"/>
      <c r="S114" s="43"/>
    </row>
    <row r="115" spans="1:19">
      <c r="A115" s="148"/>
      <c r="B115" s="1">
        <v>319</v>
      </c>
      <c r="C115" s="1" t="s">
        <v>61</v>
      </c>
      <c r="D115" s="35">
        <f t="shared" si="40"/>
        <v>2173333</v>
      </c>
      <c r="E115" s="35">
        <v>8944</v>
      </c>
      <c r="F115" s="55">
        <v>256715</v>
      </c>
      <c r="G115" s="16">
        <v>265418</v>
      </c>
      <c r="H115" s="16">
        <v>295254</v>
      </c>
      <c r="I115" s="16">
        <v>266628</v>
      </c>
      <c r="J115" s="16">
        <v>268696</v>
      </c>
      <c r="K115" s="16">
        <v>272525</v>
      </c>
      <c r="L115" s="16">
        <v>279658</v>
      </c>
      <c r="M115" s="16">
        <v>268439</v>
      </c>
      <c r="N115" s="16"/>
      <c r="O115" s="16"/>
      <c r="P115" s="16"/>
      <c r="Q115" s="63"/>
      <c r="S115" s="43"/>
    </row>
    <row r="116" spans="1:19">
      <c r="A116" s="148"/>
      <c r="B116" s="1">
        <v>320</v>
      </c>
      <c r="C116" s="1" t="s">
        <v>62</v>
      </c>
      <c r="D116" s="35">
        <f t="shared" si="40"/>
        <v>2253213</v>
      </c>
      <c r="E116" s="35">
        <v>9272</v>
      </c>
      <c r="F116" s="55">
        <v>260994</v>
      </c>
      <c r="G116" s="16">
        <v>268416</v>
      </c>
      <c r="H116" s="16">
        <v>307096</v>
      </c>
      <c r="I116" s="16">
        <v>286948</v>
      </c>
      <c r="J116" s="16">
        <v>274216</v>
      </c>
      <c r="K116" s="16">
        <v>282921</v>
      </c>
      <c r="L116" s="16">
        <v>286187</v>
      </c>
      <c r="M116" s="16">
        <v>286435</v>
      </c>
      <c r="N116" s="16"/>
      <c r="O116" s="16"/>
      <c r="P116" s="16"/>
      <c r="Q116" s="63"/>
      <c r="S116" s="43"/>
    </row>
    <row r="117" spans="1:19">
      <c r="A117" s="148"/>
      <c r="B117" s="1">
        <v>322</v>
      </c>
      <c r="C117" s="1" t="s">
        <v>63</v>
      </c>
      <c r="D117" s="35">
        <f t="shared" si="40"/>
        <v>2805120</v>
      </c>
      <c r="E117" s="35">
        <v>11544</v>
      </c>
      <c r="F117" s="55">
        <v>320504</v>
      </c>
      <c r="G117" s="16">
        <v>304598</v>
      </c>
      <c r="H117" s="16">
        <v>409162</v>
      </c>
      <c r="I117" s="16">
        <v>413715</v>
      </c>
      <c r="J117" s="16">
        <v>379604</v>
      </c>
      <c r="K117" s="16">
        <v>360526</v>
      </c>
      <c r="L117" s="16">
        <v>305650</v>
      </c>
      <c r="M117" s="16">
        <v>311361</v>
      </c>
      <c r="N117" s="16"/>
      <c r="O117" s="16"/>
      <c r="P117" s="16"/>
      <c r="Q117" s="63"/>
      <c r="S117" s="43"/>
    </row>
    <row r="118" spans="1:19">
      <c r="A118" s="148"/>
      <c r="B118" s="1">
        <v>323</v>
      </c>
      <c r="C118" s="1" t="s">
        <v>64</v>
      </c>
      <c r="D118" s="35">
        <f t="shared" si="40"/>
        <v>3508849</v>
      </c>
      <c r="E118" s="35">
        <v>14440</v>
      </c>
      <c r="F118" s="55">
        <v>412837</v>
      </c>
      <c r="G118" s="16">
        <v>413137</v>
      </c>
      <c r="H118" s="16">
        <v>480165</v>
      </c>
      <c r="I118" s="16">
        <v>452585</v>
      </c>
      <c r="J118" s="16">
        <v>446627</v>
      </c>
      <c r="K118" s="16">
        <v>443967</v>
      </c>
      <c r="L118" s="16">
        <v>433118</v>
      </c>
      <c r="M118" s="16">
        <v>426413</v>
      </c>
      <c r="N118" s="16"/>
      <c r="O118" s="16"/>
      <c r="P118" s="16"/>
      <c r="Q118" s="63"/>
      <c r="S118" s="43"/>
    </row>
    <row r="119" spans="1:19">
      <c r="A119" s="148"/>
      <c r="B119" s="1">
        <v>324</v>
      </c>
      <c r="C119" s="1" t="s">
        <v>65</v>
      </c>
      <c r="D119" s="35">
        <f t="shared" si="40"/>
        <v>2107940</v>
      </c>
      <c r="E119" s="35">
        <v>8675</v>
      </c>
      <c r="F119" s="55">
        <v>244143</v>
      </c>
      <c r="G119" s="16">
        <v>243372</v>
      </c>
      <c r="H119" s="16">
        <v>284224</v>
      </c>
      <c r="I119" s="16">
        <v>272916</v>
      </c>
      <c r="J119" s="16">
        <v>273084</v>
      </c>
      <c r="K119" s="16">
        <v>270123</v>
      </c>
      <c r="L119" s="16">
        <v>261737</v>
      </c>
      <c r="M119" s="16">
        <v>258341</v>
      </c>
      <c r="N119" s="16"/>
      <c r="O119" s="16"/>
      <c r="P119" s="16"/>
      <c r="Q119" s="63"/>
      <c r="S119" s="43"/>
    </row>
    <row r="120" spans="1:19">
      <c r="A120" s="148"/>
      <c r="B120" s="1">
        <v>325</v>
      </c>
      <c r="C120" s="1" t="s">
        <v>349</v>
      </c>
      <c r="D120" s="35">
        <f t="shared" si="40"/>
        <v>2511980</v>
      </c>
      <c r="E120" s="35">
        <v>10337</v>
      </c>
      <c r="F120" s="55">
        <v>287695</v>
      </c>
      <c r="G120" s="16">
        <v>289634</v>
      </c>
      <c r="H120" s="16">
        <v>338206</v>
      </c>
      <c r="I120" s="16">
        <v>325473</v>
      </c>
      <c r="J120" s="16">
        <v>327300</v>
      </c>
      <c r="K120" s="16">
        <v>321297</v>
      </c>
      <c r="L120" s="16">
        <v>313019</v>
      </c>
      <c r="M120" s="16">
        <v>309356</v>
      </c>
      <c r="N120" s="16"/>
      <c r="O120" s="16"/>
      <c r="P120" s="16"/>
      <c r="Q120" s="63"/>
      <c r="S120" s="43"/>
    </row>
    <row r="121" spans="1:19">
      <c r="A121" s="148"/>
      <c r="B121" s="1">
        <v>326</v>
      </c>
      <c r="C121" s="1" t="s">
        <v>66</v>
      </c>
      <c r="D121" s="35">
        <f t="shared" si="40"/>
        <v>8243256</v>
      </c>
      <c r="E121" s="35">
        <v>33923</v>
      </c>
      <c r="F121" s="55">
        <v>1015452</v>
      </c>
      <c r="G121" s="16">
        <v>1008099</v>
      </c>
      <c r="H121" s="16">
        <v>1099116</v>
      </c>
      <c r="I121" s="16">
        <v>1027603</v>
      </c>
      <c r="J121" s="16">
        <v>1008636</v>
      </c>
      <c r="K121" s="16">
        <v>1036818</v>
      </c>
      <c r="L121" s="16">
        <v>1039285</v>
      </c>
      <c r="M121" s="16">
        <v>1008247</v>
      </c>
      <c r="N121" s="16"/>
      <c r="O121" s="16"/>
      <c r="P121" s="16"/>
      <c r="Q121" s="63"/>
      <c r="S121" s="43"/>
    </row>
    <row r="122" spans="1:19">
      <c r="A122" s="148"/>
      <c r="B122" s="1">
        <v>327</v>
      </c>
      <c r="C122" s="1" t="s">
        <v>67</v>
      </c>
      <c r="D122" s="35">
        <f t="shared" si="40"/>
        <v>7454189</v>
      </c>
      <c r="E122" s="35">
        <v>30676</v>
      </c>
      <c r="F122" s="55">
        <v>907978</v>
      </c>
      <c r="G122" s="16">
        <v>935638</v>
      </c>
      <c r="H122" s="16">
        <v>998576</v>
      </c>
      <c r="I122" s="16">
        <v>920058</v>
      </c>
      <c r="J122" s="16">
        <v>906816</v>
      </c>
      <c r="K122" s="16">
        <v>928257</v>
      </c>
      <c r="L122" s="16">
        <v>932996</v>
      </c>
      <c r="M122" s="16">
        <v>923870</v>
      </c>
      <c r="N122" s="16"/>
      <c r="O122" s="16"/>
      <c r="P122" s="16"/>
      <c r="Q122" s="63"/>
      <c r="S122" s="43"/>
    </row>
    <row r="123" spans="1:19">
      <c r="A123" s="148"/>
      <c r="B123" s="1">
        <v>328</v>
      </c>
      <c r="C123" s="1" t="s">
        <v>68</v>
      </c>
      <c r="D123" s="35">
        <f t="shared" si="40"/>
        <v>1483166</v>
      </c>
      <c r="E123" s="35">
        <v>6104</v>
      </c>
      <c r="F123" s="55">
        <v>171455</v>
      </c>
      <c r="G123" s="16">
        <v>172338</v>
      </c>
      <c r="H123" s="16">
        <v>201364</v>
      </c>
      <c r="I123" s="16">
        <v>192070</v>
      </c>
      <c r="J123" s="16">
        <v>190894</v>
      </c>
      <c r="K123" s="16">
        <v>191327</v>
      </c>
      <c r="L123" s="16">
        <v>183622</v>
      </c>
      <c r="M123" s="16">
        <v>180096</v>
      </c>
      <c r="N123" s="16"/>
      <c r="O123" s="16"/>
      <c r="P123" s="16"/>
      <c r="Q123" s="63"/>
      <c r="S123" s="43"/>
    </row>
    <row r="124" spans="1:19">
      <c r="A124" s="148"/>
      <c r="B124" s="1">
        <v>329</v>
      </c>
      <c r="C124" s="1" t="s">
        <v>69</v>
      </c>
      <c r="D124" s="35">
        <f t="shared" si="40"/>
        <v>14737327</v>
      </c>
      <c r="E124" s="35">
        <v>60647</v>
      </c>
      <c r="F124" s="55">
        <v>1785022</v>
      </c>
      <c r="G124" s="16">
        <v>1809213</v>
      </c>
      <c r="H124" s="16">
        <v>1871279</v>
      </c>
      <c r="I124" s="16">
        <v>1824029</v>
      </c>
      <c r="J124" s="16">
        <v>1917449</v>
      </c>
      <c r="K124" s="16">
        <v>1785486</v>
      </c>
      <c r="L124" s="16">
        <v>1866287</v>
      </c>
      <c r="M124" s="16">
        <v>1878562</v>
      </c>
      <c r="N124" s="16"/>
      <c r="O124" s="16"/>
      <c r="P124" s="16"/>
      <c r="Q124" s="63"/>
      <c r="S124" s="43"/>
    </row>
    <row r="125" spans="1:19">
      <c r="A125" s="148"/>
      <c r="B125" s="1">
        <v>330</v>
      </c>
      <c r="C125" s="1" t="s">
        <v>70</v>
      </c>
      <c r="D125" s="35">
        <f t="shared" si="40"/>
        <v>3564723</v>
      </c>
      <c r="E125" s="35">
        <v>14670</v>
      </c>
      <c r="F125" s="55">
        <v>408356</v>
      </c>
      <c r="G125" s="16">
        <v>418829</v>
      </c>
      <c r="H125" s="16">
        <v>495665</v>
      </c>
      <c r="I125" s="16">
        <v>462971</v>
      </c>
      <c r="J125" s="16">
        <v>447972</v>
      </c>
      <c r="K125" s="16">
        <v>454908</v>
      </c>
      <c r="L125" s="16">
        <v>438093</v>
      </c>
      <c r="M125" s="16">
        <v>437929</v>
      </c>
      <c r="N125" s="16"/>
      <c r="O125" s="16"/>
      <c r="P125" s="16"/>
      <c r="Q125" s="63"/>
      <c r="S125" s="43"/>
    </row>
    <row r="126" spans="1:19">
      <c r="A126" s="148"/>
      <c r="B126" s="1">
        <v>331</v>
      </c>
      <c r="C126" s="1" t="s">
        <v>71</v>
      </c>
      <c r="D126" s="35">
        <f t="shared" si="40"/>
        <v>8572096</v>
      </c>
      <c r="E126" s="35">
        <v>35276</v>
      </c>
      <c r="F126" s="55">
        <v>1063985</v>
      </c>
      <c r="G126" s="16">
        <v>1066737</v>
      </c>
      <c r="H126" s="16">
        <v>1144268</v>
      </c>
      <c r="I126" s="16">
        <v>1077446</v>
      </c>
      <c r="J126" s="16">
        <v>1071556</v>
      </c>
      <c r="K126" s="16">
        <v>1049688</v>
      </c>
      <c r="L126" s="16">
        <v>1044043</v>
      </c>
      <c r="M126" s="16">
        <v>1054373</v>
      </c>
      <c r="N126" s="16"/>
      <c r="O126" s="16"/>
      <c r="P126" s="16"/>
      <c r="Q126" s="63"/>
      <c r="S126" s="43"/>
    </row>
    <row r="127" spans="1:19">
      <c r="A127" s="148"/>
      <c r="B127" s="1">
        <v>332</v>
      </c>
      <c r="C127" s="1" t="s">
        <v>72</v>
      </c>
      <c r="D127" s="35">
        <f t="shared" si="40"/>
        <v>9742262</v>
      </c>
      <c r="E127" s="35">
        <v>40092</v>
      </c>
      <c r="F127" s="55">
        <v>1155692</v>
      </c>
      <c r="G127" s="16">
        <v>1180209</v>
      </c>
      <c r="H127" s="16">
        <v>1343034</v>
      </c>
      <c r="I127" s="16">
        <v>1268609</v>
      </c>
      <c r="J127" s="16">
        <v>1214477</v>
      </c>
      <c r="K127" s="16">
        <v>1237518</v>
      </c>
      <c r="L127" s="16">
        <v>1188247</v>
      </c>
      <c r="M127" s="16">
        <v>1154476</v>
      </c>
      <c r="N127" s="16"/>
      <c r="O127" s="16"/>
      <c r="P127" s="16"/>
      <c r="Q127" s="63"/>
      <c r="S127" s="43"/>
    </row>
    <row r="128" spans="1:19">
      <c r="A128" s="148"/>
      <c r="B128" s="1">
        <v>333</v>
      </c>
      <c r="C128" s="1" t="s">
        <v>73</v>
      </c>
      <c r="D128" s="35">
        <f t="shared" si="40"/>
        <v>2758990</v>
      </c>
      <c r="E128" s="35">
        <v>11354</v>
      </c>
      <c r="F128" s="55">
        <v>336355</v>
      </c>
      <c r="G128" s="16">
        <v>334831</v>
      </c>
      <c r="H128" s="16">
        <v>376100</v>
      </c>
      <c r="I128" s="16">
        <v>354102</v>
      </c>
      <c r="J128" s="16">
        <v>342284</v>
      </c>
      <c r="K128" s="16">
        <v>352626</v>
      </c>
      <c r="L128" s="16">
        <v>339373</v>
      </c>
      <c r="M128" s="16">
        <v>323319</v>
      </c>
      <c r="N128" s="16"/>
      <c r="O128" s="16"/>
      <c r="P128" s="16"/>
      <c r="Q128" s="63"/>
      <c r="S128" s="43"/>
    </row>
    <row r="129" spans="1:19">
      <c r="A129" s="148"/>
      <c r="B129" s="1">
        <v>334</v>
      </c>
      <c r="C129" s="1" t="s">
        <v>350</v>
      </c>
      <c r="D129" s="35">
        <f t="shared" si="40"/>
        <v>1651538</v>
      </c>
      <c r="E129" s="35">
        <v>6796</v>
      </c>
      <c r="F129" s="55">
        <v>190176</v>
      </c>
      <c r="G129" s="16">
        <v>193531</v>
      </c>
      <c r="H129" s="16">
        <v>227265</v>
      </c>
      <c r="I129" s="16">
        <v>217490</v>
      </c>
      <c r="J129" s="16">
        <v>210411</v>
      </c>
      <c r="K129" s="16">
        <v>213190</v>
      </c>
      <c r="L129" s="16">
        <v>202525</v>
      </c>
      <c r="M129" s="16">
        <v>196950</v>
      </c>
      <c r="N129" s="16"/>
      <c r="O129" s="16"/>
      <c r="P129" s="16"/>
      <c r="Q129" s="63"/>
      <c r="S129" s="43"/>
    </row>
    <row r="130" spans="1:19">
      <c r="A130" s="148"/>
      <c r="B130" s="1">
        <v>335</v>
      </c>
      <c r="C130" s="1" t="s">
        <v>74</v>
      </c>
      <c r="D130" s="35">
        <f t="shared" si="40"/>
        <v>3021256</v>
      </c>
      <c r="E130" s="35">
        <v>12433</v>
      </c>
      <c r="F130" s="55">
        <v>365846</v>
      </c>
      <c r="G130" s="16">
        <v>360408</v>
      </c>
      <c r="H130" s="16">
        <v>403590</v>
      </c>
      <c r="I130" s="16">
        <v>368938</v>
      </c>
      <c r="J130" s="16">
        <v>379318</v>
      </c>
      <c r="K130" s="16">
        <v>378094</v>
      </c>
      <c r="L130" s="16">
        <v>381190</v>
      </c>
      <c r="M130" s="16">
        <v>383872</v>
      </c>
      <c r="N130" s="16"/>
      <c r="O130" s="16"/>
      <c r="P130" s="16"/>
      <c r="Q130" s="63"/>
      <c r="S130" s="43"/>
    </row>
    <row r="131" spans="1:19">
      <c r="A131" s="148"/>
      <c r="B131" s="1">
        <v>336</v>
      </c>
      <c r="C131" s="1" t="s">
        <v>75</v>
      </c>
      <c r="D131" s="35">
        <f t="shared" si="40"/>
        <v>742766</v>
      </c>
      <c r="E131" s="35">
        <v>3057</v>
      </c>
      <c r="F131" s="55">
        <v>87593</v>
      </c>
      <c r="G131" s="16">
        <v>113249</v>
      </c>
      <c r="H131" s="16">
        <v>97059</v>
      </c>
      <c r="I131" s="16">
        <v>91941</v>
      </c>
      <c r="J131" s="16">
        <v>118614</v>
      </c>
      <c r="K131" s="16">
        <v>83188</v>
      </c>
      <c r="L131" s="16">
        <v>80205</v>
      </c>
      <c r="M131" s="16">
        <v>70917</v>
      </c>
      <c r="N131" s="16"/>
      <c r="O131" s="16"/>
      <c r="P131" s="16"/>
      <c r="Q131" s="63"/>
      <c r="S131" s="43"/>
    </row>
    <row r="132" spans="1:19">
      <c r="A132" s="148"/>
      <c r="B132" s="1">
        <v>337</v>
      </c>
      <c r="C132" s="1" t="s">
        <v>76</v>
      </c>
      <c r="D132" s="35">
        <f t="shared" si="40"/>
        <v>2476533</v>
      </c>
      <c r="E132" s="35">
        <v>10191</v>
      </c>
      <c r="F132" s="55">
        <v>283640</v>
      </c>
      <c r="G132" s="16">
        <v>284383</v>
      </c>
      <c r="H132" s="16">
        <v>337645</v>
      </c>
      <c r="I132" s="16">
        <v>318845</v>
      </c>
      <c r="J132" s="16">
        <v>312707</v>
      </c>
      <c r="K132" s="16">
        <v>316654</v>
      </c>
      <c r="L132" s="16">
        <v>311792</v>
      </c>
      <c r="M132" s="16">
        <v>310867</v>
      </c>
      <c r="N132" s="16"/>
      <c r="O132" s="16"/>
      <c r="P132" s="16"/>
      <c r="Q132" s="63"/>
      <c r="S132" s="43"/>
    </row>
    <row r="133" spans="1:19">
      <c r="A133" s="148"/>
      <c r="B133" s="1">
        <v>338</v>
      </c>
      <c r="C133" s="1" t="s">
        <v>77</v>
      </c>
      <c r="D133" s="35">
        <f t="shared" si="40"/>
        <v>2147642</v>
      </c>
      <c r="E133" s="35">
        <v>8838</v>
      </c>
      <c r="F133" s="55">
        <v>251656</v>
      </c>
      <c r="G133" s="16">
        <v>253691</v>
      </c>
      <c r="H133" s="16">
        <v>293256</v>
      </c>
      <c r="I133" s="16">
        <v>278068</v>
      </c>
      <c r="J133" s="16">
        <v>271411</v>
      </c>
      <c r="K133" s="16">
        <v>276458</v>
      </c>
      <c r="L133" s="16">
        <v>261789</v>
      </c>
      <c r="M133" s="16">
        <v>261313</v>
      </c>
      <c r="N133" s="16"/>
      <c r="O133" s="16"/>
      <c r="P133" s="16"/>
      <c r="Q133" s="63"/>
      <c r="S133" s="43"/>
    </row>
    <row r="134" spans="1:19">
      <c r="A134" s="148"/>
      <c r="B134" s="1">
        <v>339</v>
      </c>
      <c r="C134" s="1" t="s">
        <v>351</v>
      </c>
      <c r="D134" s="35">
        <f t="shared" si="40"/>
        <v>4201329</v>
      </c>
      <c r="E134" s="35">
        <v>17289</v>
      </c>
      <c r="F134" s="55">
        <v>505932</v>
      </c>
      <c r="G134" s="16">
        <v>492185</v>
      </c>
      <c r="H134" s="16">
        <v>548557</v>
      </c>
      <c r="I134" s="16">
        <v>535067</v>
      </c>
      <c r="J134" s="16">
        <v>532671</v>
      </c>
      <c r="K134" s="16">
        <v>534721</v>
      </c>
      <c r="L134" s="16">
        <v>534673</v>
      </c>
      <c r="M134" s="16">
        <v>517523</v>
      </c>
      <c r="N134" s="16"/>
      <c r="O134" s="16"/>
      <c r="P134" s="16"/>
      <c r="Q134" s="63"/>
      <c r="S134" s="43"/>
    </row>
    <row r="135" spans="1:19">
      <c r="A135" s="148"/>
      <c r="B135" s="1">
        <v>340</v>
      </c>
      <c r="C135" s="1" t="s">
        <v>78</v>
      </c>
      <c r="D135" s="35">
        <f t="shared" si="40"/>
        <v>2398133</v>
      </c>
      <c r="E135" s="35">
        <v>9869</v>
      </c>
      <c r="F135" s="55">
        <v>285605</v>
      </c>
      <c r="G135" s="16">
        <v>280048</v>
      </c>
      <c r="H135" s="16">
        <v>318511</v>
      </c>
      <c r="I135" s="16">
        <v>306048</v>
      </c>
      <c r="J135" s="16">
        <v>305761</v>
      </c>
      <c r="K135" s="16">
        <v>307601</v>
      </c>
      <c r="L135" s="16">
        <v>299684</v>
      </c>
      <c r="M135" s="16">
        <v>294875</v>
      </c>
      <c r="N135" s="16"/>
      <c r="O135" s="16"/>
      <c r="P135" s="16"/>
      <c r="Q135" s="63"/>
      <c r="S135" s="43"/>
    </row>
    <row r="136" spans="1:19">
      <c r="A136" s="148"/>
      <c r="B136" s="1">
        <v>341</v>
      </c>
      <c r="C136" s="1" t="s">
        <v>79</v>
      </c>
      <c r="D136" s="35">
        <f t="shared" si="40"/>
        <v>1845857</v>
      </c>
      <c r="E136" s="35">
        <v>7596</v>
      </c>
      <c r="F136" s="55">
        <v>224211</v>
      </c>
      <c r="G136" s="16">
        <v>221878</v>
      </c>
      <c r="H136" s="16">
        <v>250348</v>
      </c>
      <c r="I136" s="16">
        <v>235008</v>
      </c>
      <c r="J136" s="16">
        <v>228609</v>
      </c>
      <c r="K136" s="16">
        <v>234095</v>
      </c>
      <c r="L136" s="16">
        <v>226181</v>
      </c>
      <c r="M136" s="16">
        <v>225527</v>
      </c>
      <c r="N136" s="16"/>
      <c r="O136" s="16"/>
      <c r="P136" s="16"/>
      <c r="Q136" s="63"/>
      <c r="S136" s="43"/>
    </row>
    <row r="137" spans="1:19" ht="17.25" thickBot="1">
      <c r="A137" s="149"/>
      <c r="B137" s="14">
        <v>342</v>
      </c>
      <c r="C137" s="14" t="s">
        <v>80</v>
      </c>
      <c r="D137" s="37">
        <f t="shared" si="40"/>
        <v>1679702</v>
      </c>
      <c r="E137" s="36">
        <v>6912</v>
      </c>
      <c r="F137" s="56">
        <v>201421</v>
      </c>
      <c r="G137" s="17">
        <v>194360</v>
      </c>
      <c r="H137" s="17">
        <v>226584</v>
      </c>
      <c r="I137" s="17">
        <v>218816</v>
      </c>
      <c r="J137" s="17">
        <v>213850</v>
      </c>
      <c r="K137" s="17">
        <v>214885</v>
      </c>
      <c r="L137" s="17">
        <v>205857</v>
      </c>
      <c r="M137" s="17">
        <v>203929</v>
      </c>
      <c r="N137" s="17"/>
      <c r="O137" s="17"/>
      <c r="P137" s="17"/>
      <c r="Q137" s="64"/>
      <c r="S137" s="43"/>
    </row>
    <row r="138" spans="1:19">
      <c r="A138" s="147" t="s">
        <v>334</v>
      </c>
      <c r="B138" s="8">
        <v>409</v>
      </c>
      <c r="C138" s="8" t="s">
        <v>81</v>
      </c>
      <c r="D138" s="34">
        <f t="shared" si="40"/>
        <v>3329112</v>
      </c>
      <c r="E138" s="38">
        <v>13700</v>
      </c>
      <c r="F138" s="54">
        <v>391347</v>
      </c>
      <c r="G138" s="29">
        <v>382342</v>
      </c>
      <c r="H138" s="29">
        <v>442121</v>
      </c>
      <c r="I138" s="29">
        <v>424985</v>
      </c>
      <c r="J138" s="29">
        <v>438729</v>
      </c>
      <c r="K138" s="29">
        <v>423435</v>
      </c>
      <c r="L138" s="29">
        <v>414614</v>
      </c>
      <c r="M138" s="29">
        <v>411539</v>
      </c>
      <c r="N138" s="29"/>
      <c r="O138" s="29"/>
      <c r="P138" s="29"/>
      <c r="Q138" s="62"/>
      <c r="S138" s="43"/>
    </row>
    <row r="139" spans="1:19">
      <c r="A139" s="148"/>
      <c r="B139" s="1">
        <v>410</v>
      </c>
      <c r="C139" s="1" t="s">
        <v>82</v>
      </c>
      <c r="D139" s="35">
        <f t="shared" si="40"/>
        <v>5323279</v>
      </c>
      <c r="E139" s="35">
        <v>21906</v>
      </c>
      <c r="F139" s="55">
        <v>626644</v>
      </c>
      <c r="G139" s="16">
        <v>613844</v>
      </c>
      <c r="H139" s="16">
        <v>717074</v>
      </c>
      <c r="I139" s="16">
        <v>683733</v>
      </c>
      <c r="J139" s="16">
        <v>695565</v>
      </c>
      <c r="K139" s="16">
        <v>682936</v>
      </c>
      <c r="L139" s="16">
        <v>658769</v>
      </c>
      <c r="M139" s="16">
        <v>644714</v>
      </c>
      <c r="N139" s="16"/>
      <c r="O139" s="16"/>
      <c r="P139" s="16"/>
      <c r="Q139" s="63"/>
      <c r="S139" s="43"/>
    </row>
    <row r="140" spans="1:19">
      <c r="A140" s="148"/>
      <c r="B140" s="1">
        <v>411</v>
      </c>
      <c r="C140" s="1" t="s">
        <v>83</v>
      </c>
      <c r="D140" s="35">
        <f t="shared" si="40"/>
        <v>5616879</v>
      </c>
      <c r="E140" s="35">
        <v>23115</v>
      </c>
      <c r="F140" s="55">
        <v>676812</v>
      </c>
      <c r="G140" s="16">
        <v>670309</v>
      </c>
      <c r="H140" s="16">
        <v>748884</v>
      </c>
      <c r="I140" s="16">
        <v>706295</v>
      </c>
      <c r="J140" s="16">
        <v>733854</v>
      </c>
      <c r="K140" s="16">
        <v>701746</v>
      </c>
      <c r="L140" s="16">
        <v>694228</v>
      </c>
      <c r="M140" s="16">
        <v>684751</v>
      </c>
      <c r="N140" s="16"/>
      <c r="O140" s="16"/>
      <c r="P140" s="16"/>
      <c r="Q140" s="63"/>
      <c r="S140" s="43"/>
    </row>
    <row r="141" spans="1:19">
      <c r="A141" s="148"/>
      <c r="B141" s="1">
        <v>412</v>
      </c>
      <c r="C141" s="1" t="s">
        <v>352</v>
      </c>
      <c r="D141" s="35">
        <f t="shared" si="40"/>
        <v>7271914</v>
      </c>
      <c r="E141" s="35">
        <v>29926</v>
      </c>
      <c r="F141" s="55">
        <v>863494</v>
      </c>
      <c r="G141" s="16">
        <v>842031</v>
      </c>
      <c r="H141" s="16">
        <v>972767</v>
      </c>
      <c r="I141" s="16">
        <v>932355</v>
      </c>
      <c r="J141" s="16">
        <v>952071</v>
      </c>
      <c r="K141" s="16">
        <v>926402</v>
      </c>
      <c r="L141" s="16">
        <v>899376</v>
      </c>
      <c r="M141" s="16">
        <v>883418</v>
      </c>
      <c r="N141" s="16"/>
      <c r="O141" s="16"/>
      <c r="P141" s="16"/>
      <c r="Q141" s="63"/>
      <c r="S141" s="43"/>
    </row>
    <row r="142" spans="1:19">
      <c r="A142" s="148"/>
      <c r="B142" s="1">
        <v>413</v>
      </c>
      <c r="C142" s="1" t="s">
        <v>84</v>
      </c>
      <c r="D142" s="35">
        <f t="shared" si="40"/>
        <v>8241924</v>
      </c>
      <c r="E142" s="35">
        <v>33917</v>
      </c>
      <c r="F142" s="55">
        <v>975265</v>
      </c>
      <c r="G142" s="16">
        <v>958610</v>
      </c>
      <c r="H142" s="16">
        <v>1103769</v>
      </c>
      <c r="I142" s="16">
        <v>1055335</v>
      </c>
      <c r="J142" s="16">
        <v>1070012</v>
      </c>
      <c r="K142" s="16">
        <v>1052697</v>
      </c>
      <c r="L142" s="16">
        <v>1022342</v>
      </c>
      <c r="M142" s="16">
        <v>1003894</v>
      </c>
      <c r="N142" s="16"/>
      <c r="O142" s="16"/>
      <c r="P142" s="16"/>
      <c r="Q142" s="63"/>
      <c r="S142" s="43"/>
    </row>
    <row r="143" spans="1:19">
      <c r="A143" s="148"/>
      <c r="B143" s="1">
        <v>414</v>
      </c>
      <c r="C143" s="1" t="s">
        <v>85</v>
      </c>
      <c r="D143" s="35">
        <f t="shared" si="40"/>
        <v>11054260</v>
      </c>
      <c r="E143" s="35">
        <v>45491</v>
      </c>
      <c r="F143" s="55">
        <v>1302143</v>
      </c>
      <c r="G143" s="16">
        <v>1277197</v>
      </c>
      <c r="H143" s="16">
        <v>1503465</v>
      </c>
      <c r="I143" s="16">
        <v>1429799</v>
      </c>
      <c r="J143" s="16">
        <v>1456643</v>
      </c>
      <c r="K143" s="16">
        <v>1400615</v>
      </c>
      <c r="L143" s="16">
        <v>1345269</v>
      </c>
      <c r="M143" s="16">
        <v>1339129</v>
      </c>
      <c r="N143" s="16"/>
      <c r="O143" s="16"/>
      <c r="P143" s="16"/>
      <c r="Q143" s="63"/>
      <c r="S143" s="43"/>
    </row>
    <row r="144" spans="1:19">
      <c r="A144" s="148"/>
      <c r="B144" s="1">
        <v>415</v>
      </c>
      <c r="C144" s="1" t="s">
        <v>86</v>
      </c>
      <c r="D144" s="35">
        <f t="shared" si="40"/>
        <v>4640451</v>
      </c>
      <c r="E144" s="35">
        <v>19097</v>
      </c>
      <c r="F144" s="55">
        <v>538794</v>
      </c>
      <c r="G144" s="16">
        <v>534850</v>
      </c>
      <c r="H144" s="16">
        <v>637750</v>
      </c>
      <c r="I144" s="16">
        <v>607749</v>
      </c>
      <c r="J144" s="16">
        <v>609658</v>
      </c>
      <c r="K144" s="16">
        <v>594333</v>
      </c>
      <c r="L144" s="16">
        <v>564029</v>
      </c>
      <c r="M144" s="16">
        <v>553288</v>
      </c>
      <c r="N144" s="16"/>
      <c r="O144" s="16"/>
      <c r="P144" s="16"/>
      <c r="Q144" s="63"/>
      <c r="S144" s="43"/>
    </row>
    <row r="145" spans="1:19">
      <c r="A145" s="148"/>
      <c r="B145" s="1">
        <v>416</v>
      </c>
      <c r="C145" s="1" t="s">
        <v>87</v>
      </c>
      <c r="D145" s="35">
        <f t="shared" si="40"/>
        <v>7968636</v>
      </c>
      <c r="E145" s="35">
        <v>32793</v>
      </c>
      <c r="F145" s="55">
        <v>950879</v>
      </c>
      <c r="G145" s="16">
        <v>934498</v>
      </c>
      <c r="H145" s="16">
        <v>1060428</v>
      </c>
      <c r="I145" s="16">
        <v>1014074</v>
      </c>
      <c r="J145" s="16">
        <v>1029225</v>
      </c>
      <c r="K145" s="16">
        <v>1008650</v>
      </c>
      <c r="L145" s="16">
        <v>995867</v>
      </c>
      <c r="M145" s="16">
        <v>975015</v>
      </c>
      <c r="N145" s="16"/>
      <c r="O145" s="16"/>
      <c r="P145" s="16"/>
      <c r="Q145" s="63"/>
      <c r="S145" s="43"/>
    </row>
    <row r="146" spans="1:19">
      <c r="A146" s="148"/>
      <c r="B146" s="1">
        <v>417</v>
      </c>
      <c r="C146" s="1" t="s">
        <v>88</v>
      </c>
      <c r="D146" s="35">
        <f t="shared" si="40"/>
        <v>6581813</v>
      </c>
      <c r="E146" s="35">
        <v>27086</v>
      </c>
      <c r="F146" s="55">
        <v>749267</v>
      </c>
      <c r="G146" s="16">
        <v>740540</v>
      </c>
      <c r="H146" s="16">
        <v>944589</v>
      </c>
      <c r="I146" s="16">
        <v>887648</v>
      </c>
      <c r="J146" s="16">
        <v>892211</v>
      </c>
      <c r="K146" s="16">
        <v>843101</v>
      </c>
      <c r="L146" s="16">
        <v>768699</v>
      </c>
      <c r="M146" s="16">
        <v>755758</v>
      </c>
      <c r="N146" s="16"/>
      <c r="O146" s="16"/>
      <c r="P146" s="16"/>
      <c r="Q146" s="63"/>
      <c r="S146" s="43"/>
    </row>
    <row r="147" spans="1:19">
      <c r="A147" s="148"/>
      <c r="B147" s="1">
        <v>418</v>
      </c>
      <c r="C147" s="1" t="s">
        <v>89</v>
      </c>
      <c r="D147" s="35">
        <f t="shared" si="40"/>
        <v>6510585</v>
      </c>
      <c r="E147" s="35">
        <v>26793</v>
      </c>
      <c r="F147" s="55">
        <v>738098</v>
      </c>
      <c r="G147" s="16">
        <v>738428</v>
      </c>
      <c r="H147" s="16">
        <v>924887</v>
      </c>
      <c r="I147" s="16">
        <v>857748</v>
      </c>
      <c r="J147" s="16">
        <v>880555</v>
      </c>
      <c r="K147" s="16">
        <v>828098</v>
      </c>
      <c r="L147" s="16">
        <v>775380</v>
      </c>
      <c r="M147" s="16">
        <v>767391</v>
      </c>
      <c r="N147" s="16"/>
      <c r="O147" s="16"/>
      <c r="P147" s="16"/>
      <c r="Q147" s="63"/>
      <c r="S147" s="43"/>
    </row>
    <row r="148" spans="1:19">
      <c r="A148" s="148"/>
      <c r="B148" s="1">
        <v>419</v>
      </c>
      <c r="C148" s="1" t="s">
        <v>90</v>
      </c>
      <c r="D148" s="35">
        <f t="shared" si="40"/>
        <v>3991916</v>
      </c>
      <c r="E148" s="35">
        <v>16428</v>
      </c>
      <c r="F148" s="55">
        <v>436026</v>
      </c>
      <c r="G148" s="16">
        <v>434589</v>
      </c>
      <c r="H148" s="16">
        <v>574964</v>
      </c>
      <c r="I148" s="16">
        <v>547365</v>
      </c>
      <c r="J148" s="16">
        <v>561721</v>
      </c>
      <c r="K148" s="16">
        <v>519458</v>
      </c>
      <c r="L148" s="16">
        <v>462704</v>
      </c>
      <c r="M148" s="16">
        <v>455089</v>
      </c>
      <c r="N148" s="16"/>
      <c r="O148" s="16"/>
      <c r="P148" s="16"/>
      <c r="Q148" s="63"/>
      <c r="S148" s="43"/>
    </row>
    <row r="149" spans="1:19">
      <c r="A149" s="148"/>
      <c r="B149" s="1">
        <v>420</v>
      </c>
      <c r="C149" s="1" t="s">
        <v>91</v>
      </c>
      <c r="D149" s="35">
        <f t="shared" si="40"/>
        <v>10185120</v>
      </c>
      <c r="E149" s="35">
        <v>41914</v>
      </c>
      <c r="F149" s="55">
        <v>1203344</v>
      </c>
      <c r="G149" s="16">
        <v>1206848</v>
      </c>
      <c r="H149" s="16">
        <v>1393980</v>
      </c>
      <c r="I149" s="16">
        <v>1289000</v>
      </c>
      <c r="J149" s="16">
        <v>1366837</v>
      </c>
      <c r="K149" s="16">
        <v>1251715</v>
      </c>
      <c r="L149" s="16">
        <v>1235951</v>
      </c>
      <c r="M149" s="16">
        <v>1237445</v>
      </c>
      <c r="N149" s="16"/>
      <c r="O149" s="16"/>
      <c r="P149" s="16"/>
      <c r="Q149" s="63"/>
      <c r="S149" s="43"/>
    </row>
    <row r="150" spans="1:19">
      <c r="A150" s="148"/>
      <c r="B150" s="1">
        <v>421</v>
      </c>
      <c r="C150" s="1" t="s">
        <v>92</v>
      </c>
      <c r="D150" s="35">
        <f t="shared" si="40"/>
        <v>6168968</v>
      </c>
      <c r="E150" s="35">
        <v>25387</v>
      </c>
      <c r="F150" s="55">
        <v>692892</v>
      </c>
      <c r="G150" s="16">
        <v>731142</v>
      </c>
      <c r="H150" s="16">
        <v>851580</v>
      </c>
      <c r="I150" s="16">
        <v>795755</v>
      </c>
      <c r="J150" s="16">
        <v>826638</v>
      </c>
      <c r="K150" s="16">
        <v>782075</v>
      </c>
      <c r="L150" s="16">
        <v>766458</v>
      </c>
      <c r="M150" s="16">
        <v>722428</v>
      </c>
      <c r="N150" s="16"/>
      <c r="O150" s="16"/>
      <c r="P150" s="16"/>
      <c r="Q150" s="63"/>
      <c r="S150" s="43"/>
    </row>
    <row r="151" spans="1:19">
      <c r="A151" s="148"/>
      <c r="B151" s="1">
        <v>422</v>
      </c>
      <c r="C151" s="1" t="s">
        <v>343</v>
      </c>
      <c r="D151" s="35">
        <f t="shared" si="40"/>
        <v>5693684</v>
      </c>
      <c r="E151" s="35">
        <v>23431</v>
      </c>
      <c r="F151" s="55">
        <v>667735</v>
      </c>
      <c r="G151" s="16">
        <v>668424</v>
      </c>
      <c r="H151" s="16">
        <v>766345</v>
      </c>
      <c r="I151" s="16">
        <v>727044</v>
      </c>
      <c r="J151" s="16">
        <v>733137</v>
      </c>
      <c r="K151" s="16">
        <v>711159</v>
      </c>
      <c r="L151" s="16">
        <v>714047</v>
      </c>
      <c r="M151" s="16">
        <v>705793</v>
      </c>
      <c r="N151" s="16"/>
      <c r="O151" s="16"/>
      <c r="P151" s="16"/>
      <c r="Q151" s="63"/>
      <c r="S151" s="43"/>
    </row>
    <row r="152" spans="1:19">
      <c r="A152" s="148"/>
      <c r="B152" s="1">
        <v>423</v>
      </c>
      <c r="C152" s="1" t="s">
        <v>93</v>
      </c>
      <c r="D152" s="35">
        <f t="shared" si="40"/>
        <v>7740804</v>
      </c>
      <c r="E152" s="35">
        <v>31855</v>
      </c>
      <c r="F152" s="55">
        <v>890227</v>
      </c>
      <c r="G152" s="16">
        <v>898761</v>
      </c>
      <c r="H152" s="16">
        <v>1109420</v>
      </c>
      <c r="I152" s="16">
        <v>1039942</v>
      </c>
      <c r="J152" s="16">
        <v>993428</v>
      </c>
      <c r="K152" s="16">
        <v>982893</v>
      </c>
      <c r="L152" s="16">
        <v>915034</v>
      </c>
      <c r="M152" s="16">
        <v>911099</v>
      </c>
      <c r="N152" s="16"/>
      <c r="O152" s="16"/>
      <c r="P152" s="16"/>
      <c r="Q152" s="63"/>
      <c r="S152" s="43"/>
    </row>
    <row r="153" spans="1:19">
      <c r="A153" s="148"/>
      <c r="B153" s="1">
        <v>424</v>
      </c>
      <c r="C153" s="1" t="s">
        <v>94</v>
      </c>
      <c r="D153" s="35">
        <f t="shared" si="40"/>
        <v>9597571</v>
      </c>
      <c r="E153" s="35">
        <v>39496</v>
      </c>
      <c r="F153" s="55">
        <v>1161819</v>
      </c>
      <c r="G153" s="16">
        <v>1166873</v>
      </c>
      <c r="H153" s="16">
        <v>1367787</v>
      </c>
      <c r="I153" s="16">
        <v>1263450</v>
      </c>
      <c r="J153" s="16">
        <v>1206196</v>
      </c>
      <c r="K153" s="16">
        <v>1151535</v>
      </c>
      <c r="L153" s="16">
        <v>1110637</v>
      </c>
      <c r="M153" s="16">
        <v>1169274</v>
      </c>
      <c r="N153" s="16"/>
      <c r="O153" s="16"/>
      <c r="P153" s="16"/>
      <c r="Q153" s="63"/>
      <c r="S153" s="43"/>
    </row>
    <row r="154" spans="1:19">
      <c r="A154" s="148"/>
      <c r="B154" s="1">
        <v>425</v>
      </c>
      <c r="C154" s="1" t="s">
        <v>95</v>
      </c>
      <c r="D154" s="35">
        <f t="shared" si="40"/>
        <v>7459345</v>
      </c>
      <c r="E154" s="35">
        <v>30697</v>
      </c>
      <c r="F154" s="55">
        <v>822903</v>
      </c>
      <c r="G154" s="16">
        <v>886111</v>
      </c>
      <c r="H154" s="16">
        <v>1040783</v>
      </c>
      <c r="I154" s="16">
        <v>969042</v>
      </c>
      <c r="J154" s="16">
        <v>992120</v>
      </c>
      <c r="K154" s="16">
        <v>960739</v>
      </c>
      <c r="L154" s="16">
        <v>906495</v>
      </c>
      <c r="M154" s="16">
        <v>881152</v>
      </c>
      <c r="N154" s="16"/>
      <c r="O154" s="16"/>
      <c r="P154" s="16"/>
      <c r="Q154" s="63"/>
      <c r="S154" s="43"/>
    </row>
    <row r="155" spans="1:19">
      <c r="A155" s="148"/>
      <c r="B155" s="1">
        <v>426</v>
      </c>
      <c r="C155" s="1" t="s">
        <v>96</v>
      </c>
      <c r="D155" s="35">
        <f t="shared" si="40"/>
        <v>2960165</v>
      </c>
      <c r="E155" s="35">
        <v>12182</v>
      </c>
      <c r="F155" s="55">
        <v>338938</v>
      </c>
      <c r="G155" s="16">
        <v>348767</v>
      </c>
      <c r="H155" s="16">
        <v>402926</v>
      </c>
      <c r="I155" s="16">
        <v>380585</v>
      </c>
      <c r="J155" s="16">
        <v>374557</v>
      </c>
      <c r="K155" s="16">
        <v>379745</v>
      </c>
      <c r="L155" s="16">
        <v>365585</v>
      </c>
      <c r="M155" s="16">
        <v>369062</v>
      </c>
      <c r="N155" s="16"/>
      <c r="O155" s="16"/>
      <c r="P155" s="16"/>
      <c r="Q155" s="63"/>
      <c r="S155" s="43"/>
    </row>
    <row r="156" spans="1:19">
      <c r="A156" s="148"/>
      <c r="B156" s="1">
        <v>427</v>
      </c>
      <c r="C156" s="1" t="s">
        <v>97</v>
      </c>
      <c r="D156" s="35">
        <f t="shared" si="40"/>
        <v>4080818</v>
      </c>
      <c r="E156" s="35">
        <v>16793</v>
      </c>
      <c r="F156" s="55">
        <v>448599</v>
      </c>
      <c r="G156" s="16">
        <v>449125</v>
      </c>
      <c r="H156" s="16">
        <v>604413</v>
      </c>
      <c r="I156" s="16">
        <v>561395</v>
      </c>
      <c r="J156" s="16">
        <v>555304</v>
      </c>
      <c r="K156" s="16">
        <v>534926</v>
      </c>
      <c r="L156" s="16">
        <v>471077</v>
      </c>
      <c r="M156" s="16">
        <v>455979</v>
      </c>
      <c r="N156" s="16"/>
      <c r="O156" s="16"/>
      <c r="P156" s="16"/>
      <c r="Q156" s="63"/>
      <c r="S156" s="43"/>
    </row>
    <row r="157" spans="1:19">
      <c r="A157" s="148"/>
      <c r="B157" s="1">
        <v>428</v>
      </c>
      <c r="C157" s="1" t="s">
        <v>98</v>
      </c>
      <c r="D157" s="35">
        <f t="shared" si="40"/>
        <v>1262849</v>
      </c>
      <c r="E157" s="35">
        <v>5197</v>
      </c>
      <c r="F157" s="55">
        <v>148244</v>
      </c>
      <c r="G157" s="16">
        <v>149622</v>
      </c>
      <c r="H157" s="16">
        <v>169825</v>
      </c>
      <c r="I157" s="16">
        <v>161926</v>
      </c>
      <c r="J157" s="16">
        <v>159633</v>
      </c>
      <c r="K157" s="16">
        <v>162468</v>
      </c>
      <c r="L157" s="16">
        <v>156470</v>
      </c>
      <c r="M157" s="16">
        <v>154661</v>
      </c>
      <c r="N157" s="16"/>
      <c r="O157" s="16"/>
      <c r="P157" s="16"/>
      <c r="Q157" s="63"/>
      <c r="S157" s="43"/>
    </row>
    <row r="158" spans="1:19">
      <c r="A158" s="148"/>
      <c r="B158" s="1">
        <v>429</v>
      </c>
      <c r="C158" s="1" t="s">
        <v>99</v>
      </c>
      <c r="D158" s="35">
        <f t="shared" si="40"/>
        <v>3125139</v>
      </c>
      <c r="E158" s="35">
        <v>12861</v>
      </c>
      <c r="F158" s="55">
        <v>380528</v>
      </c>
      <c r="G158" s="16">
        <v>377392</v>
      </c>
      <c r="H158" s="16">
        <v>408619</v>
      </c>
      <c r="I158" s="16">
        <v>383296</v>
      </c>
      <c r="J158" s="16">
        <v>380725</v>
      </c>
      <c r="K158" s="16">
        <v>388708</v>
      </c>
      <c r="L158" s="16">
        <v>399215</v>
      </c>
      <c r="M158" s="16">
        <v>406656</v>
      </c>
      <c r="N158" s="16"/>
      <c r="O158" s="16"/>
      <c r="P158" s="16"/>
      <c r="Q158" s="63"/>
      <c r="S158" s="43"/>
    </row>
    <row r="159" spans="1:19">
      <c r="A159" s="148"/>
      <c r="B159" s="1">
        <v>430</v>
      </c>
      <c r="C159" s="1" t="s">
        <v>354</v>
      </c>
      <c r="D159" s="35">
        <f t="shared" si="40"/>
        <v>2405306</v>
      </c>
      <c r="E159" s="35">
        <v>9898</v>
      </c>
      <c r="F159" s="55">
        <v>309286</v>
      </c>
      <c r="G159" s="16">
        <v>288627</v>
      </c>
      <c r="H159" s="16">
        <v>305914</v>
      </c>
      <c r="I159" s="16">
        <v>297395</v>
      </c>
      <c r="J159" s="16">
        <v>302594</v>
      </c>
      <c r="K159" s="16">
        <v>295066</v>
      </c>
      <c r="L159" s="16">
        <v>294402</v>
      </c>
      <c r="M159" s="16">
        <v>312022</v>
      </c>
      <c r="N159" s="16"/>
      <c r="O159" s="16"/>
      <c r="P159" s="16"/>
      <c r="Q159" s="63"/>
      <c r="S159" s="43"/>
    </row>
    <row r="160" spans="1:19">
      <c r="A160" s="148"/>
      <c r="B160" s="1">
        <v>431</v>
      </c>
      <c r="C160" s="1" t="s">
        <v>100</v>
      </c>
      <c r="D160" s="35">
        <f t="shared" si="40"/>
        <v>834484</v>
      </c>
      <c r="E160" s="35">
        <v>3434</v>
      </c>
      <c r="F160" s="55">
        <v>87500</v>
      </c>
      <c r="G160" s="16">
        <v>88629</v>
      </c>
      <c r="H160" s="16">
        <v>106117</v>
      </c>
      <c r="I160" s="16">
        <v>118129</v>
      </c>
      <c r="J160" s="16">
        <v>122053</v>
      </c>
      <c r="K160" s="16">
        <v>131617</v>
      </c>
      <c r="L160" s="16">
        <v>93241</v>
      </c>
      <c r="M160" s="16">
        <v>87198</v>
      </c>
      <c r="N160" s="16"/>
      <c r="O160" s="16"/>
      <c r="P160" s="16"/>
      <c r="Q160" s="63"/>
      <c r="S160" s="43"/>
    </row>
    <row r="161" spans="1:19">
      <c r="A161" s="148"/>
      <c r="B161" s="1">
        <v>432</v>
      </c>
      <c r="C161" s="1" t="s">
        <v>353</v>
      </c>
      <c r="D161" s="35">
        <f t="shared" si="40"/>
        <v>5360923</v>
      </c>
      <c r="E161" s="35">
        <v>22061</v>
      </c>
      <c r="F161" s="55">
        <v>637476</v>
      </c>
      <c r="G161" s="16">
        <v>631723</v>
      </c>
      <c r="H161" s="16">
        <v>726710</v>
      </c>
      <c r="I161" s="16">
        <v>692334</v>
      </c>
      <c r="J161" s="16">
        <v>693131</v>
      </c>
      <c r="K161" s="16">
        <v>680059</v>
      </c>
      <c r="L161" s="16">
        <v>655512</v>
      </c>
      <c r="M161" s="16">
        <v>643978</v>
      </c>
      <c r="N161" s="16"/>
      <c r="O161" s="16"/>
      <c r="P161" s="16"/>
      <c r="Q161" s="63"/>
      <c r="S161" s="43"/>
    </row>
    <row r="162" spans="1:19">
      <c r="A162" s="148"/>
      <c r="B162" s="1">
        <v>433</v>
      </c>
      <c r="C162" s="1" t="s">
        <v>101</v>
      </c>
      <c r="D162" s="35">
        <f t="shared" si="40"/>
        <v>7263301</v>
      </c>
      <c r="E162" s="35">
        <v>29890</v>
      </c>
      <c r="F162" s="55">
        <v>857774</v>
      </c>
      <c r="G162" s="16">
        <v>859084</v>
      </c>
      <c r="H162" s="16">
        <v>996585</v>
      </c>
      <c r="I162" s="16">
        <v>950151</v>
      </c>
      <c r="J162" s="16">
        <v>937992</v>
      </c>
      <c r="K162" s="16">
        <v>912516</v>
      </c>
      <c r="L162" s="16">
        <v>875509</v>
      </c>
      <c r="M162" s="16">
        <v>873690</v>
      </c>
      <c r="N162" s="16"/>
      <c r="O162" s="16"/>
      <c r="P162" s="16"/>
      <c r="Q162" s="63"/>
      <c r="S162" s="43"/>
    </row>
    <row r="163" spans="1:19" ht="17.25" thickBot="1">
      <c r="A163" s="149"/>
      <c r="B163" s="14">
        <v>434</v>
      </c>
      <c r="C163" s="14" t="s">
        <v>102</v>
      </c>
      <c r="D163" s="36">
        <f t="shared" si="40"/>
        <v>587727</v>
      </c>
      <c r="E163" s="37">
        <v>2419</v>
      </c>
      <c r="F163" s="56">
        <v>48622</v>
      </c>
      <c r="G163" s="17">
        <v>61649</v>
      </c>
      <c r="H163" s="17">
        <v>80314</v>
      </c>
      <c r="I163" s="17">
        <v>84492</v>
      </c>
      <c r="J163" s="17">
        <v>77883</v>
      </c>
      <c r="K163" s="17">
        <v>84562</v>
      </c>
      <c r="L163" s="17">
        <v>74910</v>
      </c>
      <c r="M163" s="17">
        <v>75295</v>
      </c>
      <c r="N163" s="17"/>
      <c r="O163" s="17"/>
      <c r="P163" s="17"/>
      <c r="Q163" s="64"/>
      <c r="S163" s="43"/>
    </row>
    <row r="164" spans="1:19">
      <c r="A164" s="151" t="s">
        <v>335</v>
      </c>
      <c r="B164" s="27">
        <v>2511</v>
      </c>
      <c r="C164" s="27" t="s">
        <v>103</v>
      </c>
      <c r="D164" s="38">
        <f t="shared" si="40"/>
        <v>1851988</v>
      </c>
      <c r="E164" s="34">
        <v>7621</v>
      </c>
      <c r="F164" s="57">
        <v>216342</v>
      </c>
      <c r="G164" s="28">
        <v>213812</v>
      </c>
      <c r="H164" s="28">
        <v>247166</v>
      </c>
      <c r="I164" s="28">
        <v>239936</v>
      </c>
      <c r="J164" s="28">
        <v>241545</v>
      </c>
      <c r="K164" s="28">
        <v>234863</v>
      </c>
      <c r="L164" s="28">
        <v>230123</v>
      </c>
      <c r="M164" s="28">
        <v>228201</v>
      </c>
      <c r="N164" s="28"/>
      <c r="O164" s="28"/>
      <c r="P164" s="28"/>
      <c r="Q164" s="65"/>
      <c r="S164" s="43"/>
    </row>
    <row r="165" spans="1:19">
      <c r="A165" s="148"/>
      <c r="B165" s="1">
        <v>2512</v>
      </c>
      <c r="C165" s="1" t="s">
        <v>104</v>
      </c>
      <c r="D165" s="35">
        <f t="shared" si="40"/>
        <v>1455472</v>
      </c>
      <c r="E165" s="35">
        <v>5990</v>
      </c>
      <c r="F165" s="55">
        <v>177179</v>
      </c>
      <c r="G165" s="16">
        <v>171605</v>
      </c>
      <c r="H165" s="16">
        <v>193968</v>
      </c>
      <c r="I165" s="16">
        <v>185187</v>
      </c>
      <c r="J165" s="16">
        <v>183555</v>
      </c>
      <c r="K165" s="16">
        <v>183261</v>
      </c>
      <c r="L165" s="16">
        <v>180982</v>
      </c>
      <c r="M165" s="16">
        <v>179735</v>
      </c>
      <c r="N165" s="16"/>
      <c r="O165" s="16"/>
      <c r="P165" s="16"/>
      <c r="Q165" s="63"/>
      <c r="S165" s="43"/>
    </row>
    <row r="166" spans="1:19">
      <c r="A166" s="148"/>
      <c r="B166" s="1">
        <v>2513</v>
      </c>
      <c r="C166" s="1" t="s">
        <v>105</v>
      </c>
      <c r="D166" s="35">
        <f t="shared" si="40"/>
        <v>1894472</v>
      </c>
      <c r="E166" s="35">
        <v>7796</v>
      </c>
      <c r="F166" s="55">
        <v>239326</v>
      </c>
      <c r="G166" s="16">
        <v>220369</v>
      </c>
      <c r="H166" s="16">
        <v>233233</v>
      </c>
      <c r="I166" s="16">
        <v>229688</v>
      </c>
      <c r="J166" s="16">
        <v>240678</v>
      </c>
      <c r="K166" s="16">
        <v>231996</v>
      </c>
      <c r="L166" s="16">
        <v>247332</v>
      </c>
      <c r="M166" s="16">
        <v>251850</v>
      </c>
      <c r="N166" s="16"/>
      <c r="O166" s="16"/>
      <c r="P166" s="16"/>
      <c r="Q166" s="63"/>
      <c r="S166" s="43"/>
    </row>
    <row r="167" spans="1:19">
      <c r="A167" s="148"/>
      <c r="B167" s="1">
        <v>2514</v>
      </c>
      <c r="C167" s="1" t="s">
        <v>106</v>
      </c>
      <c r="D167" s="35">
        <f t="shared" si="40"/>
        <v>2298236</v>
      </c>
      <c r="E167" s="35">
        <v>9458</v>
      </c>
      <c r="F167" s="55">
        <v>276204</v>
      </c>
      <c r="G167" s="16">
        <v>267991</v>
      </c>
      <c r="H167" s="16">
        <v>313286</v>
      </c>
      <c r="I167" s="16">
        <v>301526</v>
      </c>
      <c r="J167" s="16">
        <v>298795</v>
      </c>
      <c r="K167" s="16">
        <v>288613</v>
      </c>
      <c r="L167" s="16">
        <v>278564</v>
      </c>
      <c r="M167" s="16">
        <v>273257</v>
      </c>
      <c r="N167" s="16"/>
      <c r="O167" s="16"/>
      <c r="P167" s="16"/>
      <c r="Q167" s="63"/>
      <c r="S167" s="43"/>
    </row>
    <row r="168" spans="1:19">
      <c r="A168" s="148"/>
      <c r="B168" s="1">
        <v>2515</v>
      </c>
      <c r="C168" s="1" t="s">
        <v>107</v>
      </c>
      <c r="D168" s="35">
        <f t="shared" si="40"/>
        <v>1344663</v>
      </c>
      <c r="E168" s="35">
        <v>5534</v>
      </c>
      <c r="F168" s="55">
        <v>140141</v>
      </c>
      <c r="G168" s="16">
        <v>140672</v>
      </c>
      <c r="H168" s="16">
        <v>169200</v>
      </c>
      <c r="I168" s="16">
        <v>166712</v>
      </c>
      <c r="J168" s="16">
        <v>180034</v>
      </c>
      <c r="K168" s="16">
        <v>183668</v>
      </c>
      <c r="L168" s="16">
        <v>182116</v>
      </c>
      <c r="M168" s="16">
        <v>182120</v>
      </c>
      <c r="N168" s="16"/>
      <c r="O168" s="16"/>
      <c r="P168" s="16"/>
      <c r="Q168" s="63"/>
      <c r="S168" s="43"/>
    </row>
    <row r="169" spans="1:19">
      <c r="A169" s="148"/>
      <c r="B169" s="1">
        <v>2516</v>
      </c>
      <c r="C169" s="1" t="s">
        <v>108</v>
      </c>
      <c r="D169" s="35">
        <f t="shared" si="40"/>
        <v>3314385</v>
      </c>
      <c r="E169" s="35">
        <v>13639</v>
      </c>
      <c r="F169" s="55">
        <v>358092</v>
      </c>
      <c r="G169" s="16">
        <v>376041</v>
      </c>
      <c r="H169" s="16">
        <v>449950</v>
      </c>
      <c r="I169" s="16">
        <v>435522</v>
      </c>
      <c r="J169" s="16">
        <v>432113</v>
      </c>
      <c r="K169" s="16">
        <v>429326</v>
      </c>
      <c r="L169" s="16">
        <v>412227</v>
      </c>
      <c r="M169" s="16">
        <v>421114</v>
      </c>
      <c r="N169" s="16"/>
      <c r="O169" s="16"/>
      <c r="P169" s="16"/>
      <c r="Q169" s="63"/>
      <c r="S169" s="43"/>
    </row>
    <row r="170" spans="1:19">
      <c r="A170" s="148"/>
      <c r="B170" s="1">
        <v>2517</v>
      </c>
      <c r="C170" s="1" t="s">
        <v>109</v>
      </c>
      <c r="D170" s="35">
        <f t="shared" si="40"/>
        <v>3812942</v>
      </c>
      <c r="E170" s="35">
        <v>15691</v>
      </c>
      <c r="F170" s="55">
        <v>445139</v>
      </c>
      <c r="G170" s="16">
        <v>442173</v>
      </c>
      <c r="H170" s="16">
        <v>522429</v>
      </c>
      <c r="I170" s="16">
        <v>493325</v>
      </c>
      <c r="J170" s="16">
        <v>490883</v>
      </c>
      <c r="K170" s="16">
        <v>485095</v>
      </c>
      <c r="L170" s="16">
        <v>469693</v>
      </c>
      <c r="M170" s="16">
        <v>464205</v>
      </c>
      <c r="N170" s="16"/>
      <c r="O170" s="16"/>
      <c r="P170" s="16"/>
      <c r="Q170" s="63"/>
      <c r="S170" s="43"/>
    </row>
    <row r="171" spans="1:19">
      <c r="A171" s="148"/>
      <c r="B171" s="1">
        <v>2518</v>
      </c>
      <c r="C171" s="1" t="s">
        <v>110</v>
      </c>
      <c r="D171" s="35">
        <f t="shared" si="40"/>
        <v>7183158</v>
      </c>
      <c r="E171" s="35">
        <v>29560</v>
      </c>
      <c r="F171" s="55">
        <v>848186</v>
      </c>
      <c r="G171" s="16">
        <v>837730</v>
      </c>
      <c r="H171" s="16">
        <v>964054</v>
      </c>
      <c r="I171" s="16">
        <v>925666</v>
      </c>
      <c r="J171" s="16">
        <v>924081</v>
      </c>
      <c r="K171" s="16">
        <v>909478</v>
      </c>
      <c r="L171" s="16">
        <v>889942</v>
      </c>
      <c r="M171" s="16">
        <v>884021</v>
      </c>
      <c r="N171" s="16"/>
      <c r="O171" s="16"/>
      <c r="P171" s="16"/>
      <c r="Q171" s="63"/>
      <c r="S171" s="43"/>
    </row>
    <row r="172" spans="1:19">
      <c r="A172" s="148"/>
      <c r="B172" s="1">
        <v>2519</v>
      </c>
      <c r="C172" s="1" t="s">
        <v>111</v>
      </c>
      <c r="D172" s="35">
        <f t="shared" si="40"/>
        <v>7314410</v>
      </c>
      <c r="E172" s="35">
        <v>30100</v>
      </c>
      <c r="F172" s="55">
        <v>881131</v>
      </c>
      <c r="G172" s="16">
        <v>862991</v>
      </c>
      <c r="H172" s="16">
        <v>982120</v>
      </c>
      <c r="I172" s="16">
        <v>937103</v>
      </c>
      <c r="J172" s="16">
        <v>935837</v>
      </c>
      <c r="K172" s="16">
        <v>919703</v>
      </c>
      <c r="L172" s="16">
        <v>902622</v>
      </c>
      <c r="M172" s="16">
        <v>892903</v>
      </c>
      <c r="N172" s="16"/>
      <c r="O172" s="16"/>
      <c r="P172" s="16"/>
      <c r="Q172" s="63"/>
      <c r="S172" s="43"/>
    </row>
    <row r="173" spans="1:19">
      <c r="A173" s="148"/>
      <c r="B173" s="1">
        <v>2520</v>
      </c>
      <c r="C173" s="1" t="s">
        <v>112</v>
      </c>
      <c r="D173" s="35">
        <f t="shared" ref="D173:D236" si="41">SUM(F173:Q173)</f>
        <v>3538375</v>
      </c>
      <c r="E173" s="35">
        <v>14561</v>
      </c>
      <c r="F173" s="55">
        <v>420541</v>
      </c>
      <c r="G173" s="16">
        <v>414175</v>
      </c>
      <c r="H173" s="16">
        <v>477463</v>
      </c>
      <c r="I173" s="16">
        <v>458347</v>
      </c>
      <c r="J173" s="16">
        <v>453330</v>
      </c>
      <c r="K173" s="16">
        <v>447091</v>
      </c>
      <c r="L173" s="16">
        <v>436624</v>
      </c>
      <c r="M173" s="16">
        <v>430804</v>
      </c>
      <c r="N173" s="16"/>
      <c r="O173" s="16"/>
      <c r="P173" s="16"/>
      <c r="Q173" s="63"/>
      <c r="S173" s="43"/>
    </row>
    <row r="174" spans="1:19">
      <c r="A174" s="148"/>
      <c r="B174" s="1">
        <v>2521</v>
      </c>
      <c r="C174" s="1" t="s">
        <v>113</v>
      </c>
      <c r="D174" s="35">
        <f t="shared" si="41"/>
        <v>4487153</v>
      </c>
      <c r="E174" s="35">
        <v>18466</v>
      </c>
      <c r="F174" s="55">
        <v>527610</v>
      </c>
      <c r="G174" s="16">
        <v>524038</v>
      </c>
      <c r="H174" s="16">
        <v>607072</v>
      </c>
      <c r="I174" s="16">
        <v>582384</v>
      </c>
      <c r="J174" s="16">
        <v>579435</v>
      </c>
      <c r="K174" s="16">
        <v>567204</v>
      </c>
      <c r="L174" s="16">
        <v>551077</v>
      </c>
      <c r="M174" s="16">
        <v>548333</v>
      </c>
      <c r="N174" s="16"/>
      <c r="O174" s="16"/>
      <c r="P174" s="16"/>
      <c r="Q174" s="63"/>
      <c r="S174" s="43"/>
    </row>
    <row r="175" spans="1:19">
      <c r="A175" s="148"/>
      <c r="B175" s="1">
        <v>2522</v>
      </c>
      <c r="C175" s="1" t="s">
        <v>114</v>
      </c>
      <c r="D175" s="35">
        <f t="shared" si="41"/>
        <v>6081171</v>
      </c>
      <c r="E175" s="35">
        <v>25025</v>
      </c>
      <c r="F175" s="55">
        <v>745085</v>
      </c>
      <c r="G175" s="16">
        <v>735062</v>
      </c>
      <c r="H175" s="16">
        <v>810044</v>
      </c>
      <c r="I175" s="16">
        <v>768258</v>
      </c>
      <c r="J175" s="16">
        <v>769861</v>
      </c>
      <c r="K175" s="16">
        <v>753920</v>
      </c>
      <c r="L175" s="16">
        <v>750901</v>
      </c>
      <c r="M175" s="16">
        <v>748040</v>
      </c>
      <c r="N175" s="16"/>
      <c r="O175" s="16"/>
      <c r="P175" s="16"/>
      <c r="Q175" s="63"/>
      <c r="S175" s="43"/>
    </row>
    <row r="176" spans="1:19">
      <c r="A176" s="148"/>
      <c r="B176" s="1">
        <v>2523</v>
      </c>
      <c r="C176" s="1" t="s">
        <v>115</v>
      </c>
      <c r="D176" s="35">
        <f t="shared" si="41"/>
        <v>1494763</v>
      </c>
      <c r="E176" s="35">
        <v>6151</v>
      </c>
      <c r="F176" s="55">
        <v>179134</v>
      </c>
      <c r="G176" s="16">
        <v>178098</v>
      </c>
      <c r="H176" s="16">
        <v>199775</v>
      </c>
      <c r="I176" s="16">
        <v>190733</v>
      </c>
      <c r="J176" s="16">
        <v>186062</v>
      </c>
      <c r="K176" s="16">
        <v>190100</v>
      </c>
      <c r="L176" s="16">
        <v>187759</v>
      </c>
      <c r="M176" s="16">
        <v>183102</v>
      </c>
      <c r="N176" s="16"/>
      <c r="O176" s="16"/>
      <c r="P176" s="16"/>
      <c r="Q176" s="63"/>
      <c r="S176" s="43"/>
    </row>
    <row r="177" spans="1:19">
      <c r="A177" s="148"/>
      <c r="B177" s="1">
        <v>2524</v>
      </c>
      <c r="C177" s="1" t="s">
        <v>116</v>
      </c>
      <c r="D177" s="35">
        <f t="shared" si="41"/>
        <v>884270</v>
      </c>
      <c r="E177" s="35">
        <v>3639</v>
      </c>
      <c r="F177" s="55">
        <v>102808</v>
      </c>
      <c r="G177" s="16">
        <v>103282</v>
      </c>
      <c r="H177" s="16">
        <v>116874</v>
      </c>
      <c r="I177" s="16">
        <v>113163</v>
      </c>
      <c r="J177" s="16">
        <v>111144</v>
      </c>
      <c r="K177" s="16">
        <v>114743</v>
      </c>
      <c r="L177" s="16">
        <v>111013</v>
      </c>
      <c r="M177" s="16">
        <v>111243</v>
      </c>
      <c r="N177" s="16"/>
      <c r="O177" s="16"/>
      <c r="P177" s="16"/>
      <c r="Q177" s="63"/>
      <c r="S177" s="43"/>
    </row>
    <row r="178" spans="1:19">
      <c r="A178" s="148"/>
      <c r="B178" s="1">
        <v>2525</v>
      </c>
      <c r="C178" s="1" t="s">
        <v>117</v>
      </c>
      <c r="D178" s="35">
        <f t="shared" si="41"/>
        <v>2066955</v>
      </c>
      <c r="E178" s="35">
        <v>8506</v>
      </c>
      <c r="F178" s="55">
        <v>244192</v>
      </c>
      <c r="G178" s="16">
        <v>247924</v>
      </c>
      <c r="H178" s="16">
        <v>274655</v>
      </c>
      <c r="I178" s="16">
        <v>267721</v>
      </c>
      <c r="J178" s="16">
        <v>263639</v>
      </c>
      <c r="K178" s="16">
        <v>261225</v>
      </c>
      <c r="L178" s="16">
        <v>255830</v>
      </c>
      <c r="M178" s="16">
        <v>251769</v>
      </c>
      <c r="N178" s="16"/>
      <c r="O178" s="16"/>
      <c r="P178" s="16"/>
      <c r="Q178" s="63"/>
      <c r="S178" s="43"/>
    </row>
    <row r="179" spans="1:19">
      <c r="A179" s="148"/>
      <c r="B179" s="1">
        <v>2526</v>
      </c>
      <c r="C179" s="1" t="s">
        <v>118</v>
      </c>
      <c r="D179" s="35">
        <f t="shared" si="41"/>
        <v>749733</v>
      </c>
      <c r="E179" s="35">
        <v>3085</v>
      </c>
      <c r="F179" s="55">
        <v>86217</v>
      </c>
      <c r="G179" s="16">
        <v>87008</v>
      </c>
      <c r="H179" s="16">
        <v>99808</v>
      </c>
      <c r="I179" s="16">
        <v>97484</v>
      </c>
      <c r="J179" s="16">
        <v>94498</v>
      </c>
      <c r="K179" s="16">
        <v>94577</v>
      </c>
      <c r="L179" s="16">
        <v>94658</v>
      </c>
      <c r="M179" s="16">
        <v>95483</v>
      </c>
      <c r="N179" s="16"/>
      <c r="O179" s="16"/>
      <c r="P179" s="16"/>
      <c r="Q179" s="63"/>
      <c r="S179" s="43"/>
    </row>
    <row r="180" spans="1:19">
      <c r="A180" s="148"/>
      <c r="B180" s="1">
        <v>2527</v>
      </c>
      <c r="C180" s="1" t="s">
        <v>119</v>
      </c>
      <c r="D180" s="35">
        <f t="shared" si="41"/>
        <v>5459381</v>
      </c>
      <c r="E180" s="35">
        <v>22467</v>
      </c>
      <c r="F180" s="55">
        <v>667884</v>
      </c>
      <c r="G180" s="16">
        <v>665111</v>
      </c>
      <c r="H180" s="16">
        <v>732404</v>
      </c>
      <c r="I180" s="16">
        <v>740896</v>
      </c>
      <c r="J180" s="16">
        <v>647928</v>
      </c>
      <c r="K180" s="16">
        <v>675013</v>
      </c>
      <c r="L180" s="16">
        <v>667202</v>
      </c>
      <c r="M180" s="16">
        <v>662943</v>
      </c>
      <c r="N180" s="16"/>
      <c r="O180" s="16"/>
      <c r="P180" s="16"/>
      <c r="Q180" s="63"/>
      <c r="S180" s="43"/>
    </row>
    <row r="181" spans="1:19">
      <c r="A181" s="148"/>
      <c r="B181" s="1">
        <v>2528</v>
      </c>
      <c r="C181" s="1" t="s">
        <v>120</v>
      </c>
      <c r="D181" s="35">
        <f t="shared" si="41"/>
        <v>2902830</v>
      </c>
      <c r="E181" s="35">
        <v>11946</v>
      </c>
      <c r="F181" s="55">
        <v>202721</v>
      </c>
      <c r="G181" s="16">
        <v>216714</v>
      </c>
      <c r="H181" s="16">
        <v>349091</v>
      </c>
      <c r="I181" s="16">
        <v>656235</v>
      </c>
      <c r="J181" s="16">
        <v>473748</v>
      </c>
      <c r="K181" s="16">
        <v>357739</v>
      </c>
      <c r="L181" s="16">
        <v>290139</v>
      </c>
      <c r="M181" s="16">
        <v>356443</v>
      </c>
      <c r="N181" s="16"/>
      <c r="O181" s="16"/>
      <c r="P181" s="16"/>
      <c r="Q181" s="63"/>
      <c r="S181" s="43"/>
    </row>
    <row r="182" spans="1:19">
      <c r="A182" s="148"/>
      <c r="B182" s="1">
        <v>2529</v>
      </c>
      <c r="C182" s="1" t="s">
        <v>121</v>
      </c>
      <c r="D182" s="35">
        <f t="shared" si="41"/>
        <v>3403204</v>
      </c>
      <c r="E182" s="35">
        <v>14005</v>
      </c>
      <c r="F182" s="55">
        <v>414778</v>
      </c>
      <c r="G182" s="16">
        <v>417525</v>
      </c>
      <c r="H182" s="16">
        <v>461514</v>
      </c>
      <c r="I182" s="16">
        <v>439333</v>
      </c>
      <c r="J182" s="16">
        <v>417786</v>
      </c>
      <c r="K182" s="16">
        <v>425344</v>
      </c>
      <c r="L182" s="16">
        <v>416014</v>
      </c>
      <c r="M182" s="16">
        <v>410910</v>
      </c>
      <c r="N182" s="16"/>
      <c r="O182" s="16"/>
      <c r="P182" s="16"/>
      <c r="Q182" s="63"/>
      <c r="S182" s="43"/>
    </row>
    <row r="183" spans="1:19">
      <c r="A183" s="148"/>
      <c r="B183" s="1">
        <v>2530</v>
      </c>
      <c r="C183" s="1" t="s">
        <v>122</v>
      </c>
      <c r="D183" s="35">
        <f t="shared" si="41"/>
        <v>3175458</v>
      </c>
      <c r="E183" s="35">
        <v>13068</v>
      </c>
      <c r="F183" s="55">
        <v>368120</v>
      </c>
      <c r="G183" s="16">
        <v>378503</v>
      </c>
      <c r="H183" s="16">
        <v>434749</v>
      </c>
      <c r="I183" s="16">
        <v>415197</v>
      </c>
      <c r="J183" s="16">
        <v>389141</v>
      </c>
      <c r="K183" s="16">
        <v>404688</v>
      </c>
      <c r="L183" s="16">
        <v>395427</v>
      </c>
      <c r="M183" s="16">
        <v>389633</v>
      </c>
      <c r="N183" s="16"/>
      <c r="O183" s="16"/>
      <c r="P183" s="16"/>
      <c r="Q183" s="63"/>
      <c r="S183" s="43"/>
    </row>
    <row r="184" spans="1:19">
      <c r="A184" s="148"/>
      <c r="B184" s="1">
        <v>2531</v>
      </c>
      <c r="C184" s="1" t="s">
        <v>123</v>
      </c>
      <c r="D184" s="35">
        <f t="shared" si="41"/>
        <v>1736779</v>
      </c>
      <c r="E184" s="35">
        <v>7147</v>
      </c>
      <c r="F184" s="55">
        <v>197874</v>
      </c>
      <c r="G184" s="16">
        <v>199643</v>
      </c>
      <c r="H184" s="16">
        <v>235496</v>
      </c>
      <c r="I184" s="16">
        <v>227646</v>
      </c>
      <c r="J184" s="16">
        <v>220130</v>
      </c>
      <c r="K184" s="16">
        <v>225829</v>
      </c>
      <c r="L184" s="16">
        <v>218224</v>
      </c>
      <c r="M184" s="16">
        <v>211937</v>
      </c>
      <c r="N184" s="16"/>
      <c r="O184" s="16"/>
      <c r="P184" s="16"/>
      <c r="Q184" s="63"/>
      <c r="S184" s="43"/>
    </row>
    <row r="185" spans="1:19">
      <c r="A185" s="148"/>
      <c r="B185" s="1">
        <v>2532</v>
      </c>
      <c r="C185" s="1" t="s">
        <v>124</v>
      </c>
      <c r="D185" s="35">
        <f t="shared" si="41"/>
        <v>1114080</v>
      </c>
      <c r="E185" s="35">
        <v>4585</v>
      </c>
      <c r="F185" s="55">
        <v>131327</v>
      </c>
      <c r="G185" s="16">
        <v>132369</v>
      </c>
      <c r="H185" s="16">
        <v>161147</v>
      </c>
      <c r="I185" s="16">
        <v>149829</v>
      </c>
      <c r="J185" s="16">
        <v>138624</v>
      </c>
      <c r="K185" s="16">
        <v>141794</v>
      </c>
      <c r="L185" s="16">
        <v>131240</v>
      </c>
      <c r="M185" s="16">
        <v>127750</v>
      </c>
      <c r="N185" s="16"/>
      <c r="O185" s="16"/>
      <c r="P185" s="16"/>
      <c r="Q185" s="63"/>
      <c r="S185" s="43"/>
    </row>
    <row r="186" spans="1:19">
      <c r="A186" s="148"/>
      <c r="B186" s="1">
        <v>2533</v>
      </c>
      <c r="C186" s="1" t="s">
        <v>125</v>
      </c>
      <c r="D186" s="35">
        <f t="shared" si="41"/>
        <v>4106051</v>
      </c>
      <c r="E186" s="35">
        <v>16897</v>
      </c>
      <c r="F186" s="55">
        <v>462912</v>
      </c>
      <c r="G186" s="16">
        <v>478883</v>
      </c>
      <c r="H186" s="16">
        <v>592907</v>
      </c>
      <c r="I186" s="16">
        <v>544262</v>
      </c>
      <c r="J186" s="16">
        <v>514592</v>
      </c>
      <c r="K186" s="16">
        <v>527212</v>
      </c>
      <c r="L186" s="16">
        <v>494555</v>
      </c>
      <c r="M186" s="16">
        <v>490728</v>
      </c>
      <c r="N186" s="16"/>
      <c r="O186" s="16"/>
      <c r="P186" s="16"/>
      <c r="Q186" s="63"/>
      <c r="S186" s="43"/>
    </row>
    <row r="187" spans="1:19">
      <c r="A187" s="148"/>
      <c r="B187" s="1">
        <v>2534</v>
      </c>
      <c r="C187" s="1" t="s">
        <v>126</v>
      </c>
      <c r="D187" s="35">
        <f t="shared" si="41"/>
        <v>8920530</v>
      </c>
      <c r="E187" s="35">
        <v>36710</v>
      </c>
      <c r="F187" s="55">
        <v>1100391</v>
      </c>
      <c r="G187" s="16">
        <v>1160019</v>
      </c>
      <c r="H187" s="16">
        <v>1256269</v>
      </c>
      <c r="I187" s="16">
        <v>1111386</v>
      </c>
      <c r="J187" s="16">
        <v>1073026</v>
      </c>
      <c r="K187" s="16">
        <v>1071099</v>
      </c>
      <c r="L187" s="16">
        <v>1065163</v>
      </c>
      <c r="M187" s="16">
        <v>1083177</v>
      </c>
      <c r="N187" s="16"/>
      <c r="O187" s="16"/>
      <c r="P187" s="16"/>
      <c r="Q187" s="63"/>
      <c r="S187" s="43"/>
    </row>
    <row r="188" spans="1:19">
      <c r="A188" s="148"/>
      <c r="B188" s="1">
        <v>2535</v>
      </c>
      <c r="C188" s="1" t="s">
        <v>127</v>
      </c>
      <c r="D188" s="35">
        <f t="shared" si="41"/>
        <v>3461065</v>
      </c>
      <c r="E188" s="35">
        <v>14243</v>
      </c>
      <c r="F188" s="55">
        <v>410146</v>
      </c>
      <c r="G188" s="16">
        <v>419635</v>
      </c>
      <c r="H188" s="16">
        <v>463699</v>
      </c>
      <c r="I188" s="16">
        <v>425855</v>
      </c>
      <c r="J188" s="16">
        <v>430165</v>
      </c>
      <c r="K188" s="16">
        <v>425264</v>
      </c>
      <c r="L188" s="16">
        <v>444157</v>
      </c>
      <c r="M188" s="16">
        <v>442144</v>
      </c>
      <c r="N188" s="16"/>
      <c r="O188" s="16"/>
      <c r="P188" s="16"/>
      <c r="Q188" s="63"/>
      <c r="S188" s="43"/>
    </row>
    <row r="189" spans="1:19">
      <c r="A189" s="148"/>
      <c r="B189" s="1">
        <v>2536</v>
      </c>
      <c r="C189" s="1" t="s">
        <v>128</v>
      </c>
      <c r="D189" s="35">
        <f t="shared" si="41"/>
        <v>1202342</v>
      </c>
      <c r="E189" s="35">
        <v>4948</v>
      </c>
      <c r="F189" s="55">
        <v>142674</v>
      </c>
      <c r="G189" s="16">
        <v>146416</v>
      </c>
      <c r="H189" s="16">
        <v>166514</v>
      </c>
      <c r="I189" s="16">
        <v>153022</v>
      </c>
      <c r="J189" s="16">
        <v>151682</v>
      </c>
      <c r="K189" s="16">
        <v>151818</v>
      </c>
      <c r="L189" s="16">
        <v>144618</v>
      </c>
      <c r="M189" s="16">
        <v>145598</v>
      </c>
      <c r="N189" s="16"/>
      <c r="O189" s="16"/>
      <c r="P189" s="16"/>
      <c r="Q189" s="63"/>
      <c r="S189" s="43"/>
    </row>
    <row r="190" spans="1:19">
      <c r="A190" s="148"/>
      <c r="B190" s="1">
        <v>2537</v>
      </c>
      <c r="C190" s="1" t="s">
        <v>355</v>
      </c>
      <c r="D190" s="35">
        <f t="shared" si="41"/>
        <v>700881</v>
      </c>
      <c r="E190" s="35">
        <v>2884</v>
      </c>
      <c r="F190" s="55">
        <v>87996</v>
      </c>
      <c r="G190" s="16">
        <v>86501</v>
      </c>
      <c r="H190" s="16">
        <v>95272</v>
      </c>
      <c r="I190" s="16">
        <v>88563</v>
      </c>
      <c r="J190" s="16">
        <v>83730</v>
      </c>
      <c r="K190" s="16">
        <v>86538</v>
      </c>
      <c r="L190" s="16">
        <v>86175</v>
      </c>
      <c r="M190" s="16">
        <v>86106</v>
      </c>
      <c r="N190" s="16"/>
      <c r="O190" s="16"/>
      <c r="P190" s="16"/>
      <c r="Q190" s="63"/>
      <c r="S190" s="43"/>
    </row>
    <row r="191" spans="1:19">
      <c r="A191" s="148"/>
      <c r="B191" s="1">
        <v>2538</v>
      </c>
      <c r="C191" s="1" t="s">
        <v>129</v>
      </c>
      <c r="D191" s="35">
        <f t="shared" si="41"/>
        <v>991582</v>
      </c>
      <c r="E191" s="35">
        <v>4081</v>
      </c>
      <c r="F191" s="55">
        <v>113675</v>
      </c>
      <c r="G191" s="16">
        <v>114350</v>
      </c>
      <c r="H191" s="16">
        <v>133831</v>
      </c>
      <c r="I191" s="16">
        <v>128792</v>
      </c>
      <c r="J191" s="16">
        <v>128702</v>
      </c>
      <c r="K191" s="16">
        <v>127670</v>
      </c>
      <c r="L191" s="16">
        <v>123611</v>
      </c>
      <c r="M191" s="16">
        <v>120951</v>
      </c>
      <c r="N191" s="16"/>
      <c r="O191" s="16"/>
      <c r="P191" s="16"/>
      <c r="Q191" s="63"/>
      <c r="S191" s="43"/>
    </row>
    <row r="192" spans="1:19">
      <c r="A192" s="148"/>
      <c r="B192" s="1">
        <v>2539</v>
      </c>
      <c r="C192" s="1" t="s">
        <v>130</v>
      </c>
      <c r="D192" s="35">
        <f t="shared" si="41"/>
        <v>1455289</v>
      </c>
      <c r="E192" s="35">
        <v>5989</v>
      </c>
      <c r="F192" s="55">
        <v>169493</v>
      </c>
      <c r="G192" s="16">
        <v>170433</v>
      </c>
      <c r="H192" s="16">
        <v>199800</v>
      </c>
      <c r="I192" s="16">
        <v>189044</v>
      </c>
      <c r="J192" s="16">
        <v>188767</v>
      </c>
      <c r="K192" s="16">
        <v>185018</v>
      </c>
      <c r="L192" s="16">
        <v>178367</v>
      </c>
      <c r="M192" s="16">
        <v>174367</v>
      </c>
      <c r="N192" s="16"/>
      <c r="O192" s="16"/>
      <c r="P192" s="16"/>
      <c r="Q192" s="63"/>
      <c r="S192" s="43"/>
    </row>
    <row r="193" spans="1:19">
      <c r="A193" s="148"/>
      <c r="B193" s="1">
        <v>2540</v>
      </c>
      <c r="C193" s="1" t="s">
        <v>131</v>
      </c>
      <c r="D193" s="35">
        <f t="shared" si="41"/>
        <v>2040888</v>
      </c>
      <c r="E193" s="35">
        <v>8399</v>
      </c>
      <c r="F193" s="55">
        <v>240441</v>
      </c>
      <c r="G193" s="16">
        <v>238184</v>
      </c>
      <c r="H193" s="16">
        <v>275799</v>
      </c>
      <c r="I193" s="16">
        <v>263043</v>
      </c>
      <c r="J193" s="16">
        <v>261370</v>
      </c>
      <c r="K193" s="16">
        <v>259971</v>
      </c>
      <c r="L193" s="16">
        <v>252840</v>
      </c>
      <c r="M193" s="16">
        <v>249240</v>
      </c>
      <c r="N193" s="16"/>
      <c r="O193" s="16"/>
      <c r="P193" s="16"/>
      <c r="Q193" s="63"/>
      <c r="S193" s="43"/>
    </row>
    <row r="194" spans="1:19">
      <c r="A194" s="148"/>
      <c r="B194" s="1">
        <v>2541</v>
      </c>
      <c r="C194" s="1" t="s">
        <v>132</v>
      </c>
      <c r="D194" s="35">
        <f t="shared" si="41"/>
        <v>1262244</v>
      </c>
      <c r="E194" s="35">
        <v>5194</v>
      </c>
      <c r="F194" s="55">
        <v>150975</v>
      </c>
      <c r="G194" s="16">
        <v>150992</v>
      </c>
      <c r="H194" s="16">
        <v>168420</v>
      </c>
      <c r="I194" s="16">
        <v>160977</v>
      </c>
      <c r="J194" s="16">
        <v>160270</v>
      </c>
      <c r="K194" s="16">
        <v>158735</v>
      </c>
      <c r="L194" s="16">
        <v>157196</v>
      </c>
      <c r="M194" s="16">
        <v>154679</v>
      </c>
      <c r="N194" s="16"/>
      <c r="O194" s="16"/>
      <c r="P194" s="16"/>
      <c r="Q194" s="63"/>
      <c r="S194" s="43"/>
    </row>
    <row r="195" spans="1:19">
      <c r="A195" s="148"/>
      <c r="B195" s="1">
        <v>2542</v>
      </c>
      <c r="C195" s="1" t="s">
        <v>133</v>
      </c>
      <c r="D195" s="35">
        <f t="shared" si="41"/>
        <v>1514562</v>
      </c>
      <c r="E195" s="35">
        <v>6233</v>
      </c>
      <c r="F195" s="55">
        <v>182159</v>
      </c>
      <c r="G195" s="16">
        <v>172954</v>
      </c>
      <c r="H195" s="16">
        <v>208184</v>
      </c>
      <c r="I195" s="16">
        <v>200354</v>
      </c>
      <c r="J195" s="16">
        <v>196024</v>
      </c>
      <c r="K195" s="16">
        <v>189961</v>
      </c>
      <c r="L195" s="16">
        <v>183181</v>
      </c>
      <c r="M195" s="16">
        <v>181745</v>
      </c>
      <c r="N195" s="16"/>
      <c r="O195" s="16"/>
      <c r="P195" s="16"/>
      <c r="Q195" s="63"/>
      <c r="S195" s="43"/>
    </row>
    <row r="196" spans="1:19">
      <c r="A196" s="148"/>
      <c r="B196" s="1">
        <v>2543</v>
      </c>
      <c r="C196" s="1" t="s">
        <v>134</v>
      </c>
      <c r="D196" s="35">
        <f t="shared" si="41"/>
        <v>4089905</v>
      </c>
      <c r="E196" s="35">
        <v>16831</v>
      </c>
      <c r="F196" s="55">
        <v>484129</v>
      </c>
      <c r="G196" s="16">
        <v>485602</v>
      </c>
      <c r="H196" s="16">
        <v>551067</v>
      </c>
      <c r="I196" s="16">
        <v>521842</v>
      </c>
      <c r="J196" s="16">
        <v>516659</v>
      </c>
      <c r="K196" s="16">
        <v>521719</v>
      </c>
      <c r="L196" s="16">
        <v>509270</v>
      </c>
      <c r="M196" s="16">
        <v>499617</v>
      </c>
      <c r="N196" s="16"/>
      <c r="O196" s="16"/>
      <c r="P196" s="16"/>
      <c r="Q196" s="63"/>
      <c r="S196" s="43"/>
    </row>
    <row r="197" spans="1:19">
      <c r="A197" s="148"/>
      <c r="B197" s="1">
        <v>2544</v>
      </c>
      <c r="C197" s="1" t="s">
        <v>135</v>
      </c>
      <c r="D197" s="35">
        <f t="shared" si="41"/>
        <v>4519086</v>
      </c>
      <c r="E197" s="35">
        <v>18597</v>
      </c>
      <c r="F197" s="55">
        <v>536366</v>
      </c>
      <c r="G197" s="16">
        <v>544578</v>
      </c>
      <c r="H197" s="16">
        <v>610147</v>
      </c>
      <c r="I197" s="16">
        <v>570929</v>
      </c>
      <c r="J197" s="16">
        <v>567785</v>
      </c>
      <c r="K197" s="16">
        <v>572348</v>
      </c>
      <c r="L197" s="16">
        <v>564150</v>
      </c>
      <c r="M197" s="16">
        <v>552783</v>
      </c>
      <c r="N197" s="16"/>
      <c r="O197" s="16"/>
      <c r="P197" s="16"/>
      <c r="Q197" s="63"/>
      <c r="S197" s="43"/>
    </row>
    <row r="198" spans="1:19">
      <c r="A198" s="148"/>
      <c r="B198" s="1">
        <v>2545</v>
      </c>
      <c r="C198" s="1" t="s">
        <v>136</v>
      </c>
      <c r="D198" s="35">
        <f t="shared" si="41"/>
        <v>2701807</v>
      </c>
      <c r="E198" s="35">
        <v>11119</v>
      </c>
      <c r="F198" s="55">
        <v>319066</v>
      </c>
      <c r="G198" s="16">
        <v>320257</v>
      </c>
      <c r="H198" s="16">
        <v>366749</v>
      </c>
      <c r="I198" s="16">
        <v>343903</v>
      </c>
      <c r="J198" s="16">
        <v>346264</v>
      </c>
      <c r="K198" s="16">
        <v>342416</v>
      </c>
      <c r="L198" s="16">
        <v>334053</v>
      </c>
      <c r="M198" s="16">
        <v>329099</v>
      </c>
      <c r="N198" s="16"/>
      <c r="O198" s="16"/>
      <c r="P198" s="16"/>
      <c r="Q198" s="63"/>
      <c r="S198" s="43"/>
    </row>
    <row r="199" spans="1:19">
      <c r="A199" s="148"/>
      <c r="B199" s="1">
        <v>2546</v>
      </c>
      <c r="C199" s="1" t="s">
        <v>137</v>
      </c>
      <c r="D199" s="35">
        <f t="shared" si="41"/>
        <v>3685435</v>
      </c>
      <c r="E199" s="35">
        <v>15166</v>
      </c>
      <c r="F199" s="55">
        <v>407151</v>
      </c>
      <c r="G199" s="16">
        <v>414983</v>
      </c>
      <c r="H199" s="16">
        <v>497210</v>
      </c>
      <c r="I199" s="16">
        <v>507337</v>
      </c>
      <c r="J199" s="16">
        <v>508675</v>
      </c>
      <c r="K199" s="16">
        <v>472189</v>
      </c>
      <c r="L199" s="16">
        <v>439171</v>
      </c>
      <c r="M199" s="16">
        <v>438719</v>
      </c>
      <c r="N199" s="16"/>
      <c r="O199" s="16"/>
      <c r="P199" s="16"/>
      <c r="Q199" s="63"/>
      <c r="S199" s="43"/>
    </row>
    <row r="200" spans="1:19">
      <c r="A200" s="148"/>
      <c r="B200" s="1">
        <v>2547</v>
      </c>
      <c r="C200" s="1" t="s">
        <v>138</v>
      </c>
      <c r="D200" s="35">
        <f t="shared" si="41"/>
        <v>3463517</v>
      </c>
      <c r="E200" s="35">
        <v>14253</v>
      </c>
      <c r="F200" s="55">
        <v>394760</v>
      </c>
      <c r="G200" s="16">
        <v>398778</v>
      </c>
      <c r="H200" s="16">
        <v>475682</v>
      </c>
      <c r="I200" s="16">
        <v>466452</v>
      </c>
      <c r="J200" s="16">
        <v>457845</v>
      </c>
      <c r="K200" s="16">
        <v>448551</v>
      </c>
      <c r="L200" s="16">
        <v>412045</v>
      </c>
      <c r="M200" s="16">
        <v>409404</v>
      </c>
      <c r="N200" s="16"/>
      <c r="O200" s="16"/>
      <c r="P200" s="16"/>
      <c r="Q200" s="63"/>
      <c r="S200" s="43"/>
    </row>
    <row r="201" spans="1:19">
      <c r="A201" s="148"/>
      <c r="B201" s="1">
        <v>2548</v>
      </c>
      <c r="C201" s="1" t="s">
        <v>139</v>
      </c>
      <c r="D201" s="35">
        <f t="shared" si="41"/>
        <v>5062992</v>
      </c>
      <c r="E201" s="35">
        <v>20835</v>
      </c>
      <c r="F201" s="55">
        <v>608381</v>
      </c>
      <c r="G201" s="16">
        <v>607992</v>
      </c>
      <c r="H201" s="16">
        <v>669021</v>
      </c>
      <c r="I201" s="16">
        <v>642906</v>
      </c>
      <c r="J201" s="16">
        <v>655224</v>
      </c>
      <c r="K201" s="16">
        <v>633016</v>
      </c>
      <c r="L201" s="16">
        <v>625421</v>
      </c>
      <c r="M201" s="16">
        <v>621031</v>
      </c>
      <c r="N201" s="16"/>
      <c r="O201" s="16"/>
      <c r="P201" s="16"/>
      <c r="Q201" s="63"/>
      <c r="S201" s="43"/>
    </row>
    <row r="202" spans="1:19">
      <c r="A202" s="148"/>
      <c r="B202" s="1">
        <v>2549</v>
      </c>
      <c r="C202" s="1" t="s">
        <v>140</v>
      </c>
      <c r="D202" s="35">
        <f t="shared" si="41"/>
        <v>4628554</v>
      </c>
      <c r="E202" s="35">
        <v>19048</v>
      </c>
      <c r="F202" s="55">
        <v>546644</v>
      </c>
      <c r="G202" s="16">
        <v>545136</v>
      </c>
      <c r="H202" s="16">
        <v>626709</v>
      </c>
      <c r="I202" s="16">
        <v>596397</v>
      </c>
      <c r="J202" s="16">
        <v>597532</v>
      </c>
      <c r="K202" s="16">
        <v>588247</v>
      </c>
      <c r="L202" s="16">
        <v>561526</v>
      </c>
      <c r="M202" s="16">
        <v>566363</v>
      </c>
      <c r="N202" s="16"/>
      <c r="O202" s="16"/>
      <c r="P202" s="16"/>
      <c r="Q202" s="63"/>
      <c r="S202" s="43"/>
    </row>
    <row r="203" spans="1:19">
      <c r="A203" s="148"/>
      <c r="B203" s="1">
        <v>2550</v>
      </c>
      <c r="C203" s="1" t="s">
        <v>141</v>
      </c>
      <c r="D203" s="35">
        <f t="shared" si="41"/>
        <v>1857905</v>
      </c>
      <c r="E203" s="35">
        <v>7646</v>
      </c>
      <c r="F203" s="55">
        <v>221966</v>
      </c>
      <c r="G203" s="16">
        <v>219265</v>
      </c>
      <c r="H203" s="16">
        <v>247181</v>
      </c>
      <c r="I203" s="16">
        <v>237931</v>
      </c>
      <c r="J203" s="16">
        <v>239729</v>
      </c>
      <c r="K203" s="16">
        <v>235556</v>
      </c>
      <c r="L203" s="16">
        <v>231277</v>
      </c>
      <c r="M203" s="16">
        <v>225000</v>
      </c>
      <c r="N203" s="16"/>
      <c r="O203" s="16"/>
      <c r="P203" s="16"/>
      <c r="Q203" s="63"/>
      <c r="S203" s="43"/>
    </row>
    <row r="204" spans="1:19">
      <c r="A204" s="148"/>
      <c r="B204" s="1">
        <v>2551</v>
      </c>
      <c r="C204" s="1" t="s">
        <v>142</v>
      </c>
      <c r="D204" s="35">
        <f t="shared" si="41"/>
        <v>2403634</v>
      </c>
      <c r="E204" s="35">
        <v>9891</v>
      </c>
      <c r="F204" s="55">
        <v>285584</v>
      </c>
      <c r="G204" s="16">
        <v>278850</v>
      </c>
      <c r="H204" s="16">
        <v>323321</v>
      </c>
      <c r="I204" s="16">
        <v>305797</v>
      </c>
      <c r="J204" s="16">
        <v>308353</v>
      </c>
      <c r="K204" s="16">
        <v>303312</v>
      </c>
      <c r="L204" s="16">
        <v>303009</v>
      </c>
      <c r="M204" s="16">
        <v>295408</v>
      </c>
      <c r="N204" s="16"/>
      <c r="O204" s="16"/>
      <c r="P204" s="16"/>
      <c r="Q204" s="63"/>
      <c r="S204" s="43"/>
    </row>
    <row r="205" spans="1:19">
      <c r="A205" s="148"/>
      <c r="B205" s="1">
        <v>2552</v>
      </c>
      <c r="C205" s="1" t="s">
        <v>143</v>
      </c>
      <c r="D205" s="35">
        <f t="shared" si="41"/>
        <v>2005716</v>
      </c>
      <c r="E205" s="35">
        <v>8254</v>
      </c>
      <c r="F205" s="55">
        <v>234820</v>
      </c>
      <c r="G205" s="16">
        <v>235322</v>
      </c>
      <c r="H205" s="16">
        <v>272970</v>
      </c>
      <c r="I205" s="16">
        <v>261061</v>
      </c>
      <c r="J205" s="16">
        <v>260955</v>
      </c>
      <c r="K205" s="16">
        <v>254342</v>
      </c>
      <c r="L205" s="16">
        <v>245820</v>
      </c>
      <c r="M205" s="16">
        <v>240426</v>
      </c>
      <c r="N205" s="16"/>
      <c r="O205" s="16"/>
      <c r="P205" s="16"/>
      <c r="Q205" s="63"/>
      <c r="S205" s="43"/>
    </row>
    <row r="206" spans="1:19">
      <c r="A206" s="148"/>
      <c r="B206" s="1">
        <v>2553</v>
      </c>
      <c r="C206" s="1" t="s">
        <v>144</v>
      </c>
      <c r="D206" s="35">
        <f t="shared" si="41"/>
        <v>2304951</v>
      </c>
      <c r="E206" s="35">
        <v>9485</v>
      </c>
      <c r="F206" s="55">
        <v>238104</v>
      </c>
      <c r="G206" s="16">
        <v>257010</v>
      </c>
      <c r="H206" s="16">
        <v>314019</v>
      </c>
      <c r="I206" s="16">
        <v>301815</v>
      </c>
      <c r="J206" s="16">
        <v>304437</v>
      </c>
      <c r="K206" s="16">
        <v>305240</v>
      </c>
      <c r="L206" s="16">
        <v>293080</v>
      </c>
      <c r="M206" s="16">
        <v>291246</v>
      </c>
      <c r="N206" s="16"/>
      <c r="O206" s="16"/>
      <c r="P206" s="16"/>
      <c r="Q206" s="63"/>
      <c r="S206" s="43"/>
    </row>
    <row r="207" spans="1:19">
      <c r="A207" s="148"/>
      <c r="B207" s="1">
        <v>2554</v>
      </c>
      <c r="C207" s="1" t="s">
        <v>145</v>
      </c>
      <c r="D207" s="35">
        <f t="shared" si="41"/>
        <v>2777904</v>
      </c>
      <c r="E207" s="35">
        <v>11432</v>
      </c>
      <c r="F207" s="55">
        <v>315996</v>
      </c>
      <c r="G207" s="16">
        <v>315733</v>
      </c>
      <c r="H207" s="16">
        <v>370719</v>
      </c>
      <c r="I207" s="16">
        <v>360385</v>
      </c>
      <c r="J207" s="16">
        <v>361840</v>
      </c>
      <c r="K207" s="16">
        <v>363465</v>
      </c>
      <c r="L207" s="16">
        <v>349018</v>
      </c>
      <c r="M207" s="16">
        <v>340748</v>
      </c>
      <c r="N207" s="16"/>
      <c r="O207" s="16"/>
      <c r="P207" s="16"/>
      <c r="Q207" s="63"/>
      <c r="S207" s="43"/>
    </row>
    <row r="208" spans="1:19">
      <c r="A208" s="148"/>
      <c r="B208" s="1">
        <v>2555</v>
      </c>
      <c r="C208" s="1" t="s">
        <v>146</v>
      </c>
      <c r="D208" s="35">
        <f t="shared" si="41"/>
        <v>3072963</v>
      </c>
      <c r="E208" s="35">
        <v>12646</v>
      </c>
      <c r="F208" s="55">
        <v>367276</v>
      </c>
      <c r="G208" s="16">
        <v>364336</v>
      </c>
      <c r="H208" s="16">
        <v>423360</v>
      </c>
      <c r="I208" s="16">
        <v>401833</v>
      </c>
      <c r="J208" s="16">
        <v>398742</v>
      </c>
      <c r="K208" s="16">
        <v>393906</v>
      </c>
      <c r="L208" s="16">
        <v>372197</v>
      </c>
      <c r="M208" s="16">
        <v>351313</v>
      </c>
      <c r="N208" s="16"/>
      <c r="O208" s="16"/>
      <c r="P208" s="16"/>
      <c r="Q208" s="63"/>
      <c r="S208" s="43"/>
    </row>
    <row r="209" spans="1:19">
      <c r="A209" s="148"/>
      <c r="B209" s="1">
        <v>2556</v>
      </c>
      <c r="C209" s="1" t="s">
        <v>147</v>
      </c>
      <c r="D209" s="35">
        <f t="shared" si="41"/>
        <v>1501387</v>
      </c>
      <c r="E209" s="35">
        <v>6179</v>
      </c>
      <c r="F209" s="55">
        <v>150388</v>
      </c>
      <c r="G209" s="16">
        <v>172091</v>
      </c>
      <c r="H209" s="16">
        <v>189164</v>
      </c>
      <c r="I209" s="16">
        <v>204511</v>
      </c>
      <c r="J209" s="16">
        <v>238347</v>
      </c>
      <c r="K209" s="16">
        <v>193050</v>
      </c>
      <c r="L209" s="16">
        <v>178720</v>
      </c>
      <c r="M209" s="16">
        <v>175116</v>
      </c>
      <c r="N209" s="16"/>
      <c r="O209" s="16"/>
      <c r="P209" s="16"/>
      <c r="Q209" s="63"/>
      <c r="S209" s="43"/>
    </row>
    <row r="210" spans="1:19">
      <c r="A210" s="148"/>
      <c r="B210" s="1">
        <v>2557</v>
      </c>
      <c r="C210" s="1" t="s">
        <v>148</v>
      </c>
      <c r="D210" s="35">
        <f t="shared" si="41"/>
        <v>1746011</v>
      </c>
      <c r="E210" s="35">
        <v>7185</v>
      </c>
      <c r="F210" s="55">
        <v>208110</v>
      </c>
      <c r="G210" s="16">
        <v>210558</v>
      </c>
      <c r="H210" s="16">
        <v>235287</v>
      </c>
      <c r="I210" s="16">
        <v>225451</v>
      </c>
      <c r="J210" s="16">
        <v>222503</v>
      </c>
      <c r="K210" s="16">
        <v>221044</v>
      </c>
      <c r="L210" s="16">
        <v>212412</v>
      </c>
      <c r="M210" s="16">
        <v>210646</v>
      </c>
      <c r="N210" s="16"/>
      <c r="O210" s="16"/>
      <c r="P210" s="16"/>
      <c r="Q210" s="63"/>
      <c r="S210" s="43"/>
    </row>
    <row r="211" spans="1:19">
      <c r="A211" s="148"/>
      <c r="B211" s="1">
        <v>2558</v>
      </c>
      <c r="C211" s="1" t="s">
        <v>356</v>
      </c>
      <c r="D211" s="35">
        <f t="shared" si="41"/>
        <v>893322</v>
      </c>
      <c r="E211" s="35">
        <v>3676</v>
      </c>
      <c r="F211" s="55">
        <v>102828</v>
      </c>
      <c r="G211" s="16">
        <v>103785</v>
      </c>
      <c r="H211" s="16">
        <v>122826</v>
      </c>
      <c r="I211" s="16">
        <v>118990</v>
      </c>
      <c r="J211" s="16">
        <v>115496</v>
      </c>
      <c r="K211" s="16">
        <v>115832</v>
      </c>
      <c r="L211" s="16">
        <v>107387</v>
      </c>
      <c r="M211" s="16">
        <v>106178</v>
      </c>
      <c r="N211" s="16"/>
      <c r="O211" s="16"/>
      <c r="P211" s="16"/>
      <c r="Q211" s="63"/>
      <c r="S211" s="43"/>
    </row>
    <row r="212" spans="1:19">
      <c r="A212" s="148"/>
      <c r="B212" s="1">
        <v>2559</v>
      </c>
      <c r="C212" s="1" t="s">
        <v>149</v>
      </c>
      <c r="D212" s="35">
        <f t="shared" si="41"/>
        <v>1655936</v>
      </c>
      <c r="E212" s="35">
        <v>6815</v>
      </c>
      <c r="F212" s="55">
        <v>193595</v>
      </c>
      <c r="G212" s="16">
        <v>197457</v>
      </c>
      <c r="H212" s="16">
        <v>224246</v>
      </c>
      <c r="I212" s="16">
        <v>211683</v>
      </c>
      <c r="J212" s="16">
        <v>209449</v>
      </c>
      <c r="K212" s="16">
        <v>209728</v>
      </c>
      <c r="L212" s="16">
        <v>207253</v>
      </c>
      <c r="M212" s="16">
        <v>202525</v>
      </c>
      <c r="N212" s="16"/>
      <c r="O212" s="16"/>
      <c r="P212" s="16"/>
      <c r="Q212" s="63"/>
      <c r="S212" s="43"/>
    </row>
    <row r="213" spans="1:19">
      <c r="A213" s="148"/>
      <c r="B213" s="1">
        <v>2560</v>
      </c>
      <c r="C213" s="1" t="s">
        <v>150</v>
      </c>
      <c r="D213" s="35">
        <f t="shared" si="41"/>
        <v>1655134</v>
      </c>
      <c r="E213" s="35">
        <v>6811</v>
      </c>
      <c r="F213" s="55">
        <v>193590</v>
      </c>
      <c r="G213" s="16">
        <v>191870</v>
      </c>
      <c r="H213" s="16">
        <v>226896</v>
      </c>
      <c r="I213" s="16">
        <v>214126</v>
      </c>
      <c r="J213" s="16">
        <v>212897</v>
      </c>
      <c r="K213" s="16">
        <v>209473</v>
      </c>
      <c r="L213" s="16">
        <v>203555</v>
      </c>
      <c r="M213" s="16">
        <v>202727</v>
      </c>
      <c r="N213" s="16"/>
      <c r="O213" s="16"/>
      <c r="P213" s="16"/>
      <c r="Q213" s="63"/>
      <c r="S213" s="43"/>
    </row>
    <row r="214" spans="1:19" ht="17.25" thickBot="1">
      <c r="A214" s="148"/>
      <c r="B214" s="30">
        <v>2561</v>
      </c>
      <c r="C214" s="30" t="s">
        <v>151</v>
      </c>
      <c r="D214" s="37">
        <f t="shared" si="41"/>
        <v>1281749</v>
      </c>
      <c r="E214" s="37">
        <v>5275</v>
      </c>
      <c r="F214" s="58">
        <v>150427</v>
      </c>
      <c r="G214" s="31">
        <v>147527</v>
      </c>
      <c r="H214" s="31">
        <v>174437</v>
      </c>
      <c r="I214" s="31">
        <v>166575</v>
      </c>
      <c r="J214" s="31">
        <v>168305</v>
      </c>
      <c r="K214" s="31">
        <v>164502</v>
      </c>
      <c r="L214" s="31">
        <v>154813</v>
      </c>
      <c r="M214" s="31">
        <v>155163</v>
      </c>
      <c r="N214" s="31"/>
      <c r="O214" s="31"/>
      <c r="P214" s="31"/>
      <c r="Q214" s="66"/>
      <c r="S214" s="43"/>
    </row>
    <row r="215" spans="1:19">
      <c r="A215" s="147" t="s">
        <v>336</v>
      </c>
      <c r="B215" s="8">
        <v>2611</v>
      </c>
      <c r="C215" s="8" t="s">
        <v>152</v>
      </c>
      <c r="D215" s="34">
        <f t="shared" si="41"/>
        <v>4352229</v>
      </c>
      <c r="E215" s="34">
        <v>17910</v>
      </c>
      <c r="F215" s="54">
        <v>512667</v>
      </c>
      <c r="G215" s="29">
        <v>506280</v>
      </c>
      <c r="H215" s="29">
        <v>585210</v>
      </c>
      <c r="I215" s="29">
        <v>564360</v>
      </c>
      <c r="J215" s="29">
        <v>563204</v>
      </c>
      <c r="K215" s="29">
        <v>551879</v>
      </c>
      <c r="L215" s="29">
        <v>536858</v>
      </c>
      <c r="M215" s="29">
        <v>531771</v>
      </c>
      <c r="N215" s="29"/>
      <c r="O215" s="29"/>
      <c r="P215" s="29"/>
      <c r="Q215" s="62"/>
      <c r="S215" s="43"/>
    </row>
    <row r="216" spans="1:19">
      <c r="A216" s="148"/>
      <c r="B216" s="1">
        <v>2612</v>
      </c>
      <c r="C216" s="1" t="s">
        <v>153</v>
      </c>
      <c r="D216" s="35">
        <f t="shared" si="41"/>
        <v>942874</v>
      </c>
      <c r="E216" s="35">
        <v>3880</v>
      </c>
      <c r="F216" s="55">
        <v>111686</v>
      </c>
      <c r="G216" s="16">
        <v>109430</v>
      </c>
      <c r="H216" s="16">
        <v>124435</v>
      </c>
      <c r="I216" s="16">
        <v>118851</v>
      </c>
      <c r="J216" s="16">
        <v>119584</v>
      </c>
      <c r="K216" s="16">
        <v>119297</v>
      </c>
      <c r="L216" s="16">
        <v>120835</v>
      </c>
      <c r="M216" s="16">
        <v>118756</v>
      </c>
      <c r="N216" s="16"/>
      <c r="O216" s="16"/>
      <c r="P216" s="16"/>
      <c r="Q216" s="63"/>
      <c r="S216" s="43"/>
    </row>
    <row r="217" spans="1:19">
      <c r="A217" s="148"/>
      <c r="B217" s="1">
        <v>2613</v>
      </c>
      <c r="C217" s="1" t="s">
        <v>154</v>
      </c>
      <c r="D217" s="35">
        <f t="shared" si="41"/>
        <v>1403827</v>
      </c>
      <c r="E217" s="35">
        <v>5777</v>
      </c>
      <c r="F217" s="55">
        <v>169391</v>
      </c>
      <c r="G217" s="16">
        <v>166807</v>
      </c>
      <c r="H217" s="16">
        <v>184556</v>
      </c>
      <c r="I217" s="16">
        <v>176223</v>
      </c>
      <c r="J217" s="16">
        <v>178790</v>
      </c>
      <c r="K217" s="16">
        <v>172454</v>
      </c>
      <c r="L217" s="16">
        <v>177686</v>
      </c>
      <c r="M217" s="16">
        <v>177920</v>
      </c>
      <c r="N217" s="16"/>
      <c r="O217" s="16"/>
      <c r="P217" s="16"/>
      <c r="Q217" s="63"/>
      <c r="S217" s="43"/>
    </row>
    <row r="218" spans="1:19">
      <c r="A218" s="148"/>
      <c r="B218" s="1">
        <v>2614</v>
      </c>
      <c r="C218" s="1" t="s">
        <v>155</v>
      </c>
      <c r="D218" s="35">
        <f t="shared" si="41"/>
        <v>723536</v>
      </c>
      <c r="E218" s="35">
        <v>2978</v>
      </c>
      <c r="F218" s="55">
        <v>86040</v>
      </c>
      <c r="G218" s="16">
        <v>83516</v>
      </c>
      <c r="H218" s="16">
        <v>96764</v>
      </c>
      <c r="I218" s="16">
        <v>92827</v>
      </c>
      <c r="J218" s="16">
        <v>93052</v>
      </c>
      <c r="K218" s="16">
        <v>92046</v>
      </c>
      <c r="L218" s="16">
        <v>90317</v>
      </c>
      <c r="M218" s="16">
        <v>88974</v>
      </c>
      <c r="N218" s="16"/>
      <c r="O218" s="16"/>
      <c r="P218" s="16"/>
      <c r="Q218" s="63"/>
      <c r="S218" s="43"/>
    </row>
    <row r="219" spans="1:19">
      <c r="A219" s="148"/>
      <c r="B219" s="1">
        <v>2616</v>
      </c>
      <c r="C219" s="1" t="s">
        <v>156</v>
      </c>
      <c r="D219" s="35">
        <f t="shared" si="41"/>
        <v>2004877</v>
      </c>
      <c r="E219" s="35">
        <v>8251</v>
      </c>
      <c r="F219" s="55">
        <v>230657</v>
      </c>
      <c r="G219" s="16">
        <v>229352</v>
      </c>
      <c r="H219" s="16">
        <v>270556</v>
      </c>
      <c r="I219" s="16">
        <v>260356</v>
      </c>
      <c r="J219" s="16">
        <v>259951</v>
      </c>
      <c r="K219" s="16">
        <v>257206</v>
      </c>
      <c r="L219" s="16">
        <v>250902</v>
      </c>
      <c r="M219" s="16">
        <v>245897</v>
      </c>
      <c r="N219" s="16"/>
      <c r="O219" s="16"/>
      <c r="P219" s="16"/>
      <c r="Q219" s="63"/>
      <c r="S219" s="43"/>
    </row>
    <row r="220" spans="1:19">
      <c r="A220" s="148"/>
      <c r="B220" s="1">
        <v>2617</v>
      </c>
      <c r="C220" s="1" t="s">
        <v>157</v>
      </c>
      <c r="D220" s="35">
        <f t="shared" si="41"/>
        <v>3336486</v>
      </c>
      <c r="E220" s="35">
        <v>13730</v>
      </c>
      <c r="F220" s="55">
        <v>379884</v>
      </c>
      <c r="G220" s="16">
        <v>373419</v>
      </c>
      <c r="H220" s="16">
        <v>468275</v>
      </c>
      <c r="I220" s="16">
        <v>449195</v>
      </c>
      <c r="J220" s="16">
        <v>446891</v>
      </c>
      <c r="K220" s="16">
        <v>431447</v>
      </c>
      <c r="L220" s="16">
        <v>392526</v>
      </c>
      <c r="M220" s="16">
        <v>394849</v>
      </c>
      <c r="N220" s="16"/>
      <c r="O220" s="16"/>
      <c r="P220" s="16"/>
      <c r="Q220" s="63"/>
      <c r="S220" s="43"/>
    </row>
    <row r="221" spans="1:19">
      <c r="A221" s="148"/>
      <c r="B221" s="1">
        <v>2618</v>
      </c>
      <c r="C221" s="1" t="s">
        <v>158</v>
      </c>
      <c r="D221" s="35">
        <f t="shared" si="41"/>
        <v>2574078</v>
      </c>
      <c r="E221" s="35">
        <v>10593</v>
      </c>
      <c r="F221" s="55">
        <v>302344</v>
      </c>
      <c r="G221" s="16">
        <v>297126</v>
      </c>
      <c r="H221" s="16">
        <v>346982</v>
      </c>
      <c r="I221" s="16">
        <v>335224</v>
      </c>
      <c r="J221" s="16">
        <v>334599</v>
      </c>
      <c r="K221" s="16">
        <v>327798</v>
      </c>
      <c r="L221" s="16">
        <v>316805</v>
      </c>
      <c r="M221" s="16">
        <v>313200</v>
      </c>
      <c r="N221" s="16"/>
      <c r="O221" s="16"/>
      <c r="P221" s="16"/>
      <c r="Q221" s="63"/>
      <c r="S221" s="43"/>
    </row>
    <row r="222" spans="1:19">
      <c r="A222" s="148"/>
      <c r="B222" s="1">
        <v>2619</v>
      </c>
      <c r="C222" s="1" t="s">
        <v>159</v>
      </c>
      <c r="D222" s="35">
        <f t="shared" si="41"/>
        <v>3460080</v>
      </c>
      <c r="E222" s="35">
        <v>14239</v>
      </c>
      <c r="F222" s="55">
        <v>417407</v>
      </c>
      <c r="G222" s="16">
        <v>411768</v>
      </c>
      <c r="H222" s="16">
        <v>470793</v>
      </c>
      <c r="I222" s="16">
        <v>445203</v>
      </c>
      <c r="J222" s="16">
        <v>441141</v>
      </c>
      <c r="K222" s="16">
        <v>438626</v>
      </c>
      <c r="L222" s="16">
        <v>418523</v>
      </c>
      <c r="M222" s="16">
        <v>416619</v>
      </c>
      <c r="N222" s="16"/>
      <c r="O222" s="16"/>
      <c r="P222" s="16"/>
      <c r="Q222" s="63"/>
      <c r="S222" s="43"/>
    </row>
    <row r="223" spans="1:19">
      <c r="A223" s="148"/>
      <c r="B223" s="1">
        <v>2620</v>
      </c>
      <c r="C223" s="1" t="s">
        <v>160</v>
      </c>
      <c r="D223" s="35">
        <f t="shared" si="41"/>
        <v>1704443</v>
      </c>
      <c r="E223" s="35">
        <v>7014</v>
      </c>
      <c r="F223" s="55">
        <v>169921</v>
      </c>
      <c r="G223" s="16">
        <v>165576</v>
      </c>
      <c r="H223" s="16">
        <v>219937</v>
      </c>
      <c r="I223" s="16">
        <v>220918</v>
      </c>
      <c r="J223" s="16">
        <v>245056</v>
      </c>
      <c r="K223" s="16">
        <v>245644</v>
      </c>
      <c r="L223" s="16">
        <v>221073</v>
      </c>
      <c r="M223" s="16">
        <v>216318</v>
      </c>
      <c r="N223" s="16"/>
      <c r="O223" s="16"/>
      <c r="P223" s="16"/>
      <c r="Q223" s="63"/>
      <c r="S223" s="43"/>
    </row>
    <row r="224" spans="1:19">
      <c r="A224" s="148"/>
      <c r="B224" s="1">
        <v>2621</v>
      </c>
      <c r="C224" s="1" t="s">
        <v>161</v>
      </c>
      <c r="D224" s="35">
        <f t="shared" si="41"/>
        <v>3339256</v>
      </c>
      <c r="E224" s="35">
        <v>13742</v>
      </c>
      <c r="F224" s="55">
        <v>393266</v>
      </c>
      <c r="G224" s="16">
        <v>390556</v>
      </c>
      <c r="H224" s="16">
        <v>453826</v>
      </c>
      <c r="I224" s="16">
        <v>430405</v>
      </c>
      <c r="J224" s="16">
        <v>429496</v>
      </c>
      <c r="K224" s="16">
        <v>426578</v>
      </c>
      <c r="L224" s="16">
        <v>410312</v>
      </c>
      <c r="M224" s="16">
        <v>404817</v>
      </c>
      <c r="N224" s="16"/>
      <c r="O224" s="16"/>
      <c r="P224" s="16"/>
      <c r="Q224" s="63"/>
      <c r="S224" s="43"/>
    </row>
    <row r="225" spans="1:19">
      <c r="A225" s="148"/>
      <c r="B225" s="1">
        <v>2622</v>
      </c>
      <c r="C225" s="1" t="s">
        <v>162</v>
      </c>
      <c r="D225" s="35">
        <f t="shared" si="41"/>
        <v>3319533</v>
      </c>
      <c r="E225" s="35">
        <v>13661</v>
      </c>
      <c r="F225" s="55">
        <v>393034</v>
      </c>
      <c r="G225" s="16">
        <v>393596</v>
      </c>
      <c r="H225" s="16">
        <v>448032</v>
      </c>
      <c r="I225" s="16">
        <v>425527</v>
      </c>
      <c r="J225" s="16">
        <v>419712</v>
      </c>
      <c r="K225" s="16">
        <v>415246</v>
      </c>
      <c r="L225" s="16">
        <v>410428</v>
      </c>
      <c r="M225" s="16">
        <v>413958</v>
      </c>
      <c r="N225" s="16"/>
      <c r="O225" s="16"/>
      <c r="P225" s="16"/>
      <c r="Q225" s="63"/>
      <c r="S225" s="43"/>
    </row>
    <row r="226" spans="1:19">
      <c r="A226" s="148"/>
      <c r="B226" s="1">
        <v>2623</v>
      </c>
      <c r="C226" s="1" t="s">
        <v>163</v>
      </c>
      <c r="D226" s="35">
        <f t="shared" si="41"/>
        <v>3571055</v>
      </c>
      <c r="E226" s="35">
        <v>14696</v>
      </c>
      <c r="F226" s="55">
        <v>400777</v>
      </c>
      <c r="G226" s="16">
        <v>403929</v>
      </c>
      <c r="H226" s="16">
        <v>462211</v>
      </c>
      <c r="I226" s="16">
        <v>453069</v>
      </c>
      <c r="J226" s="16">
        <v>469730</v>
      </c>
      <c r="K226" s="16">
        <v>464944</v>
      </c>
      <c r="L226" s="16">
        <v>455458</v>
      </c>
      <c r="M226" s="16">
        <v>460937</v>
      </c>
      <c r="N226" s="16"/>
      <c r="O226" s="16"/>
      <c r="P226" s="16"/>
      <c r="Q226" s="63"/>
      <c r="S226" s="43"/>
    </row>
    <row r="227" spans="1:19">
      <c r="A227" s="148"/>
      <c r="B227" s="1">
        <v>2624</v>
      </c>
      <c r="C227" s="1" t="s">
        <v>164</v>
      </c>
      <c r="D227" s="35">
        <f t="shared" si="41"/>
        <v>2691277</v>
      </c>
      <c r="E227" s="35">
        <v>11075</v>
      </c>
      <c r="F227" s="55">
        <v>323356</v>
      </c>
      <c r="G227" s="16">
        <v>325744</v>
      </c>
      <c r="H227" s="16">
        <v>368514</v>
      </c>
      <c r="I227" s="16">
        <v>344345</v>
      </c>
      <c r="J227" s="16">
        <v>349987</v>
      </c>
      <c r="K227" s="16">
        <v>329647</v>
      </c>
      <c r="L227" s="16">
        <v>329146</v>
      </c>
      <c r="M227" s="16">
        <v>320538</v>
      </c>
      <c r="N227" s="16"/>
      <c r="O227" s="16"/>
      <c r="P227" s="16"/>
      <c r="Q227" s="63"/>
      <c r="S227" s="43"/>
    </row>
    <row r="228" spans="1:19">
      <c r="A228" s="148"/>
      <c r="B228" s="1">
        <v>2625</v>
      </c>
      <c r="C228" s="1" t="s">
        <v>165</v>
      </c>
      <c r="D228" s="35">
        <f t="shared" si="41"/>
        <v>2327616</v>
      </c>
      <c r="E228" s="35">
        <v>9579</v>
      </c>
      <c r="F228" s="55">
        <v>271639</v>
      </c>
      <c r="G228" s="16">
        <v>273297</v>
      </c>
      <c r="H228" s="16">
        <v>313347</v>
      </c>
      <c r="I228" s="16">
        <v>300963</v>
      </c>
      <c r="J228" s="16">
        <v>293943</v>
      </c>
      <c r="K228" s="16">
        <v>297592</v>
      </c>
      <c r="L228" s="16">
        <v>289040</v>
      </c>
      <c r="M228" s="16">
        <v>287795</v>
      </c>
      <c r="N228" s="16"/>
      <c r="O228" s="16"/>
      <c r="P228" s="16"/>
      <c r="Q228" s="63"/>
      <c r="S228" s="43"/>
    </row>
    <row r="229" spans="1:19">
      <c r="A229" s="148"/>
      <c r="B229" s="1">
        <v>2626</v>
      </c>
      <c r="C229" s="1" t="s">
        <v>166</v>
      </c>
      <c r="D229" s="35">
        <f t="shared" si="41"/>
        <v>2013300</v>
      </c>
      <c r="E229" s="35">
        <v>8285</v>
      </c>
      <c r="F229" s="55">
        <v>224477</v>
      </c>
      <c r="G229" s="16">
        <v>223728</v>
      </c>
      <c r="H229" s="16">
        <v>285680</v>
      </c>
      <c r="I229" s="16">
        <v>266601</v>
      </c>
      <c r="J229" s="16">
        <v>270560</v>
      </c>
      <c r="K229" s="16">
        <v>261201</v>
      </c>
      <c r="L229" s="16">
        <v>244710</v>
      </c>
      <c r="M229" s="16">
        <v>236343</v>
      </c>
      <c r="N229" s="16"/>
      <c r="O229" s="16"/>
      <c r="P229" s="16"/>
      <c r="Q229" s="63"/>
      <c r="S229" s="43"/>
    </row>
    <row r="230" spans="1:19">
      <c r="A230" s="148"/>
      <c r="B230" s="1">
        <v>2627</v>
      </c>
      <c r="C230" s="1" t="s">
        <v>167</v>
      </c>
      <c r="D230" s="35">
        <f t="shared" si="41"/>
        <v>4274723</v>
      </c>
      <c r="E230" s="35">
        <v>17591</v>
      </c>
      <c r="F230" s="55">
        <v>503298</v>
      </c>
      <c r="G230" s="16">
        <v>508677</v>
      </c>
      <c r="H230" s="16">
        <v>578243</v>
      </c>
      <c r="I230" s="16">
        <v>551384</v>
      </c>
      <c r="J230" s="16">
        <v>532246</v>
      </c>
      <c r="K230" s="16">
        <v>545312</v>
      </c>
      <c r="L230" s="16">
        <v>532559</v>
      </c>
      <c r="M230" s="16">
        <v>523004</v>
      </c>
      <c r="N230" s="16"/>
      <c r="O230" s="16"/>
      <c r="P230" s="16"/>
      <c r="Q230" s="63"/>
      <c r="S230" s="43"/>
    </row>
    <row r="231" spans="1:19">
      <c r="A231" s="148"/>
      <c r="B231" s="1">
        <v>2628</v>
      </c>
      <c r="C231" s="1" t="s">
        <v>168</v>
      </c>
      <c r="D231" s="35">
        <f t="shared" si="41"/>
        <v>1757484</v>
      </c>
      <c r="E231" s="35">
        <v>7232</v>
      </c>
      <c r="F231" s="55">
        <v>199716</v>
      </c>
      <c r="G231" s="16">
        <v>202984</v>
      </c>
      <c r="H231" s="16">
        <v>244940</v>
      </c>
      <c r="I231" s="16">
        <v>232527</v>
      </c>
      <c r="J231" s="16">
        <v>230174</v>
      </c>
      <c r="K231" s="16">
        <v>227601</v>
      </c>
      <c r="L231" s="16">
        <v>213417</v>
      </c>
      <c r="M231" s="16">
        <v>206125</v>
      </c>
      <c r="N231" s="16"/>
      <c r="O231" s="16"/>
      <c r="P231" s="16"/>
      <c r="Q231" s="63"/>
      <c r="S231" s="43"/>
    </row>
    <row r="232" spans="1:19">
      <c r="A232" s="148"/>
      <c r="B232" s="1">
        <v>2629</v>
      </c>
      <c r="C232" s="1" t="s">
        <v>169</v>
      </c>
      <c r="D232" s="35">
        <f t="shared" si="41"/>
        <v>1810045</v>
      </c>
      <c r="E232" s="35">
        <v>7449</v>
      </c>
      <c r="F232" s="55">
        <v>200030</v>
      </c>
      <c r="G232" s="16">
        <v>205417</v>
      </c>
      <c r="H232" s="16">
        <v>246850</v>
      </c>
      <c r="I232" s="16">
        <v>239944</v>
      </c>
      <c r="J232" s="16">
        <v>241307</v>
      </c>
      <c r="K232" s="16">
        <v>240145</v>
      </c>
      <c r="L232" s="16">
        <v>215345</v>
      </c>
      <c r="M232" s="16">
        <v>221007</v>
      </c>
      <c r="N232" s="16"/>
      <c r="O232" s="16"/>
      <c r="P232" s="16"/>
      <c r="Q232" s="63"/>
      <c r="S232" s="43"/>
    </row>
    <row r="233" spans="1:19">
      <c r="A233" s="148"/>
      <c r="B233" s="1">
        <v>2630</v>
      </c>
      <c r="C233" s="1" t="s">
        <v>170</v>
      </c>
      <c r="D233" s="35">
        <f t="shared" si="41"/>
        <v>1797760</v>
      </c>
      <c r="E233" s="35">
        <v>7398</v>
      </c>
      <c r="F233" s="55">
        <v>199066</v>
      </c>
      <c r="G233" s="16">
        <v>206758</v>
      </c>
      <c r="H233" s="16">
        <v>239577</v>
      </c>
      <c r="I233" s="16">
        <v>232647</v>
      </c>
      <c r="J233" s="16">
        <v>242261</v>
      </c>
      <c r="K233" s="16">
        <v>237689</v>
      </c>
      <c r="L233" s="16">
        <v>220040</v>
      </c>
      <c r="M233" s="16">
        <v>219722</v>
      </c>
      <c r="N233" s="16"/>
      <c r="O233" s="16"/>
      <c r="P233" s="16"/>
      <c r="Q233" s="63"/>
      <c r="S233" s="43"/>
    </row>
    <row r="234" spans="1:19">
      <c r="A234" s="148"/>
      <c r="B234" s="1">
        <v>2631</v>
      </c>
      <c r="C234" s="1" t="s">
        <v>171</v>
      </c>
      <c r="D234" s="35">
        <f t="shared" si="41"/>
        <v>4130532</v>
      </c>
      <c r="E234" s="35">
        <v>16998</v>
      </c>
      <c r="F234" s="55">
        <v>489626</v>
      </c>
      <c r="G234" s="16">
        <v>483195</v>
      </c>
      <c r="H234" s="16">
        <v>546785</v>
      </c>
      <c r="I234" s="16">
        <v>528791</v>
      </c>
      <c r="J234" s="16">
        <v>547075</v>
      </c>
      <c r="K234" s="16">
        <v>518567</v>
      </c>
      <c r="L234" s="16">
        <v>507674</v>
      </c>
      <c r="M234" s="16">
        <v>508819</v>
      </c>
      <c r="N234" s="16"/>
      <c r="O234" s="16"/>
      <c r="P234" s="16"/>
      <c r="Q234" s="63"/>
      <c r="S234" s="43"/>
    </row>
    <row r="235" spans="1:19">
      <c r="A235" s="148"/>
      <c r="B235" s="1">
        <v>2632</v>
      </c>
      <c r="C235" s="1" t="s">
        <v>172</v>
      </c>
      <c r="D235" s="35">
        <f t="shared" si="41"/>
        <v>1753037</v>
      </c>
      <c r="E235" s="35">
        <v>7214</v>
      </c>
      <c r="F235" s="55">
        <v>207653</v>
      </c>
      <c r="G235" s="16">
        <v>221611</v>
      </c>
      <c r="H235" s="16">
        <v>233902</v>
      </c>
      <c r="I235" s="16">
        <v>219105</v>
      </c>
      <c r="J235" s="16">
        <v>220047</v>
      </c>
      <c r="K235" s="16">
        <v>218836</v>
      </c>
      <c r="L235" s="16">
        <v>215693</v>
      </c>
      <c r="M235" s="16">
        <v>216190</v>
      </c>
      <c r="N235" s="16"/>
      <c r="O235" s="16"/>
      <c r="P235" s="16"/>
      <c r="Q235" s="63"/>
      <c r="S235" s="43"/>
    </row>
    <row r="236" spans="1:19">
      <c r="A236" s="148"/>
      <c r="B236" s="1">
        <v>2633</v>
      </c>
      <c r="C236" s="1" t="s">
        <v>173</v>
      </c>
      <c r="D236" s="35">
        <f t="shared" si="41"/>
        <v>600192</v>
      </c>
      <c r="E236" s="35">
        <v>2470</v>
      </c>
      <c r="F236" s="55">
        <v>69625</v>
      </c>
      <c r="G236" s="16">
        <v>69449</v>
      </c>
      <c r="H236" s="16">
        <v>84296</v>
      </c>
      <c r="I236" s="16">
        <v>79547</v>
      </c>
      <c r="J236" s="16">
        <v>78806</v>
      </c>
      <c r="K236" s="16">
        <v>76682</v>
      </c>
      <c r="L236" s="16">
        <v>71871</v>
      </c>
      <c r="M236" s="16">
        <v>69916</v>
      </c>
      <c r="N236" s="16"/>
      <c r="O236" s="16"/>
      <c r="P236" s="16"/>
      <c r="Q236" s="63"/>
      <c r="S236" s="43"/>
    </row>
    <row r="237" spans="1:19">
      <c r="A237" s="148"/>
      <c r="B237" s="1">
        <v>2634</v>
      </c>
      <c r="C237" s="1" t="s">
        <v>174</v>
      </c>
      <c r="D237" s="35">
        <f t="shared" ref="D237:D300" si="42">SUM(F237:Q237)</f>
        <v>887640</v>
      </c>
      <c r="E237" s="35">
        <v>3653</v>
      </c>
      <c r="F237" s="55">
        <v>104218</v>
      </c>
      <c r="G237" s="16">
        <v>104003</v>
      </c>
      <c r="H237" s="16">
        <v>120157</v>
      </c>
      <c r="I237" s="16">
        <v>116103</v>
      </c>
      <c r="J237" s="16">
        <v>112204</v>
      </c>
      <c r="K237" s="16">
        <v>112039</v>
      </c>
      <c r="L237" s="16">
        <v>109583</v>
      </c>
      <c r="M237" s="16">
        <v>109333</v>
      </c>
      <c r="N237" s="16"/>
      <c r="O237" s="16"/>
      <c r="P237" s="16"/>
      <c r="Q237" s="63"/>
      <c r="S237" s="43"/>
    </row>
    <row r="238" spans="1:19">
      <c r="A238" s="148"/>
      <c r="B238" s="1">
        <v>2635</v>
      </c>
      <c r="C238" s="1" t="s">
        <v>175</v>
      </c>
      <c r="D238" s="35">
        <f t="shared" si="42"/>
        <v>928736</v>
      </c>
      <c r="E238" s="35">
        <v>3822</v>
      </c>
      <c r="F238" s="55">
        <v>108882</v>
      </c>
      <c r="G238" s="16">
        <v>109856</v>
      </c>
      <c r="H238" s="16">
        <v>126006</v>
      </c>
      <c r="I238" s="16">
        <v>119317</v>
      </c>
      <c r="J238" s="16">
        <v>119133</v>
      </c>
      <c r="K238" s="16">
        <v>117379</v>
      </c>
      <c r="L238" s="16">
        <v>115381</v>
      </c>
      <c r="M238" s="16">
        <v>112782</v>
      </c>
      <c r="N238" s="16"/>
      <c r="O238" s="16"/>
      <c r="P238" s="16"/>
      <c r="Q238" s="63"/>
      <c r="S238" s="43"/>
    </row>
    <row r="239" spans="1:19">
      <c r="A239" s="148"/>
      <c r="B239" s="1">
        <v>2636</v>
      </c>
      <c r="C239" s="1" t="s">
        <v>176</v>
      </c>
      <c r="D239" s="35">
        <f t="shared" si="42"/>
        <v>2029952</v>
      </c>
      <c r="E239" s="35">
        <v>8354</v>
      </c>
      <c r="F239" s="55">
        <v>238035</v>
      </c>
      <c r="G239" s="16">
        <v>240098</v>
      </c>
      <c r="H239" s="16">
        <v>279704</v>
      </c>
      <c r="I239" s="16">
        <v>260736</v>
      </c>
      <c r="J239" s="16">
        <v>258296</v>
      </c>
      <c r="K239" s="16">
        <v>259928</v>
      </c>
      <c r="L239" s="16">
        <v>249921</v>
      </c>
      <c r="M239" s="16">
        <v>243234</v>
      </c>
      <c r="N239" s="16"/>
      <c r="O239" s="16"/>
      <c r="P239" s="16"/>
      <c r="Q239" s="63"/>
      <c r="S239" s="43"/>
    </row>
    <row r="240" spans="1:19">
      <c r="A240" s="148"/>
      <c r="B240" s="1">
        <v>2637</v>
      </c>
      <c r="C240" s="1" t="s">
        <v>177</v>
      </c>
      <c r="D240" s="35">
        <f t="shared" si="42"/>
        <v>2200655</v>
      </c>
      <c r="E240" s="35">
        <v>9056</v>
      </c>
      <c r="F240" s="55">
        <v>257919</v>
      </c>
      <c r="G240" s="16">
        <v>262574</v>
      </c>
      <c r="H240" s="16">
        <v>305337</v>
      </c>
      <c r="I240" s="16">
        <v>288571</v>
      </c>
      <c r="J240" s="16">
        <v>288505</v>
      </c>
      <c r="K240" s="16">
        <v>274947</v>
      </c>
      <c r="L240" s="16">
        <v>265567</v>
      </c>
      <c r="M240" s="16">
        <v>257235</v>
      </c>
      <c r="N240" s="16"/>
      <c r="O240" s="16"/>
      <c r="P240" s="16"/>
      <c r="Q240" s="63"/>
      <c r="S240" s="43"/>
    </row>
    <row r="241" spans="1:19">
      <c r="A241" s="148"/>
      <c r="B241" s="1">
        <v>2638</v>
      </c>
      <c r="C241" s="1" t="s">
        <v>178</v>
      </c>
      <c r="D241" s="35">
        <f t="shared" si="42"/>
        <v>848760</v>
      </c>
      <c r="E241" s="35">
        <v>3493</v>
      </c>
      <c r="F241" s="55">
        <v>91869</v>
      </c>
      <c r="G241" s="16">
        <v>92811</v>
      </c>
      <c r="H241" s="16">
        <v>118954</v>
      </c>
      <c r="I241" s="16">
        <v>113426</v>
      </c>
      <c r="J241" s="16">
        <v>112494</v>
      </c>
      <c r="K241" s="16">
        <v>111305</v>
      </c>
      <c r="L241" s="16">
        <v>105845</v>
      </c>
      <c r="M241" s="16">
        <v>102056</v>
      </c>
      <c r="N241" s="16"/>
      <c r="O241" s="16"/>
      <c r="P241" s="16"/>
      <c r="Q241" s="63"/>
      <c r="S241" s="43"/>
    </row>
    <row r="242" spans="1:19">
      <c r="A242" s="148"/>
      <c r="B242" s="1">
        <v>2639</v>
      </c>
      <c r="C242" s="1" t="s">
        <v>179</v>
      </c>
      <c r="D242" s="35">
        <f t="shared" si="42"/>
        <v>2069638</v>
      </c>
      <c r="E242" s="35">
        <v>8517</v>
      </c>
      <c r="F242" s="55">
        <v>238850</v>
      </c>
      <c r="G242" s="16">
        <v>240081</v>
      </c>
      <c r="H242" s="16">
        <v>286398</v>
      </c>
      <c r="I242" s="16">
        <v>268602</v>
      </c>
      <c r="J242" s="16">
        <v>271221</v>
      </c>
      <c r="K242" s="16">
        <v>264177</v>
      </c>
      <c r="L242" s="16">
        <v>253931</v>
      </c>
      <c r="M242" s="16">
        <v>246378</v>
      </c>
      <c r="N242" s="16"/>
      <c r="O242" s="16"/>
      <c r="P242" s="16"/>
      <c r="Q242" s="63"/>
      <c r="S242" s="43"/>
    </row>
    <row r="243" spans="1:19">
      <c r="A243" s="148"/>
      <c r="B243" s="1">
        <v>2640</v>
      </c>
      <c r="C243" s="1" t="s">
        <v>180</v>
      </c>
      <c r="D243" s="35">
        <f t="shared" si="42"/>
        <v>3281849</v>
      </c>
      <c r="E243" s="35">
        <v>13506</v>
      </c>
      <c r="F243" s="55">
        <v>335770</v>
      </c>
      <c r="G243" s="16">
        <v>350316</v>
      </c>
      <c r="H243" s="16">
        <v>519284</v>
      </c>
      <c r="I243" s="16">
        <v>455959</v>
      </c>
      <c r="J243" s="16">
        <v>481005</v>
      </c>
      <c r="K243" s="16">
        <v>425124</v>
      </c>
      <c r="L243" s="16">
        <v>371153</v>
      </c>
      <c r="M243" s="16">
        <v>343238</v>
      </c>
      <c r="N243" s="16"/>
      <c r="O243" s="16"/>
      <c r="P243" s="16"/>
      <c r="Q243" s="63"/>
      <c r="S243" s="43"/>
    </row>
    <row r="244" spans="1:19">
      <c r="A244" s="148"/>
      <c r="B244" s="1">
        <v>2641</v>
      </c>
      <c r="C244" s="1" t="s">
        <v>181</v>
      </c>
      <c r="D244" s="35">
        <f t="shared" si="42"/>
        <v>2316903</v>
      </c>
      <c r="E244" s="35">
        <v>9535</v>
      </c>
      <c r="F244" s="55">
        <v>255126</v>
      </c>
      <c r="G244" s="16">
        <v>257008</v>
      </c>
      <c r="H244" s="16">
        <v>334665</v>
      </c>
      <c r="I244" s="16">
        <v>322361</v>
      </c>
      <c r="J244" s="16">
        <v>318106</v>
      </c>
      <c r="K244" s="16">
        <v>299592</v>
      </c>
      <c r="L244" s="16">
        <v>268446</v>
      </c>
      <c r="M244" s="16">
        <v>261599</v>
      </c>
      <c r="N244" s="16"/>
      <c r="O244" s="16"/>
      <c r="P244" s="16"/>
      <c r="Q244" s="63"/>
      <c r="S244" s="43"/>
    </row>
    <row r="245" spans="1:19">
      <c r="A245" s="148"/>
      <c r="B245" s="1">
        <v>2642</v>
      </c>
      <c r="C245" s="1" t="s">
        <v>182</v>
      </c>
      <c r="D245" s="35">
        <f t="shared" si="42"/>
        <v>3123150</v>
      </c>
      <c r="E245" s="35">
        <v>12852</v>
      </c>
      <c r="F245" s="55">
        <v>348693</v>
      </c>
      <c r="G245" s="16">
        <v>346436</v>
      </c>
      <c r="H245" s="16">
        <v>453830</v>
      </c>
      <c r="I245" s="16">
        <v>423657</v>
      </c>
      <c r="J245" s="16">
        <v>421616</v>
      </c>
      <c r="K245" s="16">
        <v>399661</v>
      </c>
      <c r="L245" s="16">
        <v>368056</v>
      </c>
      <c r="M245" s="16">
        <v>361201</v>
      </c>
      <c r="N245" s="16"/>
      <c r="O245" s="16"/>
      <c r="P245" s="16"/>
      <c r="Q245" s="63"/>
      <c r="S245" s="43"/>
    </row>
    <row r="246" spans="1:19">
      <c r="A246" s="148"/>
      <c r="B246" s="1">
        <v>2643</v>
      </c>
      <c r="C246" s="1" t="s">
        <v>183</v>
      </c>
      <c r="D246" s="35">
        <f t="shared" si="42"/>
        <v>1499083</v>
      </c>
      <c r="E246" s="35">
        <v>6169</v>
      </c>
      <c r="F246" s="55">
        <v>173797</v>
      </c>
      <c r="G246" s="16">
        <v>172066</v>
      </c>
      <c r="H246" s="16">
        <v>211165</v>
      </c>
      <c r="I246" s="16">
        <v>200635</v>
      </c>
      <c r="J246" s="16">
        <v>203011</v>
      </c>
      <c r="K246" s="16">
        <v>195296</v>
      </c>
      <c r="L246" s="16">
        <v>172967</v>
      </c>
      <c r="M246" s="16">
        <v>170146</v>
      </c>
      <c r="N246" s="16"/>
      <c r="O246" s="16"/>
      <c r="P246" s="16"/>
      <c r="Q246" s="63"/>
      <c r="S246" s="43"/>
    </row>
    <row r="247" spans="1:19">
      <c r="A247" s="148"/>
      <c r="B247" s="1">
        <v>2644</v>
      </c>
      <c r="C247" s="1" t="s">
        <v>184</v>
      </c>
      <c r="D247" s="35">
        <f t="shared" si="42"/>
        <v>2317966</v>
      </c>
      <c r="E247" s="35">
        <v>9539</v>
      </c>
      <c r="F247" s="55">
        <v>270733</v>
      </c>
      <c r="G247" s="16">
        <v>268338</v>
      </c>
      <c r="H247" s="16">
        <v>316250</v>
      </c>
      <c r="I247" s="16">
        <v>300733</v>
      </c>
      <c r="J247" s="16">
        <v>301346</v>
      </c>
      <c r="K247" s="16">
        <v>294066</v>
      </c>
      <c r="L247" s="16">
        <v>282797</v>
      </c>
      <c r="M247" s="16">
        <v>283703</v>
      </c>
      <c r="N247" s="16"/>
      <c r="O247" s="16"/>
      <c r="P247" s="16"/>
      <c r="Q247" s="63"/>
      <c r="S247" s="43"/>
    </row>
    <row r="248" spans="1:19">
      <c r="A248" s="148"/>
      <c r="B248" s="1">
        <v>2645</v>
      </c>
      <c r="C248" s="1" t="s">
        <v>185</v>
      </c>
      <c r="D248" s="35">
        <f t="shared" si="42"/>
        <v>3215475</v>
      </c>
      <c r="E248" s="35">
        <v>13232</v>
      </c>
      <c r="F248" s="55">
        <v>376817</v>
      </c>
      <c r="G248" s="16">
        <v>370509</v>
      </c>
      <c r="H248" s="16">
        <v>446181</v>
      </c>
      <c r="I248" s="16">
        <v>420313</v>
      </c>
      <c r="J248" s="16">
        <v>422791</v>
      </c>
      <c r="K248" s="16">
        <v>407536</v>
      </c>
      <c r="L248" s="16">
        <v>386945</v>
      </c>
      <c r="M248" s="16">
        <v>384383</v>
      </c>
      <c r="N248" s="16"/>
      <c r="O248" s="16"/>
      <c r="P248" s="16"/>
      <c r="Q248" s="63"/>
      <c r="S248" s="43"/>
    </row>
    <row r="249" spans="1:19">
      <c r="A249" s="148"/>
      <c r="B249" s="1">
        <v>2646</v>
      </c>
      <c r="C249" s="1" t="s">
        <v>186</v>
      </c>
      <c r="D249" s="35">
        <f t="shared" si="42"/>
        <v>1294200</v>
      </c>
      <c r="E249" s="35">
        <v>5326</v>
      </c>
      <c r="F249" s="55">
        <v>147870</v>
      </c>
      <c r="G249" s="16">
        <v>146357</v>
      </c>
      <c r="H249" s="16">
        <v>176120</v>
      </c>
      <c r="I249" s="16">
        <v>166855</v>
      </c>
      <c r="J249" s="16">
        <v>185434</v>
      </c>
      <c r="K249" s="16">
        <v>164203</v>
      </c>
      <c r="L249" s="16">
        <v>154612</v>
      </c>
      <c r="M249" s="16">
        <v>152749</v>
      </c>
      <c r="N249" s="16"/>
      <c r="O249" s="16"/>
      <c r="P249" s="16"/>
      <c r="Q249" s="63"/>
      <c r="S249" s="43"/>
    </row>
    <row r="250" spans="1:19">
      <c r="A250" s="148"/>
      <c r="B250" s="1">
        <v>2647</v>
      </c>
      <c r="C250" s="1" t="s">
        <v>187</v>
      </c>
      <c r="D250" s="35">
        <f t="shared" si="42"/>
        <v>3162772</v>
      </c>
      <c r="E250" s="35">
        <v>13016</v>
      </c>
      <c r="F250" s="55">
        <v>353031</v>
      </c>
      <c r="G250" s="16">
        <v>352825</v>
      </c>
      <c r="H250" s="16">
        <v>446059</v>
      </c>
      <c r="I250" s="16">
        <v>424131</v>
      </c>
      <c r="J250" s="16">
        <v>424888</v>
      </c>
      <c r="K250" s="16">
        <v>410150</v>
      </c>
      <c r="L250" s="16">
        <v>378742</v>
      </c>
      <c r="M250" s="16">
        <v>372946</v>
      </c>
      <c r="N250" s="16"/>
      <c r="O250" s="16"/>
      <c r="P250" s="16"/>
      <c r="Q250" s="63"/>
      <c r="S250" s="43"/>
    </row>
    <row r="251" spans="1:19" ht="17.25" thickBot="1">
      <c r="A251" s="149"/>
      <c r="B251" s="14">
        <v>2648</v>
      </c>
      <c r="C251" s="14" t="s">
        <v>188</v>
      </c>
      <c r="D251" s="36">
        <f t="shared" si="42"/>
        <v>2321116</v>
      </c>
      <c r="E251" s="36">
        <v>9552</v>
      </c>
      <c r="F251" s="56">
        <v>273995</v>
      </c>
      <c r="G251" s="17">
        <v>271160</v>
      </c>
      <c r="H251" s="17">
        <v>313511</v>
      </c>
      <c r="I251" s="17">
        <v>298635</v>
      </c>
      <c r="J251" s="17">
        <v>300285</v>
      </c>
      <c r="K251" s="17">
        <v>297020</v>
      </c>
      <c r="L251" s="17">
        <v>284377</v>
      </c>
      <c r="M251" s="17">
        <v>282133</v>
      </c>
      <c r="N251" s="17"/>
      <c r="O251" s="17"/>
      <c r="P251" s="17"/>
      <c r="Q251" s="64"/>
      <c r="S251" s="43"/>
    </row>
    <row r="252" spans="1:19">
      <c r="A252" s="151" t="s">
        <v>337</v>
      </c>
      <c r="B252" s="27">
        <v>2711</v>
      </c>
      <c r="C252" s="27" t="s">
        <v>189</v>
      </c>
      <c r="D252" s="38">
        <f t="shared" si="42"/>
        <v>621883</v>
      </c>
      <c r="E252" s="38">
        <v>2559</v>
      </c>
      <c r="F252" s="57">
        <v>67937</v>
      </c>
      <c r="G252" s="28">
        <v>67363</v>
      </c>
      <c r="H252" s="28">
        <v>80710</v>
      </c>
      <c r="I252" s="28">
        <v>80753</v>
      </c>
      <c r="J252" s="28">
        <v>81727</v>
      </c>
      <c r="K252" s="28">
        <v>79808</v>
      </c>
      <c r="L252" s="28">
        <v>82119</v>
      </c>
      <c r="M252" s="28">
        <v>81466</v>
      </c>
      <c r="N252" s="28"/>
      <c r="O252" s="28"/>
      <c r="P252" s="28"/>
      <c r="Q252" s="65"/>
      <c r="S252" s="43"/>
    </row>
    <row r="253" spans="1:19">
      <c r="A253" s="148"/>
      <c r="B253" s="1">
        <v>2712</v>
      </c>
      <c r="C253" s="1" t="s">
        <v>190</v>
      </c>
      <c r="D253" s="35">
        <f t="shared" si="42"/>
        <v>2262018</v>
      </c>
      <c r="E253" s="35">
        <v>9309</v>
      </c>
      <c r="F253" s="55">
        <v>251782</v>
      </c>
      <c r="G253" s="16">
        <v>250662</v>
      </c>
      <c r="H253" s="16">
        <v>311623</v>
      </c>
      <c r="I253" s="16">
        <v>309237</v>
      </c>
      <c r="J253" s="16">
        <v>309073</v>
      </c>
      <c r="K253" s="16">
        <v>297773</v>
      </c>
      <c r="L253" s="16">
        <v>267352</v>
      </c>
      <c r="M253" s="16">
        <v>264516</v>
      </c>
      <c r="N253" s="16"/>
      <c r="O253" s="16"/>
      <c r="P253" s="16"/>
      <c r="Q253" s="63"/>
      <c r="S253" s="43"/>
    </row>
    <row r="254" spans="1:19">
      <c r="A254" s="148"/>
      <c r="B254" s="1">
        <v>2713</v>
      </c>
      <c r="C254" s="1" t="s">
        <v>191</v>
      </c>
      <c r="D254" s="35">
        <f t="shared" si="42"/>
        <v>3492601</v>
      </c>
      <c r="E254" s="35">
        <v>14373</v>
      </c>
      <c r="F254" s="55">
        <v>407433</v>
      </c>
      <c r="G254" s="16">
        <v>404302</v>
      </c>
      <c r="H254" s="16">
        <v>472974</v>
      </c>
      <c r="I254" s="16">
        <v>456681</v>
      </c>
      <c r="J254" s="16">
        <v>458640</v>
      </c>
      <c r="K254" s="16">
        <v>442596</v>
      </c>
      <c r="L254" s="16">
        <v>426400</v>
      </c>
      <c r="M254" s="16">
        <v>423575</v>
      </c>
      <c r="N254" s="16"/>
      <c r="O254" s="16"/>
      <c r="P254" s="16"/>
      <c r="Q254" s="63"/>
      <c r="S254" s="43"/>
    </row>
    <row r="255" spans="1:19">
      <c r="A255" s="148"/>
      <c r="B255" s="1">
        <v>2714</v>
      </c>
      <c r="C255" s="1" t="s">
        <v>192</v>
      </c>
      <c r="D255" s="35">
        <f t="shared" si="42"/>
        <v>2982509</v>
      </c>
      <c r="E255" s="35">
        <v>12274</v>
      </c>
      <c r="F255" s="55">
        <v>357606</v>
      </c>
      <c r="G255" s="16">
        <v>351766</v>
      </c>
      <c r="H255" s="16">
        <v>402584</v>
      </c>
      <c r="I255" s="16">
        <v>384370</v>
      </c>
      <c r="J255" s="16">
        <v>388518</v>
      </c>
      <c r="K255" s="16">
        <v>379346</v>
      </c>
      <c r="L255" s="16">
        <v>362218</v>
      </c>
      <c r="M255" s="16">
        <v>356101</v>
      </c>
      <c r="N255" s="16"/>
      <c r="O255" s="16"/>
      <c r="P255" s="16"/>
      <c r="Q255" s="63"/>
      <c r="S255" s="43"/>
    </row>
    <row r="256" spans="1:19">
      <c r="A256" s="148"/>
      <c r="B256" s="1">
        <v>2715</v>
      </c>
      <c r="C256" s="1" t="s">
        <v>193</v>
      </c>
      <c r="D256" s="35">
        <f t="shared" si="42"/>
        <v>5148085</v>
      </c>
      <c r="E256" s="35">
        <v>21186</v>
      </c>
      <c r="F256" s="55">
        <v>628251</v>
      </c>
      <c r="G256" s="16">
        <v>620459</v>
      </c>
      <c r="H256" s="16">
        <v>677073</v>
      </c>
      <c r="I256" s="16">
        <v>638898</v>
      </c>
      <c r="J256" s="16">
        <v>663173</v>
      </c>
      <c r="K256" s="16">
        <v>637718</v>
      </c>
      <c r="L256" s="16">
        <v>645026</v>
      </c>
      <c r="M256" s="16">
        <v>637487</v>
      </c>
      <c r="N256" s="16"/>
      <c r="O256" s="16"/>
      <c r="P256" s="16"/>
      <c r="Q256" s="63"/>
      <c r="S256" s="43"/>
    </row>
    <row r="257" spans="1:19">
      <c r="A257" s="148"/>
      <c r="B257" s="1">
        <v>2716</v>
      </c>
      <c r="C257" s="1" t="s">
        <v>194</v>
      </c>
      <c r="D257" s="35">
        <f t="shared" si="42"/>
        <v>3860748</v>
      </c>
      <c r="E257" s="35">
        <v>15888</v>
      </c>
      <c r="F257" s="55">
        <v>445877</v>
      </c>
      <c r="G257" s="16">
        <v>442918</v>
      </c>
      <c r="H257" s="16">
        <v>523490</v>
      </c>
      <c r="I257" s="16">
        <v>507219</v>
      </c>
      <c r="J257" s="16">
        <v>509172</v>
      </c>
      <c r="K257" s="16">
        <v>497671</v>
      </c>
      <c r="L257" s="16">
        <v>474126</v>
      </c>
      <c r="M257" s="16">
        <v>460275</v>
      </c>
      <c r="N257" s="16"/>
      <c r="O257" s="16"/>
      <c r="P257" s="16"/>
      <c r="Q257" s="63"/>
      <c r="S257" s="43"/>
    </row>
    <row r="258" spans="1:19">
      <c r="A258" s="148"/>
      <c r="B258" s="1">
        <v>2717</v>
      </c>
      <c r="C258" s="1" t="s">
        <v>195</v>
      </c>
      <c r="D258" s="35">
        <f t="shared" si="42"/>
        <v>4939681</v>
      </c>
      <c r="E258" s="35">
        <v>20328</v>
      </c>
      <c r="F258" s="55">
        <v>578608</v>
      </c>
      <c r="G258" s="16">
        <v>572604</v>
      </c>
      <c r="H258" s="16">
        <v>668505</v>
      </c>
      <c r="I258" s="16">
        <v>642094</v>
      </c>
      <c r="J258" s="16">
        <v>656410</v>
      </c>
      <c r="K258" s="16">
        <v>627633</v>
      </c>
      <c r="L258" s="16">
        <v>602914</v>
      </c>
      <c r="M258" s="16">
        <v>590913</v>
      </c>
      <c r="N258" s="16"/>
      <c r="O258" s="16"/>
      <c r="P258" s="16"/>
      <c r="Q258" s="63"/>
      <c r="S258" s="43"/>
    </row>
    <row r="259" spans="1:19">
      <c r="A259" s="148"/>
      <c r="B259" s="1">
        <v>2718</v>
      </c>
      <c r="C259" s="1" t="s">
        <v>196</v>
      </c>
      <c r="D259" s="35">
        <f t="shared" si="42"/>
        <v>3137188</v>
      </c>
      <c r="E259" s="35">
        <v>12910</v>
      </c>
      <c r="F259" s="55">
        <v>348855</v>
      </c>
      <c r="G259" s="16">
        <v>348312</v>
      </c>
      <c r="H259" s="16">
        <v>447175</v>
      </c>
      <c r="I259" s="16">
        <v>421780</v>
      </c>
      <c r="J259" s="16">
        <v>429492</v>
      </c>
      <c r="K259" s="16">
        <v>399003</v>
      </c>
      <c r="L259" s="16">
        <v>376294</v>
      </c>
      <c r="M259" s="16">
        <v>366277</v>
      </c>
      <c r="N259" s="16"/>
      <c r="O259" s="16"/>
      <c r="P259" s="16"/>
      <c r="Q259" s="63"/>
      <c r="S259" s="43"/>
    </row>
    <row r="260" spans="1:19">
      <c r="A260" s="148"/>
      <c r="B260" s="1">
        <v>2719</v>
      </c>
      <c r="C260" s="1" t="s">
        <v>197</v>
      </c>
      <c r="D260" s="35">
        <f t="shared" si="42"/>
        <v>2269283</v>
      </c>
      <c r="E260" s="35">
        <v>9339</v>
      </c>
      <c r="F260" s="55">
        <v>244320</v>
      </c>
      <c r="G260" s="16">
        <v>245017</v>
      </c>
      <c r="H260" s="16">
        <v>320003</v>
      </c>
      <c r="I260" s="16">
        <v>305644</v>
      </c>
      <c r="J260" s="16">
        <v>339453</v>
      </c>
      <c r="K260" s="16">
        <v>292223</v>
      </c>
      <c r="L260" s="16">
        <v>261224</v>
      </c>
      <c r="M260" s="16">
        <v>261399</v>
      </c>
      <c r="N260" s="16"/>
      <c r="O260" s="16"/>
      <c r="P260" s="16"/>
      <c r="Q260" s="63"/>
      <c r="S260" s="43"/>
    </row>
    <row r="261" spans="1:19">
      <c r="A261" s="148"/>
      <c r="B261" s="1">
        <v>2720</v>
      </c>
      <c r="C261" s="1" t="s">
        <v>198</v>
      </c>
      <c r="D261" s="35">
        <f t="shared" si="42"/>
        <v>2615909</v>
      </c>
      <c r="E261" s="35">
        <v>10765</v>
      </c>
      <c r="F261" s="55">
        <v>307550</v>
      </c>
      <c r="G261" s="16">
        <v>306301</v>
      </c>
      <c r="H261" s="16">
        <v>347992</v>
      </c>
      <c r="I261" s="16">
        <v>336250</v>
      </c>
      <c r="J261" s="16">
        <v>346833</v>
      </c>
      <c r="K261" s="16">
        <v>328812</v>
      </c>
      <c r="L261" s="16">
        <v>323397</v>
      </c>
      <c r="M261" s="16">
        <v>318774</v>
      </c>
      <c r="N261" s="16"/>
      <c r="O261" s="16"/>
      <c r="P261" s="16"/>
      <c r="Q261" s="63"/>
      <c r="S261" s="43"/>
    </row>
    <row r="262" spans="1:19">
      <c r="A262" s="148"/>
      <c r="B262" s="1">
        <v>2721</v>
      </c>
      <c r="C262" s="1" t="s">
        <v>199</v>
      </c>
      <c r="D262" s="35">
        <f t="shared" si="42"/>
        <v>2770045</v>
      </c>
      <c r="E262" s="35">
        <v>11399</v>
      </c>
      <c r="F262" s="55">
        <v>329436</v>
      </c>
      <c r="G262" s="16">
        <v>325173</v>
      </c>
      <c r="H262" s="16">
        <v>372327</v>
      </c>
      <c r="I262" s="16">
        <v>357815</v>
      </c>
      <c r="J262" s="16">
        <v>370916</v>
      </c>
      <c r="K262" s="16">
        <v>347102</v>
      </c>
      <c r="L262" s="16">
        <v>334992</v>
      </c>
      <c r="M262" s="16">
        <v>332284</v>
      </c>
      <c r="N262" s="16"/>
      <c r="O262" s="16"/>
      <c r="P262" s="16"/>
      <c r="Q262" s="63"/>
      <c r="S262" s="43"/>
    </row>
    <row r="263" spans="1:19">
      <c r="A263" s="148"/>
      <c r="B263" s="1">
        <v>2722</v>
      </c>
      <c r="C263" s="1" t="s">
        <v>200</v>
      </c>
      <c r="D263" s="35">
        <f t="shared" si="42"/>
        <v>4212434</v>
      </c>
      <c r="E263" s="35">
        <v>17335</v>
      </c>
      <c r="F263" s="55">
        <v>510917</v>
      </c>
      <c r="G263" s="16">
        <v>500790</v>
      </c>
      <c r="H263" s="16">
        <v>568856</v>
      </c>
      <c r="I263" s="16">
        <v>541416</v>
      </c>
      <c r="J263" s="16">
        <v>548410</v>
      </c>
      <c r="K263" s="16">
        <v>531809</v>
      </c>
      <c r="L263" s="16">
        <v>511590</v>
      </c>
      <c r="M263" s="16">
        <v>498646</v>
      </c>
      <c r="N263" s="16"/>
      <c r="O263" s="16"/>
      <c r="P263" s="16"/>
      <c r="Q263" s="63"/>
      <c r="S263" s="43"/>
    </row>
    <row r="264" spans="1:19">
      <c r="A264" s="148"/>
      <c r="B264" s="1">
        <v>2723</v>
      </c>
      <c r="C264" s="1" t="s">
        <v>201</v>
      </c>
      <c r="D264" s="35">
        <f t="shared" si="42"/>
        <v>3888326</v>
      </c>
      <c r="E264" s="35">
        <v>16001</v>
      </c>
      <c r="F264" s="55">
        <v>439542</v>
      </c>
      <c r="G264" s="16">
        <v>435011</v>
      </c>
      <c r="H264" s="16">
        <v>547248</v>
      </c>
      <c r="I264" s="16">
        <v>524609</v>
      </c>
      <c r="J264" s="16">
        <v>521291</v>
      </c>
      <c r="K264" s="16">
        <v>498803</v>
      </c>
      <c r="L264" s="16">
        <v>459515</v>
      </c>
      <c r="M264" s="16">
        <v>462307</v>
      </c>
      <c r="N264" s="16"/>
      <c r="O264" s="16"/>
      <c r="P264" s="16"/>
      <c r="Q264" s="63"/>
      <c r="S264" s="43"/>
    </row>
    <row r="265" spans="1:19">
      <c r="A265" s="148"/>
      <c r="B265" s="1">
        <v>2724</v>
      </c>
      <c r="C265" s="1" t="s">
        <v>202</v>
      </c>
      <c r="D265" s="35">
        <f t="shared" si="42"/>
        <v>3869551</v>
      </c>
      <c r="E265" s="35">
        <v>15924</v>
      </c>
      <c r="F265" s="55">
        <v>457593</v>
      </c>
      <c r="G265" s="16">
        <v>449989</v>
      </c>
      <c r="H265" s="16">
        <v>518235</v>
      </c>
      <c r="I265" s="16">
        <v>502242</v>
      </c>
      <c r="J265" s="16">
        <v>504899</v>
      </c>
      <c r="K265" s="16">
        <v>489631</v>
      </c>
      <c r="L265" s="16">
        <v>475407</v>
      </c>
      <c r="M265" s="16">
        <v>471555</v>
      </c>
      <c r="N265" s="16"/>
      <c r="O265" s="16"/>
      <c r="P265" s="16"/>
      <c r="Q265" s="63"/>
      <c r="S265" s="43"/>
    </row>
    <row r="266" spans="1:19">
      <c r="A266" s="148"/>
      <c r="B266" s="1">
        <v>2725</v>
      </c>
      <c r="C266" s="1" t="s">
        <v>203</v>
      </c>
      <c r="D266" s="35">
        <f t="shared" si="42"/>
        <v>1559813</v>
      </c>
      <c r="E266" s="35">
        <v>6419</v>
      </c>
      <c r="F266" s="55">
        <v>183067</v>
      </c>
      <c r="G266" s="16">
        <v>179102</v>
      </c>
      <c r="H266" s="16">
        <v>209700</v>
      </c>
      <c r="I266" s="16">
        <v>202959</v>
      </c>
      <c r="J266" s="16">
        <v>204963</v>
      </c>
      <c r="K266" s="16">
        <v>197878</v>
      </c>
      <c r="L266" s="16">
        <v>193530</v>
      </c>
      <c r="M266" s="16">
        <v>188614</v>
      </c>
      <c r="N266" s="16"/>
      <c r="O266" s="16"/>
      <c r="P266" s="16"/>
      <c r="Q266" s="63"/>
      <c r="S266" s="43"/>
    </row>
    <row r="267" spans="1:19">
      <c r="A267" s="148"/>
      <c r="B267" s="1">
        <v>2726</v>
      </c>
      <c r="C267" s="1" t="s">
        <v>204</v>
      </c>
      <c r="D267" s="35">
        <f t="shared" si="42"/>
        <v>2482667</v>
      </c>
      <c r="E267" s="35">
        <v>10217</v>
      </c>
      <c r="F267" s="55">
        <v>292589</v>
      </c>
      <c r="G267" s="16">
        <v>291487</v>
      </c>
      <c r="H267" s="16">
        <v>333587</v>
      </c>
      <c r="I267" s="16">
        <v>320109</v>
      </c>
      <c r="J267" s="16">
        <v>320697</v>
      </c>
      <c r="K267" s="16">
        <v>316589</v>
      </c>
      <c r="L267" s="16">
        <v>305793</v>
      </c>
      <c r="M267" s="16">
        <v>301816</v>
      </c>
      <c r="N267" s="16"/>
      <c r="O267" s="16"/>
      <c r="P267" s="16"/>
      <c r="Q267" s="63"/>
      <c r="S267" s="43"/>
    </row>
    <row r="268" spans="1:19">
      <c r="A268" s="148"/>
      <c r="B268" s="1">
        <v>2727</v>
      </c>
      <c r="C268" s="1" t="s">
        <v>205</v>
      </c>
      <c r="D268" s="35">
        <f t="shared" si="42"/>
        <v>3563512</v>
      </c>
      <c r="E268" s="35">
        <v>14665</v>
      </c>
      <c r="F268" s="55">
        <v>429704</v>
      </c>
      <c r="G268" s="16">
        <v>422427</v>
      </c>
      <c r="H268" s="16">
        <v>475266</v>
      </c>
      <c r="I268" s="16">
        <v>452128</v>
      </c>
      <c r="J268" s="16">
        <v>455068</v>
      </c>
      <c r="K268" s="16">
        <v>447866</v>
      </c>
      <c r="L268" s="16">
        <v>442937</v>
      </c>
      <c r="M268" s="16">
        <v>438116</v>
      </c>
      <c r="N268" s="16"/>
      <c r="O268" s="16"/>
      <c r="P268" s="16"/>
      <c r="Q268" s="63"/>
      <c r="S268" s="43"/>
    </row>
    <row r="269" spans="1:19">
      <c r="A269" s="148"/>
      <c r="B269" s="1">
        <v>2728</v>
      </c>
      <c r="C269" s="1" t="s">
        <v>206</v>
      </c>
      <c r="D269" s="35">
        <f t="shared" si="42"/>
        <v>3928993</v>
      </c>
      <c r="E269" s="35">
        <v>16169</v>
      </c>
      <c r="F269" s="55">
        <v>381012</v>
      </c>
      <c r="G269" s="16">
        <v>392273</v>
      </c>
      <c r="H269" s="16">
        <v>583652</v>
      </c>
      <c r="I269" s="16">
        <v>616931</v>
      </c>
      <c r="J269" s="16">
        <v>619451</v>
      </c>
      <c r="K269" s="16">
        <v>505364</v>
      </c>
      <c r="L269" s="16">
        <v>403272</v>
      </c>
      <c r="M269" s="16">
        <v>427038</v>
      </c>
      <c r="N269" s="16"/>
      <c r="O269" s="16"/>
      <c r="P269" s="16"/>
      <c r="Q269" s="63"/>
      <c r="S269" s="43"/>
    </row>
    <row r="270" spans="1:19">
      <c r="A270" s="148"/>
      <c r="B270" s="1">
        <v>2729</v>
      </c>
      <c r="C270" s="1" t="s">
        <v>207</v>
      </c>
      <c r="D270" s="35">
        <f t="shared" si="42"/>
        <v>4111738</v>
      </c>
      <c r="E270" s="35">
        <v>16921</v>
      </c>
      <c r="F270" s="55">
        <v>486822</v>
      </c>
      <c r="G270" s="16">
        <v>485222</v>
      </c>
      <c r="H270" s="16">
        <v>574296</v>
      </c>
      <c r="I270" s="16">
        <v>532507</v>
      </c>
      <c r="J270" s="16">
        <v>543261</v>
      </c>
      <c r="K270" s="16">
        <v>502831</v>
      </c>
      <c r="L270" s="16">
        <v>491668</v>
      </c>
      <c r="M270" s="16">
        <v>495131</v>
      </c>
      <c r="N270" s="16"/>
      <c r="O270" s="16"/>
      <c r="P270" s="16"/>
      <c r="Q270" s="63"/>
      <c r="S270" s="43"/>
    </row>
    <row r="271" spans="1:19">
      <c r="A271" s="148"/>
      <c r="B271" s="1">
        <v>2730</v>
      </c>
      <c r="C271" s="1" t="s">
        <v>208</v>
      </c>
      <c r="D271" s="35">
        <f t="shared" si="42"/>
        <v>2326891</v>
      </c>
      <c r="E271" s="35">
        <v>9576</v>
      </c>
      <c r="F271" s="55">
        <v>223271</v>
      </c>
      <c r="G271" s="16">
        <v>220599</v>
      </c>
      <c r="H271" s="16">
        <v>289214</v>
      </c>
      <c r="I271" s="16">
        <v>352583</v>
      </c>
      <c r="J271" s="16">
        <v>361531</v>
      </c>
      <c r="K271" s="16">
        <v>310847</v>
      </c>
      <c r="L271" s="16">
        <v>272258</v>
      </c>
      <c r="M271" s="16">
        <v>296588</v>
      </c>
      <c r="N271" s="16"/>
      <c r="O271" s="16"/>
      <c r="P271" s="16"/>
      <c r="Q271" s="63"/>
      <c r="S271" s="43"/>
    </row>
    <row r="272" spans="1:19">
      <c r="A272" s="148"/>
      <c r="B272" s="1">
        <v>2731</v>
      </c>
      <c r="C272" s="1" t="s">
        <v>209</v>
      </c>
      <c r="D272" s="35">
        <f t="shared" si="42"/>
        <v>4966893</v>
      </c>
      <c r="E272" s="35">
        <v>20440</v>
      </c>
      <c r="F272" s="55">
        <v>592394</v>
      </c>
      <c r="G272" s="16">
        <v>605367</v>
      </c>
      <c r="H272" s="16">
        <v>678955</v>
      </c>
      <c r="I272" s="16">
        <v>632629</v>
      </c>
      <c r="J272" s="16">
        <v>621289</v>
      </c>
      <c r="K272" s="16">
        <v>627206</v>
      </c>
      <c r="L272" s="16">
        <v>611235</v>
      </c>
      <c r="M272" s="16">
        <v>597818</v>
      </c>
      <c r="N272" s="16"/>
      <c r="O272" s="16"/>
      <c r="P272" s="16"/>
      <c r="Q272" s="63"/>
      <c r="S272" s="43"/>
    </row>
    <row r="273" spans="1:19">
      <c r="A273" s="148"/>
      <c r="B273" s="1">
        <v>2732</v>
      </c>
      <c r="C273" s="1" t="s">
        <v>210</v>
      </c>
      <c r="D273" s="35">
        <f t="shared" si="42"/>
        <v>3554302</v>
      </c>
      <c r="E273" s="35">
        <v>14627</v>
      </c>
      <c r="F273" s="55">
        <v>424830</v>
      </c>
      <c r="G273" s="16">
        <v>437505</v>
      </c>
      <c r="H273" s="16">
        <v>481459</v>
      </c>
      <c r="I273" s="16">
        <v>453438</v>
      </c>
      <c r="J273" s="16">
        <v>441363</v>
      </c>
      <c r="K273" s="16">
        <v>447147</v>
      </c>
      <c r="L273" s="16">
        <v>434456</v>
      </c>
      <c r="M273" s="16">
        <v>434104</v>
      </c>
      <c r="N273" s="16"/>
      <c r="O273" s="16"/>
      <c r="P273" s="16"/>
      <c r="Q273" s="63"/>
      <c r="S273" s="43"/>
    </row>
    <row r="274" spans="1:19">
      <c r="A274" s="148"/>
      <c r="B274" s="1">
        <v>2733</v>
      </c>
      <c r="C274" s="1" t="s">
        <v>211</v>
      </c>
      <c r="D274" s="35">
        <f t="shared" si="42"/>
        <v>5099231</v>
      </c>
      <c r="E274" s="35">
        <v>20984</v>
      </c>
      <c r="F274" s="55">
        <v>614209</v>
      </c>
      <c r="G274" s="16">
        <v>636355</v>
      </c>
      <c r="H274" s="16">
        <v>698413</v>
      </c>
      <c r="I274" s="16">
        <v>654512</v>
      </c>
      <c r="J274" s="16">
        <v>619586</v>
      </c>
      <c r="K274" s="16">
        <v>639156</v>
      </c>
      <c r="L274" s="16">
        <v>621316</v>
      </c>
      <c r="M274" s="16">
        <v>615684</v>
      </c>
      <c r="N274" s="16"/>
      <c r="O274" s="16"/>
      <c r="P274" s="16"/>
      <c r="Q274" s="63"/>
      <c r="S274" s="43"/>
    </row>
    <row r="275" spans="1:19">
      <c r="A275" s="148"/>
      <c r="B275" s="1">
        <v>2734</v>
      </c>
      <c r="C275" s="1" t="s">
        <v>212</v>
      </c>
      <c r="D275" s="35">
        <f t="shared" si="42"/>
        <v>4658690</v>
      </c>
      <c r="E275" s="35">
        <v>19172</v>
      </c>
      <c r="F275" s="55">
        <v>564047</v>
      </c>
      <c r="G275" s="16">
        <v>566323</v>
      </c>
      <c r="H275" s="16">
        <v>626499</v>
      </c>
      <c r="I275" s="16">
        <v>584819</v>
      </c>
      <c r="J275" s="16">
        <v>570241</v>
      </c>
      <c r="K275" s="16">
        <v>587254</v>
      </c>
      <c r="L275" s="16">
        <v>585236</v>
      </c>
      <c r="M275" s="16">
        <v>574271</v>
      </c>
      <c r="N275" s="16"/>
      <c r="O275" s="16"/>
      <c r="P275" s="16"/>
      <c r="Q275" s="63"/>
      <c r="S275" s="43"/>
    </row>
    <row r="276" spans="1:19">
      <c r="A276" s="148"/>
      <c r="B276" s="1">
        <v>2735</v>
      </c>
      <c r="C276" s="1" t="s">
        <v>213</v>
      </c>
      <c r="D276" s="35">
        <f t="shared" si="42"/>
        <v>1564211</v>
      </c>
      <c r="E276" s="35">
        <v>6437</v>
      </c>
      <c r="F276" s="55">
        <v>184139</v>
      </c>
      <c r="G276" s="16">
        <v>183569</v>
      </c>
      <c r="H276" s="16">
        <v>211423</v>
      </c>
      <c r="I276" s="16">
        <v>199897</v>
      </c>
      <c r="J276" s="16">
        <v>203096</v>
      </c>
      <c r="K276" s="16">
        <v>199978</v>
      </c>
      <c r="L276" s="16">
        <v>191498</v>
      </c>
      <c r="M276" s="16">
        <v>190611</v>
      </c>
      <c r="N276" s="16"/>
      <c r="O276" s="16"/>
      <c r="P276" s="16"/>
      <c r="Q276" s="63"/>
      <c r="S276" s="43"/>
    </row>
    <row r="277" spans="1:19">
      <c r="A277" s="148"/>
      <c r="B277" s="1">
        <v>2736</v>
      </c>
      <c r="C277" s="1" t="s">
        <v>214</v>
      </c>
      <c r="D277" s="35">
        <f t="shared" si="42"/>
        <v>5251147</v>
      </c>
      <c r="E277" s="35">
        <v>21610</v>
      </c>
      <c r="F277" s="55">
        <v>681144</v>
      </c>
      <c r="G277" s="16">
        <v>648482</v>
      </c>
      <c r="H277" s="16">
        <v>665999</v>
      </c>
      <c r="I277" s="16">
        <v>656211</v>
      </c>
      <c r="J277" s="16">
        <v>677182</v>
      </c>
      <c r="K277" s="16">
        <v>645038</v>
      </c>
      <c r="L277" s="16">
        <v>633279</v>
      </c>
      <c r="M277" s="16">
        <v>643812</v>
      </c>
      <c r="N277" s="16"/>
      <c r="O277" s="16"/>
      <c r="P277" s="16"/>
      <c r="Q277" s="63"/>
      <c r="S277" s="43"/>
    </row>
    <row r="278" spans="1:19">
      <c r="A278" s="148"/>
      <c r="B278" s="1">
        <v>2737</v>
      </c>
      <c r="C278" s="1" t="s">
        <v>215</v>
      </c>
      <c r="D278" s="35">
        <f t="shared" si="42"/>
        <v>3444699</v>
      </c>
      <c r="E278" s="35">
        <v>14176</v>
      </c>
      <c r="F278" s="55">
        <v>407088</v>
      </c>
      <c r="G278" s="16">
        <v>406510</v>
      </c>
      <c r="H278" s="16">
        <v>466992</v>
      </c>
      <c r="I278" s="16">
        <v>437423</v>
      </c>
      <c r="J278" s="16">
        <v>429806</v>
      </c>
      <c r="K278" s="16">
        <v>438783</v>
      </c>
      <c r="L278" s="16">
        <v>431278</v>
      </c>
      <c r="M278" s="16">
        <v>426819</v>
      </c>
      <c r="N278" s="16"/>
      <c r="O278" s="16"/>
      <c r="P278" s="16"/>
      <c r="Q278" s="63"/>
      <c r="S278" s="43"/>
    </row>
    <row r="279" spans="1:19">
      <c r="A279" s="148"/>
      <c r="B279" s="1">
        <v>2738</v>
      </c>
      <c r="C279" s="1" t="s">
        <v>216</v>
      </c>
      <c r="D279" s="35">
        <f t="shared" si="42"/>
        <v>4116516</v>
      </c>
      <c r="E279" s="35">
        <v>16940</v>
      </c>
      <c r="F279" s="55">
        <v>494062</v>
      </c>
      <c r="G279" s="16">
        <v>496279</v>
      </c>
      <c r="H279" s="16">
        <v>550444</v>
      </c>
      <c r="I279" s="16">
        <v>519434</v>
      </c>
      <c r="J279" s="16">
        <v>519730</v>
      </c>
      <c r="K279" s="16">
        <v>518995</v>
      </c>
      <c r="L279" s="16">
        <v>512662</v>
      </c>
      <c r="M279" s="16">
        <v>504910</v>
      </c>
      <c r="N279" s="16"/>
      <c r="O279" s="16"/>
      <c r="P279" s="16"/>
      <c r="Q279" s="63"/>
      <c r="S279" s="43"/>
    </row>
    <row r="280" spans="1:19">
      <c r="A280" s="148"/>
      <c r="B280" s="1">
        <v>2739</v>
      </c>
      <c r="C280" s="1" t="s">
        <v>217</v>
      </c>
      <c r="D280" s="35">
        <f t="shared" si="42"/>
        <v>2847920</v>
      </c>
      <c r="E280" s="35">
        <v>11720</v>
      </c>
      <c r="F280" s="55">
        <v>330871</v>
      </c>
      <c r="G280" s="16">
        <v>329691</v>
      </c>
      <c r="H280" s="16">
        <v>389927</v>
      </c>
      <c r="I280" s="16">
        <v>370168</v>
      </c>
      <c r="J280" s="16">
        <v>367790</v>
      </c>
      <c r="K280" s="16">
        <v>362131</v>
      </c>
      <c r="L280" s="16">
        <v>351017</v>
      </c>
      <c r="M280" s="16">
        <v>346325</v>
      </c>
      <c r="N280" s="16"/>
      <c r="O280" s="16"/>
      <c r="P280" s="16"/>
      <c r="Q280" s="63"/>
      <c r="S280" s="43"/>
    </row>
    <row r="281" spans="1:19">
      <c r="A281" s="148"/>
      <c r="B281" s="1">
        <v>2740</v>
      </c>
      <c r="C281" s="1" t="s">
        <v>218</v>
      </c>
      <c r="D281" s="35">
        <f t="shared" si="42"/>
        <v>3659015</v>
      </c>
      <c r="E281" s="35">
        <v>15058</v>
      </c>
      <c r="F281" s="55">
        <v>383573</v>
      </c>
      <c r="G281" s="16">
        <v>379043</v>
      </c>
      <c r="H281" s="16">
        <v>569031</v>
      </c>
      <c r="I281" s="16">
        <v>533779</v>
      </c>
      <c r="J281" s="16">
        <v>530567</v>
      </c>
      <c r="K281" s="16">
        <v>482866</v>
      </c>
      <c r="L281" s="16">
        <v>395414</v>
      </c>
      <c r="M281" s="16">
        <v>384742</v>
      </c>
      <c r="N281" s="16"/>
      <c r="O281" s="16"/>
      <c r="P281" s="16"/>
      <c r="Q281" s="63"/>
      <c r="S281" s="43"/>
    </row>
    <row r="282" spans="1:19">
      <c r="A282" s="148"/>
      <c r="B282" s="1">
        <v>2741</v>
      </c>
      <c r="C282" s="1" t="s">
        <v>219</v>
      </c>
      <c r="D282" s="35">
        <f t="shared" si="42"/>
        <v>2761234</v>
      </c>
      <c r="E282" s="35">
        <v>11363</v>
      </c>
      <c r="F282" s="55">
        <v>307105</v>
      </c>
      <c r="G282" s="16">
        <v>307579</v>
      </c>
      <c r="H282" s="16">
        <v>389808</v>
      </c>
      <c r="I282" s="16">
        <v>368415</v>
      </c>
      <c r="J282" s="16">
        <v>374671</v>
      </c>
      <c r="K282" s="16">
        <v>358261</v>
      </c>
      <c r="L282" s="16">
        <v>327650</v>
      </c>
      <c r="M282" s="16">
        <v>327745</v>
      </c>
      <c r="N282" s="16"/>
      <c r="O282" s="16"/>
      <c r="P282" s="16"/>
      <c r="Q282" s="63"/>
      <c r="S282" s="43"/>
    </row>
    <row r="283" spans="1:19">
      <c r="A283" s="148"/>
      <c r="B283" s="1">
        <v>2742</v>
      </c>
      <c r="C283" s="1" t="s">
        <v>220</v>
      </c>
      <c r="D283" s="35">
        <f t="shared" si="42"/>
        <v>2721583</v>
      </c>
      <c r="E283" s="35">
        <v>11200</v>
      </c>
      <c r="F283" s="55">
        <v>322343</v>
      </c>
      <c r="G283" s="16">
        <v>320016</v>
      </c>
      <c r="H283" s="16">
        <v>363983</v>
      </c>
      <c r="I283" s="16">
        <v>346329</v>
      </c>
      <c r="J283" s="16">
        <v>347110</v>
      </c>
      <c r="K283" s="16">
        <v>347321</v>
      </c>
      <c r="L283" s="16">
        <v>340685</v>
      </c>
      <c r="M283" s="16">
        <v>333796</v>
      </c>
      <c r="N283" s="16"/>
      <c r="O283" s="16"/>
      <c r="P283" s="16"/>
      <c r="Q283" s="63"/>
      <c r="S283" s="43"/>
    </row>
    <row r="284" spans="1:19">
      <c r="A284" s="148"/>
      <c r="B284" s="1">
        <v>2743</v>
      </c>
      <c r="C284" s="1" t="s">
        <v>221</v>
      </c>
      <c r="D284" s="35">
        <f t="shared" si="42"/>
        <v>3937596</v>
      </c>
      <c r="E284" s="35">
        <v>16204</v>
      </c>
      <c r="F284" s="55">
        <v>466625</v>
      </c>
      <c r="G284" s="16">
        <v>463183</v>
      </c>
      <c r="H284" s="16">
        <v>527064</v>
      </c>
      <c r="I284" s="16">
        <v>503598</v>
      </c>
      <c r="J284" s="16">
        <v>503249</v>
      </c>
      <c r="K284" s="16">
        <v>499031</v>
      </c>
      <c r="L284" s="16">
        <v>489290</v>
      </c>
      <c r="M284" s="16">
        <v>485556</v>
      </c>
      <c r="N284" s="16"/>
      <c r="O284" s="16"/>
      <c r="P284" s="16"/>
      <c r="Q284" s="63"/>
      <c r="S284" s="43"/>
    </row>
    <row r="285" spans="1:19">
      <c r="A285" s="148"/>
      <c r="B285" s="1">
        <v>2744</v>
      </c>
      <c r="C285" s="1" t="s">
        <v>222</v>
      </c>
      <c r="D285" s="35">
        <f t="shared" si="42"/>
        <v>2291774</v>
      </c>
      <c r="E285" s="35">
        <v>9431</v>
      </c>
      <c r="F285" s="55">
        <v>264816</v>
      </c>
      <c r="G285" s="16">
        <v>277494</v>
      </c>
      <c r="H285" s="16">
        <v>311407</v>
      </c>
      <c r="I285" s="16">
        <v>297458</v>
      </c>
      <c r="J285" s="16">
        <v>306272</v>
      </c>
      <c r="K285" s="16">
        <v>293407</v>
      </c>
      <c r="L285" s="16">
        <v>278890</v>
      </c>
      <c r="M285" s="16">
        <v>262030</v>
      </c>
      <c r="N285" s="16"/>
      <c r="O285" s="16"/>
      <c r="P285" s="16"/>
      <c r="Q285" s="63"/>
      <c r="S285" s="43"/>
    </row>
    <row r="286" spans="1:19">
      <c r="A286" s="148"/>
      <c r="B286" s="1">
        <v>2745</v>
      </c>
      <c r="C286" s="1" t="s">
        <v>223</v>
      </c>
      <c r="D286" s="35">
        <f t="shared" si="42"/>
        <v>2783609</v>
      </c>
      <c r="E286" s="35">
        <v>11455</v>
      </c>
      <c r="F286" s="55">
        <v>320939</v>
      </c>
      <c r="G286" s="16">
        <v>314199</v>
      </c>
      <c r="H286" s="16">
        <v>361343</v>
      </c>
      <c r="I286" s="16">
        <v>350455</v>
      </c>
      <c r="J286" s="16">
        <v>362729</v>
      </c>
      <c r="K286" s="16">
        <v>362702</v>
      </c>
      <c r="L286" s="16">
        <v>358447</v>
      </c>
      <c r="M286" s="16">
        <v>352795</v>
      </c>
      <c r="N286" s="16"/>
      <c r="O286" s="16"/>
      <c r="P286" s="16"/>
      <c r="Q286" s="63"/>
      <c r="S286" s="43"/>
    </row>
    <row r="287" spans="1:19">
      <c r="A287" s="148"/>
      <c r="B287" s="1">
        <v>2746</v>
      </c>
      <c r="C287" s="1" t="s">
        <v>224</v>
      </c>
      <c r="D287" s="35">
        <f t="shared" si="42"/>
        <v>2656896</v>
      </c>
      <c r="E287" s="35">
        <v>10934</v>
      </c>
      <c r="F287" s="55">
        <v>342755</v>
      </c>
      <c r="G287" s="16">
        <v>312205</v>
      </c>
      <c r="H287" s="16">
        <v>354335</v>
      </c>
      <c r="I287" s="16">
        <v>337553</v>
      </c>
      <c r="J287" s="16">
        <v>342729</v>
      </c>
      <c r="K287" s="16">
        <v>322278</v>
      </c>
      <c r="L287" s="16">
        <v>325576</v>
      </c>
      <c r="M287" s="16">
        <v>319465</v>
      </c>
      <c r="N287" s="16"/>
      <c r="O287" s="16"/>
      <c r="P287" s="16"/>
      <c r="Q287" s="63"/>
      <c r="S287" s="43"/>
    </row>
    <row r="288" spans="1:19">
      <c r="A288" s="148"/>
      <c r="B288" s="1">
        <v>2747</v>
      </c>
      <c r="C288" s="1" t="s">
        <v>225</v>
      </c>
      <c r="D288" s="35">
        <f t="shared" si="42"/>
        <v>3904205</v>
      </c>
      <c r="E288" s="35">
        <v>16067</v>
      </c>
      <c r="F288" s="55">
        <v>482597</v>
      </c>
      <c r="G288" s="16">
        <v>463366</v>
      </c>
      <c r="H288" s="16">
        <v>524138</v>
      </c>
      <c r="I288" s="16">
        <v>497182</v>
      </c>
      <c r="J288" s="16">
        <v>488887</v>
      </c>
      <c r="K288" s="16">
        <v>488828</v>
      </c>
      <c r="L288" s="16">
        <v>484588</v>
      </c>
      <c r="M288" s="16">
        <v>474619</v>
      </c>
      <c r="N288" s="16"/>
      <c r="O288" s="16"/>
      <c r="P288" s="16"/>
      <c r="Q288" s="63"/>
      <c r="S288" s="43"/>
    </row>
    <row r="289" spans="1:19">
      <c r="A289" s="148"/>
      <c r="B289" s="1">
        <v>2748</v>
      </c>
      <c r="C289" s="1" t="s">
        <v>226</v>
      </c>
      <c r="D289" s="35">
        <f t="shared" si="42"/>
        <v>9521588</v>
      </c>
      <c r="E289" s="35">
        <v>39183</v>
      </c>
      <c r="F289" s="55">
        <v>1190068</v>
      </c>
      <c r="G289" s="16">
        <v>1183658</v>
      </c>
      <c r="H289" s="16">
        <v>1289883</v>
      </c>
      <c r="I289" s="16">
        <v>1193274</v>
      </c>
      <c r="J289" s="16">
        <v>1142117</v>
      </c>
      <c r="K289" s="16">
        <v>1185479</v>
      </c>
      <c r="L289" s="16">
        <v>1183965</v>
      </c>
      <c r="M289" s="16">
        <v>1153144</v>
      </c>
      <c r="N289" s="16"/>
      <c r="O289" s="16"/>
      <c r="P289" s="16"/>
      <c r="Q289" s="63"/>
      <c r="S289" s="43"/>
    </row>
    <row r="290" spans="1:19">
      <c r="A290" s="148"/>
      <c r="B290" s="1">
        <v>2749</v>
      </c>
      <c r="C290" s="1" t="s">
        <v>227</v>
      </c>
      <c r="D290" s="35">
        <f t="shared" si="42"/>
        <v>5932484</v>
      </c>
      <c r="E290" s="35">
        <v>24414</v>
      </c>
      <c r="F290" s="55">
        <v>702421</v>
      </c>
      <c r="G290" s="16">
        <v>701845</v>
      </c>
      <c r="H290" s="16">
        <v>796886</v>
      </c>
      <c r="I290" s="16">
        <v>764044</v>
      </c>
      <c r="J290" s="16">
        <v>765027</v>
      </c>
      <c r="K290" s="16">
        <v>749058</v>
      </c>
      <c r="L290" s="16">
        <v>732860</v>
      </c>
      <c r="M290" s="16">
        <v>720343</v>
      </c>
      <c r="N290" s="16"/>
      <c r="O290" s="16"/>
      <c r="P290" s="16"/>
      <c r="Q290" s="63"/>
      <c r="S290" s="43"/>
    </row>
    <row r="291" spans="1:19">
      <c r="A291" s="148"/>
      <c r="B291" s="1">
        <v>2750</v>
      </c>
      <c r="C291" s="1" t="s">
        <v>228</v>
      </c>
      <c r="D291" s="35">
        <f t="shared" si="42"/>
        <v>6594174</v>
      </c>
      <c r="E291" s="35">
        <v>27137</v>
      </c>
      <c r="F291" s="55">
        <v>802779</v>
      </c>
      <c r="G291" s="16">
        <v>776488</v>
      </c>
      <c r="H291" s="16">
        <v>886655</v>
      </c>
      <c r="I291" s="16">
        <v>843401</v>
      </c>
      <c r="J291" s="16">
        <v>847406</v>
      </c>
      <c r="K291" s="16">
        <v>826189</v>
      </c>
      <c r="L291" s="16">
        <v>808964</v>
      </c>
      <c r="M291" s="16">
        <v>802292</v>
      </c>
      <c r="N291" s="16"/>
      <c r="O291" s="16"/>
      <c r="P291" s="16"/>
      <c r="Q291" s="63"/>
      <c r="S291" s="43"/>
    </row>
    <row r="292" spans="1:19">
      <c r="A292" s="148"/>
      <c r="B292" s="1">
        <v>2751</v>
      </c>
      <c r="C292" s="1" t="s">
        <v>229</v>
      </c>
      <c r="D292" s="35">
        <f t="shared" si="42"/>
        <v>2050556</v>
      </c>
      <c r="E292" s="35">
        <v>8439</v>
      </c>
      <c r="F292" s="55">
        <v>241507</v>
      </c>
      <c r="G292" s="16">
        <v>236678</v>
      </c>
      <c r="H292" s="16">
        <v>274509</v>
      </c>
      <c r="I292" s="16">
        <v>263301</v>
      </c>
      <c r="J292" s="16">
        <v>262956</v>
      </c>
      <c r="K292" s="16">
        <v>261041</v>
      </c>
      <c r="L292" s="16">
        <v>256673</v>
      </c>
      <c r="M292" s="16">
        <v>253891</v>
      </c>
      <c r="N292" s="16"/>
      <c r="O292" s="16"/>
      <c r="P292" s="16"/>
      <c r="Q292" s="63"/>
      <c r="S292" s="43"/>
    </row>
    <row r="293" spans="1:19">
      <c r="A293" s="148"/>
      <c r="B293" s="1">
        <v>2752</v>
      </c>
      <c r="C293" s="1" t="s">
        <v>230</v>
      </c>
      <c r="D293" s="35">
        <f t="shared" si="42"/>
        <v>2586551</v>
      </c>
      <c r="E293" s="35">
        <v>10644</v>
      </c>
      <c r="F293" s="55">
        <v>295017</v>
      </c>
      <c r="G293" s="16">
        <v>291993</v>
      </c>
      <c r="H293" s="16">
        <v>364985</v>
      </c>
      <c r="I293" s="16">
        <v>345632</v>
      </c>
      <c r="J293" s="16">
        <v>339593</v>
      </c>
      <c r="K293" s="16">
        <v>337745</v>
      </c>
      <c r="L293" s="16">
        <v>309655</v>
      </c>
      <c r="M293" s="16">
        <v>301931</v>
      </c>
      <c r="N293" s="16"/>
      <c r="O293" s="16"/>
      <c r="P293" s="16"/>
      <c r="Q293" s="63"/>
      <c r="S293" s="43"/>
    </row>
    <row r="294" spans="1:19">
      <c r="A294" s="148"/>
      <c r="B294" s="1">
        <v>2753</v>
      </c>
      <c r="C294" s="1" t="s">
        <v>231</v>
      </c>
      <c r="D294" s="35">
        <f t="shared" si="42"/>
        <v>1672376</v>
      </c>
      <c r="E294" s="35">
        <v>6882</v>
      </c>
      <c r="F294" s="55">
        <v>185501</v>
      </c>
      <c r="G294" s="16">
        <v>186348</v>
      </c>
      <c r="H294" s="16">
        <v>221312</v>
      </c>
      <c r="I294" s="16">
        <v>226836</v>
      </c>
      <c r="J294" s="16">
        <v>225830</v>
      </c>
      <c r="K294" s="16">
        <v>219253</v>
      </c>
      <c r="L294" s="16">
        <v>204603</v>
      </c>
      <c r="M294" s="16">
        <v>202693</v>
      </c>
      <c r="N294" s="16"/>
      <c r="O294" s="16"/>
      <c r="P294" s="16"/>
      <c r="Q294" s="63"/>
      <c r="S294" s="43"/>
    </row>
    <row r="295" spans="1:19">
      <c r="A295" s="148"/>
      <c r="B295" s="1">
        <v>2754</v>
      </c>
      <c r="C295" s="1" t="s">
        <v>232</v>
      </c>
      <c r="D295" s="35">
        <f t="shared" si="42"/>
        <v>1383463</v>
      </c>
      <c r="E295" s="35">
        <v>5693</v>
      </c>
      <c r="F295" s="55">
        <v>151918</v>
      </c>
      <c r="G295" s="16">
        <v>150466</v>
      </c>
      <c r="H295" s="16">
        <v>182566</v>
      </c>
      <c r="I295" s="16">
        <v>240220</v>
      </c>
      <c r="J295" s="16">
        <v>178008</v>
      </c>
      <c r="K295" s="16">
        <v>168318</v>
      </c>
      <c r="L295" s="16">
        <v>156894</v>
      </c>
      <c r="M295" s="16">
        <v>155073</v>
      </c>
      <c r="N295" s="16"/>
      <c r="O295" s="16"/>
      <c r="P295" s="16"/>
      <c r="Q295" s="63"/>
      <c r="S295" s="43"/>
    </row>
    <row r="296" spans="1:19">
      <c r="A296" s="148"/>
      <c r="B296" s="1">
        <v>2755</v>
      </c>
      <c r="C296" s="1" t="s">
        <v>233</v>
      </c>
      <c r="D296" s="35">
        <f t="shared" si="42"/>
        <v>2109744</v>
      </c>
      <c r="E296" s="35">
        <v>8682</v>
      </c>
      <c r="F296" s="55">
        <v>248438</v>
      </c>
      <c r="G296" s="16">
        <v>246408</v>
      </c>
      <c r="H296" s="16">
        <v>282912</v>
      </c>
      <c r="I296" s="16">
        <v>277520</v>
      </c>
      <c r="J296" s="16">
        <v>273883</v>
      </c>
      <c r="K296" s="16">
        <v>266619</v>
      </c>
      <c r="L296" s="16">
        <v>258284</v>
      </c>
      <c r="M296" s="16">
        <v>255680</v>
      </c>
      <c r="N296" s="16"/>
      <c r="O296" s="16"/>
      <c r="P296" s="16"/>
      <c r="Q296" s="63"/>
      <c r="S296" s="43"/>
    </row>
    <row r="297" spans="1:19">
      <c r="A297" s="148"/>
      <c r="B297" s="1">
        <v>2756</v>
      </c>
      <c r="C297" s="1" t="s">
        <v>234</v>
      </c>
      <c r="D297" s="35">
        <f t="shared" si="42"/>
        <v>3501732</v>
      </c>
      <c r="E297" s="35">
        <v>14410</v>
      </c>
      <c r="F297" s="55">
        <v>420781</v>
      </c>
      <c r="G297" s="16">
        <v>415400</v>
      </c>
      <c r="H297" s="16">
        <v>470553</v>
      </c>
      <c r="I297" s="16">
        <v>452511</v>
      </c>
      <c r="J297" s="16">
        <v>446942</v>
      </c>
      <c r="K297" s="16">
        <v>438434</v>
      </c>
      <c r="L297" s="16">
        <v>431838</v>
      </c>
      <c r="M297" s="16">
        <v>425273</v>
      </c>
      <c r="N297" s="16"/>
      <c r="O297" s="16"/>
      <c r="P297" s="16"/>
      <c r="Q297" s="63"/>
      <c r="S297" s="43"/>
    </row>
    <row r="298" spans="1:19">
      <c r="A298" s="148"/>
      <c r="B298" s="1">
        <v>2757</v>
      </c>
      <c r="C298" s="1" t="s">
        <v>235</v>
      </c>
      <c r="D298" s="35">
        <f t="shared" si="42"/>
        <v>3076387</v>
      </c>
      <c r="E298" s="35">
        <v>12660</v>
      </c>
      <c r="F298" s="55">
        <v>371586</v>
      </c>
      <c r="G298" s="16">
        <v>366202</v>
      </c>
      <c r="H298" s="16">
        <v>408223</v>
      </c>
      <c r="I298" s="16">
        <v>389956</v>
      </c>
      <c r="J298" s="16">
        <v>389219</v>
      </c>
      <c r="K298" s="16">
        <v>383724</v>
      </c>
      <c r="L298" s="16">
        <v>392683</v>
      </c>
      <c r="M298" s="16">
        <v>374794</v>
      </c>
      <c r="N298" s="16"/>
      <c r="O298" s="16"/>
      <c r="P298" s="16"/>
      <c r="Q298" s="63"/>
      <c r="S298" s="43"/>
    </row>
    <row r="299" spans="1:19">
      <c r="A299" s="148"/>
      <c r="B299" s="1">
        <v>2758</v>
      </c>
      <c r="C299" s="1" t="s">
        <v>236</v>
      </c>
      <c r="D299" s="35">
        <f t="shared" si="42"/>
        <v>3473543</v>
      </c>
      <c r="E299" s="35">
        <v>14294</v>
      </c>
      <c r="F299" s="55">
        <v>419282</v>
      </c>
      <c r="G299" s="16">
        <v>418488</v>
      </c>
      <c r="H299" s="16">
        <v>465971</v>
      </c>
      <c r="I299" s="16">
        <v>449661</v>
      </c>
      <c r="J299" s="16">
        <v>445167</v>
      </c>
      <c r="K299" s="16">
        <v>431323</v>
      </c>
      <c r="L299" s="16">
        <v>426600</v>
      </c>
      <c r="M299" s="16">
        <v>417051</v>
      </c>
      <c r="N299" s="16"/>
      <c r="O299" s="16"/>
      <c r="P299" s="16"/>
      <c r="Q299" s="63"/>
      <c r="S299" s="43"/>
    </row>
    <row r="300" spans="1:19">
      <c r="A300" s="148"/>
      <c r="B300" s="1">
        <v>2759</v>
      </c>
      <c r="C300" s="1" t="s">
        <v>237</v>
      </c>
      <c r="D300" s="35">
        <f t="shared" si="42"/>
        <v>1350026</v>
      </c>
      <c r="E300" s="35">
        <v>5556</v>
      </c>
      <c r="F300" s="55">
        <v>155197</v>
      </c>
      <c r="G300" s="16">
        <v>154038</v>
      </c>
      <c r="H300" s="16">
        <v>175166</v>
      </c>
      <c r="I300" s="16">
        <v>177404</v>
      </c>
      <c r="J300" s="16">
        <v>183548</v>
      </c>
      <c r="K300" s="16">
        <v>172151</v>
      </c>
      <c r="L300" s="16">
        <v>171538</v>
      </c>
      <c r="M300" s="16">
        <v>160984</v>
      </c>
      <c r="N300" s="16"/>
      <c r="O300" s="16"/>
      <c r="P300" s="16"/>
      <c r="Q300" s="63"/>
      <c r="S300" s="43"/>
    </row>
    <row r="301" spans="1:19">
      <c r="A301" s="148"/>
      <c r="B301" s="1">
        <v>2760</v>
      </c>
      <c r="C301" s="1" t="s">
        <v>238</v>
      </c>
      <c r="D301" s="35">
        <f t="shared" ref="D301:D319" si="43">SUM(F301:Q301)</f>
        <v>2200388</v>
      </c>
      <c r="E301" s="35">
        <v>9055</v>
      </c>
      <c r="F301" s="55">
        <v>264908</v>
      </c>
      <c r="G301" s="16">
        <v>259441</v>
      </c>
      <c r="H301" s="16">
        <v>291925</v>
      </c>
      <c r="I301" s="16">
        <v>281497</v>
      </c>
      <c r="J301" s="16">
        <v>282309</v>
      </c>
      <c r="K301" s="16">
        <v>277584</v>
      </c>
      <c r="L301" s="16">
        <v>273640</v>
      </c>
      <c r="M301" s="16">
        <v>269084</v>
      </c>
      <c r="N301" s="16"/>
      <c r="O301" s="16"/>
      <c r="P301" s="16"/>
      <c r="Q301" s="63"/>
      <c r="S301" s="43"/>
    </row>
    <row r="302" spans="1:19" ht="17.25" thickBot="1">
      <c r="A302" s="148"/>
      <c r="B302" s="30">
        <v>2761</v>
      </c>
      <c r="C302" s="30" t="s">
        <v>239</v>
      </c>
      <c r="D302" s="37">
        <f t="shared" si="43"/>
        <v>2894622</v>
      </c>
      <c r="E302" s="37">
        <v>11912</v>
      </c>
      <c r="F302" s="58">
        <v>346303</v>
      </c>
      <c r="G302" s="31">
        <v>340689</v>
      </c>
      <c r="H302" s="31">
        <v>391615</v>
      </c>
      <c r="I302" s="31">
        <v>376137</v>
      </c>
      <c r="J302" s="31">
        <v>371360</v>
      </c>
      <c r="K302" s="31">
        <v>366337</v>
      </c>
      <c r="L302" s="31">
        <v>353039</v>
      </c>
      <c r="M302" s="31">
        <v>349142</v>
      </c>
      <c r="N302" s="31"/>
      <c r="O302" s="31"/>
      <c r="P302" s="31"/>
      <c r="Q302" s="66"/>
      <c r="S302" s="43"/>
    </row>
    <row r="303" spans="1:19">
      <c r="A303" s="147" t="s">
        <v>338</v>
      </c>
      <c r="B303" s="8">
        <v>2811</v>
      </c>
      <c r="C303" s="8" t="s">
        <v>240</v>
      </c>
      <c r="D303" s="34">
        <f t="shared" si="43"/>
        <v>4364735</v>
      </c>
      <c r="E303" s="34">
        <v>17962</v>
      </c>
      <c r="F303" s="54">
        <v>512954</v>
      </c>
      <c r="G303" s="29">
        <v>505219</v>
      </c>
      <c r="H303" s="29">
        <v>575395</v>
      </c>
      <c r="I303" s="29">
        <v>559432</v>
      </c>
      <c r="J303" s="29">
        <v>559344</v>
      </c>
      <c r="K303" s="29">
        <v>558014</v>
      </c>
      <c r="L303" s="29">
        <v>548613</v>
      </c>
      <c r="M303" s="29">
        <v>545764</v>
      </c>
      <c r="N303" s="29"/>
      <c r="O303" s="29"/>
      <c r="P303" s="29"/>
      <c r="Q303" s="62"/>
      <c r="S303" s="43"/>
    </row>
    <row r="304" spans="1:19">
      <c r="A304" s="148"/>
      <c r="B304" s="1">
        <v>2812</v>
      </c>
      <c r="C304" s="1" t="s">
        <v>241</v>
      </c>
      <c r="D304" s="35">
        <f t="shared" si="43"/>
        <v>4541370</v>
      </c>
      <c r="E304" s="35">
        <v>18689</v>
      </c>
      <c r="F304" s="55">
        <v>548419</v>
      </c>
      <c r="G304" s="16">
        <v>541641</v>
      </c>
      <c r="H304" s="16">
        <v>606564</v>
      </c>
      <c r="I304" s="16">
        <v>583916</v>
      </c>
      <c r="J304" s="16">
        <v>580971</v>
      </c>
      <c r="K304" s="16">
        <v>567920</v>
      </c>
      <c r="L304" s="16">
        <v>560221</v>
      </c>
      <c r="M304" s="16">
        <v>551718</v>
      </c>
      <c r="N304" s="16"/>
      <c r="O304" s="16"/>
      <c r="P304" s="16"/>
      <c r="Q304" s="63"/>
      <c r="S304" s="43"/>
    </row>
    <row r="305" spans="1:19">
      <c r="A305" s="148"/>
      <c r="B305" s="1">
        <v>2813</v>
      </c>
      <c r="C305" s="1" t="s">
        <v>242</v>
      </c>
      <c r="D305" s="35">
        <f t="shared" si="43"/>
        <v>2569330</v>
      </c>
      <c r="E305" s="35">
        <v>10573</v>
      </c>
      <c r="F305" s="55">
        <v>307879</v>
      </c>
      <c r="G305" s="16">
        <v>304289</v>
      </c>
      <c r="H305" s="16">
        <v>345588</v>
      </c>
      <c r="I305" s="16">
        <v>328757</v>
      </c>
      <c r="J305" s="16">
        <v>324858</v>
      </c>
      <c r="K305" s="16">
        <v>326123</v>
      </c>
      <c r="L305" s="16">
        <v>318231</v>
      </c>
      <c r="M305" s="16">
        <v>313605</v>
      </c>
      <c r="N305" s="16"/>
      <c r="O305" s="16"/>
      <c r="P305" s="16"/>
      <c r="Q305" s="63"/>
      <c r="S305" s="43"/>
    </row>
    <row r="306" spans="1:19">
      <c r="A306" s="148"/>
      <c r="B306" s="1">
        <v>2814</v>
      </c>
      <c r="C306" s="1" t="s">
        <v>243</v>
      </c>
      <c r="D306" s="35">
        <f t="shared" si="43"/>
        <v>1662421</v>
      </c>
      <c r="E306" s="35">
        <v>6841</v>
      </c>
      <c r="F306" s="55">
        <v>188287</v>
      </c>
      <c r="G306" s="16">
        <v>192514</v>
      </c>
      <c r="H306" s="16">
        <v>211362</v>
      </c>
      <c r="I306" s="16">
        <v>232438</v>
      </c>
      <c r="J306" s="16">
        <v>244296</v>
      </c>
      <c r="K306" s="16">
        <v>201766</v>
      </c>
      <c r="L306" s="16">
        <v>195041</v>
      </c>
      <c r="M306" s="16">
        <v>196717</v>
      </c>
      <c r="N306" s="16"/>
      <c r="O306" s="16"/>
      <c r="P306" s="16"/>
      <c r="Q306" s="63"/>
      <c r="S306" s="43"/>
    </row>
    <row r="307" spans="1:19">
      <c r="A307" s="148"/>
      <c r="B307" s="1">
        <v>2815</v>
      </c>
      <c r="C307" s="1" t="s">
        <v>244</v>
      </c>
      <c r="D307" s="35">
        <f t="shared" si="43"/>
        <v>3353916</v>
      </c>
      <c r="E307" s="35">
        <v>13802</v>
      </c>
      <c r="F307" s="55">
        <v>415485</v>
      </c>
      <c r="G307" s="16">
        <v>395127</v>
      </c>
      <c r="H307" s="16">
        <v>417613</v>
      </c>
      <c r="I307" s="16">
        <v>461901</v>
      </c>
      <c r="J307" s="16">
        <v>417306</v>
      </c>
      <c r="K307" s="16">
        <v>399941</v>
      </c>
      <c r="L307" s="16">
        <v>422434</v>
      </c>
      <c r="M307" s="16">
        <v>424109</v>
      </c>
      <c r="N307" s="16"/>
      <c r="O307" s="16"/>
      <c r="P307" s="16"/>
      <c r="Q307" s="63"/>
      <c r="S307" s="43"/>
    </row>
    <row r="308" spans="1:19">
      <c r="A308" s="148"/>
      <c r="B308" s="1">
        <v>2816</v>
      </c>
      <c r="C308" s="1" t="s">
        <v>245</v>
      </c>
      <c r="D308" s="35">
        <f t="shared" si="43"/>
        <v>2136454</v>
      </c>
      <c r="E308" s="35">
        <v>8792</v>
      </c>
      <c r="F308" s="55">
        <v>264532</v>
      </c>
      <c r="G308" s="16">
        <v>254038</v>
      </c>
      <c r="H308" s="16">
        <v>285180</v>
      </c>
      <c r="I308" s="16">
        <v>289534</v>
      </c>
      <c r="J308" s="16">
        <v>265535</v>
      </c>
      <c r="K308" s="16">
        <v>263153</v>
      </c>
      <c r="L308" s="16">
        <v>260628</v>
      </c>
      <c r="M308" s="16">
        <v>253854</v>
      </c>
      <c r="N308" s="16"/>
      <c r="O308" s="16"/>
      <c r="P308" s="16"/>
      <c r="Q308" s="63"/>
      <c r="S308" s="43"/>
    </row>
    <row r="309" spans="1:19">
      <c r="A309" s="148"/>
      <c r="B309" s="1">
        <v>2817</v>
      </c>
      <c r="C309" s="1" t="s">
        <v>246</v>
      </c>
      <c r="D309" s="35">
        <f t="shared" si="43"/>
        <v>1344310</v>
      </c>
      <c r="E309" s="35">
        <v>5532</v>
      </c>
      <c r="F309" s="55">
        <v>149248</v>
      </c>
      <c r="G309" s="16">
        <v>154553</v>
      </c>
      <c r="H309" s="16">
        <v>184887</v>
      </c>
      <c r="I309" s="16">
        <v>177256</v>
      </c>
      <c r="J309" s="16">
        <v>174245</v>
      </c>
      <c r="K309" s="16">
        <v>173463</v>
      </c>
      <c r="L309" s="16">
        <v>168268</v>
      </c>
      <c r="M309" s="16">
        <v>162390</v>
      </c>
      <c r="N309" s="16"/>
      <c r="O309" s="16"/>
      <c r="P309" s="16"/>
      <c r="Q309" s="63"/>
      <c r="S309" s="43"/>
    </row>
    <row r="310" spans="1:19">
      <c r="A310" s="148"/>
      <c r="B310" s="1">
        <v>2818</v>
      </c>
      <c r="C310" s="1" t="s">
        <v>247</v>
      </c>
      <c r="D310" s="35">
        <f t="shared" si="43"/>
        <v>1755868</v>
      </c>
      <c r="E310" s="35">
        <v>7226</v>
      </c>
      <c r="F310" s="55">
        <v>221189</v>
      </c>
      <c r="G310" s="16">
        <v>212577</v>
      </c>
      <c r="H310" s="16">
        <v>240928</v>
      </c>
      <c r="I310" s="16">
        <v>227028</v>
      </c>
      <c r="J310" s="16">
        <v>222437</v>
      </c>
      <c r="K310" s="16">
        <v>218103</v>
      </c>
      <c r="L310" s="16">
        <v>206854</v>
      </c>
      <c r="M310" s="16">
        <v>206752</v>
      </c>
      <c r="N310" s="16"/>
      <c r="O310" s="16"/>
      <c r="P310" s="16"/>
      <c r="Q310" s="63"/>
      <c r="S310" s="43"/>
    </row>
    <row r="311" spans="1:19">
      <c r="A311" s="148"/>
      <c r="B311" s="1">
        <v>2819</v>
      </c>
      <c r="C311" s="1" t="s">
        <v>248</v>
      </c>
      <c r="D311" s="35">
        <f t="shared" si="43"/>
        <v>2901889</v>
      </c>
      <c r="E311" s="35">
        <v>11942</v>
      </c>
      <c r="F311" s="55">
        <v>285419</v>
      </c>
      <c r="G311" s="16">
        <v>300268</v>
      </c>
      <c r="H311" s="16">
        <v>372965</v>
      </c>
      <c r="I311" s="16">
        <v>361175</v>
      </c>
      <c r="J311" s="16">
        <v>364788</v>
      </c>
      <c r="K311" s="16">
        <v>397180</v>
      </c>
      <c r="L311" s="16">
        <v>410521</v>
      </c>
      <c r="M311" s="16">
        <v>409573</v>
      </c>
      <c r="N311" s="16"/>
      <c r="O311" s="16"/>
      <c r="P311" s="16"/>
      <c r="Q311" s="63"/>
      <c r="S311" s="43"/>
    </row>
    <row r="312" spans="1:19">
      <c r="A312" s="148"/>
      <c r="B312" s="1">
        <v>2820</v>
      </c>
      <c r="C312" s="1" t="s">
        <v>249</v>
      </c>
      <c r="D312" s="35">
        <f t="shared" si="43"/>
        <v>4023704</v>
      </c>
      <c r="E312" s="35">
        <v>16558</v>
      </c>
      <c r="F312" s="55">
        <v>453298</v>
      </c>
      <c r="G312" s="16">
        <v>452915</v>
      </c>
      <c r="H312" s="16">
        <v>520403</v>
      </c>
      <c r="I312" s="16">
        <v>500224</v>
      </c>
      <c r="J312" s="16">
        <v>525832</v>
      </c>
      <c r="K312" s="16">
        <v>531564</v>
      </c>
      <c r="L312" s="16">
        <v>525987</v>
      </c>
      <c r="M312" s="16">
        <v>513481</v>
      </c>
      <c r="N312" s="16"/>
      <c r="O312" s="16"/>
      <c r="P312" s="16"/>
      <c r="Q312" s="63"/>
      <c r="S312" s="43"/>
    </row>
    <row r="313" spans="1:19">
      <c r="A313" s="148"/>
      <c r="B313" s="1">
        <v>2821</v>
      </c>
      <c r="C313" s="1" t="s">
        <v>250</v>
      </c>
      <c r="D313" s="35">
        <f t="shared" si="43"/>
        <v>2565324</v>
      </c>
      <c r="E313" s="35">
        <v>10557</v>
      </c>
      <c r="F313" s="55">
        <v>278626</v>
      </c>
      <c r="G313" s="16">
        <v>286731</v>
      </c>
      <c r="H313" s="16">
        <v>369344</v>
      </c>
      <c r="I313" s="16">
        <v>353073</v>
      </c>
      <c r="J313" s="16">
        <v>341401</v>
      </c>
      <c r="K313" s="16">
        <v>331710</v>
      </c>
      <c r="L313" s="16">
        <v>298158</v>
      </c>
      <c r="M313" s="16">
        <v>306281</v>
      </c>
      <c r="N313" s="16"/>
      <c r="O313" s="16"/>
      <c r="P313" s="16"/>
      <c r="Q313" s="63"/>
      <c r="S313" s="43"/>
    </row>
    <row r="314" spans="1:19">
      <c r="A314" s="148"/>
      <c r="B314" s="1">
        <v>2822</v>
      </c>
      <c r="C314" s="1" t="s">
        <v>251</v>
      </c>
      <c r="D314" s="35">
        <f t="shared" si="43"/>
        <v>1577111</v>
      </c>
      <c r="E314" s="35">
        <v>6490</v>
      </c>
      <c r="F314" s="55">
        <v>182483</v>
      </c>
      <c r="G314" s="16">
        <v>178319</v>
      </c>
      <c r="H314" s="16">
        <v>214589</v>
      </c>
      <c r="I314" s="16">
        <v>210623</v>
      </c>
      <c r="J314" s="16">
        <v>208705</v>
      </c>
      <c r="K314" s="16">
        <v>203326</v>
      </c>
      <c r="L314" s="16">
        <v>186211</v>
      </c>
      <c r="M314" s="16">
        <v>192855</v>
      </c>
      <c r="N314" s="16"/>
      <c r="O314" s="16"/>
      <c r="P314" s="16"/>
      <c r="Q314" s="63"/>
      <c r="S314" s="43"/>
    </row>
    <row r="315" spans="1:19">
      <c r="A315" s="148"/>
      <c r="B315" s="1">
        <v>2823</v>
      </c>
      <c r="C315" s="1" t="s">
        <v>252</v>
      </c>
      <c r="D315" s="35">
        <f t="shared" si="43"/>
        <v>3505259</v>
      </c>
      <c r="E315" s="35">
        <v>14425</v>
      </c>
      <c r="F315" s="55">
        <v>396284</v>
      </c>
      <c r="G315" s="16">
        <v>395284</v>
      </c>
      <c r="H315" s="16">
        <v>495519</v>
      </c>
      <c r="I315" s="16">
        <v>474877</v>
      </c>
      <c r="J315" s="16">
        <v>473978</v>
      </c>
      <c r="K315" s="16">
        <v>445687</v>
      </c>
      <c r="L315" s="16">
        <v>409410</v>
      </c>
      <c r="M315" s="16">
        <v>414220</v>
      </c>
      <c r="N315" s="16"/>
      <c r="O315" s="16"/>
      <c r="P315" s="16"/>
      <c r="Q315" s="63"/>
      <c r="S315" s="43"/>
    </row>
    <row r="316" spans="1:19">
      <c r="A316" s="148"/>
      <c r="B316" s="1">
        <v>2824</v>
      </c>
      <c r="C316" s="1" t="s">
        <v>253</v>
      </c>
      <c r="D316" s="35">
        <f t="shared" si="43"/>
        <v>2896802</v>
      </c>
      <c r="E316" s="35">
        <v>11921</v>
      </c>
      <c r="F316" s="55">
        <v>341115</v>
      </c>
      <c r="G316" s="16">
        <v>333234</v>
      </c>
      <c r="H316" s="16">
        <v>404696</v>
      </c>
      <c r="I316" s="16">
        <v>387909</v>
      </c>
      <c r="J316" s="16">
        <v>388274</v>
      </c>
      <c r="K316" s="16">
        <v>364280</v>
      </c>
      <c r="L316" s="16">
        <v>338158</v>
      </c>
      <c r="M316" s="16">
        <v>339136</v>
      </c>
      <c r="N316" s="16"/>
      <c r="O316" s="16"/>
      <c r="P316" s="16"/>
      <c r="Q316" s="63"/>
      <c r="S316" s="43"/>
    </row>
    <row r="317" spans="1:19">
      <c r="A317" s="148"/>
      <c r="B317" s="1">
        <v>2825</v>
      </c>
      <c r="C317" s="1" t="s">
        <v>254</v>
      </c>
      <c r="D317" s="35">
        <f t="shared" si="43"/>
        <v>1199634</v>
      </c>
      <c r="E317" s="35">
        <v>4937</v>
      </c>
      <c r="F317" s="55">
        <v>146966</v>
      </c>
      <c r="G317" s="16">
        <v>143704</v>
      </c>
      <c r="H317" s="16">
        <v>159837</v>
      </c>
      <c r="I317" s="16">
        <v>152682</v>
      </c>
      <c r="J317" s="16">
        <v>154564</v>
      </c>
      <c r="K317" s="16">
        <v>149122</v>
      </c>
      <c r="L317" s="16">
        <v>147698</v>
      </c>
      <c r="M317" s="16">
        <v>145061</v>
      </c>
      <c r="N317" s="16"/>
      <c r="O317" s="16"/>
      <c r="P317" s="16"/>
      <c r="Q317" s="63"/>
      <c r="S317" s="43"/>
    </row>
    <row r="318" spans="1:19">
      <c r="A318" s="148"/>
      <c r="B318" s="1">
        <v>2826</v>
      </c>
      <c r="C318" s="1" t="s">
        <v>255</v>
      </c>
      <c r="D318" s="35">
        <f t="shared" si="43"/>
        <v>1295254</v>
      </c>
      <c r="E318" s="35">
        <v>5330</v>
      </c>
      <c r="F318" s="55">
        <v>154209</v>
      </c>
      <c r="G318" s="16">
        <v>150795</v>
      </c>
      <c r="H318" s="16">
        <v>169542</v>
      </c>
      <c r="I318" s="16">
        <v>164274</v>
      </c>
      <c r="J318" s="16">
        <v>166947</v>
      </c>
      <c r="K318" s="16">
        <v>163050</v>
      </c>
      <c r="L318" s="16">
        <v>164432</v>
      </c>
      <c r="M318" s="16">
        <v>162005</v>
      </c>
      <c r="N318" s="16"/>
      <c r="O318" s="16"/>
      <c r="P318" s="16"/>
      <c r="Q318" s="63"/>
      <c r="S318" s="43"/>
    </row>
    <row r="319" spans="1:19" ht="17.25" thickBot="1">
      <c r="A319" s="149"/>
      <c r="B319" s="14">
        <v>2827</v>
      </c>
      <c r="C319" s="14" t="s">
        <v>256</v>
      </c>
      <c r="D319" s="36">
        <f t="shared" si="43"/>
        <v>1164546</v>
      </c>
      <c r="E319" s="36">
        <v>4792</v>
      </c>
      <c r="F319" s="56">
        <v>136261</v>
      </c>
      <c r="G319" s="17">
        <v>134475</v>
      </c>
      <c r="H319" s="17">
        <v>158532</v>
      </c>
      <c r="I319" s="17">
        <v>154678</v>
      </c>
      <c r="J319" s="17">
        <v>153516</v>
      </c>
      <c r="K319" s="17">
        <v>145818</v>
      </c>
      <c r="L319" s="17">
        <v>140474</v>
      </c>
      <c r="M319" s="17">
        <v>140792</v>
      </c>
      <c r="N319" s="17"/>
      <c r="O319" s="17"/>
      <c r="P319" s="17"/>
      <c r="Q319" s="64"/>
      <c r="S319" s="43"/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T120"/>
  <sheetViews>
    <sheetView topLeftCell="B1" zoomScale="85" zoomScaleNormal="85" workbookViewId="0">
      <selection activeCell="B1" sqref="B1:T1"/>
    </sheetView>
  </sheetViews>
  <sheetFormatPr defaultRowHeight="16.5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>
      <c r="B1" s="170" t="s">
        <v>413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7.25" thickBot="1">
      <c r="T2" s="115" t="s">
        <v>372</v>
      </c>
    </row>
    <row r="3" spans="1:20" ht="17.25" thickBot="1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>
      <c r="A4" s="116"/>
      <c r="B4" s="122">
        <v>1</v>
      </c>
      <c r="C4" s="139" t="s">
        <v>26</v>
      </c>
      <c r="D4" s="124">
        <v>143143</v>
      </c>
      <c r="E4" s="125"/>
      <c r="F4" s="122">
        <v>56</v>
      </c>
      <c r="G4" s="139" t="s">
        <v>386</v>
      </c>
      <c r="H4" s="124">
        <v>37020</v>
      </c>
      <c r="I4" s="116"/>
      <c r="J4" s="122">
        <v>111</v>
      </c>
      <c r="K4" s="139" t="s">
        <v>225</v>
      </c>
      <c r="L4" s="124">
        <v>23353</v>
      </c>
      <c r="M4" s="116"/>
      <c r="N4" s="122">
        <v>166</v>
      </c>
      <c r="O4" s="139" t="s">
        <v>145</v>
      </c>
      <c r="P4" s="124">
        <v>17037</v>
      </c>
      <c r="Q4" s="125"/>
      <c r="R4" s="122">
        <v>221</v>
      </c>
      <c r="S4" s="139" t="s">
        <v>48</v>
      </c>
      <c r="T4" s="124">
        <v>11078</v>
      </c>
    </row>
    <row r="5" spans="1:20">
      <c r="A5" s="116"/>
      <c r="B5" s="126">
        <v>2</v>
      </c>
      <c r="C5" s="140" t="s">
        <v>380</v>
      </c>
      <c r="D5" s="128">
        <v>127845</v>
      </c>
      <c r="E5" s="125"/>
      <c r="F5" s="126">
        <v>57</v>
      </c>
      <c r="G5" s="140" t="s">
        <v>9</v>
      </c>
      <c r="H5" s="128">
        <v>35301</v>
      </c>
      <c r="I5" s="116"/>
      <c r="J5" s="126">
        <v>112</v>
      </c>
      <c r="K5" s="140" t="s">
        <v>207</v>
      </c>
      <c r="L5" s="128">
        <v>23211</v>
      </c>
      <c r="M5" s="116"/>
      <c r="N5" s="126">
        <v>167</v>
      </c>
      <c r="O5" s="140" t="s">
        <v>136</v>
      </c>
      <c r="P5" s="128">
        <v>17001</v>
      </c>
      <c r="Q5" s="125"/>
      <c r="R5" s="126">
        <v>222</v>
      </c>
      <c r="S5" s="140" t="s">
        <v>148</v>
      </c>
      <c r="T5" s="128">
        <v>10751</v>
      </c>
    </row>
    <row r="6" spans="1:20">
      <c r="A6" s="116"/>
      <c r="B6" s="126">
        <v>3</v>
      </c>
      <c r="C6" s="141" t="s">
        <v>22</v>
      </c>
      <c r="D6" s="128">
        <v>119621</v>
      </c>
      <c r="E6" s="125"/>
      <c r="F6" s="126">
        <v>58</v>
      </c>
      <c r="G6" s="141" t="s">
        <v>119</v>
      </c>
      <c r="H6" s="128">
        <v>34733</v>
      </c>
      <c r="I6" s="116"/>
      <c r="J6" s="126">
        <v>113</v>
      </c>
      <c r="K6" s="141" t="s">
        <v>96</v>
      </c>
      <c r="L6" s="128">
        <v>23135</v>
      </c>
      <c r="M6" s="116"/>
      <c r="N6" s="126">
        <v>168</v>
      </c>
      <c r="O6" s="141" t="s">
        <v>393</v>
      </c>
      <c r="P6" s="128">
        <v>16575</v>
      </c>
      <c r="Q6" s="125"/>
      <c r="R6" s="126">
        <v>223</v>
      </c>
      <c r="S6" s="141" t="s">
        <v>395</v>
      </c>
      <c r="T6" s="128">
        <v>10495</v>
      </c>
    </row>
    <row r="7" spans="1:20">
      <c r="A7" s="116"/>
      <c r="B7" s="126">
        <v>4</v>
      </c>
      <c r="C7" s="140" t="s">
        <v>34</v>
      </c>
      <c r="D7" s="128">
        <v>99570</v>
      </c>
      <c r="E7" s="125"/>
      <c r="F7" s="126">
        <v>59</v>
      </c>
      <c r="G7" s="140" t="s">
        <v>7</v>
      </c>
      <c r="H7" s="128">
        <v>34659</v>
      </c>
      <c r="I7" s="116"/>
      <c r="J7" s="126">
        <v>114</v>
      </c>
      <c r="K7" s="140" t="s">
        <v>137</v>
      </c>
      <c r="L7" s="128">
        <v>23043</v>
      </c>
      <c r="M7" s="116"/>
      <c r="N7" s="126">
        <v>169</v>
      </c>
      <c r="O7" s="140" t="s">
        <v>43</v>
      </c>
      <c r="P7" s="128">
        <v>16514</v>
      </c>
      <c r="Q7" s="125"/>
      <c r="R7" s="126">
        <v>224</v>
      </c>
      <c r="S7" s="140" t="s">
        <v>150</v>
      </c>
      <c r="T7" s="128">
        <v>10182</v>
      </c>
    </row>
    <row r="8" spans="1:20">
      <c r="A8" s="116"/>
      <c r="B8" s="126">
        <v>5</v>
      </c>
      <c r="C8" s="140" t="s">
        <v>0</v>
      </c>
      <c r="D8" s="128">
        <v>94317</v>
      </c>
      <c r="E8" s="125"/>
      <c r="F8" s="126">
        <v>60</v>
      </c>
      <c r="G8" s="140" t="s">
        <v>20</v>
      </c>
      <c r="H8" s="128">
        <v>32777</v>
      </c>
      <c r="I8" s="116"/>
      <c r="J8" s="126">
        <v>115</v>
      </c>
      <c r="K8" s="140" t="s">
        <v>180</v>
      </c>
      <c r="L8" s="128">
        <v>23019</v>
      </c>
      <c r="M8" s="116"/>
      <c r="N8" s="126">
        <v>170</v>
      </c>
      <c r="O8" s="140" t="s">
        <v>199</v>
      </c>
      <c r="P8" s="128">
        <v>16454</v>
      </c>
      <c r="Q8" s="125"/>
      <c r="R8" s="126">
        <v>225</v>
      </c>
      <c r="S8" s="140" t="s">
        <v>251</v>
      </c>
      <c r="T8" s="128">
        <v>10151</v>
      </c>
    </row>
    <row r="9" spans="1:20">
      <c r="A9" s="116"/>
      <c r="B9" s="126">
        <v>6</v>
      </c>
      <c r="C9" s="140" t="s">
        <v>381</v>
      </c>
      <c r="D9" s="128">
        <v>94017</v>
      </c>
      <c r="E9" s="125"/>
      <c r="F9" s="126">
        <v>61</v>
      </c>
      <c r="G9" s="140" t="s">
        <v>83</v>
      </c>
      <c r="H9" s="128">
        <v>31985</v>
      </c>
      <c r="I9" s="116"/>
      <c r="J9" s="126">
        <v>116</v>
      </c>
      <c r="K9" s="140" t="s">
        <v>252</v>
      </c>
      <c r="L9" s="128">
        <v>22866</v>
      </c>
      <c r="M9" s="116"/>
      <c r="N9" s="126">
        <v>171</v>
      </c>
      <c r="O9" s="140" t="s">
        <v>198</v>
      </c>
      <c r="P9" s="128">
        <v>15997</v>
      </c>
      <c r="Q9" s="125"/>
      <c r="R9" s="126">
        <v>226</v>
      </c>
      <c r="S9" s="140" t="s">
        <v>183</v>
      </c>
      <c r="T9" s="128">
        <v>9986</v>
      </c>
    </row>
    <row r="10" spans="1:20">
      <c r="A10" s="116"/>
      <c r="B10" s="126">
        <v>7</v>
      </c>
      <c r="C10" s="140" t="s">
        <v>69</v>
      </c>
      <c r="D10" s="128">
        <v>91300</v>
      </c>
      <c r="E10" s="125"/>
      <c r="F10" s="126">
        <v>62</v>
      </c>
      <c r="G10" s="140" t="s">
        <v>33</v>
      </c>
      <c r="H10" s="128">
        <v>31969</v>
      </c>
      <c r="I10" s="116"/>
      <c r="J10" s="126">
        <v>117</v>
      </c>
      <c r="K10" s="140" t="s">
        <v>109</v>
      </c>
      <c r="L10" s="128">
        <v>22862</v>
      </c>
      <c r="M10" s="116"/>
      <c r="N10" s="126">
        <v>172</v>
      </c>
      <c r="O10" s="140" t="s">
        <v>223</v>
      </c>
      <c r="P10" s="128">
        <v>15897</v>
      </c>
      <c r="Q10" s="125"/>
      <c r="R10" s="126">
        <v>227</v>
      </c>
      <c r="S10" s="140" t="s">
        <v>149</v>
      </c>
      <c r="T10" s="128">
        <v>9940</v>
      </c>
    </row>
    <row r="11" spans="1:20">
      <c r="A11" s="116"/>
      <c r="B11" s="126">
        <v>8</v>
      </c>
      <c r="C11" s="140" t="s">
        <v>36</v>
      </c>
      <c r="D11" s="128">
        <v>91193</v>
      </c>
      <c r="E11" s="125"/>
      <c r="F11" s="126">
        <v>63</v>
      </c>
      <c r="G11" s="140" t="s">
        <v>211</v>
      </c>
      <c r="H11" s="128">
        <v>31564</v>
      </c>
      <c r="I11" s="116"/>
      <c r="J11" s="126">
        <v>118</v>
      </c>
      <c r="K11" s="140" t="s">
        <v>121</v>
      </c>
      <c r="L11" s="128">
        <v>22725</v>
      </c>
      <c r="M11" s="116"/>
      <c r="N11" s="126">
        <v>173</v>
      </c>
      <c r="O11" s="140" t="s">
        <v>61</v>
      </c>
      <c r="P11" s="128">
        <v>15790</v>
      </c>
      <c r="Q11" s="125"/>
      <c r="R11" s="126">
        <v>228</v>
      </c>
      <c r="S11" s="140" t="s">
        <v>80</v>
      </c>
      <c r="T11" s="128">
        <v>9865</v>
      </c>
    </row>
    <row r="12" spans="1:20">
      <c r="A12" s="116"/>
      <c r="B12" s="126">
        <v>9</v>
      </c>
      <c r="C12" s="140" t="s">
        <v>2</v>
      </c>
      <c r="D12" s="128">
        <v>81786</v>
      </c>
      <c r="E12" s="125"/>
      <c r="F12" s="126">
        <v>64</v>
      </c>
      <c r="G12" s="140" t="s">
        <v>52</v>
      </c>
      <c r="H12" s="128">
        <v>31349</v>
      </c>
      <c r="I12" s="116"/>
      <c r="J12" s="126">
        <v>119</v>
      </c>
      <c r="K12" s="140" t="s">
        <v>162</v>
      </c>
      <c r="L12" s="128">
        <v>22651</v>
      </c>
      <c r="M12" s="116"/>
      <c r="N12" s="126">
        <v>174</v>
      </c>
      <c r="O12" s="140" t="s">
        <v>219</v>
      </c>
      <c r="P12" s="128">
        <v>15710</v>
      </c>
      <c r="Q12" s="125"/>
      <c r="R12" s="126">
        <v>229</v>
      </c>
      <c r="S12" s="140" t="s">
        <v>203</v>
      </c>
      <c r="T12" s="128">
        <v>9685</v>
      </c>
    </row>
    <row r="13" spans="1:20">
      <c r="A13" s="116"/>
      <c r="B13" s="126">
        <v>10</v>
      </c>
      <c r="C13" s="140" t="s">
        <v>24</v>
      </c>
      <c r="D13" s="128">
        <v>80302</v>
      </c>
      <c r="E13" s="125"/>
      <c r="F13" s="126">
        <v>65</v>
      </c>
      <c r="G13" s="140" t="s">
        <v>82</v>
      </c>
      <c r="H13" s="128">
        <v>31206</v>
      </c>
      <c r="I13" s="116"/>
      <c r="J13" s="126">
        <v>120</v>
      </c>
      <c r="K13" s="140" t="s">
        <v>221</v>
      </c>
      <c r="L13" s="128">
        <v>22532</v>
      </c>
      <c r="M13" s="116"/>
      <c r="N13" s="126">
        <v>175</v>
      </c>
      <c r="O13" s="140" t="s">
        <v>181</v>
      </c>
      <c r="P13" s="128">
        <v>15558</v>
      </c>
      <c r="Q13" s="125"/>
      <c r="R13" s="126">
        <v>230</v>
      </c>
      <c r="S13" s="140" t="s">
        <v>147</v>
      </c>
      <c r="T13" s="128">
        <v>9678</v>
      </c>
    </row>
    <row r="14" spans="1:20">
      <c r="A14" s="116"/>
      <c r="B14" s="126">
        <v>11</v>
      </c>
      <c r="C14" s="140" t="s">
        <v>383</v>
      </c>
      <c r="D14" s="128">
        <v>76789</v>
      </c>
      <c r="E14" s="125"/>
      <c r="F14" s="126">
        <v>66</v>
      </c>
      <c r="G14" s="140" t="s">
        <v>28</v>
      </c>
      <c r="H14" s="128">
        <v>31187</v>
      </c>
      <c r="I14" s="116"/>
      <c r="J14" s="126">
        <v>121</v>
      </c>
      <c r="K14" s="140" t="s">
        <v>185</v>
      </c>
      <c r="L14" s="128">
        <v>22394</v>
      </c>
      <c r="M14" s="116"/>
      <c r="N14" s="126">
        <v>176</v>
      </c>
      <c r="O14" s="140" t="s">
        <v>220</v>
      </c>
      <c r="P14" s="128">
        <v>15518</v>
      </c>
      <c r="Q14" s="125"/>
      <c r="R14" s="126">
        <v>231</v>
      </c>
      <c r="S14" s="140" t="s">
        <v>169</v>
      </c>
      <c r="T14" s="128">
        <v>9652</v>
      </c>
    </row>
    <row r="15" spans="1:20">
      <c r="A15" s="116"/>
      <c r="B15" s="126">
        <v>12</v>
      </c>
      <c r="C15" s="140" t="s">
        <v>32</v>
      </c>
      <c r="D15" s="128">
        <v>73725</v>
      </c>
      <c r="E15" s="125"/>
      <c r="F15" s="126">
        <v>67</v>
      </c>
      <c r="G15" s="140" t="s">
        <v>41</v>
      </c>
      <c r="H15" s="128">
        <v>31011</v>
      </c>
      <c r="I15" s="116"/>
      <c r="J15" s="126">
        <v>122</v>
      </c>
      <c r="K15" s="140" t="s">
        <v>13</v>
      </c>
      <c r="L15" s="128">
        <v>22357</v>
      </c>
      <c r="M15" s="116"/>
      <c r="N15" s="126">
        <v>177</v>
      </c>
      <c r="O15" s="140" t="s">
        <v>204</v>
      </c>
      <c r="P15" s="128">
        <v>15496</v>
      </c>
      <c r="Q15" s="125"/>
      <c r="R15" s="126">
        <v>232</v>
      </c>
      <c r="S15" s="140" t="s">
        <v>105</v>
      </c>
      <c r="T15" s="128">
        <v>9519</v>
      </c>
    </row>
    <row r="16" spans="1:20">
      <c r="A16" s="116"/>
      <c r="B16" s="126">
        <v>13</v>
      </c>
      <c r="C16" s="140" t="s">
        <v>10</v>
      </c>
      <c r="D16" s="128">
        <v>72067</v>
      </c>
      <c r="E16" s="125"/>
      <c r="F16" s="126">
        <v>68</v>
      </c>
      <c r="G16" s="140" t="s">
        <v>56</v>
      </c>
      <c r="H16" s="128">
        <v>31002</v>
      </c>
      <c r="I16" s="116"/>
      <c r="J16" s="126">
        <v>123</v>
      </c>
      <c r="K16" s="140" t="s">
        <v>157</v>
      </c>
      <c r="L16" s="128">
        <v>22181</v>
      </c>
      <c r="M16" s="116"/>
      <c r="N16" s="126">
        <v>178</v>
      </c>
      <c r="O16" s="140" t="s">
        <v>49</v>
      </c>
      <c r="P16" s="128">
        <v>15476</v>
      </c>
      <c r="Q16" s="125"/>
      <c r="R16" s="126">
        <v>233</v>
      </c>
      <c r="S16" s="140" t="s">
        <v>130</v>
      </c>
      <c r="T16" s="128">
        <v>9442</v>
      </c>
    </row>
    <row r="17" spans="1:20">
      <c r="A17" s="116"/>
      <c r="B17" s="126">
        <v>14</v>
      </c>
      <c r="C17" s="140" t="s">
        <v>382</v>
      </c>
      <c r="D17" s="128">
        <v>71843</v>
      </c>
      <c r="E17" s="125"/>
      <c r="F17" s="126">
        <v>69</v>
      </c>
      <c r="G17" s="140" t="s">
        <v>139</v>
      </c>
      <c r="H17" s="128">
        <v>30992</v>
      </c>
      <c r="I17" s="116"/>
      <c r="J17" s="126">
        <v>124</v>
      </c>
      <c r="K17" s="140" t="s">
        <v>218</v>
      </c>
      <c r="L17" s="128">
        <v>21752</v>
      </c>
      <c r="M17" s="116"/>
      <c r="N17" s="126">
        <v>179</v>
      </c>
      <c r="O17" s="140" t="s">
        <v>188</v>
      </c>
      <c r="P17" s="128">
        <v>15391</v>
      </c>
      <c r="Q17" s="125"/>
      <c r="R17" s="126">
        <v>234</v>
      </c>
      <c r="S17" s="140" t="s">
        <v>68</v>
      </c>
      <c r="T17" s="128">
        <v>9423</v>
      </c>
    </row>
    <row r="18" spans="1:20">
      <c r="A18" s="116"/>
      <c r="B18" s="126">
        <v>15</v>
      </c>
      <c r="C18" s="140" t="s">
        <v>91</v>
      </c>
      <c r="D18" s="128">
        <v>69660</v>
      </c>
      <c r="E18" s="125"/>
      <c r="F18" s="126">
        <v>70</v>
      </c>
      <c r="G18" s="140" t="s">
        <v>389</v>
      </c>
      <c r="H18" s="128">
        <v>30824</v>
      </c>
      <c r="I18" s="116"/>
      <c r="J18" s="126">
        <v>125</v>
      </c>
      <c r="K18" s="140" t="s">
        <v>64</v>
      </c>
      <c r="L18" s="128">
        <v>21729</v>
      </c>
      <c r="M18" s="116"/>
      <c r="N18" s="126">
        <v>180</v>
      </c>
      <c r="O18" s="140" t="s">
        <v>184</v>
      </c>
      <c r="P18" s="128">
        <v>15161</v>
      </c>
      <c r="Q18" s="125"/>
      <c r="R18" s="126">
        <v>235</v>
      </c>
      <c r="S18" s="140" t="s">
        <v>133</v>
      </c>
      <c r="T18" s="128">
        <v>9331</v>
      </c>
    </row>
    <row r="19" spans="1:20">
      <c r="A19" s="116"/>
      <c r="B19" s="126">
        <v>16</v>
      </c>
      <c r="C19" s="140" t="s">
        <v>53</v>
      </c>
      <c r="D19" s="128">
        <v>69465</v>
      </c>
      <c r="E19" s="125"/>
      <c r="F19" s="126">
        <v>71</v>
      </c>
      <c r="G19" s="140" t="s">
        <v>39</v>
      </c>
      <c r="H19" s="128">
        <v>30739</v>
      </c>
      <c r="I19" s="116"/>
      <c r="J19" s="126">
        <v>126</v>
      </c>
      <c r="K19" s="140" t="s">
        <v>191</v>
      </c>
      <c r="L19" s="128">
        <v>21630</v>
      </c>
      <c r="M19" s="116"/>
      <c r="N19" s="126">
        <v>181</v>
      </c>
      <c r="O19" s="140" t="s">
        <v>76</v>
      </c>
      <c r="P19" s="128">
        <v>15139</v>
      </c>
      <c r="Q19" s="125"/>
      <c r="R19" s="126">
        <v>236</v>
      </c>
      <c r="S19" s="140" t="s">
        <v>115</v>
      </c>
      <c r="T19" s="128">
        <v>9254</v>
      </c>
    </row>
    <row r="20" spans="1:20">
      <c r="A20" s="116"/>
      <c r="B20" s="126">
        <v>17</v>
      </c>
      <c r="C20" s="140" t="s">
        <v>85</v>
      </c>
      <c r="D20" s="128">
        <v>69355</v>
      </c>
      <c r="E20" s="125"/>
      <c r="F20" s="126">
        <v>72</v>
      </c>
      <c r="G20" s="140" t="s">
        <v>195</v>
      </c>
      <c r="H20" s="128">
        <v>30636</v>
      </c>
      <c r="I20" s="116"/>
      <c r="J20" s="126">
        <v>127</v>
      </c>
      <c r="K20" s="140" t="s">
        <v>234</v>
      </c>
      <c r="L20" s="128">
        <v>21381</v>
      </c>
      <c r="M20" s="116"/>
      <c r="N20" s="126">
        <v>182</v>
      </c>
      <c r="O20" s="140" t="s">
        <v>142</v>
      </c>
      <c r="P20" s="128">
        <v>15089</v>
      </c>
      <c r="Q20" s="125"/>
      <c r="R20" s="126">
        <v>237</v>
      </c>
      <c r="S20" s="140" t="s">
        <v>231</v>
      </c>
      <c r="T20" s="128">
        <v>9234</v>
      </c>
    </row>
    <row r="21" spans="1:20">
      <c r="A21" s="116"/>
      <c r="B21" s="126">
        <v>18</v>
      </c>
      <c r="C21" s="140" t="s">
        <v>72</v>
      </c>
      <c r="D21" s="128">
        <v>68442</v>
      </c>
      <c r="E21" s="125"/>
      <c r="F21" s="126">
        <v>73</v>
      </c>
      <c r="G21" s="140" t="s">
        <v>171</v>
      </c>
      <c r="H21" s="128">
        <v>30594</v>
      </c>
      <c r="I21" s="116"/>
      <c r="J21" s="126">
        <v>128</v>
      </c>
      <c r="K21" s="140" t="s">
        <v>236</v>
      </c>
      <c r="L21" s="128">
        <v>21149</v>
      </c>
      <c r="M21" s="116"/>
      <c r="N21" s="126">
        <v>183</v>
      </c>
      <c r="O21" s="140" t="s">
        <v>245</v>
      </c>
      <c r="P21" s="128">
        <v>14813</v>
      </c>
      <c r="Q21" s="125"/>
      <c r="R21" s="126">
        <v>238</v>
      </c>
      <c r="S21" s="140" t="s">
        <v>246</v>
      </c>
      <c r="T21" s="128">
        <v>8773</v>
      </c>
    </row>
    <row r="22" spans="1:20">
      <c r="A22" s="116"/>
      <c r="B22" s="126">
        <v>19</v>
      </c>
      <c r="C22" s="140" t="s">
        <v>25</v>
      </c>
      <c r="D22" s="128">
        <v>68141</v>
      </c>
      <c r="E22" s="125"/>
      <c r="F22" s="126">
        <v>74</v>
      </c>
      <c r="G22" s="140" t="s">
        <v>54</v>
      </c>
      <c r="H22" s="128">
        <v>30361</v>
      </c>
      <c r="I22" s="116"/>
      <c r="J22" s="126">
        <v>129</v>
      </c>
      <c r="K22" s="140" t="s">
        <v>63</v>
      </c>
      <c r="L22" s="128">
        <v>21023</v>
      </c>
      <c r="M22" s="116"/>
      <c r="N22" s="126">
        <v>184</v>
      </c>
      <c r="O22" s="140" t="s">
        <v>224</v>
      </c>
      <c r="P22" s="128">
        <v>14804</v>
      </c>
      <c r="Q22" s="125"/>
      <c r="R22" s="126">
        <v>239</v>
      </c>
      <c r="S22" s="140" t="s">
        <v>104</v>
      </c>
      <c r="T22" s="128">
        <v>8721</v>
      </c>
    </row>
    <row r="23" spans="1:20">
      <c r="A23" s="116"/>
      <c r="B23" s="126">
        <v>20</v>
      </c>
      <c r="C23" s="140" t="s">
        <v>94</v>
      </c>
      <c r="D23" s="128">
        <v>66107</v>
      </c>
      <c r="E23" s="125"/>
      <c r="F23" s="126">
        <v>75</v>
      </c>
      <c r="G23" s="140" t="s">
        <v>135</v>
      </c>
      <c r="H23" s="128">
        <v>30349</v>
      </c>
      <c r="I23" s="116"/>
      <c r="J23" s="126">
        <v>130</v>
      </c>
      <c r="K23" s="140" t="s">
        <v>182</v>
      </c>
      <c r="L23" s="128">
        <v>20915</v>
      </c>
      <c r="M23" s="116"/>
      <c r="N23" s="126">
        <v>185</v>
      </c>
      <c r="O23" s="140" t="s">
        <v>239</v>
      </c>
      <c r="P23" s="128">
        <v>14731</v>
      </c>
      <c r="Q23" s="125"/>
      <c r="R23" s="126">
        <v>240</v>
      </c>
      <c r="S23" s="140" t="s">
        <v>213</v>
      </c>
      <c r="T23" s="128">
        <v>8608</v>
      </c>
    </row>
    <row r="24" spans="1:20">
      <c r="A24" s="116"/>
      <c r="B24" s="126">
        <v>21</v>
      </c>
      <c r="C24" s="140" t="s">
        <v>21</v>
      </c>
      <c r="D24" s="128">
        <v>65920</v>
      </c>
      <c r="E24" s="125"/>
      <c r="F24" s="126">
        <v>76</v>
      </c>
      <c r="G24" s="140" t="s">
        <v>209</v>
      </c>
      <c r="H24" s="128">
        <v>29997</v>
      </c>
      <c r="I24" s="116"/>
      <c r="J24" s="126">
        <v>131</v>
      </c>
      <c r="K24" s="140" t="s">
        <v>161</v>
      </c>
      <c r="L24" s="128">
        <v>20733</v>
      </c>
      <c r="M24" s="116"/>
      <c r="N24" s="126">
        <v>186</v>
      </c>
      <c r="O24" s="140" t="s">
        <v>78</v>
      </c>
      <c r="P24" s="128">
        <v>14599</v>
      </c>
      <c r="Q24" s="125"/>
      <c r="R24" s="126">
        <v>241</v>
      </c>
      <c r="S24" s="140" t="s">
        <v>186</v>
      </c>
      <c r="T24" s="128">
        <v>8505</v>
      </c>
    </row>
    <row r="25" spans="1:20">
      <c r="A25" s="116"/>
      <c r="B25" s="126">
        <v>22</v>
      </c>
      <c r="C25" s="140" t="s">
        <v>19</v>
      </c>
      <c r="D25" s="128">
        <v>61559</v>
      </c>
      <c r="E25" s="125"/>
      <c r="F25" s="126">
        <v>77</v>
      </c>
      <c r="G25" s="140" t="s">
        <v>387</v>
      </c>
      <c r="H25" s="128">
        <v>29872</v>
      </c>
      <c r="I25" s="116"/>
      <c r="J25" s="126">
        <v>132</v>
      </c>
      <c r="K25" s="140" t="s">
        <v>210</v>
      </c>
      <c r="L25" s="128">
        <v>20653</v>
      </c>
      <c r="M25" s="116"/>
      <c r="N25" s="126">
        <v>187</v>
      </c>
      <c r="O25" s="140" t="s">
        <v>165</v>
      </c>
      <c r="P25" s="128">
        <v>14521</v>
      </c>
      <c r="Q25" s="125"/>
      <c r="R25" s="126">
        <v>242</v>
      </c>
      <c r="S25" s="140" t="s">
        <v>98</v>
      </c>
      <c r="T25" s="128">
        <v>8362</v>
      </c>
    </row>
    <row r="26" spans="1:20">
      <c r="A26" s="116"/>
      <c r="B26" s="126">
        <v>23</v>
      </c>
      <c r="C26" s="140" t="s">
        <v>71</v>
      </c>
      <c r="D26" s="128">
        <v>61088</v>
      </c>
      <c r="E26" s="125"/>
      <c r="F26" s="126">
        <v>78</v>
      </c>
      <c r="G26" s="140" t="s">
        <v>193</v>
      </c>
      <c r="H26" s="128">
        <v>29858</v>
      </c>
      <c r="I26" s="116"/>
      <c r="J26" s="126">
        <v>133</v>
      </c>
      <c r="K26" s="140" t="s">
        <v>215</v>
      </c>
      <c r="L26" s="128">
        <v>20595</v>
      </c>
      <c r="M26" s="116"/>
      <c r="N26" s="126">
        <v>188</v>
      </c>
      <c r="O26" s="140" t="s">
        <v>144</v>
      </c>
      <c r="P26" s="128">
        <v>14408</v>
      </c>
      <c r="Q26" s="125"/>
      <c r="R26" s="126">
        <v>243</v>
      </c>
      <c r="S26" s="140" t="s">
        <v>151</v>
      </c>
      <c r="T26" s="128">
        <v>8147</v>
      </c>
    </row>
    <row r="27" spans="1:20">
      <c r="A27" s="116"/>
      <c r="B27" s="126">
        <v>24</v>
      </c>
      <c r="C27" s="140" t="s">
        <v>226</v>
      </c>
      <c r="D27" s="128">
        <v>60923</v>
      </c>
      <c r="E27" s="125"/>
      <c r="F27" s="126">
        <v>79</v>
      </c>
      <c r="G27" s="140" t="s">
        <v>11</v>
      </c>
      <c r="H27" s="128">
        <v>29641</v>
      </c>
      <c r="I27" s="116"/>
      <c r="J27" s="126">
        <v>134</v>
      </c>
      <c r="K27" s="140" t="s">
        <v>248</v>
      </c>
      <c r="L27" s="128">
        <v>20568</v>
      </c>
      <c r="M27" s="116"/>
      <c r="N27" s="126">
        <v>189</v>
      </c>
      <c r="O27" s="140" t="s">
        <v>42</v>
      </c>
      <c r="P27" s="128">
        <v>14386</v>
      </c>
      <c r="Q27" s="125"/>
      <c r="R27" s="126">
        <v>244</v>
      </c>
      <c r="S27" s="140" t="s">
        <v>255</v>
      </c>
      <c r="T27" s="128">
        <v>8025</v>
      </c>
    </row>
    <row r="28" spans="1:20">
      <c r="A28" s="116"/>
      <c r="B28" s="126">
        <v>25</v>
      </c>
      <c r="C28" s="140" t="s">
        <v>66</v>
      </c>
      <c r="D28" s="128">
        <v>58476</v>
      </c>
      <c r="E28" s="125"/>
      <c r="F28" s="126">
        <v>80</v>
      </c>
      <c r="G28" s="140" t="s">
        <v>241</v>
      </c>
      <c r="H28" s="128">
        <v>29326</v>
      </c>
      <c r="I28" s="116"/>
      <c r="J28" s="126">
        <v>135</v>
      </c>
      <c r="K28" s="140" t="s">
        <v>138</v>
      </c>
      <c r="L28" s="128">
        <v>20535</v>
      </c>
      <c r="M28" s="116"/>
      <c r="N28" s="126">
        <v>190</v>
      </c>
      <c r="O28" s="140" t="s">
        <v>177</v>
      </c>
      <c r="P28" s="128">
        <v>14350</v>
      </c>
      <c r="Q28" s="125"/>
      <c r="R28" s="126">
        <v>245</v>
      </c>
      <c r="S28" s="140" t="s">
        <v>237</v>
      </c>
      <c r="T28" s="128">
        <v>7920</v>
      </c>
    </row>
    <row r="29" spans="1:20">
      <c r="A29" s="116"/>
      <c r="B29" s="126">
        <v>26</v>
      </c>
      <c r="C29" s="140" t="s">
        <v>30</v>
      </c>
      <c r="D29" s="128">
        <v>58288</v>
      </c>
      <c r="E29" s="125"/>
      <c r="F29" s="126">
        <v>81</v>
      </c>
      <c r="G29" s="140" t="s">
        <v>152</v>
      </c>
      <c r="H29" s="128">
        <v>29115</v>
      </c>
      <c r="I29" s="116"/>
      <c r="J29" s="126">
        <v>136</v>
      </c>
      <c r="K29" s="140" t="s">
        <v>99</v>
      </c>
      <c r="L29" s="128">
        <v>20328</v>
      </c>
      <c r="M29" s="116"/>
      <c r="N29" s="126">
        <v>191</v>
      </c>
      <c r="O29" s="140" t="s">
        <v>190</v>
      </c>
      <c r="P29" s="128">
        <v>14317</v>
      </c>
      <c r="Q29" s="125"/>
      <c r="R29" s="126">
        <v>246</v>
      </c>
      <c r="S29" s="140" t="s">
        <v>254</v>
      </c>
      <c r="T29" s="128">
        <v>7919</v>
      </c>
    </row>
    <row r="30" spans="1:20">
      <c r="A30" s="116"/>
      <c r="B30" s="126">
        <v>27</v>
      </c>
      <c r="C30" s="140" t="s">
        <v>126</v>
      </c>
      <c r="D30" s="128">
        <v>56261</v>
      </c>
      <c r="E30" s="125"/>
      <c r="F30" s="126">
        <v>82</v>
      </c>
      <c r="G30" s="140" t="s">
        <v>140</v>
      </c>
      <c r="H30" s="128">
        <v>29025</v>
      </c>
      <c r="I30" s="116"/>
      <c r="J30" s="126">
        <v>137</v>
      </c>
      <c r="K30" s="140" t="s">
        <v>70</v>
      </c>
      <c r="L30" s="128">
        <v>20247</v>
      </c>
      <c r="M30" s="116"/>
      <c r="N30" s="126">
        <v>192</v>
      </c>
      <c r="O30" s="140" t="s">
        <v>77</v>
      </c>
      <c r="P30" s="128">
        <v>14251</v>
      </c>
      <c r="Q30" s="125"/>
      <c r="R30" s="126">
        <v>247</v>
      </c>
      <c r="S30" s="140" t="s">
        <v>154</v>
      </c>
      <c r="T30" s="128">
        <v>7879</v>
      </c>
    </row>
    <row r="31" spans="1:20">
      <c r="A31" s="116"/>
      <c r="B31" s="126">
        <v>28</v>
      </c>
      <c r="C31" s="140" t="s">
        <v>3</v>
      </c>
      <c r="D31" s="128">
        <v>55123</v>
      </c>
      <c r="E31" s="125"/>
      <c r="F31" s="126">
        <v>83</v>
      </c>
      <c r="G31" s="140" t="s">
        <v>240</v>
      </c>
      <c r="H31" s="128">
        <v>28656</v>
      </c>
      <c r="I31" s="116"/>
      <c r="J31" s="126">
        <v>138</v>
      </c>
      <c r="K31" s="140" t="s">
        <v>244</v>
      </c>
      <c r="L31" s="128">
        <v>20243</v>
      </c>
      <c r="M31" s="116"/>
      <c r="N31" s="126">
        <v>193</v>
      </c>
      <c r="O31" s="140" t="s">
        <v>208</v>
      </c>
      <c r="P31" s="128">
        <v>14166</v>
      </c>
      <c r="Q31" s="125"/>
      <c r="R31" s="126">
        <v>248</v>
      </c>
      <c r="S31" s="140" t="s">
        <v>107</v>
      </c>
      <c r="T31" s="128">
        <v>7801</v>
      </c>
    </row>
    <row r="32" spans="1:20">
      <c r="A32" s="116"/>
      <c r="B32" s="126">
        <v>29</v>
      </c>
      <c r="C32" s="140" t="s">
        <v>93</v>
      </c>
      <c r="D32" s="128">
        <v>54520</v>
      </c>
      <c r="E32" s="125"/>
      <c r="F32" s="126">
        <v>84</v>
      </c>
      <c r="G32" s="140" t="s">
        <v>113</v>
      </c>
      <c r="H32" s="128">
        <v>28629</v>
      </c>
      <c r="I32" s="116"/>
      <c r="J32" s="126">
        <v>139</v>
      </c>
      <c r="K32" s="140" t="s">
        <v>112</v>
      </c>
      <c r="L32" s="128">
        <v>20242</v>
      </c>
      <c r="M32" s="116"/>
      <c r="N32" s="126">
        <v>194</v>
      </c>
      <c r="O32" s="140" t="s">
        <v>62</v>
      </c>
      <c r="P32" s="128">
        <v>13600</v>
      </c>
      <c r="Q32" s="125"/>
      <c r="R32" s="126">
        <v>249</v>
      </c>
      <c r="S32" s="140" t="s">
        <v>232</v>
      </c>
      <c r="T32" s="128">
        <v>7799</v>
      </c>
    </row>
    <row r="33" spans="1:20">
      <c r="A33" s="116"/>
      <c r="B33" s="126">
        <v>30</v>
      </c>
      <c r="C33" s="140" t="s">
        <v>67</v>
      </c>
      <c r="D33" s="128">
        <v>53890</v>
      </c>
      <c r="E33" s="125"/>
      <c r="F33" s="126">
        <v>85</v>
      </c>
      <c r="G33" s="140" t="s">
        <v>38</v>
      </c>
      <c r="H33" s="128">
        <v>28463</v>
      </c>
      <c r="I33" s="116"/>
      <c r="J33" s="126">
        <v>140</v>
      </c>
      <c r="K33" s="140" t="s">
        <v>146</v>
      </c>
      <c r="L33" s="128">
        <v>20078</v>
      </c>
      <c r="M33" s="116"/>
      <c r="N33" s="126">
        <v>195</v>
      </c>
      <c r="O33" s="140" t="s">
        <v>230</v>
      </c>
      <c r="P33" s="128">
        <v>13388</v>
      </c>
      <c r="Q33" s="125"/>
      <c r="R33" s="126">
        <v>250</v>
      </c>
      <c r="S33" s="140" t="s">
        <v>57</v>
      </c>
      <c r="T33" s="128">
        <v>6593</v>
      </c>
    </row>
    <row r="34" spans="1:20">
      <c r="A34" s="116"/>
      <c r="B34" s="126">
        <v>31</v>
      </c>
      <c r="C34" s="140" t="s">
        <v>27</v>
      </c>
      <c r="D34" s="128">
        <v>51272</v>
      </c>
      <c r="E34" s="125"/>
      <c r="F34" s="126">
        <v>86</v>
      </c>
      <c r="G34" s="140" t="s">
        <v>214</v>
      </c>
      <c r="H34" s="128">
        <v>28421</v>
      </c>
      <c r="I34" s="116"/>
      <c r="J34" s="126">
        <v>141</v>
      </c>
      <c r="K34" s="140" t="s">
        <v>120</v>
      </c>
      <c r="L34" s="128">
        <v>19956</v>
      </c>
      <c r="M34" s="116"/>
      <c r="N34" s="126">
        <v>196</v>
      </c>
      <c r="O34" s="140" t="s">
        <v>222</v>
      </c>
      <c r="P34" s="128">
        <v>13254</v>
      </c>
      <c r="Q34" s="125"/>
      <c r="R34" s="126">
        <v>251</v>
      </c>
      <c r="S34" s="140" t="s">
        <v>124</v>
      </c>
      <c r="T34" s="128">
        <v>6549</v>
      </c>
    </row>
    <row r="35" spans="1:20">
      <c r="A35" s="116"/>
      <c r="B35" s="126">
        <v>32</v>
      </c>
      <c r="C35" s="140" t="s">
        <v>95</v>
      </c>
      <c r="D35" s="128">
        <v>51192</v>
      </c>
      <c r="E35" s="125"/>
      <c r="F35" s="126">
        <v>87</v>
      </c>
      <c r="G35" s="140" t="s">
        <v>29</v>
      </c>
      <c r="H35" s="128">
        <v>28369</v>
      </c>
      <c r="I35" s="116"/>
      <c r="J35" s="126">
        <v>142</v>
      </c>
      <c r="K35" s="140" t="s">
        <v>196</v>
      </c>
      <c r="L35" s="128">
        <v>19786</v>
      </c>
      <c r="M35" s="116"/>
      <c r="N35" s="126">
        <v>197</v>
      </c>
      <c r="O35" s="140" t="s">
        <v>238</v>
      </c>
      <c r="P35" s="128">
        <v>13249</v>
      </c>
      <c r="Q35" s="125"/>
      <c r="R35" s="126">
        <v>252</v>
      </c>
      <c r="S35" s="140" t="s">
        <v>153</v>
      </c>
      <c r="T35" s="128">
        <v>6490</v>
      </c>
    </row>
    <row r="36" spans="1:20">
      <c r="A36" s="116"/>
      <c r="B36" s="126">
        <v>33</v>
      </c>
      <c r="C36" s="140" t="s">
        <v>40</v>
      </c>
      <c r="D36" s="128">
        <v>49033</v>
      </c>
      <c r="E36" s="125"/>
      <c r="F36" s="126">
        <v>88</v>
      </c>
      <c r="G36" s="140" t="s">
        <v>86</v>
      </c>
      <c r="H36" s="128">
        <v>27892</v>
      </c>
      <c r="I36" s="116"/>
      <c r="J36" s="126">
        <v>143</v>
      </c>
      <c r="K36" s="140" t="s">
        <v>122</v>
      </c>
      <c r="L36" s="128">
        <v>19740</v>
      </c>
      <c r="M36" s="116"/>
      <c r="N36" s="126">
        <v>198</v>
      </c>
      <c r="O36" s="140" t="s">
        <v>166</v>
      </c>
      <c r="P36" s="128">
        <v>13241</v>
      </c>
      <c r="Q36" s="125"/>
      <c r="R36" s="126">
        <v>253</v>
      </c>
      <c r="S36" s="140" t="s">
        <v>132</v>
      </c>
      <c r="T36" s="128">
        <v>6470</v>
      </c>
    </row>
    <row r="37" spans="1:20">
      <c r="A37" s="116"/>
      <c r="B37" s="126">
        <v>34</v>
      </c>
      <c r="C37" s="140" t="s">
        <v>84</v>
      </c>
      <c r="D37" s="128">
        <v>49016</v>
      </c>
      <c r="E37" s="125"/>
      <c r="F37" s="126">
        <v>89</v>
      </c>
      <c r="G37" s="140" t="s">
        <v>15</v>
      </c>
      <c r="H37" s="128">
        <v>27027</v>
      </c>
      <c r="I37" s="116"/>
      <c r="J37" s="126">
        <v>144</v>
      </c>
      <c r="K37" s="140" t="s">
        <v>127</v>
      </c>
      <c r="L37" s="128">
        <v>19737</v>
      </c>
      <c r="M37" s="116"/>
      <c r="N37" s="126">
        <v>199</v>
      </c>
      <c r="O37" s="140" t="s">
        <v>65</v>
      </c>
      <c r="P37" s="128">
        <v>13101</v>
      </c>
      <c r="Q37" s="125"/>
      <c r="R37" s="126">
        <v>254</v>
      </c>
      <c r="S37" s="140" t="s">
        <v>128</v>
      </c>
      <c r="T37" s="128">
        <v>6286</v>
      </c>
    </row>
    <row r="38" spans="1:20">
      <c r="A38" s="116"/>
      <c r="B38" s="126">
        <v>35</v>
      </c>
      <c r="C38" s="140" t="s">
        <v>385</v>
      </c>
      <c r="D38" s="128">
        <v>48990</v>
      </c>
      <c r="E38" s="125"/>
      <c r="F38" s="126">
        <v>90</v>
      </c>
      <c r="G38" s="140" t="s">
        <v>249</v>
      </c>
      <c r="H38" s="128">
        <v>26985</v>
      </c>
      <c r="I38" s="116"/>
      <c r="J38" s="126">
        <v>145</v>
      </c>
      <c r="K38" s="140" t="s">
        <v>108</v>
      </c>
      <c r="L38" s="128">
        <v>19679</v>
      </c>
      <c r="M38" s="116"/>
      <c r="N38" s="126">
        <v>200</v>
      </c>
      <c r="O38" s="140" t="s">
        <v>106</v>
      </c>
      <c r="P38" s="128">
        <v>13050</v>
      </c>
      <c r="Q38" s="125"/>
      <c r="R38" s="126">
        <v>255</v>
      </c>
      <c r="S38" s="140" t="s">
        <v>46</v>
      </c>
      <c r="T38" s="128">
        <v>5886</v>
      </c>
    </row>
    <row r="39" spans="1:20">
      <c r="A39" s="116"/>
      <c r="B39" s="126">
        <v>36</v>
      </c>
      <c r="C39" s="140" t="s">
        <v>87</v>
      </c>
      <c r="D39" s="128">
        <v>48632</v>
      </c>
      <c r="E39" s="125"/>
      <c r="F39" s="126">
        <v>91</v>
      </c>
      <c r="G39" s="140" t="s">
        <v>212</v>
      </c>
      <c r="H39" s="128">
        <v>26688</v>
      </c>
      <c r="I39" s="116"/>
      <c r="J39" s="126">
        <v>146</v>
      </c>
      <c r="K39" s="140" t="s">
        <v>187</v>
      </c>
      <c r="L39" s="128">
        <v>19676</v>
      </c>
      <c r="M39" s="116"/>
      <c r="N39" s="126">
        <v>201</v>
      </c>
      <c r="O39" s="140" t="s">
        <v>143</v>
      </c>
      <c r="P39" s="128">
        <v>12810</v>
      </c>
      <c r="Q39" s="125"/>
      <c r="R39" s="126">
        <v>256</v>
      </c>
      <c r="S39" s="140" t="s">
        <v>129</v>
      </c>
      <c r="T39" s="128">
        <v>5741</v>
      </c>
    </row>
    <row r="40" spans="1:20">
      <c r="A40" s="116"/>
      <c r="B40" s="126">
        <v>37</v>
      </c>
      <c r="C40" s="140" t="s">
        <v>384</v>
      </c>
      <c r="D40" s="128">
        <v>48396</v>
      </c>
      <c r="E40" s="125"/>
      <c r="F40" s="126">
        <v>92</v>
      </c>
      <c r="G40" s="140" t="s">
        <v>5</v>
      </c>
      <c r="H40" s="128">
        <v>26556</v>
      </c>
      <c r="I40" s="116"/>
      <c r="J40" s="126">
        <v>147</v>
      </c>
      <c r="K40" s="140" t="s">
        <v>164</v>
      </c>
      <c r="L40" s="128">
        <v>19069</v>
      </c>
      <c r="M40" s="116"/>
      <c r="N40" s="126">
        <v>202</v>
      </c>
      <c r="O40" s="140" t="s">
        <v>197</v>
      </c>
      <c r="P40" s="128">
        <v>12791</v>
      </c>
      <c r="Q40" s="125"/>
      <c r="R40" s="126">
        <v>257</v>
      </c>
      <c r="S40" s="140" t="s">
        <v>175</v>
      </c>
      <c r="T40" s="128">
        <v>5623</v>
      </c>
    </row>
    <row r="41" spans="1:20">
      <c r="A41" s="116"/>
      <c r="B41" s="126">
        <v>38</v>
      </c>
      <c r="C41" s="140" t="s">
        <v>4</v>
      </c>
      <c r="D41" s="128">
        <v>47319</v>
      </c>
      <c r="E41" s="125"/>
      <c r="F41" s="126">
        <v>93</v>
      </c>
      <c r="G41" s="140" t="s">
        <v>167</v>
      </c>
      <c r="H41" s="128">
        <v>26457</v>
      </c>
      <c r="I41" s="116"/>
      <c r="J41" s="126">
        <v>148</v>
      </c>
      <c r="K41" s="140" t="s">
        <v>55</v>
      </c>
      <c r="L41" s="128">
        <v>19059</v>
      </c>
      <c r="M41" s="116"/>
      <c r="N41" s="126">
        <v>203</v>
      </c>
      <c r="O41" s="140" t="s">
        <v>179</v>
      </c>
      <c r="P41" s="128">
        <v>12748</v>
      </c>
      <c r="Q41" s="125"/>
      <c r="R41" s="126">
        <v>258</v>
      </c>
      <c r="S41" s="140" t="s">
        <v>256</v>
      </c>
      <c r="T41" s="128">
        <v>5485</v>
      </c>
    </row>
    <row r="42" spans="1:20">
      <c r="A42" s="116"/>
      <c r="B42" s="130">
        <v>39</v>
      </c>
      <c r="C42" s="142" t="s">
        <v>111</v>
      </c>
      <c r="D42" s="132">
        <v>46456</v>
      </c>
      <c r="E42" s="125"/>
      <c r="F42" s="126">
        <v>94</v>
      </c>
      <c r="G42" s="142" t="s">
        <v>125</v>
      </c>
      <c r="H42" s="132">
        <v>26413</v>
      </c>
      <c r="I42" s="116"/>
      <c r="J42" s="126">
        <v>149</v>
      </c>
      <c r="K42" s="142" t="s">
        <v>73</v>
      </c>
      <c r="L42" s="132">
        <v>18934</v>
      </c>
      <c r="M42" s="116"/>
      <c r="N42" s="126">
        <v>204</v>
      </c>
      <c r="O42" s="142" t="s">
        <v>131</v>
      </c>
      <c r="P42" s="132">
        <v>12624</v>
      </c>
      <c r="Q42" s="125"/>
      <c r="R42" s="126">
        <v>259</v>
      </c>
      <c r="S42" s="142" t="s">
        <v>174</v>
      </c>
      <c r="T42" s="132">
        <v>5423</v>
      </c>
    </row>
    <row r="43" spans="1:20">
      <c r="A43" s="116"/>
      <c r="B43" s="130">
        <v>40</v>
      </c>
      <c r="C43" s="142" t="s">
        <v>1</v>
      </c>
      <c r="D43" s="132">
        <v>43722</v>
      </c>
      <c r="E43" s="125"/>
      <c r="F43" s="126">
        <v>95</v>
      </c>
      <c r="G43" s="140" t="s">
        <v>97</v>
      </c>
      <c r="H43" s="128">
        <v>26199</v>
      </c>
      <c r="I43" s="116"/>
      <c r="J43" s="126">
        <v>150</v>
      </c>
      <c r="K43" s="140" t="s">
        <v>74</v>
      </c>
      <c r="L43" s="128">
        <v>18899</v>
      </c>
      <c r="M43" s="116"/>
      <c r="N43" s="126">
        <v>205</v>
      </c>
      <c r="O43" s="140" t="s">
        <v>79</v>
      </c>
      <c r="P43" s="128">
        <v>12586</v>
      </c>
      <c r="Q43" s="125"/>
      <c r="R43" s="126">
        <v>260</v>
      </c>
      <c r="S43" s="140" t="s">
        <v>178</v>
      </c>
      <c r="T43" s="128">
        <v>5387</v>
      </c>
    </row>
    <row r="44" spans="1:20">
      <c r="B44" s="130">
        <v>41</v>
      </c>
      <c r="C44" s="140" t="s">
        <v>60</v>
      </c>
      <c r="D44" s="128">
        <v>43290</v>
      </c>
      <c r="F44" s="137">
        <v>96</v>
      </c>
      <c r="G44" s="143" t="s">
        <v>392</v>
      </c>
      <c r="H44" s="138">
        <v>25877</v>
      </c>
      <c r="J44" s="137">
        <v>151</v>
      </c>
      <c r="K44" s="143" t="s">
        <v>253</v>
      </c>
      <c r="L44" s="138">
        <v>18899</v>
      </c>
      <c r="N44" s="137">
        <v>206</v>
      </c>
      <c r="O44" s="143" t="s">
        <v>170</v>
      </c>
      <c r="P44" s="138">
        <v>12467</v>
      </c>
      <c r="R44" s="137">
        <v>261</v>
      </c>
      <c r="S44" s="143" t="s">
        <v>100</v>
      </c>
      <c r="T44" s="138">
        <v>5188</v>
      </c>
    </row>
    <row r="45" spans="1:20">
      <c r="B45" s="130">
        <v>42</v>
      </c>
      <c r="C45" s="140" t="s">
        <v>31</v>
      </c>
      <c r="D45" s="128">
        <v>43103</v>
      </c>
      <c r="F45" s="126">
        <v>97</v>
      </c>
      <c r="G45" s="140" t="s">
        <v>390</v>
      </c>
      <c r="H45" s="128">
        <v>25578</v>
      </c>
      <c r="J45" s="126">
        <v>152</v>
      </c>
      <c r="K45" s="140" t="s">
        <v>163</v>
      </c>
      <c r="L45" s="128">
        <v>18885</v>
      </c>
      <c r="N45" s="126">
        <v>207</v>
      </c>
      <c r="O45" s="140" t="s">
        <v>58</v>
      </c>
      <c r="P45" s="128">
        <v>12438</v>
      </c>
      <c r="R45" s="126">
        <v>262</v>
      </c>
      <c r="S45" s="140" t="s">
        <v>75</v>
      </c>
      <c r="T45" s="128">
        <v>4957</v>
      </c>
    </row>
    <row r="46" spans="1:20">
      <c r="B46" s="130">
        <v>43</v>
      </c>
      <c r="C46" s="140" t="s">
        <v>101</v>
      </c>
      <c r="D46" s="128">
        <v>42980</v>
      </c>
      <c r="F46" s="126">
        <v>98</v>
      </c>
      <c r="G46" s="140" t="s">
        <v>134</v>
      </c>
      <c r="H46" s="128">
        <v>25519</v>
      </c>
      <c r="J46" s="126">
        <v>153</v>
      </c>
      <c r="K46" s="140" t="s">
        <v>235</v>
      </c>
      <c r="L46" s="128">
        <v>18729</v>
      </c>
      <c r="N46" s="126">
        <v>208</v>
      </c>
      <c r="O46" s="140" t="s">
        <v>141</v>
      </c>
      <c r="P46" s="128">
        <v>12325</v>
      </c>
      <c r="R46" s="126">
        <v>263</v>
      </c>
      <c r="S46" s="140" t="s">
        <v>155</v>
      </c>
      <c r="T46" s="128">
        <v>4862</v>
      </c>
    </row>
    <row r="47" spans="1:20">
      <c r="B47" s="130">
        <v>44</v>
      </c>
      <c r="C47" s="140" t="s">
        <v>110</v>
      </c>
      <c r="D47" s="128">
        <v>42799</v>
      </c>
      <c r="F47" s="126">
        <v>99</v>
      </c>
      <c r="G47" s="140" t="s">
        <v>90</v>
      </c>
      <c r="H47" s="128">
        <v>25502</v>
      </c>
      <c r="J47" s="126">
        <v>154</v>
      </c>
      <c r="K47" s="140" t="s">
        <v>14</v>
      </c>
      <c r="L47" s="128">
        <v>18719</v>
      </c>
      <c r="N47" s="126">
        <v>209</v>
      </c>
      <c r="O47" s="140" t="s">
        <v>233</v>
      </c>
      <c r="P47" s="128">
        <v>12295</v>
      </c>
      <c r="R47" s="126">
        <v>264</v>
      </c>
      <c r="S47" s="140" t="s">
        <v>396</v>
      </c>
      <c r="T47" s="128">
        <v>4835</v>
      </c>
    </row>
    <row r="48" spans="1:20">
      <c r="B48" s="130">
        <v>45</v>
      </c>
      <c r="C48" s="140" t="s">
        <v>37</v>
      </c>
      <c r="D48" s="128">
        <v>42626</v>
      </c>
      <c r="F48" s="126">
        <v>100</v>
      </c>
      <c r="G48" s="140" t="s">
        <v>17</v>
      </c>
      <c r="H48" s="128">
        <v>25446</v>
      </c>
      <c r="J48" s="126">
        <v>155</v>
      </c>
      <c r="K48" s="140" t="s">
        <v>81</v>
      </c>
      <c r="L48" s="128">
        <v>18569</v>
      </c>
      <c r="N48" s="126">
        <v>210</v>
      </c>
      <c r="O48" s="140" t="s">
        <v>156</v>
      </c>
      <c r="P48" s="128">
        <v>12235</v>
      </c>
      <c r="R48" s="126">
        <v>265</v>
      </c>
      <c r="S48" s="140" t="s">
        <v>118</v>
      </c>
      <c r="T48" s="128">
        <v>4474</v>
      </c>
    </row>
    <row r="49" spans="2:20">
      <c r="B49" s="130">
        <v>46</v>
      </c>
      <c r="C49" s="140" t="s">
        <v>18</v>
      </c>
      <c r="D49" s="128">
        <v>41633</v>
      </c>
      <c r="F49" s="126">
        <v>101</v>
      </c>
      <c r="G49" s="140" t="s">
        <v>6</v>
      </c>
      <c r="H49" s="128">
        <v>25411</v>
      </c>
      <c r="J49" s="126">
        <v>156</v>
      </c>
      <c r="K49" s="140" t="s">
        <v>192</v>
      </c>
      <c r="L49" s="128">
        <v>18376</v>
      </c>
      <c r="N49" s="126">
        <v>211</v>
      </c>
      <c r="O49" s="140" t="s">
        <v>117</v>
      </c>
      <c r="P49" s="128">
        <v>12082</v>
      </c>
      <c r="R49" s="126">
        <v>266</v>
      </c>
      <c r="S49" s="140" t="s">
        <v>116</v>
      </c>
      <c r="T49" s="128">
        <v>4317</v>
      </c>
    </row>
    <row r="50" spans="2:20">
      <c r="B50" s="130">
        <v>47</v>
      </c>
      <c r="C50" s="140" t="s">
        <v>88</v>
      </c>
      <c r="D50" s="128">
        <v>41152</v>
      </c>
      <c r="F50" s="126">
        <v>102</v>
      </c>
      <c r="G50" s="140" t="s">
        <v>23</v>
      </c>
      <c r="H50" s="128">
        <v>25290</v>
      </c>
      <c r="J50" s="126">
        <v>157</v>
      </c>
      <c r="K50" s="140" t="s">
        <v>205</v>
      </c>
      <c r="L50" s="128">
        <v>18128</v>
      </c>
      <c r="N50" s="126">
        <v>212</v>
      </c>
      <c r="O50" s="140" t="s">
        <v>176</v>
      </c>
      <c r="P50" s="128">
        <v>12054</v>
      </c>
      <c r="R50" s="126">
        <v>267</v>
      </c>
      <c r="S50" s="140" t="s">
        <v>397</v>
      </c>
      <c r="T50" s="128">
        <v>4182</v>
      </c>
    </row>
    <row r="51" spans="2:20">
      <c r="B51" s="130">
        <v>48</v>
      </c>
      <c r="C51" s="140" t="s">
        <v>35</v>
      </c>
      <c r="D51" s="128">
        <v>40524</v>
      </c>
      <c r="F51" s="126">
        <v>103</v>
      </c>
      <c r="G51" s="140" t="s">
        <v>200</v>
      </c>
      <c r="H51" s="128">
        <v>25150</v>
      </c>
      <c r="J51" s="126">
        <v>158</v>
      </c>
      <c r="K51" s="140" t="s">
        <v>242</v>
      </c>
      <c r="L51" s="128">
        <v>17784</v>
      </c>
      <c r="N51" s="126">
        <v>213</v>
      </c>
      <c r="O51" s="140" t="s">
        <v>172</v>
      </c>
      <c r="P51" s="128">
        <v>11845</v>
      </c>
      <c r="R51" s="126">
        <v>268</v>
      </c>
      <c r="S51" s="140" t="s">
        <v>173</v>
      </c>
      <c r="T51" s="128">
        <v>3877</v>
      </c>
    </row>
    <row r="52" spans="2:20">
      <c r="B52" s="130">
        <v>49</v>
      </c>
      <c r="C52" s="140" t="s">
        <v>228</v>
      </c>
      <c r="D52" s="128">
        <v>40401</v>
      </c>
      <c r="F52" s="126">
        <v>104</v>
      </c>
      <c r="G52" s="140" t="s">
        <v>206</v>
      </c>
      <c r="H52" s="128">
        <v>25126</v>
      </c>
      <c r="J52" s="126">
        <v>159</v>
      </c>
      <c r="K52" s="140" t="s">
        <v>16</v>
      </c>
      <c r="L52" s="128">
        <v>17493</v>
      </c>
      <c r="N52" s="126">
        <v>214</v>
      </c>
      <c r="O52" s="140" t="s">
        <v>229</v>
      </c>
      <c r="P52" s="128">
        <v>11823</v>
      </c>
      <c r="R52" s="126">
        <v>269</v>
      </c>
      <c r="S52" s="140" t="s">
        <v>44</v>
      </c>
      <c r="T52" s="128">
        <v>3498</v>
      </c>
    </row>
    <row r="53" spans="2:20">
      <c r="B53" s="130">
        <v>50</v>
      </c>
      <c r="C53" s="140" t="s">
        <v>59</v>
      </c>
      <c r="D53" s="128">
        <v>39984</v>
      </c>
      <c r="F53" s="126">
        <v>105</v>
      </c>
      <c r="G53" s="140" t="s">
        <v>391</v>
      </c>
      <c r="H53" s="128">
        <v>24603</v>
      </c>
      <c r="J53" s="126">
        <v>160</v>
      </c>
      <c r="K53" s="140" t="s">
        <v>12</v>
      </c>
      <c r="L53" s="128">
        <v>17461</v>
      </c>
      <c r="N53" s="126">
        <v>215</v>
      </c>
      <c r="O53" s="140" t="s">
        <v>243</v>
      </c>
      <c r="P53" s="128">
        <v>11568</v>
      </c>
      <c r="R53" s="126">
        <v>270</v>
      </c>
      <c r="S53" s="140" t="s">
        <v>102</v>
      </c>
      <c r="T53" s="128">
        <v>3213</v>
      </c>
    </row>
    <row r="54" spans="2:20">
      <c r="B54" s="130">
        <v>51</v>
      </c>
      <c r="C54" s="140" t="s">
        <v>89</v>
      </c>
      <c r="D54" s="128">
        <v>39869</v>
      </c>
      <c r="F54" s="126">
        <v>106</v>
      </c>
      <c r="G54" s="140" t="s">
        <v>201</v>
      </c>
      <c r="H54" s="128">
        <v>24320</v>
      </c>
      <c r="J54" s="126">
        <v>161</v>
      </c>
      <c r="K54" s="140" t="s">
        <v>8</v>
      </c>
      <c r="L54" s="128">
        <v>17455</v>
      </c>
      <c r="N54" s="126">
        <v>216</v>
      </c>
      <c r="O54" s="140" t="s">
        <v>247</v>
      </c>
      <c r="P54" s="128">
        <v>11379</v>
      </c>
      <c r="R54" s="126">
        <v>271</v>
      </c>
      <c r="S54" s="140" t="s">
        <v>189</v>
      </c>
      <c r="T54" s="128">
        <v>3072</v>
      </c>
    </row>
    <row r="55" spans="2:20">
      <c r="B55" s="130">
        <v>52</v>
      </c>
      <c r="C55" s="140" t="s">
        <v>114</v>
      </c>
      <c r="D55" s="128">
        <v>38689</v>
      </c>
      <c r="F55" s="126">
        <v>107</v>
      </c>
      <c r="G55" s="140" t="s">
        <v>159</v>
      </c>
      <c r="H55" s="128">
        <v>24072</v>
      </c>
      <c r="J55" s="126">
        <v>162</v>
      </c>
      <c r="K55" s="140" t="s">
        <v>394</v>
      </c>
      <c r="L55" s="128">
        <v>17316</v>
      </c>
      <c r="N55" s="126">
        <v>217</v>
      </c>
      <c r="O55" s="140" t="s">
        <v>123</v>
      </c>
      <c r="P55" s="128">
        <v>11230</v>
      </c>
      <c r="R55" s="126">
        <v>272</v>
      </c>
      <c r="S55" s="140" t="s">
        <v>50</v>
      </c>
      <c r="T55" s="128">
        <v>3058</v>
      </c>
    </row>
    <row r="56" spans="2:20">
      <c r="B56" s="130">
        <v>53</v>
      </c>
      <c r="C56" s="140" t="s">
        <v>92</v>
      </c>
      <c r="D56" s="128">
        <v>38466</v>
      </c>
      <c r="F56" s="126">
        <v>108</v>
      </c>
      <c r="G56" s="140" t="s">
        <v>194</v>
      </c>
      <c r="H56" s="128">
        <v>23900</v>
      </c>
      <c r="J56" s="126">
        <v>163</v>
      </c>
      <c r="K56" s="140" t="s">
        <v>250</v>
      </c>
      <c r="L56" s="128">
        <v>17278</v>
      </c>
      <c r="N56" s="126">
        <v>218</v>
      </c>
      <c r="O56" s="140" t="s">
        <v>168</v>
      </c>
      <c r="P56" s="128">
        <v>11153</v>
      </c>
      <c r="R56" s="126">
        <v>273</v>
      </c>
      <c r="S56" s="140" t="s">
        <v>51</v>
      </c>
      <c r="T56" s="128">
        <v>1900</v>
      </c>
    </row>
    <row r="57" spans="2:20">
      <c r="B57" s="130">
        <v>54</v>
      </c>
      <c r="C57" s="142" t="s">
        <v>227</v>
      </c>
      <c r="D57" s="132">
        <v>37914</v>
      </c>
      <c r="F57" s="126">
        <v>109</v>
      </c>
      <c r="G57" s="142" t="s">
        <v>202</v>
      </c>
      <c r="H57" s="132">
        <v>23881</v>
      </c>
      <c r="J57" s="126">
        <v>164</v>
      </c>
      <c r="K57" s="142" t="s">
        <v>217</v>
      </c>
      <c r="L57" s="132">
        <v>17076</v>
      </c>
      <c r="N57" s="126">
        <v>219</v>
      </c>
      <c r="O57" s="142" t="s">
        <v>160</v>
      </c>
      <c r="P57" s="132">
        <v>11128</v>
      </c>
      <c r="R57" s="126">
        <v>274</v>
      </c>
      <c r="S57" s="142" t="s">
        <v>47</v>
      </c>
      <c r="T57" s="132">
        <v>1767</v>
      </c>
    </row>
    <row r="58" spans="2:20" ht="17.25" thickBot="1">
      <c r="B58" s="133">
        <v>55</v>
      </c>
      <c r="C58" s="144" t="s">
        <v>388</v>
      </c>
      <c r="D58" s="135">
        <v>37249</v>
      </c>
      <c r="F58" s="133">
        <v>110</v>
      </c>
      <c r="G58" s="144" t="s">
        <v>216</v>
      </c>
      <c r="H58" s="135">
        <v>23441</v>
      </c>
      <c r="J58" s="133">
        <v>165</v>
      </c>
      <c r="K58" s="144" t="s">
        <v>158</v>
      </c>
      <c r="L58" s="135">
        <v>17055</v>
      </c>
      <c r="N58" s="133">
        <v>220</v>
      </c>
      <c r="O58" s="144" t="s">
        <v>103</v>
      </c>
      <c r="P58" s="135">
        <v>11120</v>
      </c>
      <c r="R58" s="126">
        <v>275</v>
      </c>
      <c r="S58" s="144" t="s">
        <v>45</v>
      </c>
      <c r="T58" s="135">
        <v>1656</v>
      </c>
    </row>
    <row r="59" spans="2:20" ht="17.25" thickBot="1">
      <c r="C59" s="112"/>
      <c r="D59" s="112"/>
      <c r="H59" s="112"/>
      <c r="L59" s="112"/>
      <c r="O59" s="112"/>
      <c r="P59" s="112"/>
      <c r="R59" s="168" t="s">
        <v>379</v>
      </c>
      <c r="S59" s="169"/>
      <c r="T59" s="136">
        <f>SUM(D4:D58)+SUM(H4:H58)+SUM(L4:L58)+SUM(P4:P58)+SUM(T4:T58)</f>
        <v>7249941</v>
      </c>
    </row>
    <row r="60" spans="2:20">
      <c r="C60" s="112"/>
      <c r="D60" s="112"/>
      <c r="H60" s="112"/>
      <c r="L60" s="112"/>
      <c r="O60" s="112"/>
      <c r="P60" s="112"/>
      <c r="T60" s="112"/>
    </row>
    <row r="61" spans="2:20">
      <c r="C61" s="112"/>
      <c r="D61" s="112"/>
      <c r="H61" s="112"/>
      <c r="L61" s="112"/>
      <c r="O61" s="112"/>
      <c r="P61" s="112"/>
      <c r="T61" s="112"/>
    </row>
    <row r="62" spans="2:20">
      <c r="C62" s="112"/>
      <c r="D62" s="112"/>
      <c r="H62" s="112"/>
      <c r="L62" s="112"/>
      <c r="O62" s="112"/>
      <c r="P62" s="112"/>
      <c r="T62" s="112"/>
    </row>
    <row r="63" spans="2:20">
      <c r="C63" s="112"/>
      <c r="D63" s="112"/>
      <c r="H63" s="112"/>
      <c r="L63" s="112"/>
      <c r="O63" s="112"/>
      <c r="P63" s="112"/>
      <c r="T63" s="112"/>
    </row>
    <row r="64" spans="2:20">
      <c r="C64" s="112"/>
      <c r="D64" s="112"/>
      <c r="H64" s="112"/>
      <c r="L64" s="112"/>
      <c r="O64" s="112"/>
      <c r="P64" s="112"/>
      <c r="T64" s="112"/>
    </row>
    <row r="65" s="112" customFormat="1"/>
    <row r="66" s="112" customFormat="1"/>
    <row r="67" s="112" customFormat="1"/>
    <row r="68" s="112" customFormat="1"/>
    <row r="69" s="112" customFormat="1"/>
    <row r="70" s="112" customFormat="1"/>
    <row r="71" s="112" customFormat="1"/>
    <row r="72" s="112" customFormat="1"/>
    <row r="73" s="112" customFormat="1"/>
    <row r="74" s="112" customFormat="1"/>
    <row r="75" s="112" customFormat="1"/>
    <row r="76" s="112" customFormat="1"/>
    <row r="77" s="112" customFormat="1"/>
    <row r="78" s="112" customFormat="1"/>
    <row r="79" s="112" customFormat="1"/>
    <row r="80" s="112" customFormat="1"/>
    <row r="81" s="112" customFormat="1"/>
    <row r="82" s="112" customFormat="1"/>
    <row r="83" s="112" customFormat="1"/>
    <row r="84" s="112" customFormat="1"/>
    <row r="85" s="112" customFormat="1"/>
    <row r="86" s="112" customFormat="1"/>
    <row r="87" s="112" customFormat="1"/>
    <row r="88" s="112" customFormat="1"/>
    <row r="89" s="112" customFormat="1"/>
    <row r="90" s="112" customFormat="1"/>
    <row r="91" s="112" customFormat="1"/>
    <row r="92" s="112" customFormat="1"/>
    <row r="93" s="112" customFormat="1"/>
    <row r="94" s="112" customFormat="1"/>
    <row r="95" s="112" customFormat="1"/>
    <row r="96" s="112" customFormat="1"/>
    <row r="97" s="112" customFormat="1"/>
    <row r="98" s="112" customFormat="1"/>
    <row r="99" s="112" customFormat="1"/>
    <row r="100" s="112" customFormat="1"/>
    <row r="101" s="112" customFormat="1"/>
    <row r="102" s="112" customFormat="1"/>
    <row r="103" s="112" customFormat="1"/>
    <row r="104" s="112" customFormat="1"/>
    <row r="105" s="112" customFormat="1"/>
    <row r="106" s="112" customFormat="1"/>
    <row r="107" s="112" customFormat="1"/>
    <row r="108" s="112" customFormat="1"/>
    <row r="109" s="112" customFormat="1"/>
    <row r="110" s="112" customFormat="1"/>
    <row r="111" s="112" customFormat="1"/>
    <row r="112" s="112" customFormat="1"/>
    <row r="113" s="112" customFormat="1"/>
    <row r="114" s="112" customFormat="1"/>
    <row r="115" s="112" customFormat="1"/>
    <row r="116" s="112" customFormat="1"/>
    <row r="117" s="112" customFormat="1"/>
    <row r="118" s="112" customFormat="1"/>
    <row r="119" s="112" customFormat="1"/>
    <row r="120" s="112" customFormat="1"/>
  </sheetData>
  <mergeCells count="2">
    <mergeCell ref="B1:T1"/>
    <mergeCell ref="R59:S59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12" scale="6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663300"/>
  </sheetPr>
  <dimension ref="A1:DD321"/>
  <sheetViews>
    <sheetView zoomScale="70" zoomScaleNormal="70" workbookViewId="0">
      <pane xSplit="3" ySplit="5" topLeftCell="K6" activePane="bottomRight" state="frozen"/>
      <selection pane="topRight" activeCell="D1" sqref="D1"/>
      <selection pane="bottomLeft" activeCell="A6" sqref="A6"/>
      <selection pane="bottomRight" sqref="A1:K1"/>
    </sheetView>
  </sheetViews>
  <sheetFormatPr defaultRowHeight="16.5"/>
  <cols>
    <col min="1" max="1" width="6.25" style="4" bestFit="1" customWidth="1"/>
    <col min="2" max="2" width="8.125" style="4" bestFit="1" customWidth="1"/>
    <col min="3" max="3" width="22.625" style="4" bestFit="1" customWidth="1"/>
    <col min="4" max="7" width="15.375" style="4" customWidth="1"/>
    <col min="8" max="8" width="14" style="4" customWidth="1"/>
    <col min="9" max="9" width="15.375" style="4" customWidth="1"/>
    <col min="10" max="10" width="14" style="4" customWidth="1"/>
    <col min="11" max="11" width="12.625" style="4" customWidth="1"/>
    <col min="12" max="13" width="15.375" style="4" customWidth="1"/>
    <col min="14" max="15" width="14" style="4" customWidth="1"/>
    <col min="16" max="16" width="12.625" style="4" customWidth="1"/>
    <col min="17" max="17" width="14" style="4" customWidth="1"/>
    <col min="18" max="18" width="12.625" style="4" customWidth="1"/>
    <col min="19" max="19" width="10.625" style="4" customWidth="1"/>
    <col min="20" max="21" width="15.375" style="4" customWidth="1"/>
    <col min="22" max="23" width="14" style="4" customWidth="1"/>
    <col min="24" max="24" width="12.625" style="4" customWidth="1"/>
    <col min="25" max="25" width="14" style="4" customWidth="1"/>
    <col min="26" max="26" width="12.625" style="4" customWidth="1"/>
    <col min="27" max="27" width="10.625" style="4" customWidth="1"/>
    <col min="28" max="29" width="15.375" style="4" customWidth="1"/>
    <col min="30" max="31" width="14" style="4" customWidth="1"/>
    <col min="32" max="32" width="12.625" style="4" customWidth="1"/>
    <col min="33" max="33" width="14" style="4" customWidth="1"/>
    <col min="34" max="34" width="12.625" style="4" customWidth="1"/>
    <col min="35" max="35" width="10.625" style="4" customWidth="1"/>
    <col min="36" max="37" width="15.375" style="4" customWidth="1"/>
    <col min="38" max="39" width="14" style="4" customWidth="1"/>
    <col min="40" max="40" width="12.625" style="4" customWidth="1"/>
    <col min="41" max="41" width="14" style="4" customWidth="1"/>
    <col min="42" max="42" width="12.625" style="4" customWidth="1"/>
    <col min="43" max="43" width="10.625" style="4" customWidth="1"/>
    <col min="44" max="45" width="15.375" style="4" customWidth="1"/>
    <col min="46" max="47" width="14" style="4" customWidth="1"/>
    <col min="48" max="48" width="12.625" style="4" customWidth="1"/>
    <col min="49" max="49" width="14" style="4" customWidth="1"/>
    <col min="50" max="50" width="12.625" style="4" customWidth="1"/>
    <col min="51" max="51" width="10.625" style="4" customWidth="1"/>
    <col min="52" max="53" width="15.375" style="4" customWidth="1"/>
    <col min="54" max="55" width="14" style="4" customWidth="1"/>
    <col min="56" max="56" width="12.625" style="4" customWidth="1"/>
    <col min="57" max="57" width="14" style="4" customWidth="1"/>
    <col min="58" max="58" width="12.625" style="4" customWidth="1"/>
    <col min="59" max="59" width="10.625" style="4" customWidth="1"/>
    <col min="60" max="63" width="13" style="4" bestFit="1" customWidth="1"/>
    <col min="64" max="64" width="11.75" style="4" bestFit="1" customWidth="1"/>
    <col min="65" max="65" width="13" style="4" bestFit="1" customWidth="1"/>
    <col min="66" max="66" width="11.75" style="4" bestFit="1" customWidth="1"/>
    <col min="67" max="67" width="10.125" style="4" bestFit="1" customWidth="1"/>
    <col min="68" max="69" width="14.25" style="4" bestFit="1" customWidth="1"/>
    <col min="70" max="71" width="13" style="4" bestFit="1" customWidth="1"/>
    <col min="72" max="72" width="11.75" style="4" bestFit="1" customWidth="1"/>
    <col min="73" max="73" width="13" style="4" bestFit="1" customWidth="1"/>
    <col min="74" max="74" width="11.75" style="4" bestFit="1" customWidth="1"/>
    <col min="75" max="75" width="10.125" style="4" bestFit="1" customWidth="1"/>
    <col min="76" max="76" width="6.25" style="4" customWidth="1"/>
    <col min="77" max="77" width="12.875" style="4" customWidth="1"/>
    <col min="78" max="79" width="6.25" style="4" customWidth="1"/>
    <col min="80" max="81" width="8.125" style="4" customWidth="1"/>
    <col min="82" max="82" width="7.375" style="4" customWidth="1"/>
    <col min="83" max="83" width="10.625" style="4" customWidth="1"/>
    <col min="84" max="84" width="6.25" style="4" customWidth="1"/>
    <col min="85" max="85" width="12.875" style="4" customWidth="1"/>
    <col min="86" max="87" width="6.25" style="4" customWidth="1"/>
    <col min="88" max="89" width="8.125" style="4" customWidth="1"/>
    <col min="90" max="90" width="7.375" style="4" customWidth="1"/>
    <col min="91" max="91" width="10.625" style="4" customWidth="1"/>
    <col min="92" max="92" width="6.25" style="4" customWidth="1"/>
    <col min="93" max="93" width="12.875" style="4" customWidth="1"/>
    <col min="94" max="95" width="6.25" style="4" customWidth="1"/>
    <col min="96" max="97" width="8.125" style="4" customWidth="1"/>
    <col min="98" max="98" width="7.375" style="4" customWidth="1"/>
    <col min="99" max="99" width="10.625" style="4" customWidth="1"/>
    <col min="100" max="100" width="6.25" style="4" customWidth="1"/>
    <col min="101" max="101" width="12.875" style="4" customWidth="1"/>
    <col min="102" max="103" width="6.25" style="4" customWidth="1"/>
    <col min="104" max="105" width="8.125" style="4" customWidth="1"/>
    <col min="106" max="106" width="7.375" style="4" customWidth="1"/>
    <col min="107" max="107" width="10.625" style="4" customWidth="1"/>
    <col min="108" max="108" width="9.625" style="4" bestFit="1" customWidth="1"/>
    <col min="109" max="16384" width="9" style="4"/>
  </cols>
  <sheetData>
    <row r="1" spans="1:108" ht="31.5">
      <c r="A1" s="150" t="s">
        <v>414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</row>
    <row r="2" spans="1:108" ht="6.75" customHeight="1"/>
    <row r="3" spans="1:108" ht="17.25" thickBot="1">
      <c r="DC3" s="5" t="s">
        <v>279</v>
      </c>
    </row>
    <row r="4" spans="1:108">
      <c r="A4" s="177" t="s">
        <v>281</v>
      </c>
      <c r="B4" s="178"/>
      <c r="C4" s="179"/>
      <c r="D4" s="174" t="s">
        <v>358</v>
      </c>
      <c r="E4" s="175"/>
      <c r="F4" s="175"/>
      <c r="G4" s="175"/>
      <c r="H4" s="175"/>
      <c r="I4" s="175"/>
      <c r="J4" s="175"/>
      <c r="K4" s="176"/>
      <c r="L4" s="174" t="s">
        <v>266</v>
      </c>
      <c r="M4" s="175"/>
      <c r="N4" s="175"/>
      <c r="O4" s="175"/>
      <c r="P4" s="175"/>
      <c r="Q4" s="175"/>
      <c r="R4" s="175"/>
      <c r="S4" s="176"/>
      <c r="T4" s="174" t="s">
        <v>366</v>
      </c>
      <c r="U4" s="175"/>
      <c r="V4" s="175"/>
      <c r="W4" s="175"/>
      <c r="X4" s="175"/>
      <c r="Y4" s="175"/>
      <c r="Z4" s="175"/>
      <c r="AA4" s="176"/>
      <c r="AB4" s="174" t="s">
        <v>268</v>
      </c>
      <c r="AC4" s="175"/>
      <c r="AD4" s="175"/>
      <c r="AE4" s="175"/>
      <c r="AF4" s="175"/>
      <c r="AG4" s="175"/>
      <c r="AH4" s="175"/>
      <c r="AI4" s="176"/>
      <c r="AJ4" s="174" t="s">
        <v>367</v>
      </c>
      <c r="AK4" s="175"/>
      <c r="AL4" s="175"/>
      <c r="AM4" s="175"/>
      <c r="AN4" s="175"/>
      <c r="AO4" s="175"/>
      <c r="AP4" s="175"/>
      <c r="AQ4" s="176"/>
      <c r="AR4" s="174" t="s">
        <v>270</v>
      </c>
      <c r="AS4" s="175"/>
      <c r="AT4" s="175"/>
      <c r="AU4" s="175"/>
      <c r="AV4" s="175"/>
      <c r="AW4" s="175"/>
      <c r="AX4" s="175"/>
      <c r="AY4" s="176"/>
      <c r="AZ4" s="174" t="s">
        <v>368</v>
      </c>
      <c r="BA4" s="175"/>
      <c r="BB4" s="175"/>
      <c r="BC4" s="175"/>
      <c r="BD4" s="175"/>
      <c r="BE4" s="175"/>
      <c r="BF4" s="175"/>
      <c r="BG4" s="176"/>
      <c r="BH4" s="174" t="s">
        <v>369</v>
      </c>
      <c r="BI4" s="175"/>
      <c r="BJ4" s="175"/>
      <c r="BK4" s="175"/>
      <c r="BL4" s="175"/>
      <c r="BM4" s="175"/>
      <c r="BN4" s="175"/>
      <c r="BO4" s="176"/>
      <c r="BP4" s="174" t="s">
        <v>370</v>
      </c>
      <c r="BQ4" s="175"/>
      <c r="BR4" s="175"/>
      <c r="BS4" s="175"/>
      <c r="BT4" s="175"/>
      <c r="BU4" s="175"/>
      <c r="BV4" s="175"/>
      <c r="BW4" s="176"/>
      <c r="BX4" s="174" t="s">
        <v>274</v>
      </c>
      <c r="BY4" s="175"/>
      <c r="BZ4" s="175"/>
      <c r="CA4" s="175"/>
      <c r="CB4" s="175"/>
      <c r="CC4" s="175"/>
      <c r="CD4" s="175"/>
      <c r="CE4" s="176"/>
      <c r="CF4" s="174" t="s">
        <v>371</v>
      </c>
      <c r="CG4" s="175"/>
      <c r="CH4" s="175"/>
      <c r="CI4" s="175"/>
      <c r="CJ4" s="175"/>
      <c r="CK4" s="175"/>
      <c r="CL4" s="175"/>
      <c r="CM4" s="176"/>
      <c r="CN4" s="174" t="s">
        <v>276</v>
      </c>
      <c r="CO4" s="175"/>
      <c r="CP4" s="175"/>
      <c r="CQ4" s="175"/>
      <c r="CR4" s="175"/>
      <c r="CS4" s="175"/>
      <c r="CT4" s="175"/>
      <c r="CU4" s="176"/>
      <c r="CV4" s="174" t="s">
        <v>277</v>
      </c>
      <c r="CW4" s="175"/>
      <c r="CX4" s="175"/>
      <c r="CY4" s="175"/>
      <c r="CZ4" s="175"/>
      <c r="DA4" s="175"/>
      <c r="DB4" s="175"/>
      <c r="DC4" s="176"/>
    </row>
    <row r="5" spans="1:108" ht="17.25" thickBot="1">
      <c r="A5" s="180"/>
      <c r="B5" s="181"/>
      <c r="C5" s="182"/>
      <c r="D5" s="74" t="s">
        <v>357</v>
      </c>
      <c r="E5" s="75" t="s">
        <v>359</v>
      </c>
      <c r="F5" s="75" t="s">
        <v>360</v>
      </c>
      <c r="G5" s="75" t="s">
        <v>361</v>
      </c>
      <c r="H5" s="75" t="s">
        <v>362</v>
      </c>
      <c r="I5" s="75" t="s">
        <v>363</v>
      </c>
      <c r="J5" s="75" t="s">
        <v>364</v>
      </c>
      <c r="K5" s="75" t="s">
        <v>365</v>
      </c>
      <c r="L5" s="74" t="s">
        <v>357</v>
      </c>
      <c r="M5" s="75" t="s">
        <v>359</v>
      </c>
      <c r="N5" s="75" t="s">
        <v>360</v>
      </c>
      <c r="O5" s="75" t="s">
        <v>361</v>
      </c>
      <c r="P5" s="75" t="s">
        <v>362</v>
      </c>
      <c r="Q5" s="75" t="s">
        <v>363</v>
      </c>
      <c r="R5" s="75" t="s">
        <v>364</v>
      </c>
      <c r="S5" s="75" t="s">
        <v>365</v>
      </c>
      <c r="T5" s="74" t="s">
        <v>357</v>
      </c>
      <c r="U5" s="75" t="s">
        <v>359</v>
      </c>
      <c r="V5" s="75" t="s">
        <v>360</v>
      </c>
      <c r="W5" s="75" t="s">
        <v>361</v>
      </c>
      <c r="X5" s="75" t="s">
        <v>362</v>
      </c>
      <c r="Y5" s="75" t="s">
        <v>363</v>
      </c>
      <c r="Z5" s="75" t="s">
        <v>364</v>
      </c>
      <c r="AA5" s="75" t="s">
        <v>365</v>
      </c>
      <c r="AB5" s="74" t="s">
        <v>357</v>
      </c>
      <c r="AC5" s="75" t="s">
        <v>359</v>
      </c>
      <c r="AD5" s="75" t="s">
        <v>360</v>
      </c>
      <c r="AE5" s="75" t="s">
        <v>361</v>
      </c>
      <c r="AF5" s="75" t="s">
        <v>362</v>
      </c>
      <c r="AG5" s="75" t="s">
        <v>363</v>
      </c>
      <c r="AH5" s="75" t="s">
        <v>364</v>
      </c>
      <c r="AI5" s="75" t="s">
        <v>365</v>
      </c>
      <c r="AJ5" s="74" t="s">
        <v>357</v>
      </c>
      <c r="AK5" s="75" t="s">
        <v>359</v>
      </c>
      <c r="AL5" s="75" t="s">
        <v>360</v>
      </c>
      <c r="AM5" s="75" t="s">
        <v>361</v>
      </c>
      <c r="AN5" s="75" t="s">
        <v>362</v>
      </c>
      <c r="AO5" s="75" t="s">
        <v>363</v>
      </c>
      <c r="AP5" s="75" t="s">
        <v>364</v>
      </c>
      <c r="AQ5" s="75" t="s">
        <v>365</v>
      </c>
      <c r="AR5" s="74" t="s">
        <v>357</v>
      </c>
      <c r="AS5" s="75" t="s">
        <v>359</v>
      </c>
      <c r="AT5" s="75" t="s">
        <v>360</v>
      </c>
      <c r="AU5" s="75" t="s">
        <v>361</v>
      </c>
      <c r="AV5" s="75" t="s">
        <v>362</v>
      </c>
      <c r="AW5" s="75" t="s">
        <v>363</v>
      </c>
      <c r="AX5" s="75" t="s">
        <v>364</v>
      </c>
      <c r="AY5" s="75" t="s">
        <v>365</v>
      </c>
      <c r="AZ5" s="74" t="s">
        <v>357</v>
      </c>
      <c r="BA5" s="75" t="s">
        <v>359</v>
      </c>
      <c r="BB5" s="75" t="s">
        <v>360</v>
      </c>
      <c r="BC5" s="75" t="s">
        <v>361</v>
      </c>
      <c r="BD5" s="75" t="s">
        <v>362</v>
      </c>
      <c r="BE5" s="75" t="s">
        <v>363</v>
      </c>
      <c r="BF5" s="75" t="s">
        <v>364</v>
      </c>
      <c r="BG5" s="75" t="s">
        <v>365</v>
      </c>
      <c r="BH5" s="74" t="s">
        <v>357</v>
      </c>
      <c r="BI5" s="75" t="s">
        <v>359</v>
      </c>
      <c r="BJ5" s="75" t="s">
        <v>360</v>
      </c>
      <c r="BK5" s="75" t="s">
        <v>361</v>
      </c>
      <c r="BL5" s="75" t="s">
        <v>362</v>
      </c>
      <c r="BM5" s="75" t="s">
        <v>363</v>
      </c>
      <c r="BN5" s="75" t="s">
        <v>364</v>
      </c>
      <c r="BO5" s="75" t="s">
        <v>365</v>
      </c>
      <c r="BP5" s="74" t="s">
        <v>357</v>
      </c>
      <c r="BQ5" s="75" t="s">
        <v>359</v>
      </c>
      <c r="BR5" s="75" t="s">
        <v>360</v>
      </c>
      <c r="BS5" s="75" t="s">
        <v>361</v>
      </c>
      <c r="BT5" s="75" t="s">
        <v>362</v>
      </c>
      <c r="BU5" s="75" t="s">
        <v>363</v>
      </c>
      <c r="BV5" s="75" t="s">
        <v>364</v>
      </c>
      <c r="BW5" s="75" t="s">
        <v>365</v>
      </c>
      <c r="BX5" s="74" t="s">
        <v>357</v>
      </c>
      <c r="BY5" s="75" t="s">
        <v>359</v>
      </c>
      <c r="BZ5" s="75" t="s">
        <v>360</v>
      </c>
      <c r="CA5" s="75" t="s">
        <v>361</v>
      </c>
      <c r="CB5" s="75" t="s">
        <v>362</v>
      </c>
      <c r="CC5" s="75" t="s">
        <v>363</v>
      </c>
      <c r="CD5" s="75" t="s">
        <v>364</v>
      </c>
      <c r="CE5" s="75" t="s">
        <v>365</v>
      </c>
      <c r="CF5" s="74" t="s">
        <v>357</v>
      </c>
      <c r="CG5" s="75" t="s">
        <v>359</v>
      </c>
      <c r="CH5" s="75" t="s">
        <v>360</v>
      </c>
      <c r="CI5" s="75" t="s">
        <v>361</v>
      </c>
      <c r="CJ5" s="75" t="s">
        <v>362</v>
      </c>
      <c r="CK5" s="75" t="s">
        <v>363</v>
      </c>
      <c r="CL5" s="75" t="s">
        <v>364</v>
      </c>
      <c r="CM5" s="75" t="s">
        <v>365</v>
      </c>
      <c r="CN5" s="74" t="s">
        <v>357</v>
      </c>
      <c r="CO5" s="75" t="s">
        <v>359</v>
      </c>
      <c r="CP5" s="75" t="s">
        <v>360</v>
      </c>
      <c r="CQ5" s="75" t="s">
        <v>361</v>
      </c>
      <c r="CR5" s="75" t="s">
        <v>362</v>
      </c>
      <c r="CS5" s="75" t="s">
        <v>363</v>
      </c>
      <c r="CT5" s="75" t="s">
        <v>364</v>
      </c>
      <c r="CU5" s="75" t="s">
        <v>365</v>
      </c>
      <c r="CV5" s="74" t="s">
        <v>357</v>
      </c>
      <c r="CW5" s="75" t="s">
        <v>359</v>
      </c>
      <c r="CX5" s="75" t="s">
        <v>360</v>
      </c>
      <c r="CY5" s="75" t="s">
        <v>361</v>
      </c>
      <c r="CZ5" s="75" t="s">
        <v>362</v>
      </c>
      <c r="DA5" s="75" t="s">
        <v>363</v>
      </c>
      <c r="DB5" s="75" t="s">
        <v>364</v>
      </c>
      <c r="DC5" s="75" t="s">
        <v>365</v>
      </c>
    </row>
    <row r="6" spans="1:108" ht="17.25" customHeight="1">
      <c r="A6" s="185" t="s">
        <v>282</v>
      </c>
      <c r="B6" s="186"/>
      <c r="C6" s="13" t="s">
        <v>328</v>
      </c>
      <c r="D6" s="76">
        <f>SUM(D7:D14)</f>
        <v>1164718566</v>
      </c>
      <c r="E6" s="76">
        <f t="shared" ref="E6:BP6" si="0">SUM(E7:E14)</f>
        <v>937159031</v>
      </c>
      <c r="F6" s="76">
        <f t="shared" si="0"/>
        <v>250302376</v>
      </c>
      <c r="G6" s="76">
        <f t="shared" si="0"/>
        <v>686856655</v>
      </c>
      <c r="H6" s="76">
        <f t="shared" si="0"/>
        <v>33610583</v>
      </c>
      <c r="I6" s="76">
        <f t="shared" si="0"/>
        <v>171284655</v>
      </c>
      <c r="J6" s="76">
        <f t="shared" si="0"/>
        <v>15006078</v>
      </c>
      <c r="K6" s="76">
        <f t="shared" si="0"/>
        <v>7658219</v>
      </c>
      <c r="L6" s="76">
        <f t="shared" si="0"/>
        <v>137709335</v>
      </c>
      <c r="M6" s="76">
        <f t="shared" si="0"/>
        <v>111517193</v>
      </c>
      <c r="N6" s="76">
        <f t="shared" si="0"/>
        <v>29575504</v>
      </c>
      <c r="O6" s="76">
        <f t="shared" si="0"/>
        <v>81941689</v>
      </c>
      <c r="P6" s="76">
        <f t="shared" si="0"/>
        <v>3842262</v>
      </c>
      <c r="Q6" s="76">
        <f t="shared" si="0"/>
        <v>19331839</v>
      </c>
      <c r="R6" s="76">
        <f t="shared" si="0"/>
        <v>2063316</v>
      </c>
      <c r="S6" s="76">
        <f t="shared" si="0"/>
        <v>954725</v>
      </c>
      <c r="T6" s="76">
        <f t="shared" si="0"/>
        <v>137865984</v>
      </c>
      <c r="U6" s="76">
        <f t="shared" si="0"/>
        <v>111219017</v>
      </c>
      <c r="V6" s="76">
        <f t="shared" si="0"/>
        <v>29282060</v>
      </c>
      <c r="W6" s="76">
        <f t="shared" si="0"/>
        <v>81936957</v>
      </c>
      <c r="X6" s="76">
        <f t="shared" si="0"/>
        <v>3890795</v>
      </c>
      <c r="Y6" s="76">
        <f t="shared" si="0"/>
        <v>19863534</v>
      </c>
      <c r="Z6" s="76">
        <f t="shared" si="0"/>
        <v>1994541</v>
      </c>
      <c r="AA6" s="76">
        <f t="shared" si="0"/>
        <v>898097</v>
      </c>
      <c r="AB6" s="76">
        <f t="shared" si="0"/>
        <v>157579187</v>
      </c>
      <c r="AC6" s="76">
        <f t="shared" si="0"/>
        <v>126968492</v>
      </c>
      <c r="AD6" s="76">
        <f t="shared" si="0"/>
        <v>33919294</v>
      </c>
      <c r="AE6" s="76">
        <f t="shared" si="0"/>
        <v>93049198</v>
      </c>
      <c r="AF6" s="76">
        <f t="shared" si="0"/>
        <v>4664200</v>
      </c>
      <c r="AG6" s="76">
        <f t="shared" si="0"/>
        <v>23064401</v>
      </c>
      <c r="AH6" s="76">
        <f t="shared" si="0"/>
        <v>1883327</v>
      </c>
      <c r="AI6" s="76">
        <f t="shared" si="0"/>
        <v>998767</v>
      </c>
      <c r="AJ6" s="76">
        <f t="shared" si="0"/>
        <v>150407328</v>
      </c>
      <c r="AK6" s="76">
        <f t="shared" si="0"/>
        <v>121085742</v>
      </c>
      <c r="AL6" s="76">
        <f t="shared" si="0"/>
        <v>32464043</v>
      </c>
      <c r="AM6" s="76">
        <f t="shared" si="0"/>
        <v>88621699</v>
      </c>
      <c r="AN6" s="76">
        <f t="shared" si="0"/>
        <v>4397971</v>
      </c>
      <c r="AO6" s="76">
        <f t="shared" si="0"/>
        <v>22145607</v>
      </c>
      <c r="AP6" s="76">
        <f t="shared" si="0"/>
        <v>1821485</v>
      </c>
      <c r="AQ6" s="76">
        <f t="shared" si="0"/>
        <v>956523</v>
      </c>
      <c r="AR6" s="76">
        <f t="shared" si="0"/>
        <v>149773899</v>
      </c>
      <c r="AS6" s="76">
        <f t="shared" si="0"/>
        <v>120262058</v>
      </c>
      <c r="AT6" s="76">
        <f t="shared" si="0"/>
        <v>33181684</v>
      </c>
      <c r="AU6" s="76">
        <f t="shared" si="0"/>
        <v>87080374</v>
      </c>
      <c r="AV6" s="76">
        <f t="shared" si="0"/>
        <v>4277569</v>
      </c>
      <c r="AW6" s="76">
        <f t="shared" si="0"/>
        <v>22366211</v>
      </c>
      <c r="AX6" s="76">
        <f t="shared" si="0"/>
        <v>1908047</v>
      </c>
      <c r="AY6" s="76">
        <f t="shared" si="0"/>
        <v>960014</v>
      </c>
      <c r="AZ6" s="76">
        <f t="shared" si="0"/>
        <v>146390291</v>
      </c>
      <c r="BA6" s="76">
        <f t="shared" si="0"/>
        <v>117334091</v>
      </c>
      <c r="BB6" s="76">
        <f t="shared" si="0"/>
        <v>30868470</v>
      </c>
      <c r="BC6" s="76">
        <f t="shared" si="0"/>
        <v>86465621</v>
      </c>
      <c r="BD6" s="76">
        <f t="shared" si="0"/>
        <v>4328037</v>
      </c>
      <c r="BE6" s="76">
        <f t="shared" si="0"/>
        <v>22127327</v>
      </c>
      <c r="BF6" s="76">
        <f t="shared" si="0"/>
        <v>1626557</v>
      </c>
      <c r="BG6" s="76">
        <f t="shared" si="0"/>
        <v>974279</v>
      </c>
      <c r="BH6" s="76">
        <f t="shared" si="0"/>
        <v>143152544</v>
      </c>
      <c r="BI6" s="76">
        <f t="shared" si="0"/>
        <v>115082764</v>
      </c>
      <c r="BJ6" s="76">
        <f t="shared" si="0"/>
        <v>30654978</v>
      </c>
      <c r="BK6" s="76">
        <f t="shared" si="0"/>
        <v>84427786</v>
      </c>
      <c r="BL6" s="76">
        <f t="shared" si="0"/>
        <v>4203289</v>
      </c>
      <c r="BM6" s="76">
        <f t="shared" si="0"/>
        <v>21104166</v>
      </c>
      <c r="BN6" s="76">
        <f t="shared" si="0"/>
        <v>1785988</v>
      </c>
      <c r="BO6" s="76">
        <f t="shared" si="0"/>
        <v>976337</v>
      </c>
      <c r="BP6" s="76">
        <f t="shared" si="0"/>
        <v>141839998</v>
      </c>
      <c r="BQ6" s="76">
        <f t="shared" ref="BQ6:DC6" si="1">SUM(BQ7:BQ14)</f>
        <v>113689674</v>
      </c>
      <c r="BR6" s="76">
        <f t="shared" si="1"/>
        <v>30356343</v>
      </c>
      <c r="BS6" s="76">
        <f t="shared" si="1"/>
        <v>83333331</v>
      </c>
      <c r="BT6" s="76">
        <f t="shared" si="1"/>
        <v>4006460</v>
      </c>
      <c r="BU6" s="76">
        <f t="shared" si="1"/>
        <v>21281570</v>
      </c>
      <c r="BV6" s="76">
        <f t="shared" si="1"/>
        <v>1922817</v>
      </c>
      <c r="BW6" s="76">
        <f t="shared" si="1"/>
        <v>939477</v>
      </c>
      <c r="BX6" s="76">
        <f t="shared" si="1"/>
        <v>0</v>
      </c>
      <c r="BY6" s="76">
        <f t="shared" si="1"/>
        <v>0</v>
      </c>
      <c r="BZ6" s="76">
        <f t="shared" si="1"/>
        <v>0</v>
      </c>
      <c r="CA6" s="76">
        <f t="shared" si="1"/>
        <v>0</v>
      </c>
      <c r="CB6" s="76">
        <f t="shared" si="1"/>
        <v>0</v>
      </c>
      <c r="CC6" s="76">
        <f t="shared" si="1"/>
        <v>0</v>
      </c>
      <c r="CD6" s="76">
        <f t="shared" si="1"/>
        <v>0</v>
      </c>
      <c r="CE6" s="76">
        <f t="shared" si="1"/>
        <v>0</v>
      </c>
      <c r="CF6" s="76">
        <f t="shared" si="1"/>
        <v>0</v>
      </c>
      <c r="CG6" s="76">
        <f t="shared" si="1"/>
        <v>0</v>
      </c>
      <c r="CH6" s="76">
        <f t="shared" si="1"/>
        <v>0</v>
      </c>
      <c r="CI6" s="76">
        <f t="shared" si="1"/>
        <v>0</v>
      </c>
      <c r="CJ6" s="76">
        <f t="shared" si="1"/>
        <v>0</v>
      </c>
      <c r="CK6" s="76">
        <f t="shared" si="1"/>
        <v>0</v>
      </c>
      <c r="CL6" s="76">
        <f t="shared" si="1"/>
        <v>0</v>
      </c>
      <c r="CM6" s="76">
        <f t="shared" si="1"/>
        <v>0</v>
      </c>
      <c r="CN6" s="76">
        <f t="shared" si="1"/>
        <v>0</v>
      </c>
      <c r="CO6" s="76">
        <f t="shared" si="1"/>
        <v>0</v>
      </c>
      <c r="CP6" s="76">
        <f t="shared" si="1"/>
        <v>0</v>
      </c>
      <c r="CQ6" s="76">
        <f t="shared" si="1"/>
        <v>0</v>
      </c>
      <c r="CR6" s="76">
        <f t="shared" si="1"/>
        <v>0</v>
      </c>
      <c r="CS6" s="76">
        <f t="shared" si="1"/>
        <v>0</v>
      </c>
      <c r="CT6" s="76">
        <f t="shared" si="1"/>
        <v>0</v>
      </c>
      <c r="CU6" s="76">
        <f t="shared" si="1"/>
        <v>0</v>
      </c>
      <c r="CV6" s="76">
        <f t="shared" si="1"/>
        <v>0</v>
      </c>
      <c r="CW6" s="76">
        <f t="shared" si="1"/>
        <v>0</v>
      </c>
      <c r="CX6" s="76">
        <f t="shared" si="1"/>
        <v>0</v>
      </c>
      <c r="CY6" s="76">
        <f t="shared" si="1"/>
        <v>0</v>
      </c>
      <c r="CZ6" s="76">
        <f t="shared" si="1"/>
        <v>0</v>
      </c>
      <c r="DA6" s="76">
        <f t="shared" si="1"/>
        <v>0</v>
      </c>
      <c r="DB6" s="76">
        <f t="shared" si="1"/>
        <v>0</v>
      </c>
      <c r="DC6" s="77">
        <f t="shared" si="1"/>
        <v>0</v>
      </c>
    </row>
    <row r="7" spans="1:108">
      <c r="A7" s="156"/>
      <c r="B7" s="157"/>
      <c r="C7" s="2" t="s">
        <v>257</v>
      </c>
      <c r="D7" s="35">
        <f>SUM(F7:K7)</f>
        <v>67875885</v>
      </c>
      <c r="E7" s="35">
        <f>F7+G7</f>
        <v>47452741</v>
      </c>
      <c r="F7" s="35">
        <f>N7+V7+AD7+AL7+BB7+AT7+BJ7+BR7+BZ7+CH7+CP7+CX7</f>
        <v>13379144</v>
      </c>
      <c r="G7" s="35">
        <f t="shared" ref="G7:G14" si="2">O7+W7+AE7+AM7+BC7+AU7+BK7+BS7+CA7+CI7+CQ7+CY7</f>
        <v>34073597</v>
      </c>
      <c r="H7" s="35">
        <f t="shared" ref="H7:H14" si="3">P7+X7+AF7+AN7+BD7+AV7+BL7+BT7+CB7+CJ7+CR7+CZ7</f>
        <v>1526996</v>
      </c>
      <c r="I7" s="35">
        <f t="shared" ref="I7:I14" si="4">Q7+Y7+AG7+AO7+BE7+AW7+BM7+BU7+CC7+CK7+CS7+DA7</f>
        <v>17244109</v>
      </c>
      <c r="J7" s="35">
        <f t="shared" ref="J7:J14" si="5">R7+Z7+AH7+AP7+BF7+AX7+BN7+BV7+CD7+CL7+CT7+DB7</f>
        <v>1264212</v>
      </c>
      <c r="K7" s="35">
        <f t="shared" ref="K7:K14" si="6">S7+AA7+AI7+AQ7+BG7+AY7+BO7+BW7+CE7+CM7+CU7+DC7</f>
        <v>387827</v>
      </c>
      <c r="L7" s="39">
        <f>SUM(N7:S7)</f>
        <v>8298878</v>
      </c>
      <c r="M7" s="78">
        <f>SUM(N7:O7)</f>
        <v>5896791</v>
      </c>
      <c r="N7" s="78">
        <f>SUM(N47:N56)</f>
        <v>1683736</v>
      </c>
      <c r="O7" s="78">
        <f t="shared" ref="O7:S7" si="7">SUM(O47:O56)</f>
        <v>4213055</v>
      </c>
      <c r="P7" s="78">
        <f t="shared" si="7"/>
        <v>177649</v>
      </c>
      <c r="Q7" s="78">
        <f t="shared" si="7"/>
        <v>1999662</v>
      </c>
      <c r="R7" s="78">
        <f t="shared" si="7"/>
        <v>175483</v>
      </c>
      <c r="S7" s="78">
        <f t="shared" si="7"/>
        <v>49293</v>
      </c>
      <c r="T7" s="79">
        <f>SUM(V7:AA7)</f>
        <v>8331914</v>
      </c>
      <c r="U7" s="80">
        <f>SUM(V7:W7)</f>
        <v>5883312</v>
      </c>
      <c r="V7" s="80">
        <f>SUM(V47:V56)</f>
        <v>1624977</v>
      </c>
      <c r="W7" s="80">
        <f t="shared" ref="W7:AA7" si="8">SUM(W47:W56)</f>
        <v>4258335</v>
      </c>
      <c r="X7" s="80">
        <f t="shared" si="8"/>
        <v>181941</v>
      </c>
      <c r="Y7" s="80">
        <f t="shared" si="8"/>
        <v>2044686</v>
      </c>
      <c r="Z7" s="80">
        <f t="shared" si="8"/>
        <v>175221</v>
      </c>
      <c r="AA7" s="80">
        <f t="shared" si="8"/>
        <v>46754</v>
      </c>
      <c r="AB7" s="39">
        <f>SUM(AD7:AI7)</f>
        <v>9281030</v>
      </c>
      <c r="AC7" s="78">
        <f>SUM(AD7:AE7)</f>
        <v>6467769</v>
      </c>
      <c r="AD7" s="78">
        <f>SUM(AD47:AD56)</f>
        <v>1807327</v>
      </c>
      <c r="AE7" s="78">
        <f t="shared" ref="AE7:AI7" si="9">SUM(AE47:AE56)</f>
        <v>4660442</v>
      </c>
      <c r="AF7" s="78">
        <f t="shared" si="9"/>
        <v>210188</v>
      </c>
      <c r="AG7" s="78">
        <f t="shared" si="9"/>
        <v>2379333</v>
      </c>
      <c r="AH7" s="78">
        <f t="shared" si="9"/>
        <v>171601</v>
      </c>
      <c r="AI7" s="78">
        <f t="shared" si="9"/>
        <v>52139</v>
      </c>
      <c r="AJ7" s="79">
        <f>SUM(AL7:AQ7)</f>
        <v>8614813</v>
      </c>
      <c r="AK7" s="80">
        <f>SUM(AL7:AM7)</f>
        <v>6010675</v>
      </c>
      <c r="AL7" s="80">
        <f>SUM(AL47:AL56)</f>
        <v>1719544</v>
      </c>
      <c r="AM7" s="80">
        <f t="shared" ref="AM7:AQ7" si="10">SUM(AM47:AM56)</f>
        <v>4291131</v>
      </c>
      <c r="AN7" s="80">
        <f t="shared" si="10"/>
        <v>194926</v>
      </c>
      <c r="AO7" s="80">
        <f t="shared" si="10"/>
        <v>2206221</v>
      </c>
      <c r="AP7" s="80">
        <f t="shared" si="10"/>
        <v>153796</v>
      </c>
      <c r="AQ7" s="80">
        <f t="shared" si="10"/>
        <v>49195</v>
      </c>
      <c r="AR7" s="39">
        <f>SUM(AT7:AY7)</f>
        <v>8590292</v>
      </c>
      <c r="AS7" s="78">
        <f>SUM(AT7:AU7)</f>
        <v>5929591</v>
      </c>
      <c r="AT7" s="78">
        <f>SUM(AT47:AT56)</f>
        <v>1712474</v>
      </c>
      <c r="AU7" s="78">
        <f t="shared" ref="AU7:AY7" si="11">SUM(AU47:AU56)</f>
        <v>4217117</v>
      </c>
      <c r="AV7" s="78">
        <f t="shared" si="11"/>
        <v>191159</v>
      </c>
      <c r="AW7" s="78">
        <f t="shared" si="11"/>
        <v>2266612</v>
      </c>
      <c r="AX7" s="78">
        <f t="shared" si="11"/>
        <v>154551</v>
      </c>
      <c r="AY7" s="78">
        <f t="shared" si="11"/>
        <v>48379</v>
      </c>
      <c r="AZ7" s="79">
        <f>SUM(BB7:BG7)</f>
        <v>8358044</v>
      </c>
      <c r="BA7" s="80">
        <f>SUM(BB7:BC7)</f>
        <v>5795190</v>
      </c>
      <c r="BB7" s="80">
        <f>SUM(BB47:BB56)</f>
        <v>1602054</v>
      </c>
      <c r="BC7" s="80">
        <f t="shared" ref="BC7:BG7" si="12">SUM(BC47:BC56)</f>
        <v>4193136</v>
      </c>
      <c r="BD7" s="80">
        <f t="shared" si="12"/>
        <v>194823</v>
      </c>
      <c r="BE7" s="80">
        <f t="shared" si="12"/>
        <v>2186253</v>
      </c>
      <c r="BF7" s="80">
        <f t="shared" si="12"/>
        <v>132688</v>
      </c>
      <c r="BG7" s="80">
        <f t="shared" si="12"/>
        <v>49090</v>
      </c>
      <c r="BH7" s="39">
        <f>SUM(BJ7:BO7)</f>
        <v>8196876</v>
      </c>
      <c r="BI7" s="78">
        <f>SUM(BJ7:BK7)</f>
        <v>5760890</v>
      </c>
      <c r="BJ7" s="78">
        <f>SUM(BJ47:BJ56)</f>
        <v>1612935</v>
      </c>
      <c r="BK7" s="78">
        <f t="shared" ref="BK7:BO7" si="13">SUM(BK47:BK56)</f>
        <v>4147955</v>
      </c>
      <c r="BL7" s="78">
        <f t="shared" si="13"/>
        <v>193169</v>
      </c>
      <c r="BM7" s="78">
        <f t="shared" si="13"/>
        <v>2053811</v>
      </c>
      <c r="BN7" s="78">
        <f t="shared" si="13"/>
        <v>141581</v>
      </c>
      <c r="BO7" s="78">
        <f t="shared" si="13"/>
        <v>47425</v>
      </c>
      <c r="BP7" s="79">
        <f>SUM(BR7:BW7)</f>
        <v>8204038</v>
      </c>
      <c r="BQ7" s="80">
        <f>SUM(BR7:BS7)</f>
        <v>5708523</v>
      </c>
      <c r="BR7" s="80">
        <f>SUM(BR47:BR56)</f>
        <v>1616097</v>
      </c>
      <c r="BS7" s="80">
        <f t="shared" ref="BS7:BW7" si="14">SUM(BS47:BS56)</f>
        <v>4092426</v>
      </c>
      <c r="BT7" s="80">
        <f t="shared" si="14"/>
        <v>183141</v>
      </c>
      <c r="BU7" s="80">
        <f t="shared" si="14"/>
        <v>2107531</v>
      </c>
      <c r="BV7" s="80">
        <f t="shared" si="14"/>
        <v>159291</v>
      </c>
      <c r="BW7" s="80">
        <f t="shared" si="14"/>
        <v>45552</v>
      </c>
      <c r="BX7" s="39">
        <f>SUM(BZ7:CE7)</f>
        <v>0</v>
      </c>
      <c r="BY7" s="78">
        <f>SUM(BZ7:CA7)</f>
        <v>0</v>
      </c>
      <c r="BZ7" s="78">
        <f>SUM(BZ47:BZ56)</f>
        <v>0</v>
      </c>
      <c r="CA7" s="78">
        <f t="shared" ref="CA7:CE7" si="15">SUM(CA47:CA56)</f>
        <v>0</v>
      </c>
      <c r="CB7" s="78">
        <f t="shared" si="15"/>
        <v>0</v>
      </c>
      <c r="CC7" s="78">
        <f t="shared" si="15"/>
        <v>0</v>
      </c>
      <c r="CD7" s="78">
        <f t="shared" si="15"/>
        <v>0</v>
      </c>
      <c r="CE7" s="78">
        <f t="shared" si="15"/>
        <v>0</v>
      </c>
      <c r="CF7" s="79">
        <f>SUM(CH7:CM7)</f>
        <v>0</v>
      </c>
      <c r="CG7" s="80">
        <f>SUM(CH7:CI7)</f>
        <v>0</v>
      </c>
      <c r="CH7" s="80">
        <f>SUM(CH47:CH56)</f>
        <v>0</v>
      </c>
      <c r="CI7" s="80">
        <f t="shared" ref="CI7:CM7" si="16">SUM(CI47:CI56)</f>
        <v>0</v>
      </c>
      <c r="CJ7" s="80">
        <f t="shared" si="16"/>
        <v>0</v>
      </c>
      <c r="CK7" s="80">
        <f t="shared" si="16"/>
        <v>0</v>
      </c>
      <c r="CL7" s="80">
        <f t="shared" si="16"/>
        <v>0</v>
      </c>
      <c r="CM7" s="80">
        <f t="shared" si="16"/>
        <v>0</v>
      </c>
      <c r="CN7" s="39">
        <f>SUM(CP7:CU7)</f>
        <v>0</v>
      </c>
      <c r="CO7" s="78">
        <f>SUM(CP7:CQ7)</f>
        <v>0</v>
      </c>
      <c r="CP7" s="78">
        <f>SUM(CP47:CP56)</f>
        <v>0</v>
      </c>
      <c r="CQ7" s="78">
        <f t="shared" ref="CQ7:CU7" si="17">SUM(CQ47:CQ56)</f>
        <v>0</v>
      </c>
      <c r="CR7" s="78">
        <f t="shared" si="17"/>
        <v>0</v>
      </c>
      <c r="CS7" s="78">
        <f t="shared" si="17"/>
        <v>0</v>
      </c>
      <c r="CT7" s="78">
        <f t="shared" si="17"/>
        <v>0</v>
      </c>
      <c r="CU7" s="78">
        <f t="shared" si="17"/>
        <v>0</v>
      </c>
      <c r="CV7" s="79">
        <f>SUM(CX7:DC7)</f>
        <v>0</v>
      </c>
      <c r="CW7" s="80">
        <f>SUM(CX7:CY7)</f>
        <v>0</v>
      </c>
      <c r="CX7" s="80">
        <f>SUM(CX47:CX56)</f>
        <v>0</v>
      </c>
      <c r="CY7" s="80">
        <f t="shared" ref="CY7:DC7" si="18">SUM(CY47:CY56)</f>
        <v>0</v>
      </c>
      <c r="CZ7" s="80">
        <f t="shared" si="18"/>
        <v>0</v>
      </c>
      <c r="DA7" s="80">
        <f t="shared" si="18"/>
        <v>0</v>
      </c>
      <c r="DB7" s="80">
        <f t="shared" si="18"/>
        <v>0</v>
      </c>
      <c r="DC7" s="81">
        <f t="shared" si="18"/>
        <v>0</v>
      </c>
    </row>
    <row r="8" spans="1:108">
      <c r="A8" s="156"/>
      <c r="B8" s="157"/>
      <c r="C8" s="2" t="s">
        <v>258</v>
      </c>
      <c r="D8" s="35">
        <f>SUM(F8:K8)</f>
        <v>370421322</v>
      </c>
      <c r="E8" s="35">
        <f>F8+G8</f>
        <v>311838164</v>
      </c>
      <c r="F8" s="35">
        <f>N8+V8+AD8+AL8+BB8+AT8+BJ8+BR8+BZ8+CH8+CP8+CX8</f>
        <v>82962996</v>
      </c>
      <c r="G8" s="35">
        <f t="shared" si="2"/>
        <v>228875168</v>
      </c>
      <c r="H8" s="35">
        <f t="shared" si="3"/>
        <v>11031918</v>
      </c>
      <c r="I8" s="35">
        <f t="shared" si="4"/>
        <v>40756365</v>
      </c>
      <c r="J8" s="35">
        <f t="shared" si="5"/>
        <v>4773422</v>
      </c>
      <c r="K8" s="35">
        <f t="shared" si="6"/>
        <v>2021453</v>
      </c>
      <c r="L8" s="39">
        <f t="shared" ref="L8:L14" si="19">SUM(N8:S8)</f>
        <v>44302990</v>
      </c>
      <c r="M8" s="78">
        <f t="shared" ref="M8:M14" si="20">SUM(N8:O8)</f>
        <v>37492969</v>
      </c>
      <c r="N8" s="78">
        <f t="shared" ref="N8" si="21">SUM(N57:N106)</f>
        <v>9989058</v>
      </c>
      <c r="O8" s="78">
        <f t="shared" ref="O8:S8" si="22">SUM(O57:O106)</f>
        <v>27503911</v>
      </c>
      <c r="P8" s="78">
        <f t="shared" si="22"/>
        <v>1267339</v>
      </c>
      <c r="Q8" s="78">
        <f t="shared" si="22"/>
        <v>4623273</v>
      </c>
      <c r="R8" s="78">
        <f t="shared" si="22"/>
        <v>664331</v>
      </c>
      <c r="S8" s="78">
        <f t="shared" si="22"/>
        <v>255078</v>
      </c>
      <c r="T8" s="79">
        <f t="shared" ref="T8:T14" si="23">SUM(V8:AA8)</f>
        <v>44445606</v>
      </c>
      <c r="U8" s="80">
        <f t="shared" ref="U8:U14" si="24">SUM(V8:W8)</f>
        <v>37478619</v>
      </c>
      <c r="V8" s="80">
        <f t="shared" ref="V8:AA8" si="25">SUM(V57:V106)</f>
        <v>9934708</v>
      </c>
      <c r="W8" s="80">
        <f t="shared" si="25"/>
        <v>27543911</v>
      </c>
      <c r="X8" s="80">
        <f t="shared" si="25"/>
        <v>1280926</v>
      </c>
      <c r="Y8" s="80">
        <f t="shared" si="25"/>
        <v>4793492</v>
      </c>
      <c r="Z8" s="80">
        <f t="shared" si="25"/>
        <v>653914</v>
      </c>
      <c r="AA8" s="80">
        <f t="shared" si="25"/>
        <v>238655</v>
      </c>
      <c r="AB8" s="39">
        <f t="shared" ref="AB8:AB14" si="26">SUM(AD8:AI8)</f>
        <v>49610259</v>
      </c>
      <c r="AC8" s="78">
        <f t="shared" ref="AC8:AC14" si="27">SUM(AD8:AE8)</f>
        <v>41723264</v>
      </c>
      <c r="AD8" s="78">
        <f t="shared" ref="AD8:AI8" si="28">SUM(AD57:AD106)</f>
        <v>11000162</v>
      </c>
      <c r="AE8" s="78">
        <f t="shared" si="28"/>
        <v>30723102</v>
      </c>
      <c r="AF8" s="78">
        <f t="shared" si="28"/>
        <v>1526941</v>
      </c>
      <c r="AG8" s="78">
        <f t="shared" si="28"/>
        <v>5516923</v>
      </c>
      <c r="AH8" s="78">
        <f t="shared" si="28"/>
        <v>576987</v>
      </c>
      <c r="AI8" s="78">
        <f t="shared" si="28"/>
        <v>266144</v>
      </c>
      <c r="AJ8" s="79">
        <f t="shared" ref="AJ8:AJ14" si="29">SUM(AL8:AQ8)</f>
        <v>47306275</v>
      </c>
      <c r="AK8" s="80">
        <f t="shared" ref="AK8:AK14" si="30">SUM(AL8:AM8)</f>
        <v>39797206</v>
      </c>
      <c r="AL8" s="80">
        <f t="shared" ref="AL8:AQ8" si="31">SUM(AL57:AL106)</f>
        <v>10529671</v>
      </c>
      <c r="AM8" s="80">
        <f t="shared" si="31"/>
        <v>29267535</v>
      </c>
      <c r="AN8" s="80">
        <f t="shared" si="31"/>
        <v>1437603</v>
      </c>
      <c r="AO8" s="80">
        <f t="shared" si="31"/>
        <v>5254490</v>
      </c>
      <c r="AP8" s="80">
        <f t="shared" si="31"/>
        <v>561796</v>
      </c>
      <c r="AQ8" s="80">
        <f t="shared" si="31"/>
        <v>255180</v>
      </c>
      <c r="AR8" s="39">
        <f t="shared" ref="AR8:AR14" si="32">SUM(AT8:AY8)</f>
        <v>46950679</v>
      </c>
      <c r="AS8" s="78">
        <f t="shared" ref="AS8:AS14" si="33">SUM(AT8:AU8)</f>
        <v>39463977</v>
      </c>
      <c r="AT8" s="78">
        <f t="shared" ref="AT8:AY8" si="34">SUM(AT57:AT106)</f>
        <v>10779910</v>
      </c>
      <c r="AU8" s="78">
        <f t="shared" si="34"/>
        <v>28684067</v>
      </c>
      <c r="AV8" s="78">
        <f t="shared" si="34"/>
        <v>1399014</v>
      </c>
      <c r="AW8" s="78">
        <f t="shared" si="34"/>
        <v>5241782</v>
      </c>
      <c r="AX8" s="78">
        <f t="shared" si="34"/>
        <v>590613</v>
      </c>
      <c r="AY8" s="78">
        <f t="shared" si="34"/>
        <v>255293</v>
      </c>
      <c r="AZ8" s="79">
        <f t="shared" ref="AZ8:AZ14" si="35">SUM(BB8:BG8)</f>
        <v>46134444</v>
      </c>
      <c r="BA8" s="80">
        <f t="shared" ref="BA8:BA14" si="36">SUM(BB8:BC8)</f>
        <v>38692682</v>
      </c>
      <c r="BB8" s="80">
        <f t="shared" ref="BB8:BG8" si="37">SUM(BB57:BB106)</f>
        <v>10113758</v>
      </c>
      <c r="BC8" s="80">
        <f t="shared" si="37"/>
        <v>28578924</v>
      </c>
      <c r="BD8" s="80">
        <f t="shared" si="37"/>
        <v>1412777</v>
      </c>
      <c r="BE8" s="80">
        <f t="shared" si="37"/>
        <v>5267740</v>
      </c>
      <c r="BF8" s="80">
        <f t="shared" si="37"/>
        <v>514119</v>
      </c>
      <c r="BG8" s="80">
        <f t="shared" si="37"/>
        <v>247126</v>
      </c>
      <c r="BH8" s="39">
        <f t="shared" ref="BH8:BH14" si="38">SUM(BJ8:BO8)</f>
        <v>46117027</v>
      </c>
      <c r="BI8" s="78">
        <f t="shared" ref="BI8:BI14" si="39">SUM(BJ8:BK8)</f>
        <v>38865467</v>
      </c>
      <c r="BJ8" s="78">
        <f t="shared" ref="BJ8:BO8" si="40">SUM(BJ57:BJ106)</f>
        <v>10392165</v>
      </c>
      <c r="BK8" s="78">
        <f t="shared" si="40"/>
        <v>28473302</v>
      </c>
      <c r="BL8" s="78">
        <f t="shared" si="40"/>
        <v>1386316</v>
      </c>
      <c r="BM8" s="78">
        <f t="shared" si="40"/>
        <v>5023551</v>
      </c>
      <c r="BN8" s="78">
        <f t="shared" si="40"/>
        <v>586142</v>
      </c>
      <c r="BO8" s="78">
        <f t="shared" si="40"/>
        <v>255551</v>
      </c>
      <c r="BP8" s="79">
        <f t="shared" ref="BP8:BP14" si="41">SUM(BR8:BW8)</f>
        <v>45554042</v>
      </c>
      <c r="BQ8" s="80">
        <f t="shared" ref="BQ8:BQ14" si="42">SUM(BR8:BS8)</f>
        <v>38323980</v>
      </c>
      <c r="BR8" s="80">
        <f t="shared" ref="BR8:BW8" si="43">SUM(BR57:BR106)</f>
        <v>10223564</v>
      </c>
      <c r="BS8" s="80">
        <f t="shared" si="43"/>
        <v>28100416</v>
      </c>
      <c r="BT8" s="80">
        <f t="shared" si="43"/>
        <v>1321002</v>
      </c>
      <c r="BU8" s="80">
        <f t="shared" si="43"/>
        <v>5035114</v>
      </c>
      <c r="BV8" s="80">
        <f t="shared" si="43"/>
        <v>625520</v>
      </c>
      <c r="BW8" s="80">
        <f t="shared" si="43"/>
        <v>248426</v>
      </c>
      <c r="BX8" s="39">
        <f t="shared" ref="BX8:BX14" si="44">SUM(BZ8:CE8)</f>
        <v>0</v>
      </c>
      <c r="BY8" s="78">
        <f t="shared" ref="BY8:BY14" si="45">SUM(BZ8:CA8)</f>
        <v>0</v>
      </c>
      <c r="BZ8" s="78">
        <f t="shared" ref="BZ8:CE8" si="46">SUM(BZ57:BZ106)</f>
        <v>0</v>
      </c>
      <c r="CA8" s="78">
        <f t="shared" si="46"/>
        <v>0</v>
      </c>
      <c r="CB8" s="78">
        <f t="shared" si="46"/>
        <v>0</v>
      </c>
      <c r="CC8" s="78">
        <f t="shared" si="46"/>
        <v>0</v>
      </c>
      <c r="CD8" s="78">
        <f t="shared" si="46"/>
        <v>0</v>
      </c>
      <c r="CE8" s="78">
        <f t="shared" si="46"/>
        <v>0</v>
      </c>
      <c r="CF8" s="79">
        <f t="shared" ref="CF8:CF14" si="47">SUM(CH8:CM8)</f>
        <v>0</v>
      </c>
      <c r="CG8" s="80">
        <f t="shared" ref="CG8:CG14" si="48">SUM(CH8:CI8)</f>
        <v>0</v>
      </c>
      <c r="CH8" s="80">
        <f t="shared" ref="CH8:CM8" si="49">SUM(CH57:CH106)</f>
        <v>0</v>
      </c>
      <c r="CI8" s="80">
        <f t="shared" si="49"/>
        <v>0</v>
      </c>
      <c r="CJ8" s="80">
        <f t="shared" si="49"/>
        <v>0</v>
      </c>
      <c r="CK8" s="80">
        <f t="shared" si="49"/>
        <v>0</v>
      </c>
      <c r="CL8" s="80">
        <f t="shared" si="49"/>
        <v>0</v>
      </c>
      <c r="CM8" s="80">
        <f t="shared" si="49"/>
        <v>0</v>
      </c>
      <c r="CN8" s="39">
        <f t="shared" ref="CN8:CN14" si="50">SUM(CP8:CU8)</f>
        <v>0</v>
      </c>
      <c r="CO8" s="78">
        <f t="shared" ref="CO8:CO14" si="51">SUM(CP8:CQ8)</f>
        <v>0</v>
      </c>
      <c r="CP8" s="78">
        <f t="shared" ref="CP8:CU8" si="52">SUM(CP57:CP106)</f>
        <v>0</v>
      </c>
      <c r="CQ8" s="78">
        <f t="shared" si="52"/>
        <v>0</v>
      </c>
      <c r="CR8" s="78">
        <f t="shared" si="52"/>
        <v>0</v>
      </c>
      <c r="CS8" s="78">
        <f t="shared" si="52"/>
        <v>0</v>
      </c>
      <c r="CT8" s="78">
        <f t="shared" si="52"/>
        <v>0</v>
      </c>
      <c r="CU8" s="78">
        <f t="shared" si="52"/>
        <v>0</v>
      </c>
      <c r="CV8" s="79">
        <f t="shared" ref="CV8:CV14" si="53">SUM(CX8:DC8)</f>
        <v>0</v>
      </c>
      <c r="CW8" s="80">
        <f t="shared" ref="CW8:CW14" si="54">SUM(CX8:CY8)</f>
        <v>0</v>
      </c>
      <c r="CX8" s="80">
        <f t="shared" ref="CX8:DC8" si="55">SUM(CX57:CX106)</f>
        <v>0</v>
      </c>
      <c r="CY8" s="80">
        <f t="shared" si="55"/>
        <v>0</v>
      </c>
      <c r="CZ8" s="80">
        <f t="shared" si="55"/>
        <v>0</v>
      </c>
      <c r="DA8" s="80">
        <f t="shared" si="55"/>
        <v>0</v>
      </c>
      <c r="DB8" s="80">
        <f t="shared" si="55"/>
        <v>0</v>
      </c>
      <c r="DC8" s="81">
        <f t="shared" si="55"/>
        <v>0</v>
      </c>
    </row>
    <row r="9" spans="1:108">
      <c r="A9" s="156"/>
      <c r="B9" s="157"/>
      <c r="C9" s="2" t="s">
        <v>259</v>
      </c>
      <c r="D9" s="35">
        <f>SUM(F9:K9)</f>
        <v>135782074</v>
      </c>
      <c r="E9" s="35">
        <f>F9+G9</f>
        <v>107766982</v>
      </c>
      <c r="F9" s="35">
        <f>N9+V9+AD9+AL9+BB9+AT9+BJ9+BR9+BZ9+CH9+CP9+CX9</f>
        <v>27743187</v>
      </c>
      <c r="G9" s="35">
        <f t="shared" si="2"/>
        <v>80023795</v>
      </c>
      <c r="H9" s="35">
        <f t="shared" si="3"/>
        <v>3442062</v>
      </c>
      <c r="I9" s="35">
        <f t="shared" si="4"/>
        <v>21577207</v>
      </c>
      <c r="J9" s="35">
        <f t="shared" si="5"/>
        <v>2081367</v>
      </c>
      <c r="K9" s="35">
        <f t="shared" si="6"/>
        <v>914456</v>
      </c>
      <c r="L9" s="39">
        <f t="shared" si="19"/>
        <v>16107503</v>
      </c>
      <c r="M9" s="78">
        <f t="shared" si="20"/>
        <v>12884319</v>
      </c>
      <c r="N9" s="78">
        <f t="shared" ref="N9" si="56">SUM(N107:N139)</f>
        <v>3285315</v>
      </c>
      <c r="O9" s="78">
        <f t="shared" ref="O9:S9" si="57">SUM(O107:O139)</f>
        <v>9599004</v>
      </c>
      <c r="P9" s="78">
        <f t="shared" si="57"/>
        <v>393778</v>
      </c>
      <c r="Q9" s="78">
        <f t="shared" si="57"/>
        <v>2430838</v>
      </c>
      <c r="R9" s="78">
        <f t="shared" si="57"/>
        <v>283675</v>
      </c>
      <c r="S9" s="78">
        <f t="shared" si="57"/>
        <v>114893</v>
      </c>
      <c r="T9" s="79">
        <f t="shared" si="23"/>
        <v>16206695</v>
      </c>
      <c r="U9" s="80">
        <f t="shared" si="24"/>
        <v>12922665</v>
      </c>
      <c r="V9" s="80">
        <f t="shared" ref="V9:AA9" si="58">SUM(V107:V139)</f>
        <v>3283180</v>
      </c>
      <c r="W9" s="80">
        <f t="shared" si="58"/>
        <v>9639485</v>
      </c>
      <c r="X9" s="80">
        <f t="shared" si="58"/>
        <v>399113</v>
      </c>
      <c r="Y9" s="80">
        <f t="shared" si="58"/>
        <v>2497054</v>
      </c>
      <c r="Z9" s="80">
        <f t="shared" si="58"/>
        <v>280985</v>
      </c>
      <c r="AA9" s="80">
        <f t="shared" si="58"/>
        <v>106878</v>
      </c>
      <c r="AB9" s="39">
        <f t="shared" si="26"/>
        <v>18349511</v>
      </c>
      <c r="AC9" s="78">
        <f t="shared" si="27"/>
        <v>14577690</v>
      </c>
      <c r="AD9" s="78">
        <f t="shared" ref="AD9:AI9" si="59">SUM(AD107:AD139)</f>
        <v>3735716</v>
      </c>
      <c r="AE9" s="78">
        <f t="shared" si="59"/>
        <v>10841974</v>
      </c>
      <c r="AF9" s="78">
        <f t="shared" si="59"/>
        <v>475754</v>
      </c>
      <c r="AG9" s="78">
        <f t="shared" si="59"/>
        <v>2912242</v>
      </c>
      <c r="AH9" s="78">
        <f t="shared" si="59"/>
        <v>263761</v>
      </c>
      <c r="AI9" s="78">
        <f t="shared" si="59"/>
        <v>120064</v>
      </c>
      <c r="AJ9" s="79">
        <f t="shared" si="29"/>
        <v>17399363</v>
      </c>
      <c r="AK9" s="80">
        <f t="shared" si="30"/>
        <v>13798136</v>
      </c>
      <c r="AL9" s="80">
        <f t="shared" ref="AL9:AQ9" si="60">SUM(AL107:AL139)</f>
        <v>3536726</v>
      </c>
      <c r="AM9" s="80">
        <f t="shared" si="60"/>
        <v>10261410</v>
      </c>
      <c r="AN9" s="80">
        <f t="shared" si="60"/>
        <v>446737</v>
      </c>
      <c r="AO9" s="80">
        <f t="shared" si="60"/>
        <v>2795169</v>
      </c>
      <c r="AP9" s="80">
        <f t="shared" si="60"/>
        <v>247650</v>
      </c>
      <c r="AQ9" s="80">
        <f t="shared" si="60"/>
        <v>111671</v>
      </c>
      <c r="AR9" s="39">
        <f t="shared" si="32"/>
        <v>17350660</v>
      </c>
      <c r="AS9" s="78">
        <f t="shared" si="33"/>
        <v>13730220</v>
      </c>
      <c r="AT9" s="78">
        <f t="shared" ref="AT9:AY9" si="61">SUM(AT107:AT139)</f>
        <v>3649779</v>
      </c>
      <c r="AU9" s="78">
        <f t="shared" si="61"/>
        <v>10080441</v>
      </c>
      <c r="AV9" s="78">
        <f t="shared" si="61"/>
        <v>434463</v>
      </c>
      <c r="AW9" s="78">
        <f t="shared" si="61"/>
        <v>2807827</v>
      </c>
      <c r="AX9" s="78">
        <f t="shared" si="61"/>
        <v>263018</v>
      </c>
      <c r="AY9" s="78">
        <f t="shared" si="61"/>
        <v>115132</v>
      </c>
      <c r="AZ9" s="79">
        <f t="shared" si="35"/>
        <v>17046037</v>
      </c>
      <c r="BA9" s="80">
        <f t="shared" si="36"/>
        <v>13470957</v>
      </c>
      <c r="BB9" s="80">
        <f t="shared" ref="BB9:BG9" si="62">SUM(BB107:BB139)</f>
        <v>3422595</v>
      </c>
      <c r="BC9" s="80">
        <f t="shared" si="62"/>
        <v>10048362</v>
      </c>
      <c r="BD9" s="80">
        <f t="shared" si="62"/>
        <v>442833</v>
      </c>
      <c r="BE9" s="80">
        <f t="shared" si="62"/>
        <v>2789707</v>
      </c>
      <c r="BF9" s="80">
        <f t="shared" si="62"/>
        <v>225927</v>
      </c>
      <c r="BG9" s="80">
        <f t="shared" si="62"/>
        <v>116613</v>
      </c>
      <c r="BH9" s="39">
        <f t="shared" si="38"/>
        <v>16712407</v>
      </c>
      <c r="BI9" s="78">
        <f t="shared" si="39"/>
        <v>13255243</v>
      </c>
      <c r="BJ9" s="78">
        <f t="shared" ref="BJ9:BO9" si="63">SUM(BJ107:BJ139)</f>
        <v>3424478</v>
      </c>
      <c r="BK9" s="78">
        <f t="shared" si="63"/>
        <v>9830765</v>
      </c>
      <c r="BL9" s="78">
        <f t="shared" si="63"/>
        <v>434226</v>
      </c>
      <c r="BM9" s="78">
        <f t="shared" si="63"/>
        <v>2657318</v>
      </c>
      <c r="BN9" s="78">
        <f t="shared" si="63"/>
        <v>248927</v>
      </c>
      <c r="BO9" s="78">
        <f t="shared" si="63"/>
        <v>116693</v>
      </c>
      <c r="BP9" s="79">
        <f t="shared" si="41"/>
        <v>16609898</v>
      </c>
      <c r="BQ9" s="80">
        <f t="shared" si="42"/>
        <v>13127752</v>
      </c>
      <c r="BR9" s="80">
        <f t="shared" ref="BR9:BW9" si="64">SUM(BR107:BR139)</f>
        <v>3405398</v>
      </c>
      <c r="BS9" s="80">
        <f t="shared" si="64"/>
        <v>9722354</v>
      </c>
      <c r="BT9" s="80">
        <f t="shared" si="64"/>
        <v>415158</v>
      </c>
      <c r="BU9" s="80">
        <f t="shared" si="64"/>
        <v>2687052</v>
      </c>
      <c r="BV9" s="80">
        <f t="shared" si="64"/>
        <v>267424</v>
      </c>
      <c r="BW9" s="80">
        <f t="shared" si="64"/>
        <v>112512</v>
      </c>
      <c r="BX9" s="39">
        <f t="shared" si="44"/>
        <v>0</v>
      </c>
      <c r="BY9" s="78">
        <f t="shared" si="45"/>
        <v>0</v>
      </c>
      <c r="BZ9" s="78">
        <f t="shared" ref="BZ9:CE9" si="65">SUM(BZ107:BZ139)</f>
        <v>0</v>
      </c>
      <c r="CA9" s="78">
        <f t="shared" si="65"/>
        <v>0</v>
      </c>
      <c r="CB9" s="78">
        <f t="shared" si="65"/>
        <v>0</v>
      </c>
      <c r="CC9" s="78">
        <f t="shared" si="65"/>
        <v>0</v>
      </c>
      <c r="CD9" s="78">
        <f t="shared" si="65"/>
        <v>0</v>
      </c>
      <c r="CE9" s="78">
        <f t="shared" si="65"/>
        <v>0</v>
      </c>
      <c r="CF9" s="79">
        <f t="shared" si="47"/>
        <v>0</v>
      </c>
      <c r="CG9" s="80">
        <f t="shared" si="48"/>
        <v>0</v>
      </c>
      <c r="CH9" s="80">
        <f t="shared" ref="CH9:CM9" si="66">SUM(CH107:CH139)</f>
        <v>0</v>
      </c>
      <c r="CI9" s="80">
        <f t="shared" si="66"/>
        <v>0</v>
      </c>
      <c r="CJ9" s="80">
        <f t="shared" si="66"/>
        <v>0</v>
      </c>
      <c r="CK9" s="80">
        <f t="shared" si="66"/>
        <v>0</v>
      </c>
      <c r="CL9" s="80">
        <f t="shared" si="66"/>
        <v>0</v>
      </c>
      <c r="CM9" s="80">
        <f t="shared" si="66"/>
        <v>0</v>
      </c>
      <c r="CN9" s="39">
        <f t="shared" si="50"/>
        <v>0</v>
      </c>
      <c r="CO9" s="78">
        <f t="shared" si="51"/>
        <v>0</v>
      </c>
      <c r="CP9" s="78">
        <f t="shared" ref="CP9:CU9" si="67">SUM(CP107:CP139)</f>
        <v>0</v>
      </c>
      <c r="CQ9" s="78">
        <f t="shared" si="67"/>
        <v>0</v>
      </c>
      <c r="CR9" s="78">
        <f t="shared" si="67"/>
        <v>0</v>
      </c>
      <c r="CS9" s="78">
        <f t="shared" si="67"/>
        <v>0</v>
      </c>
      <c r="CT9" s="78">
        <f t="shared" si="67"/>
        <v>0</v>
      </c>
      <c r="CU9" s="78">
        <f t="shared" si="67"/>
        <v>0</v>
      </c>
      <c r="CV9" s="79">
        <f t="shared" si="53"/>
        <v>0</v>
      </c>
      <c r="CW9" s="80">
        <f t="shared" si="54"/>
        <v>0</v>
      </c>
      <c r="CX9" s="80">
        <f t="shared" ref="CX9:DC9" si="68">SUM(CX107:CX139)</f>
        <v>0</v>
      </c>
      <c r="CY9" s="80">
        <f t="shared" si="68"/>
        <v>0</v>
      </c>
      <c r="CZ9" s="80">
        <f t="shared" si="68"/>
        <v>0</v>
      </c>
      <c r="DA9" s="80">
        <f t="shared" si="68"/>
        <v>0</v>
      </c>
      <c r="DB9" s="80">
        <f t="shared" si="68"/>
        <v>0</v>
      </c>
      <c r="DC9" s="81">
        <f t="shared" si="68"/>
        <v>0</v>
      </c>
    </row>
    <row r="10" spans="1:108">
      <c r="A10" s="156"/>
      <c r="B10" s="157"/>
      <c r="C10" s="2" t="s">
        <v>260</v>
      </c>
      <c r="D10" s="35">
        <f>SUM(F10:K10)</f>
        <v>145256973</v>
      </c>
      <c r="E10" s="35">
        <f>F10+G10</f>
        <v>115270740</v>
      </c>
      <c r="F10" s="35">
        <f>N10+V10+AD10+AL10+BB10+AT10+BJ10+BR10+BZ10+CH10+CP10+CX10</f>
        <v>33475909</v>
      </c>
      <c r="G10" s="35">
        <f t="shared" si="2"/>
        <v>81794831</v>
      </c>
      <c r="H10" s="35">
        <f t="shared" si="3"/>
        <v>4002788</v>
      </c>
      <c r="I10" s="35">
        <f t="shared" si="4"/>
        <v>22469151</v>
      </c>
      <c r="J10" s="35">
        <f t="shared" si="5"/>
        <v>2351011</v>
      </c>
      <c r="K10" s="35">
        <f t="shared" si="6"/>
        <v>1163283</v>
      </c>
      <c r="L10" s="39">
        <f t="shared" si="19"/>
        <v>16944656</v>
      </c>
      <c r="M10" s="78">
        <f t="shared" si="20"/>
        <v>13522116</v>
      </c>
      <c r="N10" s="78">
        <f t="shared" ref="N10" si="69">SUM(N140:N165)</f>
        <v>3906489</v>
      </c>
      <c r="O10" s="78">
        <f t="shared" ref="O10:S10" si="70">SUM(O140:O165)</f>
        <v>9615627</v>
      </c>
      <c r="P10" s="78">
        <f t="shared" si="70"/>
        <v>454771</v>
      </c>
      <c r="Q10" s="78">
        <f t="shared" si="70"/>
        <v>2494994</v>
      </c>
      <c r="R10" s="78">
        <f t="shared" si="70"/>
        <v>326005</v>
      </c>
      <c r="S10" s="78">
        <f t="shared" si="70"/>
        <v>146770</v>
      </c>
      <c r="T10" s="79">
        <f t="shared" si="23"/>
        <v>16940015</v>
      </c>
      <c r="U10" s="80">
        <f t="shared" si="24"/>
        <v>13453261</v>
      </c>
      <c r="V10" s="80">
        <f t="shared" ref="V10:AA10" si="71">SUM(V140:V165)</f>
        <v>3847869</v>
      </c>
      <c r="W10" s="80">
        <f t="shared" si="71"/>
        <v>9605392</v>
      </c>
      <c r="X10" s="80">
        <f t="shared" si="71"/>
        <v>461072</v>
      </c>
      <c r="Y10" s="80">
        <f t="shared" si="71"/>
        <v>2572617</v>
      </c>
      <c r="Z10" s="80">
        <f t="shared" si="71"/>
        <v>317925</v>
      </c>
      <c r="AA10" s="80">
        <f t="shared" si="71"/>
        <v>135140</v>
      </c>
      <c r="AB10" s="39">
        <f t="shared" si="26"/>
        <v>19962016</v>
      </c>
      <c r="AC10" s="78">
        <f t="shared" si="27"/>
        <v>15905211</v>
      </c>
      <c r="AD10" s="78">
        <f t="shared" ref="AD10:AI10" si="72">SUM(AD140:AD165)</f>
        <v>4668009</v>
      </c>
      <c r="AE10" s="78">
        <f t="shared" si="72"/>
        <v>11237202</v>
      </c>
      <c r="AF10" s="78">
        <f t="shared" si="72"/>
        <v>554468</v>
      </c>
      <c r="AG10" s="78">
        <f t="shared" si="72"/>
        <v>3022898</v>
      </c>
      <c r="AH10" s="78">
        <f t="shared" si="72"/>
        <v>327320</v>
      </c>
      <c r="AI10" s="78">
        <f t="shared" si="72"/>
        <v>152119</v>
      </c>
      <c r="AJ10" s="79">
        <f t="shared" si="29"/>
        <v>18861022</v>
      </c>
      <c r="AK10" s="80">
        <f t="shared" si="30"/>
        <v>14996477</v>
      </c>
      <c r="AL10" s="80">
        <f t="shared" ref="AL10:AQ10" si="73">SUM(AL140:AL165)</f>
        <v>4408830</v>
      </c>
      <c r="AM10" s="80">
        <f t="shared" si="73"/>
        <v>10587647</v>
      </c>
      <c r="AN10" s="80">
        <f t="shared" si="73"/>
        <v>526377</v>
      </c>
      <c r="AO10" s="80">
        <f t="shared" si="73"/>
        <v>2911870</v>
      </c>
      <c r="AP10" s="80">
        <f t="shared" si="73"/>
        <v>279721</v>
      </c>
      <c r="AQ10" s="80">
        <f t="shared" si="73"/>
        <v>146577</v>
      </c>
      <c r="AR10" s="39">
        <f t="shared" si="32"/>
        <v>19042472</v>
      </c>
      <c r="AS10" s="78">
        <f t="shared" si="33"/>
        <v>15106723</v>
      </c>
      <c r="AT10" s="78">
        <f t="shared" ref="AT10:AY10" si="74">SUM(AT140:AT165)</f>
        <v>4518062</v>
      </c>
      <c r="AU10" s="78">
        <f t="shared" si="74"/>
        <v>10588661</v>
      </c>
      <c r="AV10" s="78">
        <f t="shared" si="74"/>
        <v>517763</v>
      </c>
      <c r="AW10" s="78">
        <f t="shared" si="74"/>
        <v>2984244</v>
      </c>
      <c r="AX10" s="78">
        <f t="shared" si="74"/>
        <v>284257</v>
      </c>
      <c r="AY10" s="78">
        <f t="shared" si="74"/>
        <v>149485</v>
      </c>
      <c r="AZ10" s="79">
        <f t="shared" si="35"/>
        <v>18391254</v>
      </c>
      <c r="BA10" s="80">
        <f t="shared" si="36"/>
        <v>14540265</v>
      </c>
      <c r="BB10" s="80">
        <f t="shared" ref="BB10:BG10" si="75">SUM(BB140:BB165)</f>
        <v>4140928</v>
      </c>
      <c r="BC10" s="80">
        <f t="shared" si="75"/>
        <v>10399337</v>
      </c>
      <c r="BD10" s="80">
        <f t="shared" si="75"/>
        <v>520973</v>
      </c>
      <c r="BE10" s="80">
        <f t="shared" si="75"/>
        <v>2931070</v>
      </c>
      <c r="BF10" s="80">
        <f t="shared" si="75"/>
        <v>245761</v>
      </c>
      <c r="BG10" s="80">
        <f t="shared" si="75"/>
        <v>153185</v>
      </c>
      <c r="BH10" s="39">
        <f t="shared" si="38"/>
        <v>17635820</v>
      </c>
      <c r="BI10" s="78">
        <f t="shared" si="39"/>
        <v>13943185</v>
      </c>
      <c r="BJ10" s="78">
        <f t="shared" ref="BJ10:BO10" si="76">SUM(BJ140:BJ165)</f>
        <v>3988206</v>
      </c>
      <c r="BK10" s="78">
        <f t="shared" si="76"/>
        <v>9954979</v>
      </c>
      <c r="BL10" s="78">
        <f t="shared" si="76"/>
        <v>499685</v>
      </c>
      <c r="BM10" s="78">
        <f t="shared" si="76"/>
        <v>2781210</v>
      </c>
      <c r="BN10" s="78">
        <f t="shared" si="76"/>
        <v>267160</v>
      </c>
      <c r="BO10" s="78">
        <f t="shared" si="76"/>
        <v>144580</v>
      </c>
      <c r="BP10" s="79">
        <f t="shared" si="41"/>
        <v>17479718</v>
      </c>
      <c r="BQ10" s="80">
        <f t="shared" si="42"/>
        <v>13803502</v>
      </c>
      <c r="BR10" s="80">
        <f t="shared" ref="BR10:BW10" si="77">SUM(BR140:BR165)</f>
        <v>3997516</v>
      </c>
      <c r="BS10" s="80">
        <f t="shared" si="77"/>
        <v>9805986</v>
      </c>
      <c r="BT10" s="80">
        <f t="shared" si="77"/>
        <v>467679</v>
      </c>
      <c r="BU10" s="80">
        <f t="shared" si="77"/>
        <v>2770248</v>
      </c>
      <c r="BV10" s="80">
        <f t="shared" si="77"/>
        <v>302862</v>
      </c>
      <c r="BW10" s="80">
        <f t="shared" si="77"/>
        <v>135427</v>
      </c>
      <c r="BX10" s="39">
        <f t="shared" si="44"/>
        <v>0</v>
      </c>
      <c r="BY10" s="78">
        <f t="shared" si="45"/>
        <v>0</v>
      </c>
      <c r="BZ10" s="78">
        <f t="shared" ref="BZ10:CE10" si="78">SUM(BZ140:BZ165)</f>
        <v>0</v>
      </c>
      <c r="CA10" s="78">
        <f t="shared" si="78"/>
        <v>0</v>
      </c>
      <c r="CB10" s="78">
        <f t="shared" si="78"/>
        <v>0</v>
      </c>
      <c r="CC10" s="78">
        <f t="shared" si="78"/>
        <v>0</v>
      </c>
      <c r="CD10" s="78">
        <f t="shared" si="78"/>
        <v>0</v>
      </c>
      <c r="CE10" s="78">
        <f t="shared" si="78"/>
        <v>0</v>
      </c>
      <c r="CF10" s="79">
        <f t="shared" si="47"/>
        <v>0</v>
      </c>
      <c r="CG10" s="80">
        <f t="shared" si="48"/>
        <v>0</v>
      </c>
      <c r="CH10" s="80">
        <f t="shared" ref="CH10:CM10" si="79">SUM(CH140:CH165)</f>
        <v>0</v>
      </c>
      <c r="CI10" s="80">
        <f t="shared" si="79"/>
        <v>0</v>
      </c>
      <c r="CJ10" s="80">
        <f t="shared" si="79"/>
        <v>0</v>
      </c>
      <c r="CK10" s="80">
        <f t="shared" si="79"/>
        <v>0</v>
      </c>
      <c r="CL10" s="80">
        <f t="shared" si="79"/>
        <v>0</v>
      </c>
      <c r="CM10" s="80">
        <f t="shared" si="79"/>
        <v>0</v>
      </c>
      <c r="CN10" s="39">
        <f t="shared" si="50"/>
        <v>0</v>
      </c>
      <c r="CO10" s="78">
        <f t="shared" si="51"/>
        <v>0</v>
      </c>
      <c r="CP10" s="78">
        <f t="shared" ref="CP10:CU10" si="80">SUM(CP140:CP165)</f>
        <v>0</v>
      </c>
      <c r="CQ10" s="78">
        <f t="shared" si="80"/>
        <v>0</v>
      </c>
      <c r="CR10" s="78">
        <f t="shared" si="80"/>
        <v>0</v>
      </c>
      <c r="CS10" s="78">
        <f t="shared" si="80"/>
        <v>0</v>
      </c>
      <c r="CT10" s="78">
        <f t="shared" si="80"/>
        <v>0</v>
      </c>
      <c r="CU10" s="78">
        <f t="shared" si="80"/>
        <v>0</v>
      </c>
      <c r="CV10" s="79">
        <f t="shared" si="53"/>
        <v>0</v>
      </c>
      <c r="CW10" s="80">
        <f t="shared" si="54"/>
        <v>0</v>
      </c>
      <c r="CX10" s="80">
        <f t="shared" ref="CX10:DC10" si="81">SUM(CX140:CX165)</f>
        <v>0</v>
      </c>
      <c r="CY10" s="80">
        <f t="shared" si="81"/>
        <v>0</v>
      </c>
      <c r="CZ10" s="80">
        <f t="shared" si="81"/>
        <v>0</v>
      </c>
      <c r="DA10" s="80">
        <f t="shared" si="81"/>
        <v>0</v>
      </c>
      <c r="DB10" s="80">
        <f t="shared" si="81"/>
        <v>0</v>
      </c>
      <c r="DC10" s="81">
        <f t="shared" si="81"/>
        <v>0</v>
      </c>
    </row>
    <row r="11" spans="1:108">
      <c r="A11" s="156"/>
      <c r="B11" s="157"/>
      <c r="C11" s="2" t="s">
        <v>261</v>
      </c>
      <c r="D11" s="35">
        <f t="shared" ref="D11:D14" si="82">SUM(F11:K11)</f>
        <v>144527220</v>
      </c>
      <c r="E11" s="35">
        <f t="shared" ref="E11:E14" si="83">F11+G11</f>
        <v>113422879</v>
      </c>
      <c r="F11" s="35">
        <f t="shared" ref="F11:F14" si="84">N11+V11+AD11+AL11+BB11+AT11+BJ11+BR11+BZ11+CH11+CP11+CX11</f>
        <v>29160107</v>
      </c>
      <c r="G11" s="35">
        <f t="shared" si="2"/>
        <v>84262772</v>
      </c>
      <c r="H11" s="35">
        <f t="shared" si="3"/>
        <v>4649723</v>
      </c>
      <c r="I11" s="35">
        <f t="shared" si="4"/>
        <v>23761259</v>
      </c>
      <c r="J11" s="35">
        <f t="shared" si="5"/>
        <v>1548494</v>
      </c>
      <c r="K11" s="35">
        <f t="shared" si="6"/>
        <v>1144865</v>
      </c>
      <c r="L11" s="39">
        <f t="shared" si="19"/>
        <v>16890074</v>
      </c>
      <c r="M11" s="78">
        <f t="shared" si="20"/>
        <v>13343039</v>
      </c>
      <c r="N11" s="78">
        <f t="shared" ref="N11" si="85">SUM(N166:N216)</f>
        <v>3340944</v>
      </c>
      <c r="O11" s="78">
        <f t="shared" ref="O11:S11" si="86">SUM(O166:O216)</f>
        <v>10002095</v>
      </c>
      <c r="P11" s="78">
        <f t="shared" si="86"/>
        <v>527217</v>
      </c>
      <c r="Q11" s="78">
        <f t="shared" si="86"/>
        <v>2673968</v>
      </c>
      <c r="R11" s="78">
        <f t="shared" si="86"/>
        <v>208834</v>
      </c>
      <c r="S11" s="78">
        <f t="shared" si="86"/>
        <v>137016</v>
      </c>
      <c r="T11" s="79">
        <f t="shared" si="23"/>
        <v>16982333</v>
      </c>
      <c r="U11" s="80">
        <f t="shared" si="24"/>
        <v>13361763</v>
      </c>
      <c r="V11" s="80">
        <f t="shared" ref="V11:AA11" si="87">SUM(V166:V216)</f>
        <v>3342938</v>
      </c>
      <c r="W11" s="80">
        <f t="shared" si="87"/>
        <v>10018825</v>
      </c>
      <c r="X11" s="80">
        <f t="shared" si="87"/>
        <v>539147</v>
      </c>
      <c r="Y11" s="80">
        <f t="shared" si="87"/>
        <v>2752207</v>
      </c>
      <c r="Z11" s="80">
        <f t="shared" si="87"/>
        <v>196327</v>
      </c>
      <c r="AA11" s="80">
        <f t="shared" si="87"/>
        <v>132889</v>
      </c>
      <c r="AB11" s="39">
        <f t="shared" si="26"/>
        <v>19517204</v>
      </c>
      <c r="AC11" s="78">
        <f t="shared" si="27"/>
        <v>15349310</v>
      </c>
      <c r="AD11" s="78">
        <f t="shared" ref="AD11:AI11" si="88">SUM(AD166:AD216)</f>
        <v>3943872</v>
      </c>
      <c r="AE11" s="78">
        <f t="shared" si="88"/>
        <v>11405438</v>
      </c>
      <c r="AF11" s="78">
        <f t="shared" si="88"/>
        <v>643848</v>
      </c>
      <c r="AG11" s="78">
        <f t="shared" si="88"/>
        <v>3189166</v>
      </c>
      <c r="AH11" s="78">
        <f t="shared" si="88"/>
        <v>187199</v>
      </c>
      <c r="AI11" s="78">
        <f t="shared" si="88"/>
        <v>147681</v>
      </c>
      <c r="AJ11" s="79">
        <f t="shared" si="29"/>
        <v>18947113</v>
      </c>
      <c r="AK11" s="80">
        <f t="shared" si="30"/>
        <v>14920578</v>
      </c>
      <c r="AL11" s="80">
        <f t="shared" ref="AL11:AQ11" si="89">SUM(AL166:AL216)</f>
        <v>3886035</v>
      </c>
      <c r="AM11" s="80">
        <f t="shared" si="89"/>
        <v>11034543</v>
      </c>
      <c r="AN11" s="80">
        <f t="shared" si="89"/>
        <v>608281</v>
      </c>
      <c r="AO11" s="80">
        <f t="shared" si="89"/>
        <v>3074952</v>
      </c>
      <c r="AP11" s="80">
        <f t="shared" si="89"/>
        <v>200539</v>
      </c>
      <c r="AQ11" s="80">
        <f t="shared" si="89"/>
        <v>142763</v>
      </c>
      <c r="AR11" s="39">
        <f t="shared" si="32"/>
        <v>18552212</v>
      </c>
      <c r="AS11" s="78">
        <f t="shared" si="33"/>
        <v>14533551</v>
      </c>
      <c r="AT11" s="78">
        <f t="shared" ref="AT11:AY11" si="90">SUM(AT166:AT216)</f>
        <v>3907631</v>
      </c>
      <c r="AU11" s="78">
        <f t="shared" si="90"/>
        <v>10625920</v>
      </c>
      <c r="AV11" s="78">
        <f t="shared" si="90"/>
        <v>585661</v>
      </c>
      <c r="AW11" s="78">
        <f t="shared" si="90"/>
        <v>3085347</v>
      </c>
      <c r="AX11" s="78">
        <f t="shared" si="90"/>
        <v>207309</v>
      </c>
      <c r="AY11" s="78">
        <f t="shared" si="90"/>
        <v>140344</v>
      </c>
      <c r="AZ11" s="79">
        <f t="shared" si="35"/>
        <v>18256492</v>
      </c>
      <c r="BA11" s="80">
        <f t="shared" si="36"/>
        <v>14265191</v>
      </c>
      <c r="BB11" s="80">
        <f t="shared" ref="BB11:BG11" si="91">SUM(BB166:BB216)</f>
        <v>3619510</v>
      </c>
      <c r="BC11" s="80">
        <f t="shared" si="91"/>
        <v>10645681</v>
      </c>
      <c r="BD11" s="80">
        <f t="shared" si="91"/>
        <v>604176</v>
      </c>
      <c r="BE11" s="80">
        <f t="shared" si="91"/>
        <v>3067943</v>
      </c>
      <c r="BF11" s="80">
        <f t="shared" si="91"/>
        <v>170106</v>
      </c>
      <c r="BG11" s="80">
        <f t="shared" si="91"/>
        <v>149076</v>
      </c>
      <c r="BH11" s="39">
        <f t="shared" si="38"/>
        <v>17733749</v>
      </c>
      <c r="BI11" s="78">
        <f t="shared" si="39"/>
        <v>13878415</v>
      </c>
      <c r="BJ11" s="78">
        <f t="shared" ref="BJ11:BO11" si="92">SUM(BJ166:BJ216)</f>
        <v>3562832</v>
      </c>
      <c r="BK11" s="78">
        <f t="shared" si="92"/>
        <v>10315583</v>
      </c>
      <c r="BL11" s="78">
        <f t="shared" si="92"/>
        <v>581682</v>
      </c>
      <c r="BM11" s="78">
        <f t="shared" si="92"/>
        <v>2941447</v>
      </c>
      <c r="BN11" s="78">
        <f t="shared" si="92"/>
        <v>182584</v>
      </c>
      <c r="BO11" s="78">
        <f t="shared" si="92"/>
        <v>149621</v>
      </c>
      <c r="BP11" s="79">
        <f t="shared" si="41"/>
        <v>17648043</v>
      </c>
      <c r="BQ11" s="80">
        <f t="shared" si="42"/>
        <v>13771032</v>
      </c>
      <c r="BR11" s="80">
        <f t="shared" ref="BR11:BW11" si="93">SUM(BR166:BR216)</f>
        <v>3556345</v>
      </c>
      <c r="BS11" s="80">
        <f t="shared" si="93"/>
        <v>10214687</v>
      </c>
      <c r="BT11" s="80">
        <f t="shared" si="93"/>
        <v>559711</v>
      </c>
      <c r="BU11" s="80">
        <f t="shared" si="93"/>
        <v>2976229</v>
      </c>
      <c r="BV11" s="80">
        <f t="shared" si="93"/>
        <v>195596</v>
      </c>
      <c r="BW11" s="80">
        <f t="shared" si="93"/>
        <v>145475</v>
      </c>
      <c r="BX11" s="39">
        <f t="shared" si="44"/>
        <v>0</v>
      </c>
      <c r="BY11" s="78">
        <f t="shared" si="45"/>
        <v>0</v>
      </c>
      <c r="BZ11" s="78">
        <f t="shared" ref="BZ11:CE11" si="94">SUM(BZ166:BZ216)</f>
        <v>0</v>
      </c>
      <c r="CA11" s="78">
        <f t="shared" si="94"/>
        <v>0</v>
      </c>
      <c r="CB11" s="78">
        <f t="shared" si="94"/>
        <v>0</v>
      </c>
      <c r="CC11" s="78">
        <f t="shared" si="94"/>
        <v>0</v>
      </c>
      <c r="CD11" s="78">
        <f t="shared" si="94"/>
        <v>0</v>
      </c>
      <c r="CE11" s="78">
        <f t="shared" si="94"/>
        <v>0</v>
      </c>
      <c r="CF11" s="79">
        <f t="shared" si="47"/>
        <v>0</v>
      </c>
      <c r="CG11" s="80">
        <f t="shared" si="48"/>
        <v>0</v>
      </c>
      <c r="CH11" s="80">
        <f t="shared" ref="CH11:CM11" si="95">SUM(CH166:CH216)</f>
        <v>0</v>
      </c>
      <c r="CI11" s="80">
        <f t="shared" si="95"/>
        <v>0</v>
      </c>
      <c r="CJ11" s="80">
        <f t="shared" si="95"/>
        <v>0</v>
      </c>
      <c r="CK11" s="80">
        <f t="shared" si="95"/>
        <v>0</v>
      </c>
      <c r="CL11" s="80">
        <f t="shared" si="95"/>
        <v>0</v>
      </c>
      <c r="CM11" s="80">
        <f t="shared" si="95"/>
        <v>0</v>
      </c>
      <c r="CN11" s="39">
        <f t="shared" si="50"/>
        <v>0</v>
      </c>
      <c r="CO11" s="78">
        <f t="shared" si="51"/>
        <v>0</v>
      </c>
      <c r="CP11" s="78">
        <f t="shared" ref="CP11:CU11" si="96">SUM(CP166:CP216)</f>
        <v>0</v>
      </c>
      <c r="CQ11" s="78">
        <f t="shared" si="96"/>
        <v>0</v>
      </c>
      <c r="CR11" s="78">
        <f t="shared" si="96"/>
        <v>0</v>
      </c>
      <c r="CS11" s="78">
        <f t="shared" si="96"/>
        <v>0</v>
      </c>
      <c r="CT11" s="78">
        <f t="shared" si="96"/>
        <v>0</v>
      </c>
      <c r="CU11" s="78">
        <f t="shared" si="96"/>
        <v>0</v>
      </c>
      <c r="CV11" s="79">
        <f t="shared" si="53"/>
        <v>0</v>
      </c>
      <c r="CW11" s="80">
        <f t="shared" si="54"/>
        <v>0</v>
      </c>
      <c r="CX11" s="80">
        <f t="shared" ref="CX11:DC11" si="97">SUM(CX166:CX216)</f>
        <v>0</v>
      </c>
      <c r="CY11" s="80">
        <f t="shared" si="97"/>
        <v>0</v>
      </c>
      <c r="CZ11" s="80">
        <f t="shared" si="97"/>
        <v>0</v>
      </c>
      <c r="DA11" s="80">
        <f t="shared" si="97"/>
        <v>0</v>
      </c>
      <c r="DB11" s="80">
        <f t="shared" si="97"/>
        <v>0</v>
      </c>
      <c r="DC11" s="81">
        <f t="shared" si="97"/>
        <v>0</v>
      </c>
    </row>
    <row r="12" spans="1:108">
      <c r="A12" s="156"/>
      <c r="B12" s="157"/>
      <c r="C12" s="2" t="s">
        <v>262</v>
      </c>
      <c r="D12" s="35">
        <f t="shared" si="82"/>
        <v>85386135</v>
      </c>
      <c r="E12" s="35">
        <f t="shared" si="83"/>
        <v>67799843</v>
      </c>
      <c r="F12" s="35">
        <f t="shared" si="84"/>
        <v>18489992</v>
      </c>
      <c r="G12" s="35">
        <f t="shared" si="2"/>
        <v>49309851</v>
      </c>
      <c r="H12" s="35">
        <f t="shared" si="3"/>
        <v>2425537</v>
      </c>
      <c r="I12" s="35">
        <f t="shared" si="4"/>
        <v>13619423</v>
      </c>
      <c r="J12" s="35">
        <f t="shared" si="5"/>
        <v>889236</v>
      </c>
      <c r="K12" s="35">
        <f t="shared" si="6"/>
        <v>652096</v>
      </c>
      <c r="L12" s="39">
        <f t="shared" si="19"/>
        <v>9831165</v>
      </c>
      <c r="M12" s="78">
        <f t="shared" si="20"/>
        <v>7833437</v>
      </c>
      <c r="N12" s="78">
        <f t="shared" ref="N12" si="98">SUM(N217:N253)</f>
        <v>2092889</v>
      </c>
      <c r="O12" s="78">
        <f t="shared" ref="O12:S12" si="99">SUM(O217:O253)</f>
        <v>5740548</v>
      </c>
      <c r="P12" s="78">
        <f t="shared" si="99"/>
        <v>270642</v>
      </c>
      <c r="Q12" s="78">
        <f t="shared" si="99"/>
        <v>1531222</v>
      </c>
      <c r="R12" s="78">
        <f t="shared" si="99"/>
        <v>115918</v>
      </c>
      <c r="S12" s="78">
        <f t="shared" si="99"/>
        <v>79946</v>
      </c>
      <c r="T12" s="79">
        <f t="shared" si="23"/>
        <v>9836653</v>
      </c>
      <c r="U12" s="80">
        <f t="shared" si="24"/>
        <v>7816621</v>
      </c>
      <c r="V12" s="80">
        <f t="shared" ref="V12:AA12" si="100">SUM(V217:V253)</f>
        <v>2068003</v>
      </c>
      <c r="W12" s="80">
        <f t="shared" si="100"/>
        <v>5748618</v>
      </c>
      <c r="X12" s="80">
        <f t="shared" si="100"/>
        <v>273076</v>
      </c>
      <c r="Y12" s="80">
        <f t="shared" si="100"/>
        <v>1562594</v>
      </c>
      <c r="Z12" s="80">
        <f t="shared" si="100"/>
        <v>108379</v>
      </c>
      <c r="AA12" s="80">
        <f t="shared" si="100"/>
        <v>75983</v>
      </c>
      <c r="AB12" s="39">
        <f t="shared" si="26"/>
        <v>11727332</v>
      </c>
      <c r="AC12" s="78">
        <f t="shared" si="27"/>
        <v>9363363</v>
      </c>
      <c r="AD12" s="78">
        <f t="shared" ref="AD12:AI12" si="101">SUM(AD217:AD253)</f>
        <v>2579163</v>
      </c>
      <c r="AE12" s="78">
        <f t="shared" si="101"/>
        <v>6784200</v>
      </c>
      <c r="AF12" s="78">
        <f t="shared" si="101"/>
        <v>344633</v>
      </c>
      <c r="AG12" s="78">
        <f t="shared" si="101"/>
        <v>1822985</v>
      </c>
      <c r="AH12" s="78">
        <f t="shared" si="101"/>
        <v>110416</v>
      </c>
      <c r="AI12" s="78">
        <f t="shared" si="101"/>
        <v>85935</v>
      </c>
      <c r="AJ12" s="79">
        <f t="shared" si="29"/>
        <v>11148046</v>
      </c>
      <c r="AK12" s="80">
        <f t="shared" si="30"/>
        <v>8859776</v>
      </c>
      <c r="AL12" s="80">
        <f t="shared" ref="AL12:AQ12" si="102">SUM(AL217:AL253)</f>
        <v>2445540</v>
      </c>
      <c r="AM12" s="80">
        <f t="shared" si="102"/>
        <v>6414236</v>
      </c>
      <c r="AN12" s="80">
        <f t="shared" si="102"/>
        <v>326940</v>
      </c>
      <c r="AO12" s="80">
        <f t="shared" si="102"/>
        <v>1769277</v>
      </c>
      <c r="AP12" s="80">
        <f t="shared" si="102"/>
        <v>111946</v>
      </c>
      <c r="AQ12" s="80">
        <f t="shared" si="102"/>
        <v>80107</v>
      </c>
      <c r="AR12" s="39">
        <f t="shared" si="32"/>
        <v>11227947</v>
      </c>
      <c r="AS12" s="78">
        <f t="shared" si="33"/>
        <v>8922741</v>
      </c>
      <c r="AT12" s="78">
        <f t="shared" ref="AT12:AY12" si="103">SUM(AT217:AT253)</f>
        <v>2513439</v>
      </c>
      <c r="AU12" s="78">
        <f t="shared" si="103"/>
        <v>6409302</v>
      </c>
      <c r="AV12" s="78">
        <f t="shared" si="103"/>
        <v>316966</v>
      </c>
      <c r="AW12" s="78">
        <f t="shared" si="103"/>
        <v>1788220</v>
      </c>
      <c r="AX12" s="78">
        <f t="shared" si="103"/>
        <v>119836</v>
      </c>
      <c r="AY12" s="78">
        <f t="shared" si="103"/>
        <v>80184</v>
      </c>
      <c r="AZ12" s="79">
        <f t="shared" si="35"/>
        <v>10928860</v>
      </c>
      <c r="BA12" s="80">
        <f t="shared" si="36"/>
        <v>8666204</v>
      </c>
      <c r="BB12" s="80">
        <f t="shared" ref="BB12:BG12" si="104">SUM(BB217:BB253)</f>
        <v>2364072</v>
      </c>
      <c r="BC12" s="80">
        <f t="shared" si="104"/>
        <v>6302132</v>
      </c>
      <c r="BD12" s="80">
        <f t="shared" si="104"/>
        <v>313412</v>
      </c>
      <c r="BE12" s="80">
        <f t="shared" si="104"/>
        <v>1761772</v>
      </c>
      <c r="BF12" s="80">
        <f t="shared" si="104"/>
        <v>102935</v>
      </c>
      <c r="BG12" s="80">
        <f t="shared" si="104"/>
        <v>84537</v>
      </c>
      <c r="BH12" s="39">
        <f t="shared" si="38"/>
        <v>10409541</v>
      </c>
      <c r="BI12" s="78">
        <f t="shared" si="39"/>
        <v>8235686</v>
      </c>
      <c r="BJ12" s="78">
        <f t="shared" ref="BJ12:BO12" si="105">SUM(BJ217:BJ253)</f>
        <v>2237443</v>
      </c>
      <c r="BK12" s="78">
        <f t="shared" si="105"/>
        <v>5998243</v>
      </c>
      <c r="BL12" s="78">
        <f t="shared" si="105"/>
        <v>299266</v>
      </c>
      <c r="BM12" s="78">
        <f t="shared" si="105"/>
        <v>1682514</v>
      </c>
      <c r="BN12" s="78">
        <f t="shared" si="105"/>
        <v>107233</v>
      </c>
      <c r="BO12" s="78">
        <f t="shared" si="105"/>
        <v>84842</v>
      </c>
      <c r="BP12" s="79">
        <f t="shared" si="41"/>
        <v>10276591</v>
      </c>
      <c r="BQ12" s="80">
        <f t="shared" si="42"/>
        <v>8102015</v>
      </c>
      <c r="BR12" s="80">
        <f t="shared" ref="BR12:BW12" si="106">SUM(BR217:BR253)</f>
        <v>2189443</v>
      </c>
      <c r="BS12" s="80">
        <f t="shared" si="106"/>
        <v>5912572</v>
      </c>
      <c r="BT12" s="80">
        <f t="shared" si="106"/>
        <v>280602</v>
      </c>
      <c r="BU12" s="80">
        <f t="shared" si="106"/>
        <v>1700839</v>
      </c>
      <c r="BV12" s="80">
        <f t="shared" si="106"/>
        <v>112573</v>
      </c>
      <c r="BW12" s="80">
        <f t="shared" si="106"/>
        <v>80562</v>
      </c>
      <c r="BX12" s="39">
        <f t="shared" si="44"/>
        <v>0</v>
      </c>
      <c r="BY12" s="78">
        <f t="shared" si="45"/>
        <v>0</v>
      </c>
      <c r="BZ12" s="78">
        <f t="shared" ref="BZ12:CE12" si="107">SUM(BZ217:BZ253)</f>
        <v>0</v>
      </c>
      <c r="CA12" s="78">
        <f t="shared" si="107"/>
        <v>0</v>
      </c>
      <c r="CB12" s="78">
        <f t="shared" si="107"/>
        <v>0</v>
      </c>
      <c r="CC12" s="78">
        <f t="shared" si="107"/>
        <v>0</v>
      </c>
      <c r="CD12" s="78">
        <f t="shared" si="107"/>
        <v>0</v>
      </c>
      <c r="CE12" s="78">
        <f t="shared" si="107"/>
        <v>0</v>
      </c>
      <c r="CF12" s="79">
        <f t="shared" si="47"/>
        <v>0</v>
      </c>
      <c r="CG12" s="80">
        <f t="shared" si="48"/>
        <v>0</v>
      </c>
      <c r="CH12" s="80">
        <f t="shared" ref="CH12:CM12" si="108">SUM(CH217:CH253)</f>
        <v>0</v>
      </c>
      <c r="CI12" s="80">
        <f t="shared" si="108"/>
        <v>0</v>
      </c>
      <c r="CJ12" s="80">
        <f t="shared" si="108"/>
        <v>0</v>
      </c>
      <c r="CK12" s="80">
        <f t="shared" si="108"/>
        <v>0</v>
      </c>
      <c r="CL12" s="80">
        <f t="shared" si="108"/>
        <v>0</v>
      </c>
      <c r="CM12" s="80">
        <f t="shared" si="108"/>
        <v>0</v>
      </c>
      <c r="CN12" s="39">
        <f t="shared" si="50"/>
        <v>0</v>
      </c>
      <c r="CO12" s="78">
        <f t="shared" si="51"/>
        <v>0</v>
      </c>
      <c r="CP12" s="78">
        <f t="shared" ref="CP12:CU12" si="109">SUM(CP217:CP253)</f>
        <v>0</v>
      </c>
      <c r="CQ12" s="78">
        <f t="shared" si="109"/>
        <v>0</v>
      </c>
      <c r="CR12" s="78">
        <f t="shared" si="109"/>
        <v>0</v>
      </c>
      <c r="CS12" s="78">
        <f t="shared" si="109"/>
        <v>0</v>
      </c>
      <c r="CT12" s="78">
        <f t="shared" si="109"/>
        <v>0</v>
      </c>
      <c r="CU12" s="78">
        <f t="shared" si="109"/>
        <v>0</v>
      </c>
      <c r="CV12" s="79">
        <f t="shared" si="53"/>
        <v>0</v>
      </c>
      <c r="CW12" s="80">
        <f t="shared" si="54"/>
        <v>0</v>
      </c>
      <c r="CX12" s="80">
        <f t="shared" ref="CX12:DC12" si="110">SUM(CX217:CX253)</f>
        <v>0</v>
      </c>
      <c r="CY12" s="80">
        <f t="shared" si="110"/>
        <v>0</v>
      </c>
      <c r="CZ12" s="80">
        <f t="shared" si="110"/>
        <v>0</v>
      </c>
      <c r="DA12" s="80">
        <f t="shared" si="110"/>
        <v>0</v>
      </c>
      <c r="DB12" s="80">
        <f t="shared" si="110"/>
        <v>0</v>
      </c>
      <c r="DC12" s="81">
        <f t="shared" si="110"/>
        <v>0</v>
      </c>
    </row>
    <row r="13" spans="1:108">
      <c r="A13" s="156"/>
      <c r="B13" s="157"/>
      <c r="C13" s="2" t="s">
        <v>263</v>
      </c>
      <c r="D13" s="35">
        <f t="shared" si="82"/>
        <v>172611030</v>
      </c>
      <c r="E13" s="35">
        <f t="shared" si="83"/>
        <v>140142063</v>
      </c>
      <c r="F13" s="35">
        <f t="shared" si="84"/>
        <v>36148634</v>
      </c>
      <c r="G13" s="35">
        <f t="shared" si="2"/>
        <v>103993429</v>
      </c>
      <c r="H13" s="35">
        <f t="shared" si="3"/>
        <v>5418499</v>
      </c>
      <c r="I13" s="35">
        <f t="shared" si="4"/>
        <v>24268019</v>
      </c>
      <c r="J13" s="35">
        <f t="shared" si="5"/>
        <v>1683733</v>
      </c>
      <c r="K13" s="35">
        <f t="shared" si="6"/>
        <v>1098716</v>
      </c>
      <c r="L13" s="39">
        <f t="shared" si="19"/>
        <v>20351415</v>
      </c>
      <c r="M13" s="78">
        <f t="shared" si="20"/>
        <v>16636977</v>
      </c>
      <c r="N13" s="78">
        <f t="shared" ref="N13" si="111">SUM(N254:N304)</f>
        <v>4247718</v>
      </c>
      <c r="O13" s="78">
        <f t="shared" ref="O13:S13" si="112">SUM(O254:O304)</f>
        <v>12389259</v>
      </c>
      <c r="P13" s="78">
        <f t="shared" si="112"/>
        <v>625095</v>
      </c>
      <c r="Q13" s="78">
        <f t="shared" si="112"/>
        <v>2721936</v>
      </c>
      <c r="R13" s="78">
        <f t="shared" si="112"/>
        <v>232619</v>
      </c>
      <c r="S13" s="78">
        <f t="shared" si="112"/>
        <v>134788</v>
      </c>
      <c r="T13" s="79">
        <f t="shared" si="23"/>
        <v>20187085</v>
      </c>
      <c r="U13" s="80">
        <f t="shared" si="24"/>
        <v>16441347</v>
      </c>
      <c r="V13" s="80">
        <f t="shared" ref="V13:AA13" si="113">SUM(V254:V304)</f>
        <v>4160170</v>
      </c>
      <c r="W13" s="80">
        <f t="shared" si="113"/>
        <v>12281177</v>
      </c>
      <c r="X13" s="80">
        <f t="shared" si="113"/>
        <v>628428</v>
      </c>
      <c r="Y13" s="80">
        <f t="shared" si="113"/>
        <v>2778913</v>
      </c>
      <c r="Z13" s="80">
        <f t="shared" si="113"/>
        <v>210898</v>
      </c>
      <c r="AA13" s="80">
        <f t="shared" si="113"/>
        <v>127499</v>
      </c>
      <c r="AB13" s="39">
        <f t="shared" si="26"/>
        <v>23398891</v>
      </c>
      <c r="AC13" s="78">
        <f t="shared" si="27"/>
        <v>19087986</v>
      </c>
      <c r="AD13" s="78">
        <f t="shared" ref="AD13:AI13" si="114">SUM(AD254:AD304)</f>
        <v>4964397</v>
      </c>
      <c r="AE13" s="78">
        <f t="shared" si="114"/>
        <v>14123589</v>
      </c>
      <c r="AF13" s="78">
        <f t="shared" si="114"/>
        <v>756750</v>
      </c>
      <c r="AG13" s="78">
        <f t="shared" si="114"/>
        <v>3214813</v>
      </c>
      <c r="AH13" s="78">
        <f t="shared" si="114"/>
        <v>198956</v>
      </c>
      <c r="AI13" s="78">
        <f t="shared" si="114"/>
        <v>140386</v>
      </c>
      <c r="AJ13" s="79">
        <f t="shared" si="29"/>
        <v>22510919</v>
      </c>
      <c r="AK13" s="80">
        <f t="shared" si="30"/>
        <v>18303999</v>
      </c>
      <c r="AL13" s="80">
        <f t="shared" ref="AL13:AQ13" si="115">SUM(AL254:AL304)</f>
        <v>4749187</v>
      </c>
      <c r="AM13" s="80">
        <f t="shared" si="115"/>
        <v>13554812</v>
      </c>
      <c r="AN13" s="80">
        <f t="shared" si="115"/>
        <v>711388</v>
      </c>
      <c r="AO13" s="80">
        <f t="shared" si="115"/>
        <v>3146785</v>
      </c>
      <c r="AP13" s="80">
        <f t="shared" si="115"/>
        <v>211143</v>
      </c>
      <c r="AQ13" s="80">
        <f t="shared" si="115"/>
        <v>137604</v>
      </c>
      <c r="AR13" s="39">
        <f t="shared" si="32"/>
        <v>22492640</v>
      </c>
      <c r="AS13" s="78">
        <f t="shared" si="33"/>
        <v>18233315</v>
      </c>
      <c r="AT13" s="78">
        <f t="shared" ref="AT13:AY13" si="116">SUM(AT254:AT304)</f>
        <v>4881378</v>
      </c>
      <c r="AU13" s="78">
        <f t="shared" si="116"/>
        <v>13351937</v>
      </c>
      <c r="AV13" s="78">
        <f t="shared" si="116"/>
        <v>691233</v>
      </c>
      <c r="AW13" s="78">
        <f t="shared" si="116"/>
        <v>3199204</v>
      </c>
      <c r="AX13" s="78">
        <f t="shared" si="116"/>
        <v>231492</v>
      </c>
      <c r="AY13" s="78">
        <f t="shared" si="116"/>
        <v>137396</v>
      </c>
      <c r="AZ13" s="79">
        <f t="shared" si="35"/>
        <v>21834940</v>
      </c>
      <c r="BA13" s="80">
        <f t="shared" si="36"/>
        <v>17666439</v>
      </c>
      <c r="BB13" s="80">
        <f t="shared" ref="BB13:BG13" si="117">SUM(BB254:BB304)</f>
        <v>4493572</v>
      </c>
      <c r="BC13" s="80">
        <f t="shared" si="117"/>
        <v>13172867</v>
      </c>
      <c r="BD13" s="80">
        <f t="shared" si="117"/>
        <v>695708</v>
      </c>
      <c r="BE13" s="80">
        <f t="shared" si="117"/>
        <v>3141828</v>
      </c>
      <c r="BF13" s="80">
        <f t="shared" si="117"/>
        <v>189178</v>
      </c>
      <c r="BG13" s="80">
        <f t="shared" si="117"/>
        <v>141787</v>
      </c>
      <c r="BH13" s="39">
        <f t="shared" si="38"/>
        <v>21045785</v>
      </c>
      <c r="BI13" s="78">
        <f t="shared" si="39"/>
        <v>17010076</v>
      </c>
      <c r="BJ13" s="78">
        <f t="shared" ref="BJ13:BO13" si="118">SUM(BJ254:BJ304)</f>
        <v>4353091</v>
      </c>
      <c r="BK13" s="78">
        <f t="shared" si="118"/>
        <v>12656985</v>
      </c>
      <c r="BL13" s="78">
        <f t="shared" si="118"/>
        <v>667268</v>
      </c>
      <c r="BM13" s="78">
        <f t="shared" si="118"/>
        <v>3024470</v>
      </c>
      <c r="BN13" s="78">
        <f t="shared" si="118"/>
        <v>201922</v>
      </c>
      <c r="BO13" s="78">
        <f t="shared" si="118"/>
        <v>142049</v>
      </c>
      <c r="BP13" s="79">
        <f t="shared" si="41"/>
        <v>20789355</v>
      </c>
      <c r="BQ13" s="80">
        <f t="shared" si="42"/>
        <v>16761924</v>
      </c>
      <c r="BR13" s="80">
        <f t="shared" ref="BR13:BW13" si="119">SUM(BR254:BR304)</f>
        <v>4299121</v>
      </c>
      <c r="BS13" s="80">
        <f t="shared" si="119"/>
        <v>12462803</v>
      </c>
      <c r="BT13" s="80">
        <f t="shared" si="119"/>
        <v>642629</v>
      </c>
      <c r="BU13" s="80">
        <f t="shared" si="119"/>
        <v>3040070</v>
      </c>
      <c r="BV13" s="80">
        <f t="shared" si="119"/>
        <v>207525</v>
      </c>
      <c r="BW13" s="80">
        <f t="shared" si="119"/>
        <v>137207</v>
      </c>
      <c r="BX13" s="39">
        <f t="shared" si="44"/>
        <v>0</v>
      </c>
      <c r="BY13" s="78">
        <f t="shared" si="45"/>
        <v>0</v>
      </c>
      <c r="BZ13" s="78">
        <f t="shared" ref="BZ13:CE13" si="120">SUM(BZ254:BZ304)</f>
        <v>0</v>
      </c>
      <c r="CA13" s="78">
        <f t="shared" si="120"/>
        <v>0</v>
      </c>
      <c r="CB13" s="78">
        <f t="shared" si="120"/>
        <v>0</v>
      </c>
      <c r="CC13" s="78">
        <f t="shared" si="120"/>
        <v>0</v>
      </c>
      <c r="CD13" s="78">
        <f t="shared" si="120"/>
        <v>0</v>
      </c>
      <c r="CE13" s="78">
        <f t="shared" si="120"/>
        <v>0</v>
      </c>
      <c r="CF13" s="79">
        <f t="shared" si="47"/>
        <v>0</v>
      </c>
      <c r="CG13" s="80">
        <f t="shared" si="48"/>
        <v>0</v>
      </c>
      <c r="CH13" s="80">
        <f t="shared" ref="CH13:CM13" si="121">SUM(CH254:CH304)</f>
        <v>0</v>
      </c>
      <c r="CI13" s="80">
        <f t="shared" si="121"/>
        <v>0</v>
      </c>
      <c r="CJ13" s="80">
        <f t="shared" si="121"/>
        <v>0</v>
      </c>
      <c r="CK13" s="80">
        <f t="shared" si="121"/>
        <v>0</v>
      </c>
      <c r="CL13" s="80">
        <f t="shared" si="121"/>
        <v>0</v>
      </c>
      <c r="CM13" s="80">
        <f t="shared" si="121"/>
        <v>0</v>
      </c>
      <c r="CN13" s="39">
        <f t="shared" si="50"/>
        <v>0</v>
      </c>
      <c r="CO13" s="78">
        <f t="shared" si="51"/>
        <v>0</v>
      </c>
      <c r="CP13" s="78">
        <f t="shared" ref="CP13:CU13" si="122">SUM(CP254:CP304)</f>
        <v>0</v>
      </c>
      <c r="CQ13" s="78">
        <f t="shared" si="122"/>
        <v>0</v>
      </c>
      <c r="CR13" s="78">
        <f t="shared" si="122"/>
        <v>0</v>
      </c>
      <c r="CS13" s="78">
        <f t="shared" si="122"/>
        <v>0</v>
      </c>
      <c r="CT13" s="78">
        <f t="shared" si="122"/>
        <v>0</v>
      </c>
      <c r="CU13" s="78">
        <f t="shared" si="122"/>
        <v>0</v>
      </c>
      <c r="CV13" s="79">
        <f t="shared" si="53"/>
        <v>0</v>
      </c>
      <c r="CW13" s="80">
        <f t="shared" si="54"/>
        <v>0</v>
      </c>
      <c r="CX13" s="80">
        <f t="shared" ref="CX13:DC13" si="123">SUM(CX254:CX304)</f>
        <v>0</v>
      </c>
      <c r="CY13" s="80">
        <f t="shared" si="123"/>
        <v>0</v>
      </c>
      <c r="CZ13" s="80">
        <f t="shared" si="123"/>
        <v>0</v>
      </c>
      <c r="DA13" s="80">
        <f t="shared" si="123"/>
        <v>0</v>
      </c>
      <c r="DB13" s="80">
        <f t="shared" si="123"/>
        <v>0</v>
      </c>
      <c r="DC13" s="81">
        <f t="shared" si="123"/>
        <v>0</v>
      </c>
    </row>
    <row r="14" spans="1:108" ht="17.25" thickBot="1">
      <c r="A14" s="158"/>
      <c r="B14" s="159"/>
      <c r="C14" s="9" t="s">
        <v>264</v>
      </c>
      <c r="D14" s="36">
        <f t="shared" si="82"/>
        <v>42857927</v>
      </c>
      <c r="E14" s="36">
        <f t="shared" si="83"/>
        <v>33465619</v>
      </c>
      <c r="F14" s="36">
        <f t="shared" si="84"/>
        <v>8942407</v>
      </c>
      <c r="G14" s="36">
        <f t="shared" si="2"/>
        <v>24523212</v>
      </c>
      <c r="H14" s="36">
        <f t="shared" si="3"/>
        <v>1113060</v>
      </c>
      <c r="I14" s="36">
        <f t="shared" si="4"/>
        <v>7589122</v>
      </c>
      <c r="J14" s="36">
        <f t="shared" si="5"/>
        <v>414603</v>
      </c>
      <c r="K14" s="36">
        <f t="shared" si="6"/>
        <v>275523</v>
      </c>
      <c r="L14" s="40">
        <f t="shared" si="19"/>
        <v>4982654</v>
      </c>
      <c r="M14" s="82">
        <f t="shared" si="20"/>
        <v>3907545</v>
      </c>
      <c r="N14" s="82">
        <f t="shared" ref="N14" si="124">SUM(N305:N321)</f>
        <v>1029355</v>
      </c>
      <c r="O14" s="82">
        <f t="shared" ref="O14:S14" si="125">SUM(O305:O321)</f>
        <v>2878190</v>
      </c>
      <c r="P14" s="82">
        <f t="shared" si="125"/>
        <v>125771</v>
      </c>
      <c r="Q14" s="82">
        <f t="shared" si="125"/>
        <v>855946</v>
      </c>
      <c r="R14" s="82">
        <f t="shared" si="125"/>
        <v>56451</v>
      </c>
      <c r="S14" s="82">
        <f t="shared" si="125"/>
        <v>36941</v>
      </c>
      <c r="T14" s="83">
        <f t="shared" si="23"/>
        <v>4935683</v>
      </c>
      <c r="U14" s="84">
        <f t="shared" si="24"/>
        <v>3861429</v>
      </c>
      <c r="V14" s="84">
        <f t="shared" ref="V14:AA14" si="126">SUM(V305:V321)</f>
        <v>1020215</v>
      </c>
      <c r="W14" s="84">
        <f t="shared" si="126"/>
        <v>2841214</v>
      </c>
      <c r="X14" s="84">
        <f t="shared" si="126"/>
        <v>127092</v>
      </c>
      <c r="Y14" s="84">
        <f t="shared" si="126"/>
        <v>861971</v>
      </c>
      <c r="Z14" s="84">
        <f t="shared" si="126"/>
        <v>50892</v>
      </c>
      <c r="AA14" s="84">
        <f t="shared" si="126"/>
        <v>34299</v>
      </c>
      <c r="AB14" s="40">
        <f t="shared" si="26"/>
        <v>5732944</v>
      </c>
      <c r="AC14" s="82">
        <f t="shared" si="27"/>
        <v>4493899</v>
      </c>
      <c r="AD14" s="82">
        <f t="shared" ref="AD14:AI14" si="127">SUM(AD305:AD321)</f>
        <v>1220648</v>
      </c>
      <c r="AE14" s="82">
        <f t="shared" si="127"/>
        <v>3273251</v>
      </c>
      <c r="AF14" s="82">
        <f t="shared" si="127"/>
        <v>151618</v>
      </c>
      <c r="AG14" s="82">
        <f t="shared" si="127"/>
        <v>1006041</v>
      </c>
      <c r="AH14" s="82">
        <f t="shared" si="127"/>
        <v>47087</v>
      </c>
      <c r="AI14" s="82">
        <f t="shared" si="127"/>
        <v>34299</v>
      </c>
      <c r="AJ14" s="83">
        <f t="shared" si="29"/>
        <v>5619777</v>
      </c>
      <c r="AK14" s="84">
        <f t="shared" si="30"/>
        <v>4398895</v>
      </c>
      <c r="AL14" s="84">
        <f t="shared" ref="AL14:AQ14" si="128">SUM(AL305:AL321)</f>
        <v>1188510</v>
      </c>
      <c r="AM14" s="84">
        <f t="shared" si="128"/>
        <v>3210385</v>
      </c>
      <c r="AN14" s="84">
        <f t="shared" si="128"/>
        <v>145719</v>
      </c>
      <c r="AO14" s="84">
        <f t="shared" si="128"/>
        <v>986843</v>
      </c>
      <c r="AP14" s="84">
        <f t="shared" si="128"/>
        <v>54894</v>
      </c>
      <c r="AQ14" s="84">
        <f t="shared" si="128"/>
        <v>33426</v>
      </c>
      <c r="AR14" s="40">
        <f t="shared" si="32"/>
        <v>5566997</v>
      </c>
      <c r="AS14" s="82">
        <f t="shared" si="33"/>
        <v>4341940</v>
      </c>
      <c r="AT14" s="82">
        <f t="shared" ref="AT14:AY14" si="129">SUM(AT305:AT321)</f>
        <v>1219011</v>
      </c>
      <c r="AU14" s="82">
        <f t="shared" si="129"/>
        <v>3122929</v>
      </c>
      <c r="AV14" s="82">
        <f t="shared" si="129"/>
        <v>141310</v>
      </c>
      <c r="AW14" s="82">
        <f t="shared" si="129"/>
        <v>992975</v>
      </c>
      <c r="AX14" s="82">
        <f t="shared" si="129"/>
        <v>56971</v>
      </c>
      <c r="AY14" s="82">
        <f t="shared" si="129"/>
        <v>33801</v>
      </c>
      <c r="AZ14" s="83">
        <f t="shared" si="35"/>
        <v>5440220</v>
      </c>
      <c r="BA14" s="84">
        <f t="shared" si="36"/>
        <v>4237163</v>
      </c>
      <c r="BB14" s="84">
        <f t="shared" ref="BB14:BG14" si="130">SUM(BB305:BB321)</f>
        <v>1111981</v>
      </c>
      <c r="BC14" s="84">
        <f t="shared" si="130"/>
        <v>3125182</v>
      </c>
      <c r="BD14" s="84">
        <f t="shared" si="130"/>
        <v>143335</v>
      </c>
      <c r="BE14" s="84">
        <f t="shared" si="130"/>
        <v>981014</v>
      </c>
      <c r="BF14" s="84">
        <f t="shared" si="130"/>
        <v>45843</v>
      </c>
      <c r="BG14" s="84">
        <f t="shared" si="130"/>
        <v>32865</v>
      </c>
      <c r="BH14" s="40">
        <f t="shared" si="38"/>
        <v>5301339</v>
      </c>
      <c r="BI14" s="82">
        <f t="shared" si="39"/>
        <v>4133802</v>
      </c>
      <c r="BJ14" s="82">
        <f t="shared" ref="BJ14:BO14" si="131">SUM(BJ305:BJ321)</f>
        <v>1083828</v>
      </c>
      <c r="BK14" s="82">
        <f t="shared" si="131"/>
        <v>3049974</v>
      </c>
      <c r="BL14" s="82">
        <f t="shared" si="131"/>
        <v>141677</v>
      </c>
      <c r="BM14" s="82">
        <f t="shared" si="131"/>
        <v>939845</v>
      </c>
      <c r="BN14" s="82">
        <f t="shared" si="131"/>
        <v>50439</v>
      </c>
      <c r="BO14" s="82">
        <f t="shared" si="131"/>
        <v>35576</v>
      </c>
      <c r="BP14" s="83">
        <f t="shared" si="41"/>
        <v>5278313</v>
      </c>
      <c r="BQ14" s="84">
        <f t="shared" si="42"/>
        <v>4090946</v>
      </c>
      <c r="BR14" s="84">
        <f t="shared" ref="BR14:BW14" si="132">SUM(BR305:BR321)</f>
        <v>1068859</v>
      </c>
      <c r="BS14" s="84">
        <f t="shared" si="132"/>
        <v>3022087</v>
      </c>
      <c r="BT14" s="84">
        <f t="shared" si="132"/>
        <v>136538</v>
      </c>
      <c r="BU14" s="84">
        <f t="shared" si="132"/>
        <v>964487</v>
      </c>
      <c r="BV14" s="84">
        <f t="shared" si="132"/>
        <v>52026</v>
      </c>
      <c r="BW14" s="84">
        <f t="shared" si="132"/>
        <v>34316</v>
      </c>
      <c r="BX14" s="40">
        <f t="shared" si="44"/>
        <v>0</v>
      </c>
      <c r="BY14" s="82">
        <f t="shared" si="45"/>
        <v>0</v>
      </c>
      <c r="BZ14" s="82">
        <f t="shared" ref="BZ14:CE14" si="133">SUM(BZ305:BZ321)</f>
        <v>0</v>
      </c>
      <c r="CA14" s="82">
        <f t="shared" si="133"/>
        <v>0</v>
      </c>
      <c r="CB14" s="82">
        <f t="shared" si="133"/>
        <v>0</v>
      </c>
      <c r="CC14" s="82">
        <f t="shared" si="133"/>
        <v>0</v>
      </c>
      <c r="CD14" s="82">
        <f t="shared" si="133"/>
        <v>0</v>
      </c>
      <c r="CE14" s="82">
        <f t="shared" si="133"/>
        <v>0</v>
      </c>
      <c r="CF14" s="83">
        <f t="shared" si="47"/>
        <v>0</v>
      </c>
      <c r="CG14" s="84">
        <f t="shared" si="48"/>
        <v>0</v>
      </c>
      <c r="CH14" s="84">
        <f t="shared" ref="CH14:CM14" si="134">SUM(CH305:CH321)</f>
        <v>0</v>
      </c>
      <c r="CI14" s="84">
        <f t="shared" si="134"/>
        <v>0</v>
      </c>
      <c r="CJ14" s="84">
        <f t="shared" si="134"/>
        <v>0</v>
      </c>
      <c r="CK14" s="84">
        <f t="shared" si="134"/>
        <v>0</v>
      </c>
      <c r="CL14" s="84">
        <f t="shared" si="134"/>
        <v>0</v>
      </c>
      <c r="CM14" s="84">
        <f t="shared" si="134"/>
        <v>0</v>
      </c>
      <c r="CN14" s="40">
        <f t="shared" si="50"/>
        <v>0</v>
      </c>
      <c r="CO14" s="82">
        <f t="shared" si="51"/>
        <v>0</v>
      </c>
      <c r="CP14" s="82">
        <f t="shared" ref="CP14:CU14" si="135">SUM(CP305:CP321)</f>
        <v>0</v>
      </c>
      <c r="CQ14" s="82">
        <f t="shared" si="135"/>
        <v>0</v>
      </c>
      <c r="CR14" s="82">
        <f t="shared" si="135"/>
        <v>0</v>
      </c>
      <c r="CS14" s="82">
        <f t="shared" si="135"/>
        <v>0</v>
      </c>
      <c r="CT14" s="82">
        <f t="shared" si="135"/>
        <v>0</v>
      </c>
      <c r="CU14" s="82">
        <f t="shared" si="135"/>
        <v>0</v>
      </c>
      <c r="CV14" s="83">
        <f t="shared" si="53"/>
        <v>0</v>
      </c>
      <c r="CW14" s="84">
        <f t="shared" si="54"/>
        <v>0</v>
      </c>
      <c r="CX14" s="84">
        <f t="shared" ref="CX14:DC14" si="136">SUM(CX305:CX321)</f>
        <v>0</v>
      </c>
      <c r="CY14" s="84">
        <f t="shared" si="136"/>
        <v>0</v>
      </c>
      <c r="CZ14" s="84">
        <f t="shared" si="136"/>
        <v>0</v>
      </c>
      <c r="DA14" s="84">
        <f t="shared" si="136"/>
        <v>0</v>
      </c>
      <c r="DB14" s="84">
        <f t="shared" si="136"/>
        <v>0</v>
      </c>
      <c r="DC14" s="85">
        <f t="shared" si="136"/>
        <v>0</v>
      </c>
    </row>
    <row r="15" spans="1:108" ht="17.25" thickBot="1">
      <c r="C15" s="6"/>
      <c r="D15" s="22"/>
      <c r="E15" s="22"/>
      <c r="F15" s="22"/>
      <c r="G15" s="22"/>
      <c r="H15" s="22"/>
      <c r="I15" s="22"/>
      <c r="J15" s="22"/>
      <c r="K15" s="22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2"/>
      <c r="BI15" s="22"/>
      <c r="BJ15" s="22"/>
      <c r="BK15" s="22"/>
      <c r="BL15" s="22"/>
      <c r="BM15" s="22"/>
      <c r="BN15" s="22"/>
      <c r="BO15" s="22"/>
      <c r="BP15" s="21"/>
      <c r="BQ15" s="21"/>
      <c r="BR15" s="21"/>
      <c r="BS15" s="21"/>
      <c r="BT15" s="21"/>
      <c r="BU15" s="21"/>
      <c r="BV15" s="21"/>
      <c r="BW15" s="21"/>
      <c r="BX15" s="22"/>
      <c r="BY15" s="22"/>
      <c r="BZ15" s="22"/>
      <c r="CA15" s="22"/>
      <c r="CB15" s="22"/>
      <c r="CC15" s="22"/>
      <c r="CD15" s="22"/>
      <c r="CE15" s="22"/>
      <c r="CF15" s="21"/>
      <c r="CG15" s="21"/>
      <c r="CH15" s="21"/>
      <c r="CI15" s="21"/>
      <c r="CJ15" s="21"/>
      <c r="CK15" s="21"/>
      <c r="CL15" s="21"/>
      <c r="CM15" s="21"/>
      <c r="CN15" s="22"/>
      <c r="CO15" s="22"/>
      <c r="CP15" s="22"/>
      <c r="CQ15" s="22"/>
      <c r="CR15" s="22"/>
      <c r="CS15" s="22"/>
      <c r="CT15" s="22"/>
      <c r="CU15" s="22"/>
      <c r="CV15" s="21"/>
      <c r="CW15" s="21"/>
      <c r="CX15" s="21"/>
      <c r="CY15" s="21"/>
      <c r="CZ15" s="21"/>
      <c r="DA15" s="21"/>
      <c r="DB15" s="21"/>
      <c r="DC15" s="21"/>
    </row>
    <row r="16" spans="1:108" ht="16.5" customHeight="1">
      <c r="A16" s="185" t="s">
        <v>283</v>
      </c>
      <c r="B16" s="186"/>
      <c r="C16" s="13" t="s">
        <v>302</v>
      </c>
      <c r="D16" s="23">
        <f t="shared" ref="D16:L16" si="137">SUM(D17:D42)</f>
        <v>1164718566</v>
      </c>
      <c r="E16" s="23">
        <f t="shared" si="137"/>
        <v>937159031</v>
      </c>
      <c r="F16" s="23">
        <f t="shared" si="137"/>
        <v>250302376</v>
      </c>
      <c r="G16" s="23">
        <f t="shared" si="137"/>
        <v>686856655</v>
      </c>
      <c r="H16" s="23">
        <f t="shared" si="137"/>
        <v>33610583</v>
      </c>
      <c r="I16" s="23">
        <f t="shared" si="137"/>
        <v>171284655</v>
      </c>
      <c r="J16" s="23">
        <f t="shared" si="137"/>
        <v>15006078</v>
      </c>
      <c r="K16" s="23">
        <f t="shared" si="137"/>
        <v>7658219</v>
      </c>
      <c r="L16" s="23">
        <f t="shared" si="137"/>
        <v>137709335</v>
      </c>
      <c r="M16" s="23">
        <f t="shared" ref="M16:BX16" si="138">SUM(M17:M42)</f>
        <v>111517193</v>
      </c>
      <c r="N16" s="23">
        <f t="shared" si="138"/>
        <v>29575504</v>
      </c>
      <c r="O16" s="23">
        <f t="shared" si="138"/>
        <v>81941689</v>
      </c>
      <c r="P16" s="23">
        <f t="shared" si="138"/>
        <v>3842262</v>
      </c>
      <c r="Q16" s="23">
        <f t="shared" si="138"/>
        <v>19331839</v>
      </c>
      <c r="R16" s="23">
        <f t="shared" si="138"/>
        <v>2063316</v>
      </c>
      <c r="S16" s="23">
        <f t="shared" si="138"/>
        <v>954725</v>
      </c>
      <c r="T16" s="23">
        <f t="shared" si="138"/>
        <v>137865984</v>
      </c>
      <c r="U16" s="23">
        <f t="shared" si="138"/>
        <v>111219017</v>
      </c>
      <c r="V16" s="23">
        <f t="shared" si="138"/>
        <v>29282060</v>
      </c>
      <c r="W16" s="23">
        <f t="shared" si="138"/>
        <v>81936957</v>
      </c>
      <c r="X16" s="23">
        <f t="shared" si="138"/>
        <v>3890795</v>
      </c>
      <c r="Y16" s="23">
        <f t="shared" si="138"/>
        <v>19863534</v>
      </c>
      <c r="Z16" s="23">
        <f t="shared" si="138"/>
        <v>1994541</v>
      </c>
      <c r="AA16" s="23">
        <f t="shared" si="138"/>
        <v>898097</v>
      </c>
      <c r="AB16" s="23">
        <f t="shared" si="138"/>
        <v>157579187</v>
      </c>
      <c r="AC16" s="23">
        <f t="shared" si="138"/>
        <v>126968492</v>
      </c>
      <c r="AD16" s="23">
        <f t="shared" si="138"/>
        <v>33919294</v>
      </c>
      <c r="AE16" s="23">
        <f t="shared" si="138"/>
        <v>93049198</v>
      </c>
      <c r="AF16" s="23">
        <f t="shared" si="138"/>
        <v>4664200</v>
      </c>
      <c r="AG16" s="23">
        <f t="shared" si="138"/>
        <v>23064401</v>
      </c>
      <c r="AH16" s="23">
        <f t="shared" si="138"/>
        <v>1883327</v>
      </c>
      <c r="AI16" s="23">
        <f t="shared" si="138"/>
        <v>998767</v>
      </c>
      <c r="AJ16" s="23">
        <f t="shared" ref="AJ16" si="139">SUM(AJ17:AJ42)</f>
        <v>150407328</v>
      </c>
      <c r="AK16" s="23">
        <f t="shared" ref="AK16" si="140">SUM(AK17:AK42)</f>
        <v>121085742</v>
      </c>
      <c r="AL16" s="23">
        <f t="shared" ref="AL16" si="141">SUM(AL17:AL42)</f>
        <v>32464043</v>
      </c>
      <c r="AM16" s="23">
        <f t="shared" ref="AM16" si="142">SUM(AM17:AM42)</f>
        <v>88621699</v>
      </c>
      <c r="AN16" s="23">
        <f t="shared" ref="AN16" si="143">SUM(AN17:AN42)</f>
        <v>4397971</v>
      </c>
      <c r="AO16" s="23">
        <f t="shared" ref="AO16" si="144">SUM(AO17:AO42)</f>
        <v>22145607</v>
      </c>
      <c r="AP16" s="23">
        <f t="shared" ref="AP16" si="145">SUM(AP17:AP42)</f>
        <v>1821485</v>
      </c>
      <c r="AQ16" s="23">
        <f t="shared" ref="AQ16" si="146">SUM(AQ17:AQ42)</f>
        <v>956523</v>
      </c>
      <c r="AR16" s="23">
        <f t="shared" si="138"/>
        <v>149773899</v>
      </c>
      <c r="AS16" s="23">
        <f t="shared" si="138"/>
        <v>120262058</v>
      </c>
      <c r="AT16" s="23">
        <f t="shared" si="138"/>
        <v>33181684</v>
      </c>
      <c r="AU16" s="23">
        <f t="shared" si="138"/>
        <v>87080374</v>
      </c>
      <c r="AV16" s="23">
        <f t="shared" si="138"/>
        <v>4277569</v>
      </c>
      <c r="AW16" s="23">
        <f t="shared" si="138"/>
        <v>22366211</v>
      </c>
      <c r="AX16" s="23">
        <f t="shared" si="138"/>
        <v>1908047</v>
      </c>
      <c r="AY16" s="23">
        <f t="shared" si="138"/>
        <v>960014</v>
      </c>
      <c r="AZ16" s="23">
        <f t="shared" ref="AZ16" si="147">SUM(AZ17:AZ42)</f>
        <v>146390291</v>
      </c>
      <c r="BA16" s="23">
        <f t="shared" ref="BA16" si="148">SUM(BA17:BA42)</f>
        <v>117334091</v>
      </c>
      <c r="BB16" s="23">
        <f t="shared" ref="BB16" si="149">SUM(BB17:BB42)</f>
        <v>30868470</v>
      </c>
      <c r="BC16" s="23">
        <f t="shared" ref="BC16" si="150">SUM(BC17:BC42)</f>
        <v>86465621</v>
      </c>
      <c r="BD16" s="23">
        <f t="shared" ref="BD16" si="151">SUM(BD17:BD42)</f>
        <v>4328037</v>
      </c>
      <c r="BE16" s="23">
        <f t="shared" ref="BE16" si="152">SUM(BE17:BE42)</f>
        <v>22127327</v>
      </c>
      <c r="BF16" s="23">
        <f t="shared" ref="BF16" si="153">SUM(BF17:BF42)</f>
        <v>1626557</v>
      </c>
      <c r="BG16" s="23">
        <f t="shared" ref="BG16" si="154">SUM(BG17:BG42)</f>
        <v>974279</v>
      </c>
      <c r="BH16" s="23">
        <f t="shared" si="138"/>
        <v>143152544</v>
      </c>
      <c r="BI16" s="23">
        <f t="shared" si="138"/>
        <v>115082764</v>
      </c>
      <c r="BJ16" s="23">
        <f t="shared" si="138"/>
        <v>30654978</v>
      </c>
      <c r="BK16" s="23">
        <f t="shared" si="138"/>
        <v>84427786</v>
      </c>
      <c r="BL16" s="23">
        <f t="shared" si="138"/>
        <v>4203289</v>
      </c>
      <c r="BM16" s="23">
        <f t="shared" si="138"/>
        <v>21104166</v>
      </c>
      <c r="BN16" s="23">
        <f t="shared" si="138"/>
        <v>1785988</v>
      </c>
      <c r="BO16" s="23">
        <f t="shared" si="138"/>
        <v>976337</v>
      </c>
      <c r="BP16" s="23">
        <f t="shared" ref="BP16" si="155">SUM(BP17:BP42)</f>
        <v>141839998</v>
      </c>
      <c r="BQ16" s="23">
        <f t="shared" ref="BQ16" si="156">SUM(BQ17:BQ42)</f>
        <v>113689674</v>
      </c>
      <c r="BR16" s="23">
        <f t="shared" ref="BR16" si="157">SUM(BR17:BR42)</f>
        <v>30356343</v>
      </c>
      <c r="BS16" s="23">
        <f t="shared" ref="BS16" si="158">SUM(BS17:BS42)</f>
        <v>83333331</v>
      </c>
      <c r="BT16" s="23">
        <f t="shared" ref="BT16" si="159">SUM(BT17:BT42)</f>
        <v>4006460</v>
      </c>
      <c r="BU16" s="23">
        <f t="shared" ref="BU16" si="160">SUM(BU17:BU42)</f>
        <v>21281570</v>
      </c>
      <c r="BV16" s="23">
        <f t="shared" ref="BV16" si="161">SUM(BV17:BV42)</f>
        <v>1922817</v>
      </c>
      <c r="BW16" s="23">
        <f t="shared" ref="BW16" si="162">SUM(BW17:BW42)</f>
        <v>939477</v>
      </c>
      <c r="BX16" s="23">
        <f t="shared" si="138"/>
        <v>0</v>
      </c>
      <c r="BY16" s="23">
        <f t="shared" ref="BY16:CU16" si="163">SUM(BY17:BY42)</f>
        <v>0</v>
      </c>
      <c r="BZ16" s="23">
        <f t="shared" si="163"/>
        <v>0</v>
      </c>
      <c r="CA16" s="23">
        <f t="shared" si="163"/>
        <v>0</v>
      </c>
      <c r="CB16" s="23">
        <f t="shared" si="163"/>
        <v>0</v>
      </c>
      <c r="CC16" s="23">
        <f t="shared" si="163"/>
        <v>0</v>
      </c>
      <c r="CD16" s="23">
        <f t="shared" si="163"/>
        <v>0</v>
      </c>
      <c r="CE16" s="23">
        <f t="shared" si="163"/>
        <v>0</v>
      </c>
      <c r="CF16" s="23">
        <f t="shared" ref="CF16" si="164">SUM(CF17:CF42)</f>
        <v>0</v>
      </c>
      <c r="CG16" s="23">
        <f t="shared" ref="CG16" si="165">SUM(CG17:CG42)</f>
        <v>0</v>
      </c>
      <c r="CH16" s="23">
        <f t="shared" ref="CH16" si="166">SUM(CH17:CH42)</f>
        <v>0</v>
      </c>
      <c r="CI16" s="23">
        <f t="shared" ref="CI16" si="167">SUM(CI17:CI42)</f>
        <v>0</v>
      </c>
      <c r="CJ16" s="23">
        <f t="shared" ref="CJ16" si="168">SUM(CJ17:CJ42)</f>
        <v>0</v>
      </c>
      <c r="CK16" s="23">
        <f t="shared" ref="CK16" si="169">SUM(CK17:CK42)</f>
        <v>0</v>
      </c>
      <c r="CL16" s="23">
        <f t="shared" ref="CL16" si="170">SUM(CL17:CL42)</f>
        <v>0</v>
      </c>
      <c r="CM16" s="23">
        <f t="shared" ref="CM16" si="171">SUM(CM17:CM42)</f>
        <v>0</v>
      </c>
      <c r="CN16" s="23">
        <f t="shared" si="163"/>
        <v>0</v>
      </c>
      <c r="CO16" s="23">
        <f t="shared" si="163"/>
        <v>0</v>
      </c>
      <c r="CP16" s="23">
        <f t="shared" si="163"/>
        <v>0</v>
      </c>
      <c r="CQ16" s="23">
        <f t="shared" si="163"/>
        <v>0</v>
      </c>
      <c r="CR16" s="23">
        <f t="shared" si="163"/>
        <v>0</v>
      </c>
      <c r="CS16" s="23">
        <f t="shared" si="163"/>
        <v>0</v>
      </c>
      <c r="CT16" s="23">
        <f t="shared" si="163"/>
        <v>0</v>
      </c>
      <c r="CU16" s="23">
        <f t="shared" si="163"/>
        <v>0</v>
      </c>
      <c r="CV16" s="23">
        <f t="shared" ref="CV16" si="172">SUM(CV17:CV42)</f>
        <v>0</v>
      </c>
      <c r="CW16" s="23">
        <f t="shared" ref="CW16" si="173">SUM(CW17:CW42)</f>
        <v>0</v>
      </c>
      <c r="CX16" s="23">
        <f t="shared" ref="CX16" si="174">SUM(CX17:CX42)</f>
        <v>0</v>
      </c>
      <c r="CY16" s="23">
        <f t="shared" ref="CY16" si="175">SUM(CY17:CY42)</f>
        <v>0</v>
      </c>
      <c r="CZ16" s="23">
        <f t="shared" ref="CZ16" si="176">SUM(CZ17:CZ42)</f>
        <v>0</v>
      </c>
      <c r="DA16" s="23">
        <f t="shared" ref="DA16" si="177">SUM(DA17:DA42)</f>
        <v>0</v>
      </c>
      <c r="DB16" s="23">
        <f t="shared" ref="DB16" si="178">SUM(DB17:DB42)</f>
        <v>0</v>
      </c>
      <c r="DC16" s="24">
        <f t="shared" ref="DC16" si="179">SUM(DC17:DC42)</f>
        <v>0</v>
      </c>
    </row>
    <row r="17" spans="1:107" ht="16.5" customHeight="1">
      <c r="A17" s="156"/>
      <c r="B17" s="157"/>
      <c r="C17" s="2" t="s">
        <v>300</v>
      </c>
      <c r="D17" s="35">
        <f t="shared" ref="D17:D42" si="180">SUM(F17:K17)</f>
        <v>48126856</v>
      </c>
      <c r="E17" s="35">
        <f t="shared" ref="E17:E42" si="181">F17+G17</f>
        <v>33577961</v>
      </c>
      <c r="F17" s="35">
        <f t="shared" ref="F17:F42" si="182">N17+V17+AD17+AL17+BB17+AT17+BJ17+BR17+BZ17+CH17+CP17+CX17</f>
        <v>9003804</v>
      </c>
      <c r="G17" s="35">
        <f t="shared" ref="G17:G42" si="183">O17+W17+AE17+AM17+BC17+AU17+BK17+BS17+CA17+CI17+CQ17+CY17</f>
        <v>24574157</v>
      </c>
      <c r="H17" s="35">
        <f t="shared" ref="H17:H42" si="184">P17+X17+AF17+AN17+BD17+AV17+BL17+BT17+CB17+CJ17+CR17+CZ17</f>
        <v>1207688</v>
      </c>
      <c r="I17" s="35">
        <f t="shared" ref="I17:I42" si="185">Q17+Y17+AG17+AO17+BE17+AW17+BM17+BU17+CC17+CK17+CS17+DA17</f>
        <v>12346598</v>
      </c>
      <c r="J17" s="35">
        <f t="shared" ref="J17:J42" si="186">R17+Z17+AH17+AP17+BF17+AX17+BN17+BV17+CD17+CL17+CT17+DB17</f>
        <v>699927</v>
      </c>
      <c r="K17" s="35">
        <f t="shared" ref="K17:K42" si="187">S17+AA17+AI17+AQ17+BG17+AY17+BO17+BW17+CE17+CM17+CU17+DC17</f>
        <v>294682</v>
      </c>
      <c r="L17" s="39">
        <f t="shared" ref="L17:L24" si="188">SUM(N17:S17)</f>
        <v>5872056</v>
      </c>
      <c r="M17" s="86">
        <f>SUM(N17:O17)</f>
        <v>4142670</v>
      </c>
      <c r="N17" s="86">
        <f t="shared" ref="N17:S17" si="189">N48+N57+N49+N51+N56+N53+N102+N54+N55</f>
        <v>1111399</v>
      </c>
      <c r="O17" s="86">
        <f t="shared" si="189"/>
        <v>3031271</v>
      </c>
      <c r="P17" s="86">
        <f t="shared" si="189"/>
        <v>141340</v>
      </c>
      <c r="Q17" s="86">
        <f t="shared" si="189"/>
        <v>1451549</v>
      </c>
      <c r="R17" s="86">
        <f t="shared" si="189"/>
        <v>99175</v>
      </c>
      <c r="S17" s="86">
        <f t="shared" si="189"/>
        <v>37322</v>
      </c>
      <c r="T17" s="79">
        <f t="shared" ref="T17:T24" si="190">SUM(V17:AA17)</f>
        <v>5990263</v>
      </c>
      <c r="U17" s="80">
        <f>SUM(V17:W17)</f>
        <v>4202633</v>
      </c>
      <c r="V17" s="80">
        <f t="shared" ref="V17:AA17" si="191">V48+V57+V49+V51+V56+V53+V102+V54+V55</f>
        <v>1100730</v>
      </c>
      <c r="W17" s="80">
        <f t="shared" si="191"/>
        <v>3101903</v>
      </c>
      <c r="X17" s="80">
        <f t="shared" si="191"/>
        <v>145921</v>
      </c>
      <c r="Y17" s="80">
        <f t="shared" si="191"/>
        <v>1504888</v>
      </c>
      <c r="Z17" s="80">
        <f t="shared" si="191"/>
        <v>100619</v>
      </c>
      <c r="AA17" s="80">
        <f t="shared" si="191"/>
        <v>36202</v>
      </c>
      <c r="AB17" s="39">
        <f t="shared" ref="AB17:AB24" si="192">SUM(AD17:AI17)</f>
        <v>6710265</v>
      </c>
      <c r="AC17" s="86">
        <f>SUM(AD17:AE17)</f>
        <v>4667699</v>
      </c>
      <c r="AD17" s="86">
        <f t="shared" ref="AD17:AI17" si="193">AD48+AD57+AD49+AD51+AD56+AD53+AD102+AD54+AD55</f>
        <v>1243175</v>
      </c>
      <c r="AE17" s="86">
        <f t="shared" si="193"/>
        <v>3424524</v>
      </c>
      <c r="AF17" s="86">
        <f t="shared" si="193"/>
        <v>167229</v>
      </c>
      <c r="AG17" s="86">
        <f t="shared" si="193"/>
        <v>1736345</v>
      </c>
      <c r="AH17" s="86">
        <f t="shared" si="193"/>
        <v>98937</v>
      </c>
      <c r="AI17" s="86">
        <f t="shared" si="193"/>
        <v>40055</v>
      </c>
      <c r="AJ17" s="79">
        <f t="shared" ref="AJ17:AJ24" si="194">SUM(AL17:AQ17)</f>
        <v>6112146</v>
      </c>
      <c r="AK17" s="80">
        <f>SUM(AL17:AM17)</f>
        <v>4258613</v>
      </c>
      <c r="AL17" s="80">
        <f t="shared" ref="AL17:AQ17" si="195">AL48+AL57+AL49+AL51+AL56+AL53+AL102+AL54+AL55</f>
        <v>1163822</v>
      </c>
      <c r="AM17" s="80">
        <f t="shared" si="195"/>
        <v>3094791</v>
      </c>
      <c r="AN17" s="80">
        <f t="shared" si="195"/>
        <v>153553</v>
      </c>
      <c r="AO17" s="80">
        <f t="shared" si="195"/>
        <v>1576421</v>
      </c>
      <c r="AP17" s="80">
        <f t="shared" si="195"/>
        <v>85681</v>
      </c>
      <c r="AQ17" s="80">
        <f t="shared" si="195"/>
        <v>37878</v>
      </c>
      <c r="AR17" s="39">
        <f t="shared" ref="AR17:AR24" si="196">SUM(AT17:AY17)</f>
        <v>5970837</v>
      </c>
      <c r="AS17" s="86">
        <f>SUM(AT17:AU17)</f>
        <v>4114997</v>
      </c>
      <c r="AT17" s="86">
        <f t="shared" ref="AT17:AY17" si="197">AT48+AT57+AT49+AT51+AT56+AT53+AT102+AT54+AT55</f>
        <v>1136583</v>
      </c>
      <c r="AU17" s="86">
        <f t="shared" si="197"/>
        <v>2978414</v>
      </c>
      <c r="AV17" s="86">
        <f t="shared" si="197"/>
        <v>148366</v>
      </c>
      <c r="AW17" s="86">
        <f t="shared" si="197"/>
        <v>1589399</v>
      </c>
      <c r="AX17" s="86">
        <f t="shared" si="197"/>
        <v>82151</v>
      </c>
      <c r="AY17" s="86">
        <f t="shared" si="197"/>
        <v>35924</v>
      </c>
      <c r="AZ17" s="79">
        <f t="shared" ref="AZ17:AZ24" si="198">SUM(BB17:BG17)</f>
        <v>5886691</v>
      </c>
      <c r="BA17" s="80">
        <f>SUM(BB17:BC17)</f>
        <v>4086092</v>
      </c>
      <c r="BB17" s="80">
        <f t="shared" ref="BB17:BG17" si="199">BB48+BB57+BB49+BB51+BB56+BB53+BB102+BB54+BB55</f>
        <v>1076254</v>
      </c>
      <c r="BC17" s="80">
        <f t="shared" si="199"/>
        <v>3009838</v>
      </c>
      <c r="BD17" s="80">
        <f t="shared" si="199"/>
        <v>153632</v>
      </c>
      <c r="BE17" s="80">
        <f t="shared" si="199"/>
        <v>1540492</v>
      </c>
      <c r="BF17" s="80">
        <f t="shared" si="199"/>
        <v>69570</v>
      </c>
      <c r="BG17" s="80">
        <f t="shared" si="199"/>
        <v>36905</v>
      </c>
      <c r="BH17" s="39">
        <f t="shared" ref="BH17:BH24" si="200">SUM(BJ17:BO17)</f>
        <v>5794151</v>
      </c>
      <c r="BI17" s="86">
        <f>SUM(BJ17:BK17)</f>
        <v>4074082</v>
      </c>
      <c r="BJ17" s="86">
        <f t="shared" ref="BJ17:BO17" si="201">BJ48+BJ57+BJ49+BJ51+BJ56+BJ53+BJ102+BJ54+BJ55</f>
        <v>1083938</v>
      </c>
      <c r="BK17" s="86">
        <f t="shared" si="201"/>
        <v>2990144</v>
      </c>
      <c r="BL17" s="86">
        <f t="shared" si="201"/>
        <v>152514</v>
      </c>
      <c r="BM17" s="86">
        <f t="shared" si="201"/>
        <v>1456160</v>
      </c>
      <c r="BN17" s="86">
        <f t="shared" si="201"/>
        <v>75558</v>
      </c>
      <c r="BO17" s="86">
        <f t="shared" si="201"/>
        <v>35837</v>
      </c>
      <c r="BP17" s="79">
        <f t="shared" ref="BP17:BP24" si="202">SUM(BR17:BW17)</f>
        <v>5790447</v>
      </c>
      <c r="BQ17" s="80">
        <f>SUM(BR17:BS17)</f>
        <v>4031175</v>
      </c>
      <c r="BR17" s="80">
        <f t="shared" ref="BR17:BW17" si="203">BR48+BR57+BR49+BR51+BR56+BR53+BR102+BR54+BR55</f>
        <v>1087903</v>
      </c>
      <c r="BS17" s="80">
        <f t="shared" si="203"/>
        <v>2943272</v>
      </c>
      <c r="BT17" s="80">
        <f t="shared" si="203"/>
        <v>145133</v>
      </c>
      <c r="BU17" s="80">
        <f t="shared" si="203"/>
        <v>1491344</v>
      </c>
      <c r="BV17" s="80">
        <f t="shared" si="203"/>
        <v>88236</v>
      </c>
      <c r="BW17" s="80">
        <f t="shared" si="203"/>
        <v>34559</v>
      </c>
      <c r="BX17" s="39">
        <f t="shared" ref="BX17:BX24" si="204">SUM(BZ17:CE17)</f>
        <v>0</v>
      </c>
      <c r="BY17" s="86">
        <f>SUM(BZ17:CA17)</f>
        <v>0</v>
      </c>
      <c r="BZ17" s="86">
        <f t="shared" ref="BZ17:CE17" si="205">BZ48+BZ57+BZ49+BZ51+BZ56+BZ53+BZ102+BZ54+BZ55</f>
        <v>0</v>
      </c>
      <c r="CA17" s="86">
        <f t="shared" si="205"/>
        <v>0</v>
      </c>
      <c r="CB17" s="86">
        <f t="shared" si="205"/>
        <v>0</v>
      </c>
      <c r="CC17" s="86">
        <f t="shared" si="205"/>
        <v>0</v>
      </c>
      <c r="CD17" s="86">
        <f t="shared" si="205"/>
        <v>0</v>
      </c>
      <c r="CE17" s="86">
        <f t="shared" si="205"/>
        <v>0</v>
      </c>
      <c r="CF17" s="79">
        <f t="shared" ref="CF17:CF24" si="206">SUM(CH17:CM17)</f>
        <v>0</v>
      </c>
      <c r="CG17" s="80">
        <f>SUM(CH17:CI17)</f>
        <v>0</v>
      </c>
      <c r="CH17" s="80">
        <f t="shared" ref="CH17:CM17" si="207">CH48+CH57+CH49+CH51+CH56+CH53+CH102+CH54+CH55</f>
        <v>0</v>
      </c>
      <c r="CI17" s="80">
        <f t="shared" si="207"/>
        <v>0</v>
      </c>
      <c r="CJ17" s="80">
        <f t="shared" si="207"/>
        <v>0</v>
      </c>
      <c r="CK17" s="80">
        <f t="shared" si="207"/>
        <v>0</v>
      </c>
      <c r="CL17" s="80">
        <f t="shared" si="207"/>
        <v>0</v>
      </c>
      <c r="CM17" s="80">
        <f t="shared" si="207"/>
        <v>0</v>
      </c>
      <c r="CN17" s="39">
        <f t="shared" ref="CN17:CN24" si="208">SUM(CP17:CU17)</f>
        <v>0</v>
      </c>
      <c r="CO17" s="86">
        <f>SUM(CP17:CQ17)</f>
        <v>0</v>
      </c>
      <c r="CP17" s="86">
        <f t="shared" ref="CP17:CU17" si="209">CP48+CP57+CP49+CP51+CP56+CP53+CP102+CP54+CP55</f>
        <v>0</v>
      </c>
      <c r="CQ17" s="86">
        <f t="shared" si="209"/>
        <v>0</v>
      </c>
      <c r="CR17" s="86">
        <f t="shared" si="209"/>
        <v>0</v>
      </c>
      <c r="CS17" s="86">
        <f t="shared" si="209"/>
        <v>0</v>
      </c>
      <c r="CT17" s="86">
        <f t="shared" si="209"/>
        <v>0</v>
      </c>
      <c r="CU17" s="86">
        <f t="shared" si="209"/>
        <v>0</v>
      </c>
      <c r="CV17" s="79">
        <f t="shared" ref="CV17:CV24" si="210">SUM(CX17:DC17)</f>
        <v>0</v>
      </c>
      <c r="CW17" s="80">
        <f>SUM(CX17:CY17)</f>
        <v>0</v>
      </c>
      <c r="CX17" s="80">
        <f t="shared" ref="CX17:DC17" si="211">CX48+CX57+CX49+CX51+CX56+CX53+CX102+CX54+CX55</f>
        <v>0</v>
      </c>
      <c r="CY17" s="80">
        <f t="shared" si="211"/>
        <v>0</v>
      </c>
      <c r="CZ17" s="80">
        <f t="shared" si="211"/>
        <v>0</v>
      </c>
      <c r="DA17" s="80">
        <f t="shared" si="211"/>
        <v>0</v>
      </c>
      <c r="DB17" s="80">
        <f t="shared" si="211"/>
        <v>0</v>
      </c>
      <c r="DC17" s="81">
        <f t="shared" si="211"/>
        <v>0</v>
      </c>
    </row>
    <row r="18" spans="1:107">
      <c r="A18" s="156"/>
      <c r="B18" s="157"/>
      <c r="C18" s="2" t="s">
        <v>299</v>
      </c>
      <c r="D18" s="35">
        <f t="shared" si="180"/>
        <v>71418280</v>
      </c>
      <c r="E18" s="35">
        <f t="shared" si="181"/>
        <v>60913407</v>
      </c>
      <c r="F18" s="35">
        <f t="shared" si="182"/>
        <v>18805697</v>
      </c>
      <c r="G18" s="35">
        <f t="shared" si="183"/>
        <v>42107710</v>
      </c>
      <c r="H18" s="35">
        <f t="shared" si="184"/>
        <v>1944876</v>
      </c>
      <c r="I18" s="35">
        <f t="shared" si="185"/>
        <v>6931320</v>
      </c>
      <c r="J18" s="35">
        <f t="shared" si="186"/>
        <v>1354550</v>
      </c>
      <c r="K18" s="35">
        <f t="shared" si="187"/>
        <v>274127</v>
      </c>
      <c r="L18" s="39">
        <f t="shared" si="188"/>
        <v>8625569</v>
      </c>
      <c r="M18" s="86">
        <f t="shared" ref="M18:M42" si="212">SUM(N18:O18)</f>
        <v>7391096</v>
      </c>
      <c r="N18" s="86">
        <f t="shared" ref="N18:S18" si="213">N94+N95+N96+N97+N98+N99+N58+N59+N60+N118</f>
        <v>2296427</v>
      </c>
      <c r="O18" s="86">
        <f t="shared" si="213"/>
        <v>5094669</v>
      </c>
      <c r="P18" s="86">
        <f t="shared" si="213"/>
        <v>222769</v>
      </c>
      <c r="Q18" s="86">
        <f t="shared" si="213"/>
        <v>788543</v>
      </c>
      <c r="R18" s="86">
        <f t="shared" si="213"/>
        <v>188779</v>
      </c>
      <c r="S18" s="86">
        <f t="shared" si="213"/>
        <v>34382</v>
      </c>
      <c r="T18" s="79">
        <f t="shared" si="190"/>
        <v>8798386</v>
      </c>
      <c r="U18" s="80">
        <f t="shared" ref="U18:U42" si="214">SUM(V18:W18)</f>
        <v>7513389</v>
      </c>
      <c r="V18" s="80">
        <f t="shared" ref="V18:AA18" si="215">V94+V95+V96+V97+V98+V99+V58+V59+V60+V118</f>
        <v>2351452</v>
      </c>
      <c r="W18" s="80">
        <f t="shared" si="215"/>
        <v>5161937</v>
      </c>
      <c r="X18" s="80">
        <f t="shared" si="215"/>
        <v>223485</v>
      </c>
      <c r="Y18" s="80">
        <f t="shared" si="215"/>
        <v>828897</v>
      </c>
      <c r="Z18" s="80">
        <f t="shared" si="215"/>
        <v>200008</v>
      </c>
      <c r="AA18" s="80">
        <f t="shared" si="215"/>
        <v>32607</v>
      </c>
      <c r="AB18" s="39">
        <f t="shared" si="192"/>
        <v>9724280</v>
      </c>
      <c r="AC18" s="86">
        <f t="shared" ref="AC18:AC42" si="216">SUM(AD18:AE18)</f>
        <v>8273096</v>
      </c>
      <c r="AD18" s="86">
        <f t="shared" ref="AD18:AI18" si="217">AD94+AD95+AD96+AD97+AD98+AD99+AD58+AD59+AD60+AD118</f>
        <v>2506716</v>
      </c>
      <c r="AE18" s="86">
        <f t="shared" si="217"/>
        <v>5766380</v>
      </c>
      <c r="AF18" s="86">
        <f t="shared" si="217"/>
        <v>272849</v>
      </c>
      <c r="AG18" s="86">
        <f t="shared" si="217"/>
        <v>959877</v>
      </c>
      <c r="AH18" s="86">
        <f t="shared" si="217"/>
        <v>183153</v>
      </c>
      <c r="AI18" s="86">
        <f t="shared" si="217"/>
        <v>35305</v>
      </c>
      <c r="AJ18" s="79">
        <f t="shared" si="194"/>
        <v>8993696</v>
      </c>
      <c r="AK18" s="80">
        <f t="shared" ref="AK18:AK42" si="218">SUM(AL18:AM18)</f>
        <v>7664524</v>
      </c>
      <c r="AL18" s="80">
        <f t="shared" ref="AL18:AQ18" si="219">AL94+AL95+AL96+AL97+AL98+AL99+AL58+AL59+AL60+AL118</f>
        <v>2364569</v>
      </c>
      <c r="AM18" s="80">
        <f t="shared" si="219"/>
        <v>5299955</v>
      </c>
      <c r="AN18" s="80">
        <f t="shared" si="219"/>
        <v>255123</v>
      </c>
      <c r="AO18" s="80">
        <f t="shared" si="219"/>
        <v>884922</v>
      </c>
      <c r="AP18" s="80">
        <f t="shared" si="219"/>
        <v>154822</v>
      </c>
      <c r="AQ18" s="80">
        <f t="shared" si="219"/>
        <v>34305</v>
      </c>
      <c r="AR18" s="39">
        <f t="shared" si="196"/>
        <v>9069610</v>
      </c>
      <c r="AS18" s="86">
        <f t="shared" ref="AS18:AS42" si="220">SUM(AT18:AU18)</f>
        <v>7742268</v>
      </c>
      <c r="AT18" s="86">
        <f t="shared" ref="AT18:AY18" si="221">AT94+AT95+AT96+AT97+AT98+AT99+AT58+AT59+AT60+AT118</f>
        <v>2431649</v>
      </c>
      <c r="AU18" s="86">
        <f t="shared" si="221"/>
        <v>5310619</v>
      </c>
      <c r="AV18" s="86">
        <f t="shared" si="221"/>
        <v>251565</v>
      </c>
      <c r="AW18" s="86">
        <f t="shared" si="221"/>
        <v>883791</v>
      </c>
      <c r="AX18" s="86">
        <f t="shared" si="221"/>
        <v>156788</v>
      </c>
      <c r="AY18" s="86">
        <f t="shared" si="221"/>
        <v>35198</v>
      </c>
      <c r="AZ18" s="79">
        <f t="shared" si="198"/>
        <v>8734415</v>
      </c>
      <c r="BA18" s="80">
        <f t="shared" ref="BA18:BA42" si="222">SUM(BB18:BC18)</f>
        <v>7429088</v>
      </c>
      <c r="BB18" s="80">
        <f t="shared" ref="BB18:BG18" si="223">BB94+BB95+BB96+BB97+BB98+BB99+BB58+BB59+BB60+BB118</f>
        <v>2245814</v>
      </c>
      <c r="BC18" s="80">
        <f t="shared" si="223"/>
        <v>5183274</v>
      </c>
      <c r="BD18" s="80">
        <f t="shared" si="223"/>
        <v>248255</v>
      </c>
      <c r="BE18" s="80">
        <f t="shared" si="223"/>
        <v>885987</v>
      </c>
      <c r="BF18" s="80">
        <f t="shared" si="223"/>
        <v>136625</v>
      </c>
      <c r="BG18" s="80">
        <f t="shared" si="223"/>
        <v>34460</v>
      </c>
      <c r="BH18" s="39">
        <f t="shared" si="200"/>
        <v>8779708</v>
      </c>
      <c r="BI18" s="86">
        <f t="shared" ref="BI18:BI42" si="224">SUM(BJ18:BK18)</f>
        <v>7490686</v>
      </c>
      <c r="BJ18" s="86">
        <f t="shared" ref="BJ18:BO18" si="225">BJ94+BJ95+BJ96+BJ97+BJ98+BJ99+BJ58+BJ59+BJ60+BJ118</f>
        <v>2302394</v>
      </c>
      <c r="BK18" s="86">
        <f t="shared" si="225"/>
        <v>5188292</v>
      </c>
      <c r="BL18" s="86">
        <f t="shared" si="225"/>
        <v>242787</v>
      </c>
      <c r="BM18" s="86">
        <f t="shared" si="225"/>
        <v>854796</v>
      </c>
      <c r="BN18" s="86">
        <f t="shared" si="225"/>
        <v>156460</v>
      </c>
      <c r="BO18" s="86">
        <f t="shared" si="225"/>
        <v>34979</v>
      </c>
      <c r="BP18" s="79">
        <f t="shared" si="202"/>
        <v>8692616</v>
      </c>
      <c r="BQ18" s="80">
        <f t="shared" ref="BQ18:BQ42" si="226">SUM(BR18:BS18)</f>
        <v>7409260</v>
      </c>
      <c r="BR18" s="80">
        <f t="shared" ref="BR18:BW18" si="227">BR94+BR95+BR96+BR97+BR98+BR99+BR58+BR59+BR60+BR118</f>
        <v>2306676</v>
      </c>
      <c r="BS18" s="80">
        <f t="shared" si="227"/>
        <v>5102584</v>
      </c>
      <c r="BT18" s="80">
        <f t="shared" si="227"/>
        <v>228043</v>
      </c>
      <c r="BU18" s="80">
        <f t="shared" si="227"/>
        <v>844507</v>
      </c>
      <c r="BV18" s="80">
        <f t="shared" si="227"/>
        <v>177915</v>
      </c>
      <c r="BW18" s="80">
        <f t="shared" si="227"/>
        <v>32891</v>
      </c>
      <c r="BX18" s="39">
        <f t="shared" si="204"/>
        <v>0</v>
      </c>
      <c r="BY18" s="86">
        <f t="shared" ref="BY18:BY42" si="228">SUM(BZ18:CA18)</f>
        <v>0</v>
      </c>
      <c r="BZ18" s="86">
        <f t="shared" ref="BZ18:CE18" si="229">BZ94+BZ95+BZ96+BZ97+BZ98+BZ99+BZ58+BZ59+BZ60+BZ118</f>
        <v>0</v>
      </c>
      <c r="CA18" s="86">
        <f t="shared" si="229"/>
        <v>0</v>
      </c>
      <c r="CB18" s="86">
        <f t="shared" si="229"/>
        <v>0</v>
      </c>
      <c r="CC18" s="86">
        <f t="shared" si="229"/>
        <v>0</v>
      </c>
      <c r="CD18" s="86">
        <f t="shared" si="229"/>
        <v>0</v>
      </c>
      <c r="CE18" s="86">
        <f t="shared" si="229"/>
        <v>0</v>
      </c>
      <c r="CF18" s="79">
        <f t="shared" si="206"/>
        <v>0</v>
      </c>
      <c r="CG18" s="80">
        <f t="shared" ref="CG18:CG42" si="230">SUM(CH18:CI18)</f>
        <v>0</v>
      </c>
      <c r="CH18" s="80">
        <f t="shared" ref="CH18:CM18" si="231">CH94+CH95+CH96+CH97+CH98+CH99+CH58+CH59+CH60+CH118</f>
        <v>0</v>
      </c>
      <c r="CI18" s="80">
        <f t="shared" si="231"/>
        <v>0</v>
      </c>
      <c r="CJ18" s="80">
        <f t="shared" si="231"/>
        <v>0</v>
      </c>
      <c r="CK18" s="80">
        <f t="shared" si="231"/>
        <v>0</v>
      </c>
      <c r="CL18" s="80">
        <f t="shared" si="231"/>
        <v>0</v>
      </c>
      <c r="CM18" s="80">
        <f t="shared" si="231"/>
        <v>0</v>
      </c>
      <c r="CN18" s="39">
        <f t="shared" si="208"/>
        <v>0</v>
      </c>
      <c r="CO18" s="86">
        <f t="shared" ref="CO18:CO42" si="232">SUM(CP18:CQ18)</f>
        <v>0</v>
      </c>
      <c r="CP18" s="86">
        <f t="shared" ref="CP18:CU18" si="233">CP94+CP95+CP96+CP97+CP98+CP99+CP58+CP59+CP60+CP118</f>
        <v>0</v>
      </c>
      <c r="CQ18" s="86">
        <f t="shared" si="233"/>
        <v>0</v>
      </c>
      <c r="CR18" s="86">
        <f t="shared" si="233"/>
        <v>0</v>
      </c>
      <c r="CS18" s="86">
        <f t="shared" si="233"/>
        <v>0</v>
      </c>
      <c r="CT18" s="86">
        <f t="shared" si="233"/>
        <v>0</v>
      </c>
      <c r="CU18" s="86">
        <f t="shared" si="233"/>
        <v>0</v>
      </c>
      <c r="CV18" s="79">
        <f t="shared" si="210"/>
        <v>0</v>
      </c>
      <c r="CW18" s="80">
        <f t="shared" ref="CW18:CW42" si="234">SUM(CX18:CY18)</f>
        <v>0</v>
      </c>
      <c r="CX18" s="80">
        <f t="shared" ref="CX18:DC18" si="235">CX94+CX95+CX96+CX97+CX98+CX99+CX58+CX59+CX60+CX118</f>
        <v>0</v>
      </c>
      <c r="CY18" s="80">
        <f t="shared" si="235"/>
        <v>0</v>
      </c>
      <c r="CZ18" s="80">
        <f t="shared" si="235"/>
        <v>0</v>
      </c>
      <c r="DA18" s="80">
        <f t="shared" si="235"/>
        <v>0</v>
      </c>
      <c r="DB18" s="80">
        <f t="shared" si="235"/>
        <v>0</v>
      </c>
      <c r="DC18" s="81">
        <f t="shared" si="235"/>
        <v>0</v>
      </c>
    </row>
    <row r="19" spans="1:107">
      <c r="A19" s="156"/>
      <c r="B19" s="157"/>
      <c r="C19" s="2" t="s">
        <v>305</v>
      </c>
      <c r="D19" s="35">
        <f t="shared" si="180"/>
        <v>36484492</v>
      </c>
      <c r="E19" s="35">
        <f t="shared" si="181"/>
        <v>29432823</v>
      </c>
      <c r="F19" s="35">
        <f t="shared" si="182"/>
        <v>9009691</v>
      </c>
      <c r="G19" s="35">
        <f t="shared" si="183"/>
        <v>20423132</v>
      </c>
      <c r="H19" s="35">
        <f t="shared" si="184"/>
        <v>1292645</v>
      </c>
      <c r="I19" s="35">
        <f t="shared" si="185"/>
        <v>4631491</v>
      </c>
      <c r="J19" s="35">
        <f t="shared" si="186"/>
        <v>622546</v>
      </c>
      <c r="K19" s="35">
        <f t="shared" si="187"/>
        <v>504987</v>
      </c>
      <c r="L19" s="39">
        <f t="shared" si="188"/>
        <v>4154021</v>
      </c>
      <c r="M19" s="86">
        <f t="shared" si="212"/>
        <v>3341840</v>
      </c>
      <c r="N19" s="86">
        <f t="shared" ref="N19:S19" si="236">N61+N153+N62+N63+N64+N65+N66+N106+N101+N100+N67</f>
        <v>1012897</v>
      </c>
      <c r="O19" s="86">
        <f t="shared" si="236"/>
        <v>2328943</v>
      </c>
      <c r="P19" s="86">
        <f t="shared" si="236"/>
        <v>141446</v>
      </c>
      <c r="Q19" s="86">
        <f t="shared" si="236"/>
        <v>525803</v>
      </c>
      <c r="R19" s="86">
        <f t="shared" si="236"/>
        <v>83279</v>
      </c>
      <c r="S19" s="86">
        <f t="shared" si="236"/>
        <v>61653</v>
      </c>
      <c r="T19" s="79">
        <f t="shared" si="190"/>
        <v>4183048</v>
      </c>
      <c r="U19" s="80">
        <f t="shared" si="214"/>
        <v>3361301</v>
      </c>
      <c r="V19" s="80">
        <f t="shared" ref="V19:AA19" si="237">V61+V153+V62+V63+V64+V65+V66+V106+V101+V100+V67</f>
        <v>994919</v>
      </c>
      <c r="W19" s="80">
        <f t="shared" si="237"/>
        <v>2366382</v>
      </c>
      <c r="X19" s="80">
        <f t="shared" si="237"/>
        <v>144694</v>
      </c>
      <c r="Y19" s="80">
        <f t="shared" si="237"/>
        <v>537534</v>
      </c>
      <c r="Z19" s="80">
        <f t="shared" si="237"/>
        <v>82735</v>
      </c>
      <c r="AA19" s="80">
        <f t="shared" si="237"/>
        <v>56784</v>
      </c>
      <c r="AB19" s="39">
        <f t="shared" si="192"/>
        <v>5027215</v>
      </c>
      <c r="AC19" s="86">
        <f t="shared" si="216"/>
        <v>4072640</v>
      </c>
      <c r="AD19" s="86">
        <f t="shared" ref="AD19:AI19" si="238">AD61+AD153+AD62+AD63+AD64+AD65+AD66+AD106+AD101+AD100+AD67</f>
        <v>1268331</v>
      </c>
      <c r="AE19" s="86">
        <f t="shared" si="238"/>
        <v>2804309</v>
      </c>
      <c r="AF19" s="86">
        <f t="shared" si="238"/>
        <v>183514</v>
      </c>
      <c r="AG19" s="86">
        <f t="shared" si="238"/>
        <v>623771</v>
      </c>
      <c r="AH19" s="86">
        <f t="shared" si="238"/>
        <v>84095</v>
      </c>
      <c r="AI19" s="86">
        <f t="shared" si="238"/>
        <v>63195</v>
      </c>
      <c r="AJ19" s="79">
        <f t="shared" si="194"/>
        <v>4784677</v>
      </c>
      <c r="AK19" s="80">
        <f t="shared" si="218"/>
        <v>3876917</v>
      </c>
      <c r="AL19" s="80">
        <f t="shared" ref="AL19:AQ19" si="239">AL61+AL153+AL62+AL63+AL64+AL65+AL66+AL106+AL101+AL100+AL67</f>
        <v>1212378</v>
      </c>
      <c r="AM19" s="80">
        <f t="shared" si="239"/>
        <v>2664539</v>
      </c>
      <c r="AN19" s="80">
        <f t="shared" si="239"/>
        <v>174078</v>
      </c>
      <c r="AO19" s="80">
        <f t="shared" si="239"/>
        <v>597606</v>
      </c>
      <c r="AP19" s="80">
        <f t="shared" si="239"/>
        <v>75124</v>
      </c>
      <c r="AQ19" s="80">
        <f t="shared" si="239"/>
        <v>60952</v>
      </c>
      <c r="AR19" s="39">
        <f t="shared" si="196"/>
        <v>4777453</v>
      </c>
      <c r="AS19" s="86">
        <f t="shared" si="220"/>
        <v>3862745</v>
      </c>
      <c r="AT19" s="86">
        <f t="shared" ref="AT19:AY19" si="240">AT61+AT153+AT62+AT63+AT64+AT65+AT66+AT106+AT101+AT100+AT67</f>
        <v>1209271</v>
      </c>
      <c r="AU19" s="86">
        <f t="shared" si="240"/>
        <v>2653474</v>
      </c>
      <c r="AV19" s="86">
        <f t="shared" si="240"/>
        <v>171145</v>
      </c>
      <c r="AW19" s="86">
        <f t="shared" si="240"/>
        <v>605224</v>
      </c>
      <c r="AX19" s="86">
        <f t="shared" si="240"/>
        <v>75702</v>
      </c>
      <c r="AY19" s="86">
        <f t="shared" si="240"/>
        <v>62637</v>
      </c>
      <c r="AZ19" s="79">
        <f t="shared" si="198"/>
        <v>4643586</v>
      </c>
      <c r="BA19" s="80">
        <f t="shared" si="222"/>
        <v>3743960</v>
      </c>
      <c r="BB19" s="80">
        <f t="shared" ref="BB19:BG19" si="241">BB61+BB153+BB62+BB63+BB64+BB65+BB66+BB106+BB101+BB100+BB67</f>
        <v>1129303</v>
      </c>
      <c r="BC19" s="80">
        <f t="shared" si="241"/>
        <v>2614657</v>
      </c>
      <c r="BD19" s="80">
        <f t="shared" si="241"/>
        <v>168284</v>
      </c>
      <c r="BE19" s="80">
        <f t="shared" si="241"/>
        <v>597233</v>
      </c>
      <c r="BF19" s="80">
        <f t="shared" si="241"/>
        <v>67706</v>
      </c>
      <c r="BG19" s="80">
        <f t="shared" si="241"/>
        <v>66403</v>
      </c>
      <c r="BH19" s="39">
        <f t="shared" si="200"/>
        <v>4494384</v>
      </c>
      <c r="BI19" s="86">
        <f t="shared" si="224"/>
        <v>3618494</v>
      </c>
      <c r="BJ19" s="86">
        <f t="shared" ref="BJ19:BO19" si="242">BJ61+BJ153+BJ62+BJ63+BJ64+BJ65+BJ66+BJ106+BJ101+BJ100+BJ67</f>
        <v>1108904</v>
      </c>
      <c r="BK19" s="86">
        <f t="shared" si="242"/>
        <v>2509590</v>
      </c>
      <c r="BL19" s="86">
        <f t="shared" si="242"/>
        <v>162559</v>
      </c>
      <c r="BM19" s="86">
        <f t="shared" si="242"/>
        <v>572110</v>
      </c>
      <c r="BN19" s="86">
        <f t="shared" si="242"/>
        <v>73847</v>
      </c>
      <c r="BO19" s="86">
        <f t="shared" si="242"/>
        <v>67374</v>
      </c>
      <c r="BP19" s="79">
        <f t="shared" si="202"/>
        <v>4420108</v>
      </c>
      <c r="BQ19" s="80">
        <f t="shared" si="226"/>
        <v>3554926</v>
      </c>
      <c r="BR19" s="80">
        <f t="shared" ref="BR19:BW19" si="243">BR61+BR153+BR62+BR63+BR64+BR65+BR66+BR106+BR101+BR100+BR67</f>
        <v>1073688</v>
      </c>
      <c r="BS19" s="80">
        <f t="shared" si="243"/>
        <v>2481238</v>
      </c>
      <c r="BT19" s="80">
        <f t="shared" si="243"/>
        <v>146925</v>
      </c>
      <c r="BU19" s="80">
        <f t="shared" si="243"/>
        <v>572210</v>
      </c>
      <c r="BV19" s="80">
        <f t="shared" si="243"/>
        <v>80058</v>
      </c>
      <c r="BW19" s="80">
        <f t="shared" si="243"/>
        <v>65989</v>
      </c>
      <c r="BX19" s="39">
        <f t="shared" si="204"/>
        <v>0</v>
      </c>
      <c r="BY19" s="86">
        <f t="shared" si="228"/>
        <v>0</v>
      </c>
      <c r="BZ19" s="86">
        <f t="shared" ref="BZ19:CE19" si="244">BZ61+BZ153+BZ62+BZ63+BZ64+BZ65+BZ66+BZ106+BZ101+BZ100+BZ67</f>
        <v>0</v>
      </c>
      <c r="CA19" s="86">
        <f t="shared" si="244"/>
        <v>0</v>
      </c>
      <c r="CB19" s="86">
        <f t="shared" si="244"/>
        <v>0</v>
      </c>
      <c r="CC19" s="86">
        <f t="shared" si="244"/>
        <v>0</v>
      </c>
      <c r="CD19" s="86">
        <f t="shared" si="244"/>
        <v>0</v>
      </c>
      <c r="CE19" s="86">
        <f t="shared" si="244"/>
        <v>0</v>
      </c>
      <c r="CF19" s="79">
        <f t="shared" si="206"/>
        <v>0</v>
      </c>
      <c r="CG19" s="80">
        <f t="shared" si="230"/>
        <v>0</v>
      </c>
      <c r="CH19" s="80">
        <f t="shared" ref="CH19:CM19" si="245">CH61+CH153+CH62+CH63+CH64+CH65+CH66+CH106+CH101+CH100+CH67</f>
        <v>0</v>
      </c>
      <c r="CI19" s="80">
        <f t="shared" si="245"/>
        <v>0</v>
      </c>
      <c r="CJ19" s="80">
        <f t="shared" si="245"/>
        <v>0</v>
      </c>
      <c r="CK19" s="80">
        <f t="shared" si="245"/>
        <v>0</v>
      </c>
      <c r="CL19" s="80">
        <f t="shared" si="245"/>
        <v>0</v>
      </c>
      <c r="CM19" s="80">
        <f t="shared" si="245"/>
        <v>0</v>
      </c>
      <c r="CN19" s="39">
        <f t="shared" si="208"/>
        <v>0</v>
      </c>
      <c r="CO19" s="86">
        <f t="shared" si="232"/>
        <v>0</v>
      </c>
      <c r="CP19" s="86">
        <f t="shared" ref="CP19:CU19" si="246">CP61+CP153+CP62+CP63+CP64+CP65+CP66+CP106+CP101+CP100+CP67</f>
        <v>0</v>
      </c>
      <c r="CQ19" s="86">
        <f t="shared" si="246"/>
        <v>0</v>
      </c>
      <c r="CR19" s="86">
        <f t="shared" si="246"/>
        <v>0</v>
      </c>
      <c r="CS19" s="86">
        <f t="shared" si="246"/>
        <v>0</v>
      </c>
      <c r="CT19" s="86">
        <f t="shared" si="246"/>
        <v>0</v>
      </c>
      <c r="CU19" s="86">
        <f t="shared" si="246"/>
        <v>0</v>
      </c>
      <c r="CV19" s="79">
        <f t="shared" si="210"/>
        <v>0</v>
      </c>
      <c r="CW19" s="80">
        <f t="shared" si="234"/>
        <v>0</v>
      </c>
      <c r="CX19" s="80">
        <f t="shared" ref="CX19:DC19" si="247">CX61+CX153+CX62+CX63+CX64+CX65+CX66+CX106+CX101+CX100+CX67</f>
        <v>0</v>
      </c>
      <c r="CY19" s="80">
        <f t="shared" si="247"/>
        <v>0</v>
      </c>
      <c r="CZ19" s="80">
        <f t="shared" si="247"/>
        <v>0</v>
      </c>
      <c r="DA19" s="80">
        <f t="shared" si="247"/>
        <v>0</v>
      </c>
      <c r="DB19" s="80">
        <f t="shared" si="247"/>
        <v>0</v>
      </c>
      <c r="DC19" s="81">
        <f t="shared" si="247"/>
        <v>0</v>
      </c>
    </row>
    <row r="20" spans="1:107">
      <c r="A20" s="156"/>
      <c r="B20" s="157"/>
      <c r="C20" s="2" t="s">
        <v>306</v>
      </c>
      <c r="D20" s="35">
        <f t="shared" si="180"/>
        <v>102152321</v>
      </c>
      <c r="E20" s="35">
        <f t="shared" si="181"/>
        <v>87016494</v>
      </c>
      <c r="F20" s="35">
        <f t="shared" si="182"/>
        <v>21643466</v>
      </c>
      <c r="G20" s="35">
        <f t="shared" si="183"/>
        <v>65373028</v>
      </c>
      <c r="H20" s="35">
        <f t="shared" si="184"/>
        <v>2744428</v>
      </c>
      <c r="I20" s="35">
        <f t="shared" si="185"/>
        <v>10366256</v>
      </c>
      <c r="J20" s="35">
        <f t="shared" si="186"/>
        <v>1635635</v>
      </c>
      <c r="K20" s="35">
        <f t="shared" si="187"/>
        <v>389508</v>
      </c>
      <c r="L20" s="39">
        <f t="shared" si="188"/>
        <v>12249394</v>
      </c>
      <c r="M20" s="86">
        <f t="shared" si="212"/>
        <v>10467849</v>
      </c>
      <c r="N20" s="86">
        <f t="shared" ref="N20:S20" si="248">N68+N69+N70+N71+N72+N73+N74+N75+N76+N77</f>
        <v>2638252</v>
      </c>
      <c r="O20" s="86">
        <f t="shared" si="248"/>
        <v>7829597</v>
      </c>
      <c r="P20" s="86">
        <f t="shared" si="248"/>
        <v>319061</v>
      </c>
      <c r="Q20" s="86">
        <f t="shared" si="248"/>
        <v>1180884</v>
      </c>
      <c r="R20" s="86">
        <f t="shared" si="248"/>
        <v>231944</v>
      </c>
      <c r="S20" s="86">
        <f t="shared" si="248"/>
        <v>49656</v>
      </c>
      <c r="T20" s="79">
        <f t="shared" si="190"/>
        <v>12179296</v>
      </c>
      <c r="U20" s="80">
        <f t="shared" si="214"/>
        <v>10390548</v>
      </c>
      <c r="V20" s="80">
        <f t="shared" ref="V20:AA20" si="249">V68+V69+V70+V71+V72+V73+V74+V75+V76+V77</f>
        <v>2613959</v>
      </c>
      <c r="W20" s="80">
        <f t="shared" si="249"/>
        <v>7776589</v>
      </c>
      <c r="X20" s="80">
        <f t="shared" si="249"/>
        <v>319664</v>
      </c>
      <c r="Y20" s="80">
        <f t="shared" si="249"/>
        <v>1200994</v>
      </c>
      <c r="Z20" s="80">
        <f t="shared" si="249"/>
        <v>223122</v>
      </c>
      <c r="AA20" s="80">
        <f t="shared" si="249"/>
        <v>44968</v>
      </c>
      <c r="AB20" s="39">
        <f t="shared" si="192"/>
        <v>13263091</v>
      </c>
      <c r="AC20" s="86">
        <f t="shared" si="216"/>
        <v>11288117</v>
      </c>
      <c r="AD20" s="86">
        <f t="shared" ref="AD20:AI20" si="250">AD68+AD69+AD70+AD71+AD72+AD73+AD74+AD75+AD76+AD77</f>
        <v>2728096</v>
      </c>
      <c r="AE20" s="86">
        <f t="shared" si="250"/>
        <v>8560021</v>
      </c>
      <c r="AF20" s="86">
        <f t="shared" si="250"/>
        <v>376854</v>
      </c>
      <c r="AG20" s="86">
        <f t="shared" si="250"/>
        <v>1372502</v>
      </c>
      <c r="AH20" s="86">
        <f t="shared" si="250"/>
        <v>174652</v>
      </c>
      <c r="AI20" s="86">
        <f t="shared" si="250"/>
        <v>50966</v>
      </c>
      <c r="AJ20" s="79">
        <f t="shared" si="194"/>
        <v>13168477</v>
      </c>
      <c r="AK20" s="80">
        <f t="shared" si="218"/>
        <v>11218503</v>
      </c>
      <c r="AL20" s="80">
        <f t="shared" ref="AL20:AQ20" si="251">AL68+AL69+AL70+AL71+AL72+AL73+AL74+AL75+AL76+AL77</f>
        <v>2723853</v>
      </c>
      <c r="AM20" s="80">
        <f t="shared" si="251"/>
        <v>8494650</v>
      </c>
      <c r="AN20" s="80">
        <f t="shared" si="251"/>
        <v>358812</v>
      </c>
      <c r="AO20" s="80">
        <f t="shared" si="251"/>
        <v>1352213</v>
      </c>
      <c r="AP20" s="80">
        <f t="shared" si="251"/>
        <v>189991</v>
      </c>
      <c r="AQ20" s="80">
        <f t="shared" si="251"/>
        <v>48958</v>
      </c>
      <c r="AR20" s="39">
        <f t="shared" si="196"/>
        <v>13010616</v>
      </c>
      <c r="AS20" s="86">
        <f t="shared" si="220"/>
        <v>11076752</v>
      </c>
      <c r="AT20" s="86">
        <f t="shared" ref="AT20:AY20" si="252">AT68+AT69+AT70+AT71+AT72+AT73+AT74+AT75+AT76+AT77</f>
        <v>2840057</v>
      </c>
      <c r="AU20" s="86">
        <f t="shared" si="252"/>
        <v>8236695</v>
      </c>
      <c r="AV20" s="86">
        <f t="shared" si="252"/>
        <v>343838</v>
      </c>
      <c r="AW20" s="86">
        <f t="shared" si="252"/>
        <v>1332094</v>
      </c>
      <c r="AX20" s="86">
        <f t="shared" si="252"/>
        <v>208898</v>
      </c>
      <c r="AY20" s="86">
        <f t="shared" si="252"/>
        <v>49034</v>
      </c>
      <c r="AZ20" s="79">
        <f t="shared" si="198"/>
        <v>12694883</v>
      </c>
      <c r="BA20" s="80">
        <f t="shared" si="222"/>
        <v>10771149</v>
      </c>
      <c r="BB20" s="80">
        <f t="shared" ref="BB20:BG20" si="253">BB68+BB69+BB70+BB71+BB72+BB73+BB74+BB75+BB76+BB77</f>
        <v>2607335</v>
      </c>
      <c r="BC20" s="80">
        <f t="shared" si="253"/>
        <v>8163814</v>
      </c>
      <c r="BD20" s="80">
        <f t="shared" si="253"/>
        <v>349319</v>
      </c>
      <c r="BE20" s="80">
        <f t="shared" si="253"/>
        <v>1349726</v>
      </c>
      <c r="BF20" s="80">
        <f t="shared" si="253"/>
        <v>176069</v>
      </c>
      <c r="BG20" s="80">
        <f t="shared" si="253"/>
        <v>48620</v>
      </c>
      <c r="BH20" s="39">
        <f t="shared" si="200"/>
        <v>12824140</v>
      </c>
      <c r="BI20" s="86">
        <f t="shared" si="224"/>
        <v>10939732</v>
      </c>
      <c r="BJ20" s="86">
        <f t="shared" ref="BJ20:BO20" si="254">BJ68+BJ69+BJ70+BJ71+BJ72+BJ73+BJ74+BJ75+BJ76+BJ77</f>
        <v>2763427</v>
      </c>
      <c r="BK20" s="86">
        <f t="shared" si="254"/>
        <v>8176305</v>
      </c>
      <c r="BL20" s="86">
        <f t="shared" si="254"/>
        <v>344525</v>
      </c>
      <c r="BM20" s="86">
        <f t="shared" si="254"/>
        <v>1280871</v>
      </c>
      <c r="BN20" s="86">
        <f t="shared" si="254"/>
        <v>208734</v>
      </c>
      <c r="BO20" s="86">
        <f t="shared" si="254"/>
        <v>50278</v>
      </c>
      <c r="BP20" s="79">
        <f t="shared" si="202"/>
        <v>12762424</v>
      </c>
      <c r="BQ20" s="80">
        <f t="shared" si="226"/>
        <v>10863844</v>
      </c>
      <c r="BR20" s="80">
        <f t="shared" ref="BR20:BW20" si="255">BR68+BR69+BR70+BR71+BR72+BR73+BR74+BR75+BR76+BR77</f>
        <v>2728487</v>
      </c>
      <c r="BS20" s="80">
        <f t="shared" si="255"/>
        <v>8135357</v>
      </c>
      <c r="BT20" s="80">
        <f t="shared" si="255"/>
        <v>332355</v>
      </c>
      <c r="BU20" s="80">
        <f t="shared" si="255"/>
        <v>1296972</v>
      </c>
      <c r="BV20" s="80">
        <f t="shared" si="255"/>
        <v>222225</v>
      </c>
      <c r="BW20" s="80">
        <f t="shared" si="255"/>
        <v>47028</v>
      </c>
      <c r="BX20" s="39">
        <f t="shared" si="204"/>
        <v>0</v>
      </c>
      <c r="BY20" s="86">
        <f t="shared" si="228"/>
        <v>0</v>
      </c>
      <c r="BZ20" s="86">
        <f t="shared" ref="BZ20:CE20" si="256">BZ68+BZ69+BZ70+BZ71+BZ72+BZ73+BZ74+BZ75+BZ76+BZ77</f>
        <v>0</v>
      </c>
      <c r="CA20" s="86">
        <f t="shared" si="256"/>
        <v>0</v>
      </c>
      <c r="CB20" s="86">
        <f t="shared" si="256"/>
        <v>0</v>
      </c>
      <c r="CC20" s="86">
        <f t="shared" si="256"/>
        <v>0</v>
      </c>
      <c r="CD20" s="86">
        <f t="shared" si="256"/>
        <v>0</v>
      </c>
      <c r="CE20" s="86">
        <f t="shared" si="256"/>
        <v>0</v>
      </c>
      <c r="CF20" s="79">
        <f t="shared" si="206"/>
        <v>0</v>
      </c>
      <c r="CG20" s="80">
        <f t="shared" si="230"/>
        <v>0</v>
      </c>
      <c r="CH20" s="80">
        <f t="shared" ref="CH20:CM20" si="257">CH68+CH69+CH70+CH71+CH72+CH73+CH74+CH75+CH76+CH77</f>
        <v>0</v>
      </c>
      <c r="CI20" s="80">
        <f t="shared" si="257"/>
        <v>0</v>
      </c>
      <c r="CJ20" s="80">
        <f t="shared" si="257"/>
        <v>0</v>
      </c>
      <c r="CK20" s="80">
        <f t="shared" si="257"/>
        <v>0</v>
      </c>
      <c r="CL20" s="80">
        <f t="shared" si="257"/>
        <v>0</v>
      </c>
      <c r="CM20" s="80">
        <f t="shared" si="257"/>
        <v>0</v>
      </c>
      <c r="CN20" s="39">
        <f t="shared" si="208"/>
        <v>0</v>
      </c>
      <c r="CO20" s="86">
        <f t="shared" si="232"/>
        <v>0</v>
      </c>
      <c r="CP20" s="86">
        <f t="shared" ref="CP20:CU20" si="258">CP68+CP69+CP70+CP71+CP72+CP73+CP74+CP75+CP76+CP77</f>
        <v>0</v>
      </c>
      <c r="CQ20" s="86">
        <f t="shared" si="258"/>
        <v>0</v>
      </c>
      <c r="CR20" s="86">
        <f t="shared" si="258"/>
        <v>0</v>
      </c>
      <c r="CS20" s="86">
        <f t="shared" si="258"/>
        <v>0</v>
      </c>
      <c r="CT20" s="86">
        <f t="shared" si="258"/>
        <v>0</v>
      </c>
      <c r="CU20" s="86">
        <f t="shared" si="258"/>
        <v>0</v>
      </c>
      <c r="CV20" s="79">
        <f t="shared" si="210"/>
        <v>0</v>
      </c>
      <c r="CW20" s="80">
        <f t="shared" si="234"/>
        <v>0</v>
      </c>
      <c r="CX20" s="80">
        <f t="shared" ref="CX20:DC20" si="259">CX68+CX69+CX70+CX71+CX72+CX73+CX74+CX75+CX76+CX77</f>
        <v>0</v>
      </c>
      <c r="CY20" s="80">
        <f t="shared" si="259"/>
        <v>0</v>
      </c>
      <c r="CZ20" s="80">
        <f t="shared" si="259"/>
        <v>0</v>
      </c>
      <c r="DA20" s="80">
        <f t="shared" si="259"/>
        <v>0</v>
      </c>
      <c r="DB20" s="80">
        <f t="shared" si="259"/>
        <v>0</v>
      </c>
      <c r="DC20" s="81">
        <f t="shared" si="259"/>
        <v>0</v>
      </c>
    </row>
    <row r="21" spans="1:107">
      <c r="A21" s="156"/>
      <c r="B21" s="157"/>
      <c r="C21" s="2" t="s">
        <v>307</v>
      </c>
      <c r="D21" s="35">
        <f t="shared" si="180"/>
        <v>97928720</v>
      </c>
      <c r="E21" s="35">
        <f t="shared" si="181"/>
        <v>82484374</v>
      </c>
      <c r="F21" s="35">
        <f t="shared" si="182"/>
        <v>20602854</v>
      </c>
      <c r="G21" s="35">
        <f t="shared" si="183"/>
        <v>61881520</v>
      </c>
      <c r="H21" s="35">
        <f t="shared" si="184"/>
        <v>3084757</v>
      </c>
      <c r="I21" s="35">
        <f t="shared" si="185"/>
        <v>11152453</v>
      </c>
      <c r="J21" s="35">
        <f t="shared" si="186"/>
        <v>825920</v>
      </c>
      <c r="K21" s="35">
        <f t="shared" si="187"/>
        <v>381216</v>
      </c>
      <c r="L21" s="39">
        <f t="shared" si="188"/>
        <v>11751134</v>
      </c>
      <c r="M21" s="86">
        <f t="shared" si="212"/>
        <v>9971615</v>
      </c>
      <c r="N21" s="86">
        <f t="shared" ref="N21:S21" si="260">N78+N79+N127+N80+N81+N83+N84+N85+N86+N87</f>
        <v>2481316</v>
      </c>
      <c r="O21" s="86">
        <f t="shared" si="260"/>
        <v>7490299</v>
      </c>
      <c r="P21" s="86">
        <f t="shared" si="260"/>
        <v>353477</v>
      </c>
      <c r="Q21" s="86">
        <f t="shared" si="260"/>
        <v>1265660</v>
      </c>
      <c r="R21" s="86">
        <f t="shared" si="260"/>
        <v>111918</v>
      </c>
      <c r="S21" s="86">
        <f t="shared" si="260"/>
        <v>48464</v>
      </c>
      <c r="T21" s="79">
        <f t="shared" si="190"/>
        <v>11752818</v>
      </c>
      <c r="U21" s="80">
        <f t="shared" si="214"/>
        <v>9932708</v>
      </c>
      <c r="V21" s="80">
        <f t="shared" ref="V21:AA21" si="261">V78+V79+V127+V80+V81+V83+V84+V85+V86+V87</f>
        <v>2443783</v>
      </c>
      <c r="W21" s="80">
        <f t="shared" si="261"/>
        <v>7488925</v>
      </c>
      <c r="X21" s="80">
        <f t="shared" si="261"/>
        <v>361269</v>
      </c>
      <c r="Y21" s="80">
        <f t="shared" si="261"/>
        <v>1308342</v>
      </c>
      <c r="Z21" s="80">
        <f t="shared" si="261"/>
        <v>105770</v>
      </c>
      <c r="AA21" s="80">
        <f t="shared" si="261"/>
        <v>44729</v>
      </c>
      <c r="AB21" s="39">
        <f t="shared" si="192"/>
        <v>13127159</v>
      </c>
      <c r="AC21" s="86">
        <f t="shared" si="216"/>
        <v>11047612</v>
      </c>
      <c r="AD21" s="86">
        <f t="shared" ref="AD21:AI21" si="262">AD78+AD79+AD127+AD80+AD81+AD83+AD84+AD85+AD86+AD87</f>
        <v>2756354</v>
      </c>
      <c r="AE21" s="86">
        <f t="shared" si="262"/>
        <v>8291258</v>
      </c>
      <c r="AF21" s="86">
        <f t="shared" si="262"/>
        <v>422071</v>
      </c>
      <c r="AG21" s="86">
        <f t="shared" si="262"/>
        <v>1508368</v>
      </c>
      <c r="AH21" s="86">
        <f t="shared" si="262"/>
        <v>98164</v>
      </c>
      <c r="AI21" s="86">
        <f t="shared" si="262"/>
        <v>50944</v>
      </c>
      <c r="AJ21" s="79">
        <f t="shared" si="194"/>
        <v>12373483</v>
      </c>
      <c r="AK21" s="80">
        <f t="shared" si="218"/>
        <v>10403295</v>
      </c>
      <c r="AL21" s="80">
        <f t="shared" ref="AL21:AQ21" si="263">AL78+AL79+AL127+AL80+AL81+AL83+AL84+AL85+AL86+AL87</f>
        <v>2585461</v>
      </c>
      <c r="AM21" s="80">
        <f t="shared" si="263"/>
        <v>7817834</v>
      </c>
      <c r="AN21" s="80">
        <f t="shared" si="263"/>
        <v>396813</v>
      </c>
      <c r="AO21" s="80">
        <f t="shared" si="263"/>
        <v>1425845</v>
      </c>
      <c r="AP21" s="80">
        <f t="shared" si="263"/>
        <v>99613</v>
      </c>
      <c r="AQ21" s="80">
        <f t="shared" si="263"/>
        <v>47917</v>
      </c>
      <c r="AR21" s="39">
        <f t="shared" si="196"/>
        <v>12244067</v>
      </c>
      <c r="AS21" s="86">
        <f t="shared" si="220"/>
        <v>10270137</v>
      </c>
      <c r="AT21" s="86">
        <f t="shared" ref="AT21:AY21" si="264">AT78+AT79+AT127+AT80+AT81+AT83+AT84+AT85+AT86+AT87</f>
        <v>2626721</v>
      </c>
      <c r="AU21" s="86">
        <f t="shared" si="264"/>
        <v>7643416</v>
      </c>
      <c r="AV21" s="86">
        <f t="shared" si="264"/>
        <v>385716</v>
      </c>
      <c r="AW21" s="86">
        <f t="shared" si="264"/>
        <v>1436205</v>
      </c>
      <c r="AX21" s="86">
        <f t="shared" si="264"/>
        <v>103596</v>
      </c>
      <c r="AY21" s="86">
        <f t="shared" si="264"/>
        <v>48413</v>
      </c>
      <c r="AZ21" s="79">
        <f t="shared" si="198"/>
        <v>12205494</v>
      </c>
      <c r="BA21" s="80">
        <f t="shared" si="222"/>
        <v>10219348</v>
      </c>
      <c r="BB21" s="80">
        <f t="shared" ref="BB21:BG21" si="265">BB78+BB79+BB127+BB80+BB81+BB83+BB84+BB85+BB86+BB87</f>
        <v>2528145</v>
      </c>
      <c r="BC21" s="80">
        <f t="shared" si="265"/>
        <v>7691203</v>
      </c>
      <c r="BD21" s="80">
        <f t="shared" si="265"/>
        <v>395467</v>
      </c>
      <c r="BE21" s="80">
        <f t="shared" si="265"/>
        <v>1448811</v>
      </c>
      <c r="BF21" s="80">
        <f t="shared" si="265"/>
        <v>95110</v>
      </c>
      <c r="BG21" s="80">
        <f t="shared" si="265"/>
        <v>46758</v>
      </c>
      <c r="BH21" s="39">
        <f t="shared" si="200"/>
        <v>12350184</v>
      </c>
      <c r="BI21" s="86">
        <f t="shared" si="224"/>
        <v>10425313</v>
      </c>
      <c r="BJ21" s="86">
        <f t="shared" ref="BJ21:BO21" si="266">BJ78+BJ79+BJ127+BJ80+BJ81+BJ83+BJ84+BJ85+BJ86+BJ87</f>
        <v>2624952</v>
      </c>
      <c r="BK21" s="86">
        <f t="shared" si="266"/>
        <v>7800361</v>
      </c>
      <c r="BL21" s="86">
        <f t="shared" si="266"/>
        <v>391958</v>
      </c>
      <c r="BM21" s="86">
        <f t="shared" si="266"/>
        <v>1378099</v>
      </c>
      <c r="BN21" s="86">
        <f t="shared" si="266"/>
        <v>106275</v>
      </c>
      <c r="BO21" s="86">
        <f t="shared" si="266"/>
        <v>48539</v>
      </c>
      <c r="BP21" s="79">
        <f t="shared" si="202"/>
        <v>12124381</v>
      </c>
      <c r="BQ21" s="80">
        <f t="shared" si="226"/>
        <v>10214346</v>
      </c>
      <c r="BR21" s="80">
        <f t="shared" ref="BR21:BW21" si="267">BR78+BR79+BR127+BR80+BR81+BR83+BR84+BR85+BR86+BR87</f>
        <v>2556122</v>
      </c>
      <c r="BS21" s="80">
        <f t="shared" si="267"/>
        <v>7658224</v>
      </c>
      <c r="BT21" s="80">
        <f t="shared" si="267"/>
        <v>377986</v>
      </c>
      <c r="BU21" s="80">
        <f t="shared" si="267"/>
        <v>1381123</v>
      </c>
      <c r="BV21" s="80">
        <f t="shared" si="267"/>
        <v>105474</v>
      </c>
      <c r="BW21" s="80">
        <f t="shared" si="267"/>
        <v>45452</v>
      </c>
      <c r="BX21" s="39">
        <f t="shared" si="204"/>
        <v>0</v>
      </c>
      <c r="BY21" s="86">
        <f t="shared" si="228"/>
        <v>0</v>
      </c>
      <c r="BZ21" s="86">
        <f t="shared" ref="BZ21:CE21" si="268">BZ78+BZ79+BZ127+BZ80+BZ81+BZ83+BZ84+BZ85+BZ86+BZ87</f>
        <v>0</v>
      </c>
      <c r="CA21" s="86">
        <f t="shared" si="268"/>
        <v>0</v>
      </c>
      <c r="CB21" s="86">
        <f t="shared" si="268"/>
        <v>0</v>
      </c>
      <c r="CC21" s="86">
        <f t="shared" si="268"/>
        <v>0</v>
      </c>
      <c r="CD21" s="86">
        <f t="shared" si="268"/>
        <v>0</v>
      </c>
      <c r="CE21" s="86">
        <f t="shared" si="268"/>
        <v>0</v>
      </c>
      <c r="CF21" s="79">
        <f t="shared" si="206"/>
        <v>0</v>
      </c>
      <c r="CG21" s="80">
        <f t="shared" si="230"/>
        <v>0</v>
      </c>
      <c r="CH21" s="80">
        <f t="shared" ref="CH21:CM21" si="269">CH78+CH79+CH127+CH80+CH81+CH83+CH84+CH85+CH86+CH87</f>
        <v>0</v>
      </c>
      <c r="CI21" s="80">
        <f t="shared" si="269"/>
        <v>0</v>
      </c>
      <c r="CJ21" s="80">
        <f t="shared" si="269"/>
        <v>0</v>
      </c>
      <c r="CK21" s="80">
        <f t="shared" si="269"/>
        <v>0</v>
      </c>
      <c r="CL21" s="80">
        <f t="shared" si="269"/>
        <v>0</v>
      </c>
      <c r="CM21" s="80">
        <f t="shared" si="269"/>
        <v>0</v>
      </c>
      <c r="CN21" s="39">
        <f t="shared" si="208"/>
        <v>0</v>
      </c>
      <c r="CO21" s="86">
        <f t="shared" si="232"/>
        <v>0</v>
      </c>
      <c r="CP21" s="86">
        <f t="shared" ref="CP21:CU21" si="270">CP78+CP79+CP127+CP80+CP81+CP83+CP84+CP85+CP86+CP87</f>
        <v>0</v>
      </c>
      <c r="CQ21" s="86">
        <f t="shared" si="270"/>
        <v>0</v>
      </c>
      <c r="CR21" s="86">
        <f t="shared" si="270"/>
        <v>0</v>
      </c>
      <c r="CS21" s="86">
        <f t="shared" si="270"/>
        <v>0</v>
      </c>
      <c r="CT21" s="86">
        <f t="shared" si="270"/>
        <v>0</v>
      </c>
      <c r="CU21" s="86">
        <f t="shared" si="270"/>
        <v>0</v>
      </c>
      <c r="CV21" s="79">
        <f t="shared" si="210"/>
        <v>0</v>
      </c>
      <c r="CW21" s="80">
        <f t="shared" si="234"/>
        <v>0</v>
      </c>
      <c r="CX21" s="80">
        <f t="shared" ref="CX21:DC21" si="271">CX78+CX79+CX127+CX80+CX81+CX83+CX84+CX85+CX86+CX87</f>
        <v>0</v>
      </c>
      <c r="CY21" s="80">
        <f t="shared" si="271"/>
        <v>0</v>
      </c>
      <c r="CZ21" s="80">
        <f t="shared" si="271"/>
        <v>0</v>
      </c>
      <c r="DA21" s="80">
        <f t="shared" si="271"/>
        <v>0</v>
      </c>
      <c r="DB21" s="80">
        <f t="shared" si="271"/>
        <v>0</v>
      </c>
      <c r="DC21" s="81">
        <f t="shared" si="271"/>
        <v>0</v>
      </c>
    </row>
    <row r="22" spans="1:107">
      <c r="A22" s="156"/>
      <c r="B22" s="157"/>
      <c r="C22" s="2" t="s">
        <v>308</v>
      </c>
      <c r="D22" s="35">
        <f t="shared" si="180"/>
        <v>56932956</v>
      </c>
      <c r="E22" s="35">
        <f t="shared" si="181"/>
        <v>47482219</v>
      </c>
      <c r="F22" s="35">
        <f t="shared" si="182"/>
        <v>12454408</v>
      </c>
      <c r="G22" s="35">
        <f t="shared" si="183"/>
        <v>35027811</v>
      </c>
      <c r="H22" s="35">
        <f t="shared" si="184"/>
        <v>1853171</v>
      </c>
      <c r="I22" s="35">
        <f t="shared" si="185"/>
        <v>6829616</v>
      </c>
      <c r="J22" s="35">
        <f t="shared" si="186"/>
        <v>416569</v>
      </c>
      <c r="K22" s="35">
        <f t="shared" si="187"/>
        <v>351381</v>
      </c>
      <c r="L22" s="39">
        <f t="shared" si="188"/>
        <v>6819230</v>
      </c>
      <c r="M22" s="86">
        <f t="shared" si="212"/>
        <v>5729830</v>
      </c>
      <c r="N22" s="86">
        <f t="shared" ref="N22:S22" si="272">N88+N89+N90+N103+N104+N105+N91+N92+N93</f>
        <v>1505655</v>
      </c>
      <c r="O22" s="86">
        <f t="shared" si="272"/>
        <v>4224175</v>
      </c>
      <c r="P22" s="86">
        <f t="shared" si="272"/>
        <v>215904</v>
      </c>
      <c r="Q22" s="86">
        <f t="shared" si="272"/>
        <v>771924</v>
      </c>
      <c r="R22" s="86">
        <f t="shared" si="272"/>
        <v>58292</v>
      </c>
      <c r="S22" s="86">
        <f t="shared" si="272"/>
        <v>43280</v>
      </c>
      <c r="T22" s="79">
        <f t="shared" si="190"/>
        <v>6777136</v>
      </c>
      <c r="U22" s="80">
        <f t="shared" si="214"/>
        <v>5679308</v>
      </c>
      <c r="V22" s="80">
        <f t="shared" ref="V22:AA22" si="273">V88+V89+V90+V103+V104+V105+V91+V92+V93</f>
        <v>1465608</v>
      </c>
      <c r="W22" s="80">
        <f t="shared" si="273"/>
        <v>4213700</v>
      </c>
      <c r="X22" s="80">
        <f t="shared" si="273"/>
        <v>216431</v>
      </c>
      <c r="Y22" s="80">
        <f t="shared" si="273"/>
        <v>788225</v>
      </c>
      <c r="Z22" s="80">
        <f t="shared" si="273"/>
        <v>52150</v>
      </c>
      <c r="AA22" s="80">
        <f t="shared" si="273"/>
        <v>41022</v>
      </c>
      <c r="AB22" s="39">
        <f t="shared" si="192"/>
        <v>7671046</v>
      </c>
      <c r="AC22" s="86">
        <f t="shared" si="216"/>
        <v>6404383</v>
      </c>
      <c r="AD22" s="86">
        <f t="shared" ref="AD22:AI22" si="274">AD88+AD89+AD90+AD103+AD104+AD105+AD91+AD92+AD93</f>
        <v>1672891</v>
      </c>
      <c r="AE22" s="86">
        <f t="shared" si="274"/>
        <v>4731492</v>
      </c>
      <c r="AF22" s="86">
        <f t="shared" si="274"/>
        <v>256330</v>
      </c>
      <c r="AG22" s="86">
        <f t="shared" si="274"/>
        <v>914988</v>
      </c>
      <c r="AH22" s="86">
        <f t="shared" si="274"/>
        <v>50001</v>
      </c>
      <c r="AI22" s="86">
        <f t="shared" si="274"/>
        <v>45344</v>
      </c>
      <c r="AJ22" s="79">
        <f t="shared" si="194"/>
        <v>7288204</v>
      </c>
      <c r="AK22" s="80">
        <f t="shared" si="218"/>
        <v>6071744</v>
      </c>
      <c r="AL22" s="80">
        <f t="shared" ref="AL22:AQ22" si="275">AL88+AL89+AL90+AL103+AL104+AL105+AL91+AL92+AL93</f>
        <v>1591389</v>
      </c>
      <c r="AM22" s="80">
        <f t="shared" si="275"/>
        <v>4480355</v>
      </c>
      <c r="AN22" s="80">
        <f t="shared" si="275"/>
        <v>239077</v>
      </c>
      <c r="AO22" s="80">
        <f t="shared" si="275"/>
        <v>881941</v>
      </c>
      <c r="AP22" s="80">
        <f t="shared" si="275"/>
        <v>51422</v>
      </c>
      <c r="AQ22" s="80">
        <f t="shared" si="275"/>
        <v>44020</v>
      </c>
      <c r="AR22" s="39">
        <f t="shared" si="196"/>
        <v>7208159</v>
      </c>
      <c r="AS22" s="86">
        <f t="shared" si="220"/>
        <v>5990557</v>
      </c>
      <c r="AT22" s="86">
        <f t="shared" ref="AT22:AY22" si="276">AT88+AT89+AT90+AT103+AT104+AT105+AT91+AT92+AT93</f>
        <v>1617079</v>
      </c>
      <c r="AU22" s="86">
        <f t="shared" si="276"/>
        <v>4373478</v>
      </c>
      <c r="AV22" s="86">
        <f t="shared" si="276"/>
        <v>234804</v>
      </c>
      <c r="AW22" s="86">
        <f t="shared" si="276"/>
        <v>884064</v>
      </c>
      <c r="AX22" s="86">
        <f t="shared" si="276"/>
        <v>54588</v>
      </c>
      <c r="AY22" s="86">
        <f t="shared" si="276"/>
        <v>44146</v>
      </c>
      <c r="AZ22" s="79">
        <f t="shared" si="198"/>
        <v>7190467</v>
      </c>
      <c r="BA22" s="80">
        <f t="shared" si="222"/>
        <v>5976263</v>
      </c>
      <c r="BB22" s="80">
        <f t="shared" ref="BB22:BG22" si="277">BB88+BB89+BB90+BB103+BB104+BB105+BB91+BB92+BB93</f>
        <v>1547515</v>
      </c>
      <c r="BC22" s="80">
        <f t="shared" si="277"/>
        <v>4428748</v>
      </c>
      <c r="BD22" s="80">
        <f t="shared" si="277"/>
        <v>238402</v>
      </c>
      <c r="BE22" s="80">
        <f t="shared" si="277"/>
        <v>884387</v>
      </c>
      <c r="BF22" s="80">
        <f t="shared" si="277"/>
        <v>47055</v>
      </c>
      <c r="BG22" s="80">
        <f t="shared" si="277"/>
        <v>44360</v>
      </c>
      <c r="BH22" s="39">
        <f t="shared" si="200"/>
        <v>7038952</v>
      </c>
      <c r="BI22" s="86">
        <f t="shared" si="224"/>
        <v>5861836</v>
      </c>
      <c r="BJ22" s="86">
        <f t="shared" ref="BJ22:BO22" si="278">BJ88+BJ89+BJ90+BJ103+BJ104+BJ105+BJ91+BJ92+BJ93</f>
        <v>1542635</v>
      </c>
      <c r="BK22" s="86">
        <f t="shared" si="278"/>
        <v>4319201</v>
      </c>
      <c r="BL22" s="86">
        <f t="shared" si="278"/>
        <v>229959</v>
      </c>
      <c r="BM22" s="86">
        <f t="shared" si="278"/>
        <v>850404</v>
      </c>
      <c r="BN22" s="86">
        <f t="shared" si="278"/>
        <v>51007</v>
      </c>
      <c r="BO22" s="86">
        <f t="shared" si="278"/>
        <v>45746</v>
      </c>
      <c r="BP22" s="79">
        <f t="shared" si="202"/>
        <v>6939762</v>
      </c>
      <c r="BQ22" s="80">
        <f t="shared" si="226"/>
        <v>5768298</v>
      </c>
      <c r="BR22" s="80">
        <f t="shared" ref="BR22:BW22" si="279">BR88+BR89+BR90+BR103+BR104+BR105+BR91+BR92+BR93</f>
        <v>1511636</v>
      </c>
      <c r="BS22" s="80">
        <f t="shared" si="279"/>
        <v>4256662</v>
      </c>
      <c r="BT22" s="80">
        <f t="shared" si="279"/>
        <v>222264</v>
      </c>
      <c r="BU22" s="80">
        <f t="shared" si="279"/>
        <v>853683</v>
      </c>
      <c r="BV22" s="80">
        <f t="shared" si="279"/>
        <v>52054</v>
      </c>
      <c r="BW22" s="80">
        <f t="shared" si="279"/>
        <v>43463</v>
      </c>
      <c r="BX22" s="39">
        <f t="shared" si="204"/>
        <v>0</v>
      </c>
      <c r="BY22" s="86">
        <f t="shared" si="228"/>
        <v>0</v>
      </c>
      <c r="BZ22" s="86">
        <f t="shared" ref="BZ22:CE22" si="280">BZ88+BZ89+BZ90+BZ103+BZ104+BZ105+BZ91+BZ92+BZ93</f>
        <v>0</v>
      </c>
      <c r="CA22" s="86">
        <f t="shared" si="280"/>
        <v>0</v>
      </c>
      <c r="CB22" s="86">
        <f t="shared" si="280"/>
        <v>0</v>
      </c>
      <c r="CC22" s="86">
        <f t="shared" si="280"/>
        <v>0</v>
      </c>
      <c r="CD22" s="86">
        <f t="shared" si="280"/>
        <v>0</v>
      </c>
      <c r="CE22" s="86">
        <f t="shared" si="280"/>
        <v>0</v>
      </c>
      <c r="CF22" s="79">
        <f t="shared" si="206"/>
        <v>0</v>
      </c>
      <c r="CG22" s="80">
        <f t="shared" si="230"/>
        <v>0</v>
      </c>
      <c r="CH22" s="80">
        <f t="shared" ref="CH22:CM22" si="281">CH88+CH89+CH90+CH103+CH104+CH105+CH91+CH92+CH93</f>
        <v>0</v>
      </c>
      <c r="CI22" s="80">
        <f t="shared" si="281"/>
        <v>0</v>
      </c>
      <c r="CJ22" s="80">
        <f t="shared" si="281"/>
        <v>0</v>
      </c>
      <c r="CK22" s="80">
        <f t="shared" si="281"/>
        <v>0</v>
      </c>
      <c r="CL22" s="80">
        <f t="shared" si="281"/>
        <v>0</v>
      </c>
      <c r="CM22" s="80">
        <f t="shared" si="281"/>
        <v>0</v>
      </c>
      <c r="CN22" s="39">
        <f t="shared" si="208"/>
        <v>0</v>
      </c>
      <c r="CO22" s="86">
        <f t="shared" si="232"/>
        <v>0</v>
      </c>
      <c r="CP22" s="86">
        <f t="shared" ref="CP22:CU22" si="282">CP88+CP89+CP90+CP103+CP104+CP105+CP91+CP92+CP93</f>
        <v>0</v>
      </c>
      <c r="CQ22" s="86">
        <f t="shared" si="282"/>
        <v>0</v>
      </c>
      <c r="CR22" s="86">
        <f t="shared" si="282"/>
        <v>0</v>
      </c>
      <c r="CS22" s="86">
        <f t="shared" si="282"/>
        <v>0</v>
      </c>
      <c r="CT22" s="86">
        <f t="shared" si="282"/>
        <v>0</v>
      </c>
      <c r="CU22" s="86">
        <f t="shared" si="282"/>
        <v>0</v>
      </c>
      <c r="CV22" s="79">
        <f t="shared" si="210"/>
        <v>0</v>
      </c>
      <c r="CW22" s="80">
        <f t="shared" si="234"/>
        <v>0</v>
      </c>
      <c r="CX22" s="80">
        <f t="shared" ref="CX22:DC22" si="283">CX88+CX89+CX90+CX103+CX104+CX105+CX91+CX92+CX93</f>
        <v>0</v>
      </c>
      <c r="CY22" s="80">
        <f t="shared" si="283"/>
        <v>0</v>
      </c>
      <c r="CZ22" s="80">
        <f t="shared" si="283"/>
        <v>0</v>
      </c>
      <c r="DA22" s="80">
        <f t="shared" si="283"/>
        <v>0</v>
      </c>
      <c r="DB22" s="80">
        <f t="shared" si="283"/>
        <v>0</v>
      </c>
      <c r="DC22" s="81">
        <f t="shared" si="283"/>
        <v>0</v>
      </c>
    </row>
    <row r="23" spans="1:107">
      <c r="A23" s="156"/>
      <c r="B23" s="157"/>
      <c r="C23" s="2" t="s">
        <v>309</v>
      </c>
      <c r="D23" s="35">
        <f t="shared" si="180"/>
        <v>43700874</v>
      </c>
      <c r="E23" s="35">
        <f t="shared" si="181"/>
        <v>33365991</v>
      </c>
      <c r="F23" s="35">
        <f t="shared" si="182"/>
        <v>9278084</v>
      </c>
      <c r="G23" s="35">
        <f t="shared" si="183"/>
        <v>24087907</v>
      </c>
      <c r="H23" s="35">
        <f t="shared" si="184"/>
        <v>977321</v>
      </c>
      <c r="I23" s="35">
        <f t="shared" si="185"/>
        <v>8475078</v>
      </c>
      <c r="J23" s="35">
        <f t="shared" si="186"/>
        <v>562949</v>
      </c>
      <c r="K23" s="35">
        <f t="shared" si="187"/>
        <v>319535</v>
      </c>
      <c r="L23" s="39">
        <f t="shared" si="188"/>
        <v>5084240</v>
      </c>
      <c r="M23" s="86">
        <f t="shared" si="212"/>
        <v>3903815</v>
      </c>
      <c r="N23" s="86">
        <f t="shared" ref="N23:S23" si="284">N107+N108+N109+N110+N111+N112+N113+N114+N115+N116</f>
        <v>1052681</v>
      </c>
      <c r="O23" s="86">
        <f t="shared" si="284"/>
        <v>2851134</v>
      </c>
      <c r="P23" s="86">
        <f t="shared" si="284"/>
        <v>111848</v>
      </c>
      <c r="Q23" s="86">
        <f t="shared" si="284"/>
        <v>953988</v>
      </c>
      <c r="R23" s="86">
        <f t="shared" si="284"/>
        <v>75063</v>
      </c>
      <c r="S23" s="86">
        <f t="shared" si="284"/>
        <v>39526</v>
      </c>
      <c r="T23" s="79">
        <f t="shared" si="190"/>
        <v>5102493</v>
      </c>
      <c r="U23" s="80">
        <f t="shared" si="214"/>
        <v>3901126</v>
      </c>
      <c r="V23" s="80">
        <f t="shared" ref="V23:AA23" si="285">V107+V108+V109+V110+V111+V112+V113+V114+V115+V116</f>
        <v>1036310</v>
      </c>
      <c r="W23" s="80">
        <f t="shared" si="285"/>
        <v>2864816</v>
      </c>
      <c r="X23" s="80">
        <f t="shared" si="285"/>
        <v>113198</v>
      </c>
      <c r="Y23" s="80">
        <f t="shared" si="285"/>
        <v>978837</v>
      </c>
      <c r="Z23" s="80">
        <f t="shared" si="285"/>
        <v>71558</v>
      </c>
      <c r="AA23" s="80">
        <f t="shared" si="285"/>
        <v>37774</v>
      </c>
      <c r="AB23" s="39">
        <f t="shared" si="192"/>
        <v>6003187</v>
      </c>
      <c r="AC23" s="86">
        <f t="shared" si="216"/>
        <v>4612685</v>
      </c>
      <c r="AD23" s="86">
        <f t="shared" ref="AD23:AI23" si="286">AD107+AD108+AD109+AD110+AD111+AD112+AD113+AD114+AD115+AD116</f>
        <v>1286387</v>
      </c>
      <c r="AE23" s="86">
        <f t="shared" si="286"/>
        <v>3326298</v>
      </c>
      <c r="AF23" s="86">
        <f t="shared" si="286"/>
        <v>134290</v>
      </c>
      <c r="AG23" s="86">
        <f t="shared" si="286"/>
        <v>1140951</v>
      </c>
      <c r="AH23" s="86">
        <f t="shared" si="286"/>
        <v>72541</v>
      </c>
      <c r="AI23" s="86">
        <f t="shared" si="286"/>
        <v>42720</v>
      </c>
      <c r="AJ23" s="79">
        <f t="shared" si="194"/>
        <v>5683989</v>
      </c>
      <c r="AK23" s="80">
        <f t="shared" si="218"/>
        <v>4357610</v>
      </c>
      <c r="AL23" s="80">
        <f t="shared" ref="AL23:AQ23" si="287">AL107+AL108+AL109+AL110+AL111+AL112+AL113+AL114+AL115+AL116</f>
        <v>1243145</v>
      </c>
      <c r="AM23" s="80">
        <f t="shared" si="287"/>
        <v>3114465</v>
      </c>
      <c r="AN23" s="80">
        <f t="shared" si="287"/>
        <v>126735</v>
      </c>
      <c r="AO23" s="80">
        <f t="shared" si="287"/>
        <v>1090286</v>
      </c>
      <c r="AP23" s="80">
        <f t="shared" si="287"/>
        <v>70469</v>
      </c>
      <c r="AQ23" s="80">
        <f t="shared" si="287"/>
        <v>38889</v>
      </c>
      <c r="AR23" s="39">
        <f t="shared" si="196"/>
        <v>5707697</v>
      </c>
      <c r="AS23" s="86">
        <f t="shared" si="220"/>
        <v>4351596</v>
      </c>
      <c r="AT23" s="86">
        <f t="shared" ref="AT23:AY23" si="288">AT107+AT108+AT109+AT110+AT111+AT112+AT113+AT114+AT115+AT116</f>
        <v>1268749</v>
      </c>
      <c r="AU23" s="86">
        <f t="shared" si="288"/>
        <v>3082847</v>
      </c>
      <c r="AV23" s="86">
        <f t="shared" si="288"/>
        <v>124354</v>
      </c>
      <c r="AW23" s="86">
        <f t="shared" si="288"/>
        <v>1116795</v>
      </c>
      <c r="AX23" s="86">
        <f t="shared" si="288"/>
        <v>74895</v>
      </c>
      <c r="AY23" s="86">
        <f t="shared" si="288"/>
        <v>40057</v>
      </c>
      <c r="AZ23" s="79">
        <f t="shared" si="198"/>
        <v>5499164</v>
      </c>
      <c r="BA23" s="80">
        <f t="shared" si="222"/>
        <v>4184135</v>
      </c>
      <c r="BB23" s="80">
        <f t="shared" ref="BB23:BG23" si="289">BB107+BB108+BB109+BB110+BB111+BB112+BB113+BB114+BB115+BB116</f>
        <v>1155015</v>
      </c>
      <c r="BC23" s="80">
        <f t="shared" si="289"/>
        <v>3029120</v>
      </c>
      <c r="BD23" s="80">
        <f t="shared" si="289"/>
        <v>125934</v>
      </c>
      <c r="BE23" s="80">
        <f t="shared" si="289"/>
        <v>1088596</v>
      </c>
      <c r="BF23" s="80">
        <f t="shared" si="289"/>
        <v>59397</v>
      </c>
      <c r="BG23" s="80">
        <f t="shared" si="289"/>
        <v>41102</v>
      </c>
      <c r="BH23" s="39">
        <f t="shared" si="200"/>
        <v>5297196</v>
      </c>
      <c r="BI23" s="86">
        <f t="shared" si="224"/>
        <v>4025328</v>
      </c>
      <c r="BJ23" s="86">
        <f t="shared" ref="BJ23:BO23" si="290">BJ107+BJ108+BJ109+BJ110+BJ111+BJ112+BJ113+BJ114+BJ115+BJ116</f>
        <v>1110515</v>
      </c>
      <c r="BK23" s="86">
        <f t="shared" si="290"/>
        <v>2914813</v>
      </c>
      <c r="BL23" s="86">
        <f t="shared" si="290"/>
        <v>123669</v>
      </c>
      <c r="BM23" s="86">
        <f t="shared" si="290"/>
        <v>1043815</v>
      </c>
      <c r="BN23" s="86">
        <f t="shared" si="290"/>
        <v>64148</v>
      </c>
      <c r="BO23" s="86">
        <f t="shared" si="290"/>
        <v>40236</v>
      </c>
      <c r="BP23" s="79">
        <f t="shared" si="202"/>
        <v>5322908</v>
      </c>
      <c r="BQ23" s="80">
        <f t="shared" si="226"/>
        <v>4029696</v>
      </c>
      <c r="BR23" s="80">
        <f t="shared" ref="BR23:BW23" si="291">BR107+BR108+BR109+BR110+BR111+BR112+BR113+BR114+BR115+BR116</f>
        <v>1125282</v>
      </c>
      <c r="BS23" s="80">
        <f t="shared" si="291"/>
        <v>2904414</v>
      </c>
      <c r="BT23" s="80">
        <f t="shared" si="291"/>
        <v>117293</v>
      </c>
      <c r="BU23" s="80">
        <f t="shared" si="291"/>
        <v>1061810</v>
      </c>
      <c r="BV23" s="80">
        <f t="shared" si="291"/>
        <v>74878</v>
      </c>
      <c r="BW23" s="80">
        <f t="shared" si="291"/>
        <v>39231</v>
      </c>
      <c r="BX23" s="39">
        <f t="shared" si="204"/>
        <v>0</v>
      </c>
      <c r="BY23" s="86">
        <f t="shared" si="228"/>
        <v>0</v>
      </c>
      <c r="BZ23" s="86">
        <f t="shared" ref="BZ23:CE23" si="292">BZ107+BZ108+BZ109+BZ110+BZ111+BZ112+BZ113+BZ114+BZ115+BZ116</f>
        <v>0</v>
      </c>
      <c r="CA23" s="86">
        <f t="shared" si="292"/>
        <v>0</v>
      </c>
      <c r="CB23" s="86">
        <f t="shared" si="292"/>
        <v>0</v>
      </c>
      <c r="CC23" s="86">
        <f t="shared" si="292"/>
        <v>0</v>
      </c>
      <c r="CD23" s="86">
        <f t="shared" si="292"/>
        <v>0</v>
      </c>
      <c r="CE23" s="86">
        <f t="shared" si="292"/>
        <v>0</v>
      </c>
      <c r="CF23" s="79">
        <f t="shared" si="206"/>
        <v>0</v>
      </c>
      <c r="CG23" s="80">
        <f t="shared" si="230"/>
        <v>0</v>
      </c>
      <c r="CH23" s="80">
        <f t="shared" ref="CH23:CM23" si="293">CH107+CH108+CH109+CH110+CH111+CH112+CH113+CH114+CH115+CH116</f>
        <v>0</v>
      </c>
      <c r="CI23" s="80">
        <f t="shared" si="293"/>
        <v>0</v>
      </c>
      <c r="CJ23" s="80">
        <f t="shared" si="293"/>
        <v>0</v>
      </c>
      <c r="CK23" s="80">
        <f t="shared" si="293"/>
        <v>0</v>
      </c>
      <c r="CL23" s="80">
        <f t="shared" si="293"/>
        <v>0</v>
      </c>
      <c r="CM23" s="80">
        <f t="shared" si="293"/>
        <v>0</v>
      </c>
      <c r="CN23" s="39">
        <f t="shared" si="208"/>
        <v>0</v>
      </c>
      <c r="CO23" s="86">
        <f t="shared" si="232"/>
        <v>0</v>
      </c>
      <c r="CP23" s="86">
        <f t="shared" ref="CP23:CU23" si="294">CP107+CP108+CP109+CP110+CP111+CP112+CP113+CP114+CP115+CP116</f>
        <v>0</v>
      </c>
      <c r="CQ23" s="86">
        <f t="shared" si="294"/>
        <v>0</v>
      </c>
      <c r="CR23" s="86">
        <f t="shared" si="294"/>
        <v>0</v>
      </c>
      <c r="CS23" s="86">
        <f t="shared" si="294"/>
        <v>0</v>
      </c>
      <c r="CT23" s="86">
        <f t="shared" si="294"/>
        <v>0</v>
      </c>
      <c r="CU23" s="86">
        <f t="shared" si="294"/>
        <v>0</v>
      </c>
      <c r="CV23" s="79">
        <f t="shared" si="210"/>
        <v>0</v>
      </c>
      <c r="CW23" s="80">
        <f t="shared" si="234"/>
        <v>0</v>
      </c>
      <c r="CX23" s="80">
        <f t="shared" ref="CX23:DC23" si="295">CX107+CX108+CX109+CX110+CX111+CX112+CX113+CX114+CX115+CX116</f>
        <v>0</v>
      </c>
      <c r="CY23" s="80">
        <f t="shared" si="295"/>
        <v>0</v>
      </c>
      <c r="CZ23" s="80">
        <f t="shared" si="295"/>
        <v>0</v>
      </c>
      <c r="DA23" s="80">
        <f t="shared" si="295"/>
        <v>0</v>
      </c>
      <c r="DB23" s="80">
        <f t="shared" si="295"/>
        <v>0</v>
      </c>
      <c r="DC23" s="81">
        <f t="shared" si="295"/>
        <v>0</v>
      </c>
    </row>
    <row r="24" spans="1:107">
      <c r="A24" s="156"/>
      <c r="B24" s="157"/>
      <c r="C24" s="2" t="s">
        <v>310</v>
      </c>
      <c r="D24" s="35">
        <f t="shared" si="180"/>
        <v>53609596</v>
      </c>
      <c r="E24" s="35">
        <f t="shared" si="181"/>
        <v>42240479</v>
      </c>
      <c r="F24" s="35">
        <f t="shared" si="182"/>
        <v>10858998</v>
      </c>
      <c r="G24" s="35">
        <f t="shared" si="183"/>
        <v>31381481</v>
      </c>
      <c r="H24" s="35">
        <f t="shared" si="184"/>
        <v>1379103</v>
      </c>
      <c r="I24" s="35">
        <f t="shared" si="185"/>
        <v>8676293</v>
      </c>
      <c r="J24" s="35">
        <f t="shared" si="186"/>
        <v>987851</v>
      </c>
      <c r="K24" s="35">
        <f t="shared" si="187"/>
        <v>325870</v>
      </c>
      <c r="L24" s="39">
        <f t="shared" si="188"/>
        <v>6453071</v>
      </c>
      <c r="M24" s="86">
        <f t="shared" si="212"/>
        <v>5141274</v>
      </c>
      <c r="N24" s="86">
        <f t="shared" ref="N24:S24" si="296">N50+N117+N119+N120+N121+N122+N123+N124+N125+N126</f>
        <v>1341497</v>
      </c>
      <c r="O24" s="86">
        <f t="shared" si="296"/>
        <v>3799777</v>
      </c>
      <c r="P24" s="86">
        <f t="shared" si="296"/>
        <v>158190</v>
      </c>
      <c r="Q24" s="86">
        <f t="shared" si="296"/>
        <v>976516</v>
      </c>
      <c r="R24" s="86">
        <f t="shared" si="296"/>
        <v>136078</v>
      </c>
      <c r="S24" s="86">
        <f t="shared" si="296"/>
        <v>41013</v>
      </c>
      <c r="T24" s="79">
        <f t="shared" si="190"/>
        <v>6507473</v>
      </c>
      <c r="U24" s="80">
        <f t="shared" si="214"/>
        <v>5161555</v>
      </c>
      <c r="V24" s="80">
        <f t="shared" ref="V24:AA24" si="297">V50+V117+V119+V120+V121+V122+V123+V124+V125+V126</f>
        <v>1333124</v>
      </c>
      <c r="W24" s="80">
        <f t="shared" si="297"/>
        <v>3828431</v>
      </c>
      <c r="X24" s="80">
        <f t="shared" si="297"/>
        <v>160711</v>
      </c>
      <c r="Y24" s="80">
        <f t="shared" si="297"/>
        <v>1011456</v>
      </c>
      <c r="Z24" s="80">
        <f t="shared" si="297"/>
        <v>135559</v>
      </c>
      <c r="AA24" s="80">
        <f t="shared" si="297"/>
        <v>38192</v>
      </c>
      <c r="AB24" s="39">
        <f t="shared" si="192"/>
        <v>7150235</v>
      </c>
      <c r="AC24" s="86">
        <f t="shared" si="216"/>
        <v>5609023</v>
      </c>
      <c r="AD24" s="86">
        <f t="shared" ref="AD24:AI24" si="298">AD50+AD117+AD119+AD120+AD121+AD122+AD123+AD124+AD125+AD126</f>
        <v>1429279</v>
      </c>
      <c r="AE24" s="86">
        <f t="shared" si="298"/>
        <v>4179744</v>
      </c>
      <c r="AF24" s="86">
        <f t="shared" si="298"/>
        <v>189502</v>
      </c>
      <c r="AG24" s="86">
        <f t="shared" si="298"/>
        <v>1178568</v>
      </c>
      <c r="AH24" s="86">
        <f t="shared" si="298"/>
        <v>129856</v>
      </c>
      <c r="AI24" s="86">
        <f t="shared" si="298"/>
        <v>43286</v>
      </c>
      <c r="AJ24" s="79">
        <f t="shared" si="194"/>
        <v>6767248</v>
      </c>
      <c r="AK24" s="80">
        <f t="shared" si="218"/>
        <v>5310384</v>
      </c>
      <c r="AL24" s="80">
        <f t="shared" ref="AL24:AQ24" si="299">AL50+AL117+AL119+AL120+AL121+AL122+AL123+AL124+AL125+AL126</f>
        <v>1339926</v>
      </c>
      <c r="AM24" s="80">
        <f t="shared" si="299"/>
        <v>3970458</v>
      </c>
      <c r="AN24" s="80">
        <f t="shared" si="299"/>
        <v>179326</v>
      </c>
      <c r="AO24" s="80">
        <f t="shared" si="299"/>
        <v>1121633</v>
      </c>
      <c r="AP24" s="80">
        <f t="shared" si="299"/>
        <v>115966</v>
      </c>
      <c r="AQ24" s="80">
        <f t="shared" si="299"/>
        <v>39939</v>
      </c>
      <c r="AR24" s="39">
        <f t="shared" si="196"/>
        <v>6791923</v>
      </c>
      <c r="AS24" s="86">
        <f t="shared" si="220"/>
        <v>5329209</v>
      </c>
      <c r="AT24" s="86">
        <f t="shared" ref="AT24:AY24" si="300">AT50+AT117+AT119+AT120+AT121+AT122+AT123+AT124+AT125+AT126</f>
        <v>1389584</v>
      </c>
      <c r="AU24" s="86">
        <f t="shared" si="300"/>
        <v>3939625</v>
      </c>
      <c r="AV24" s="86">
        <f t="shared" si="300"/>
        <v>175768</v>
      </c>
      <c r="AW24" s="86">
        <f t="shared" si="300"/>
        <v>1126361</v>
      </c>
      <c r="AX24" s="86">
        <f t="shared" si="300"/>
        <v>119993</v>
      </c>
      <c r="AY24" s="86">
        <f t="shared" si="300"/>
        <v>40592</v>
      </c>
      <c r="AZ24" s="79">
        <f t="shared" si="198"/>
        <v>6649492</v>
      </c>
      <c r="BA24" s="80">
        <f t="shared" si="222"/>
        <v>5209820</v>
      </c>
      <c r="BB24" s="80">
        <f t="shared" ref="BB24:BG24" si="301">BB50+BB117+BB119+BB120+BB121+BB122+BB123+BB124+BB125+BB126</f>
        <v>1311601</v>
      </c>
      <c r="BC24" s="80">
        <f t="shared" si="301"/>
        <v>3898219</v>
      </c>
      <c r="BD24" s="80">
        <f t="shared" si="301"/>
        <v>175693</v>
      </c>
      <c r="BE24" s="80">
        <f t="shared" si="301"/>
        <v>1116204</v>
      </c>
      <c r="BF24" s="80">
        <f t="shared" si="301"/>
        <v>106334</v>
      </c>
      <c r="BG24" s="80">
        <f t="shared" si="301"/>
        <v>41441</v>
      </c>
      <c r="BH24" s="39">
        <f t="shared" si="200"/>
        <v>6678592</v>
      </c>
      <c r="BI24" s="86">
        <f t="shared" si="224"/>
        <v>5282954</v>
      </c>
      <c r="BJ24" s="86">
        <f t="shared" ref="BJ24:BO24" si="302">BJ50+BJ117+BJ119+BJ120+BJ121+BJ122+BJ123+BJ124+BJ125+BJ126</f>
        <v>1369065</v>
      </c>
      <c r="BK24" s="86">
        <f t="shared" si="302"/>
        <v>3913889</v>
      </c>
      <c r="BL24" s="86">
        <f t="shared" si="302"/>
        <v>174143</v>
      </c>
      <c r="BM24" s="86">
        <f t="shared" si="302"/>
        <v>1060989</v>
      </c>
      <c r="BN24" s="86">
        <f t="shared" si="302"/>
        <v>119027</v>
      </c>
      <c r="BO24" s="86">
        <f t="shared" si="302"/>
        <v>41479</v>
      </c>
      <c r="BP24" s="79">
        <f t="shared" si="202"/>
        <v>6611562</v>
      </c>
      <c r="BQ24" s="80">
        <f t="shared" si="226"/>
        <v>5196260</v>
      </c>
      <c r="BR24" s="80">
        <f t="shared" ref="BR24:BW24" si="303">BR50+BR117+BR119+BR120+BR121+BR122+BR123+BR124+BR125+BR126</f>
        <v>1344922</v>
      </c>
      <c r="BS24" s="80">
        <f t="shared" si="303"/>
        <v>3851338</v>
      </c>
      <c r="BT24" s="80">
        <f t="shared" si="303"/>
        <v>165770</v>
      </c>
      <c r="BU24" s="80">
        <f t="shared" si="303"/>
        <v>1084566</v>
      </c>
      <c r="BV24" s="80">
        <f t="shared" si="303"/>
        <v>125038</v>
      </c>
      <c r="BW24" s="80">
        <f t="shared" si="303"/>
        <v>39928</v>
      </c>
      <c r="BX24" s="39">
        <f t="shared" si="204"/>
        <v>0</v>
      </c>
      <c r="BY24" s="86">
        <f t="shared" si="228"/>
        <v>0</v>
      </c>
      <c r="BZ24" s="86">
        <f t="shared" ref="BZ24:CE24" si="304">BZ50+BZ117+BZ119+BZ120+BZ121+BZ122+BZ123+BZ124+BZ125+BZ126</f>
        <v>0</v>
      </c>
      <c r="CA24" s="86">
        <f t="shared" si="304"/>
        <v>0</v>
      </c>
      <c r="CB24" s="86">
        <f t="shared" si="304"/>
        <v>0</v>
      </c>
      <c r="CC24" s="86">
        <f t="shared" si="304"/>
        <v>0</v>
      </c>
      <c r="CD24" s="86">
        <f t="shared" si="304"/>
        <v>0</v>
      </c>
      <c r="CE24" s="86">
        <f t="shared" si="304"/>
        <v>0</v>
      </c>
      <c r="CF24" s="79">
        <f t="shared" si="206"/>
        <v>0</v>
      </c>
      <c r="CG24" s="80">
        <f t="shared" si="230"/>
        <v>0</v>
      </c>
      <c r="CH24" s="80">
        <f t="shared" ref="CH24:CM24" si="305">CH50+CH117+CH119+CH120+CH121+CH122+CH123+CH124+CH125+CH126</f>
        <v>0</v>
      </c>
      <c r="CI24" s="80">
        <f t="shared" si="305"/>
        <v>0</v>
      </c>
      <c r="CJ24" s="80">
        <f t="shared" si="305"/>
        <v>0</v>
      </c>
      <c r="CK24" s="80">
        <f t="shared" si="305"/>
        <v>0</v>
      </c>
      <c r="CL24" s="80">
        <f t="shared" si="305"/>
        <v>0</v>
      </c>
      <c r="CM24" s="80">
        <f t="shared" si="305"/>
        <v>0</v>
      </c>
      <c r="CN24" s="39">
        <f t="shared" si="208"/>
        <v>0</v>
      </c>
      <c r="CO24" s="86">
        <f t="shared" si="232"/>
        <v>0</v>
      </c>
      <c r="CP24" s="86">
        <f t="shared" ref="CP24:CU24" si="306">CP50+CP117+CP119+CP120+CP121+CP122+CP123+CP124+CP125+CP126</f>
        <v>0</v>
      </c>
      <c r="CQ24" s="86">
        <f t="shared" si="306"/>
        <v>0</v>
      </c>
      <c r="CR24" s="86">
        <f t="shared" si="306"/>
        <v>0</v>
      </c>
      <c r="CS24" s="86">
        <f t="shared" si="306"/>
        <v>0</v>
      </c>
      <c r="CT24" s="86">
        <f t="shared" si="306"/>
        <v>0</v>
      </c>
      <c r="CU24" s="86">
        <f t="shared" si="306"/>
        <v>0</v>
      </c>
      <c r="CV24" s="79">
        <f t="shared" si="210"/>
        <v>0</v>
      </c>
      <c r="CW24" s="80">
        <f t="shared" si="234"/>
        <v>0</v>
      </c>
      <c r="CX24" s="80">
        <f t="shared" ref="CX24:DC24" si="307">CX50+CX117+CX119+CX120+CX121+CX122+CX123+CX124+CX125+CX126</f>
        <v>0</v>
      </c>
      <c r="CY24" s="80">
        <f t="shared" si="307"/>
        <v>0</v>
      </c>
      <c r="CZ24" s="80">
        <f t="shared" si="307"/>
        <v>0</v>
      </c>
      <c r="DA24" s="80">
        <f t="shared" si="307"/>
        <v>0</v>
      </c>
      <c r="DB24" s="80">
        <f t="shared" si="307"/>
        <v>0</v>
      </c>
      <c r="DC24" s="81">
        <f t="shared" si="307"/>
        <v>0</v>
      </c>
    </row>
    <row r="25" spans="1:107">
      <c r="A25" s="156"/>
      <c r="B25" s="157"/>
      <c r="C25" s="2" t="s">
        <v>311</v>
      </c>
      <c r="D25" s="35">
        <f t="shared" si="180"/>
        <v>41238104</v>
      </c>
      <c r="E25" s="35">
        <f t="shared" si="181"/>
        <v>32974530</v>
      </c>
      <c r="F25" s="35">
        <f t="shared" si="182"/>
        <v>7953884</v>
      </c>
      <c r="G25" s="35">
        <f t="shared" si="183"/>
        <v>25020646</v>
      </c>
      <c r="H25" s="35">
        <f t="shared" si="184"/>
        <v>1114045</v>
      </c>
      <c r="I25" s="35">
        <f t="shared" si="185"/>
        <v>6286380</v>
      </c>
      <c r="J25" s="35">
        <f t="shared" si="186"/>
        <v>565901</v>
      </c>
      <c r="K25" s="35">
        <f t="shared" si="187"/>
        <v>297248</v>
      </c>
      <c r="L25" s="39">
        <f t="shared" ref="L25:L42" si="308">SUM(N25:S25)</f>
        <v>4952112</v>
      </c>
      <c r="M25" s="86">
        <f t="shared" si="212"/>
        <v>3994916</v>
      </c>
      <c r="N25" s="86">
        <f t="shared" ref="N25:S25" si="309">N137+N138+N128+N134+N132+N131+N130+N136+N129+N139+N135+N133</f>
        <v>954438</v>
      </c>
      <c r="O25" s="86">
        <f t="shared" si="309"/>
        <v>3040478</v>
      </c>
      <c r="P25" s="86">
        <f t="shared" si="309"/>
        <v>128326</v>
      </c>
      <c r="Q25" s="86">
        <f t="shared" si="309"/>
        <v>712544</v>
      </c>
      <c r="R25" s="86">
        <f t="shared" si="309"/>
        <v>78086</v>
      </c>
      <c r="S25" s="86">
        <f t="shared" si="309"/>
        <v>38240</v>
      </c>
      <c r="T25" s="79">
        <f t="shared" ref="T25:T42" si="310">SUM(V25:AA25)</f>
        <v>4975510</v>
      </c>
      <c r="U25" s="80">
        <f t="shared" si="214"/>
        <v>4004872</v>
      </c>
      <c r="V25" s="80">
        <f t="shared" ref="V25:AA25" si="311">V137+V138+V128+V134+V132+V131+V130+V136+V129+V139+V135+V133</f>
        <v>969144</v>
      </c>
      <c r="W25" s="80">
        <f t="shared" si="311"/>
        <v>3035728</v>
      </c>
      <c r="X25" s="80">
        <f t="shared" si="311"/>
        <v>129593</v>
      </c>
      <c r="Y25" s="80">
        <f t="shared" si="311"/>
        <v>727344</v>
      </c>
      <c r="Z25" s="80">
        <f t="shared" si="311"/>
        <v>79109</v>
      </c>
      <c r="AA25" s="80">
        <f t="shared" si="311"/>
        <v>34592</v>
      </c>
      <c r="AB25" s="39">
        <f t="shared" ref="AB25:AB42" si="312">SUM(AD25:AI25)</f>
        <v>5566217</v>
      </c>
      <c r="AC25" s="86">
        <f t="shared" si="216"/>
        <v>4455594</v>
      </c>
      <c r="AD25" s="86">
        <f t="shared" ref="AD25:AI25" si="313">AD137+AD138+AD128+AD134+AD132+AD131+AD130+AD136+AD129+AD139+AD135+AD133</f>
        <v>1062182</v>
      </c>
      <c r="AE25" s="86">
        <f t="shared" si="313"/>
        <v>3393412</v>
      </c>
      <c r="AF25" s="86">
        <f t="shared" si="313"/>
        <v>156075</v>
      </c>
      <c r="AG25" s="86">
        <f t="shared" si="313"/>
        <v>849767</v>
      </c>
      <c r="AH25" s="86">
        <f t="shared" si="313"/>
        <v>66309</v>
      </c>
      <c r="AI25" s="86">
        <f t="shared" si="313"/>
        <v>38472</v>
      </c>
      <c r="AJ25" s="79">
        <f t="shared" ref="AJ25:AJ42" si="314">SUM(AL25:AQ25)</f>
        <v>5270378</v>
      </c>
      <c r="AK25" s="80">
        <f t="shared" si="218"/>
        <v>4207298</v>
      </c>
      <c r="AL25" s="80">
        <f t="shared" ref="AL25:AQ25" si="315">AL137+AL138+AL128+AL134+AL132+AL131+AL130+AL136+AL129+AL139+AL135+AL133</f>
        <v>992221</v>
      </c>
      <c r="AM25" s="80">
        <f t="shared" si="315"/>
        <v>3215077</v>
      </c>
      <c r="AN25" s="80">
        <f t="shared" si="315"/>
        <v>144336</v>
      </c>
      <c r="AO25" s="80">
        <f t="shared" si="315"/>
        <v>816085</v>
      </c>
      <c r="AP25" s="80">
        <f t="shared" si="315"/>
        <v>65936</v>
      </c>
      <c r="AQ25" s="80">
        <f t="shared" si="315"/>
        <v>36723</v>
      </c>
      <c r="AR25" s="39">
        <f t="shared" ref="AR25:AR42" si="316">SUM(AT25:AY25)</f>
        <v>5201669</v>
      </c>
      <c r="AS25" s="86">
        <f t="shared" si="220"/>
        <v>4141015</v>
      </c>
      <c r="AT25" s="86">
        <f t="shared" ref="AT25:AY25" si="317">AT137+AT138+AT128+AT134+AT132+AT131+AT130+AT136+AT129+AT139+AT135+AT133</f>
        <v>1034564</v>
      </c>
      <c r="AU25" s="86">
        <f t="shared" si="317"/>
        <v>3106451</v>
      </c>
      <c r="AV25" s="86">
        <f t="shared" si="317"/>
        <v>137737</v>
      </c>
      <c r="AW25" s="86">
        <f t="shared" si="317"/>
        <v>812197</v>
      </c>
      <c r="AX25" s="86">
        <f t="shared" si="317"/>
        <v>73121</v>
      </c>
      <c r="AY25" s="86">
        <f t="shared" si="317"/>
        <v>37599</v>
      </c>
      <c r="AZ25" s="79">
        <f t="shared" ref="AZ25:AZ42" si="318">SUM(BB25:BG25)</f>
        <v>5198718</v>
      </c>
      <c r="BA25" s="80">
        <f t="shared" si="222"/>
        <v>4136686</v>
      </c>
      <c r="BB25" s="80">
        <f t="shared" ref="BB25:BG25" si="319">BB137+BB138+BB128+BB134+BB132+BB131+BB130+BB136+BB129+BB139+BB135+BB133</f>
        <v>985305</v>
      </c>
      <c r="BC25" s="80">
        <f t="shared" si="319"/>
        <v>3151381</v>
      </c>
      <c r="BD25" s="80">
        <f t="shared" si="319"/>
        <v>143328</v>
      </c>
      <c r="BE25" s="80">
        <f t="shared" si="319"/>
        <v>817960</v>
      </c>
      <c r="BF25" s="80">
        <f t="shared" si="319"/>
        <v>63418</v>
      </c>
      <c r="BG25" s="80">
        <f t="shared" si="319"/>
        <v>37326</v>
      </c>
      <c r="BH25" s="39">
        <f t="shared" ref="BH25:BH42" si="320">SUM(BJ25:BO25)</f>
        <v>5075559</v>
      </c>
      <c r="BI25" s="86">
        <f t="shared" si="224"/>
        <v>4055016</v>
      </c>
      <c r="BJ25" s="86">
        <f t="shared" ref="BJ25:BO25" si="321">BJ137+BJ138+BJ128+BJ134+BJ132+BJ131+BJ130+BJ136+BJ129+BJ139+BJ135+BJ133</f>
        <v>987198</v>
      </c>
      <c r="BK25" s="86">
        <f t="shared" si="321"/>
        <v>3067818</v>
      </c>
      <c r="BL25" s="86">
        <f t="shared" si="321"/>
        <v>140016</v>
      </c>
      <c r="BM25" s="86">
        <f t="shared" si="321"/>
        <v>773230</v>
      </c>
      <c r="BN25" s="86">
        <f t="shared" si="321"/>
        <v>69297</v>
      </c>
      <c r="BO25" s="86">
        <f t="shared" si="321"/>
        <v>38000</v>
      </c>
      <c r="BP25" s="79">
        <f t="shared" ref="BP25:BP42" si="322">SUM(BR25:BW25)</f>
        <v>4997941</v>
      </c>
      <c r="BQ25" s="80">
        <f t="shared" si="226"/>
        <v>3979133</v>
      </c>
      <c r="BR25" s="80">
        <f t="shared" ref="BR25:BW25" si="323">BR137+BR138+BR128+BR134+BR132+BR131+BR130+BR136+BR129+BR139+BR135+BR133</f>
        <v>968832</v>
      </c>
      <c r="BS25" s="80">
        <f t="shared" si="323"/>
        <v>3010301</v>
      </c>
      <c r="BT25" s="80">
        <f t="shared" si="323"/>
        <v>134634</v>
      </c>
      <c r="BU25" s="80">
        <f t="shared" si="323"/>
        <v>777253</v>
      </c>
      <c r="BV25" s="80">
        <f t="shared" si="323"/>
        <v>70625</v>
      </c>
      <c r="BW25" s="80">
        <f t="shared" si="323"/>
        <v>36296</v>
      </c>
      <c r="BX25" s="39">
        <f t="shared" ref="BX25:BX42" si="324">SUM(BZ25:CE25)</f>
        <v>0</v>
      </c>
      <c r="BY25" s="86">
        <f t="shared" si="228"/>
        <v>0</v>
      </c>
      <c r="BZ25" s="86">
        <f t="shared" ref="BZ25:CE25" si="325">BZ137+BZ138+BZ128+BZ134+BZ132+BZ131+BZ130+BZ136+BZ129+BZ139+BZ135+BZ133</f>
        <v>0</v>
      </c>
      <c r="CA25" s="86">
        <f t="shared" si="325"/>
        <v>0</v>
      </c>
      <c r="CB25" s="86">
        <f t="shared" si="325"/>
        <v>0</v>
      </c>
      <c r="CC25" s="86">
        <f t="shared" si="325"/>
        <v>0</v>
      </c>
      <c r="CD25" s="86">
        <f t="shared" si="325"/>
        <v>0</v>
      </c>
      <c r="CE25" s="86">
        <f t="shared" si="325"/>
        <v>0</v>
      </c>
      <c r="CF25" s="79">
        <f t="shared" ref="CF25:CF42" si="326">SUM(CH25:CM25)</f>
        <v>0</v>
      </c>
      <c r="CG25" s="80">
        <f t="shared" si="230"/>
        <v>0</v>
      </c>
      <c r="CH25" s="80">
        <f t="shared" ref="CH25:CM25" si="327">CH137+CH138+CH128+CH134+CH132+CH131+CH130+CH136+CH129+CH139+CH135+CH133</f>
        <v>0</v>
      </c>
      <c r="CI25" s="80">
        <f t="shared" si="327"/>
        <v>0</v>
      </c>
      <c r="CJ25" s="80">
        <f t="shared" si="327"/>
        <v>0</v>
      </c>
      <c r="CK25" s="80">
        <f t="shared" si="327"/>
        <v>0</v>
      </c>
      <c r="CL25" s="80">
        <f t="shared" si="327"/>
        <v>0</v>
      </c>
      <c r="CM25" s="80">
        <f t="shared" si="327"/>
        <v>0</v>
      </c>
      <c r="CN25" s="39">
        <f t="shared" ref="CN25:CN42" si="328">SUM(CP25:CU25)</f>
        <v>0</v>
      </c>
      <c r="CO25" s="86">
        <f t="shared" si="232"/>
        <v>0</v>
      </c>
      <c r="CP25" s="86">
        <f t="shared" ref="CP25:CU25" si="329">CP137+CP138+CP128+CP134+CP132+CP131+CP130+CP136+CP129+CP139+CP135+CP133</f>
        <v>0</v>
      </c>
      <c r="CQ25" s="86">
        <f t="shared" si="329"/>
        <v>0</v>
      </c>
      <c r="CR25" s="86">
        <f t="shared" si="329"/>
        <v>0</v>
      </c>
      <c r="CS25" s="86">
        <f t="shared" si="329"/>
        <v>0</v>
      </c>
      <c r="CT25" s="86">
        <f t="shared" si="329"/>
        <v>0</v>
      </c>
      <c r="CU25" s="86">
        <f t="shared" si="329"/>
        <v>0</v>
      </c>
      <c r="CV25" s="79">
        <f t="shared" ref="CV25:CV42" si="330">SUM(CX25:DC25)</f>
        <v>0</v>
      </c>
      <c r="CW25" s="80">
        <f t="shared" si="234"/>
        <v>0</v>
      </c>
      <c r="CX25" s="80">
        <f t="shared" ref="CX25:DC25" si="331">CX137+CX138+CX128+CX134+CX132+CX131+CX130+CX136+CX129+CX139+CX135+CX133</f>
        <v>0</v>
      </c>
      <c r="CY25" s="80">
        <f t="shared" si="331"/>
        <v>0</v>
      </c>
      <c r="CZ25" s="80">
        <f t="shared" si="331"/>
        <v>0</v>
      </c>
      <c r="DA25" s="80">
        <f t="shared" si="331"/>
        <v>0</v>
      </c>
      <c r="DB25" s="80">
        <f t="shared" si="331"/>
        <v>0</v>
      </c>
      <c r="DC25" s="81">
        <f t="shared" si="331"/>
        <v>0</v>
      </c>
    </row>
    <row r="26" spans="1:107">
      <c r="A26" s="156"/>
      <c r="B26" s="157"/>
      <c r="C26" s="2" t="s">
        <v>312</v>
      </c>
      <c r="D26" s="35">
        <f t="shared" si="180"/>
        <v>60028268</v>
      </c>
      <c r="E26" s="35">
        <f t="shared" si="181"/>
        <v>46308123</v>
      </c>
      <c r="F26" s="35">
        <f t="shared" si="182"/>
        <v>12526892</v>
      </c>
      <c r="G26" s="35">
        <f t="shared" si="183"/>
        <v>33781231</v>
      </c>
      <c r="H26" s="35">
        <f t="shared" si="184"/>
        <v>1816402</v>
      </c>
      <c r="I26" s="35">
        <f t="shared" si="185"/>
        <v>10990115</v>
      </c>
      <c r="J26" s="35">
        <f t="shared" si="186"/>
        <v>453071</v>
      </c>
      <c r="K26" s="35">
        <f t="shared" si="187"/>
        <v>460557</v>
      </c>
      <c r="L26" s="39">
        <f t="shared" si="308"/>
        <v>7074645</v>
      </c>
      <c r="M26" s="86">
        <f t="shared" si="212"/>
        <v>5494963</v>
      </c>
      <c r="N26" s="86">
        <f t="shared" ref="N26:S26" si="332">N140+N141+N142+N143+N144+N145+N146+N147+N148</f>
        <v>1468326</v>
      </c>
      <c r="O26" s="86">
        <f t="shared" si="332"/>
        <v>4026637</v>
      </c>
      <c r="P26" s="86">
        <f t="shared" si="332"/>
        <v>211387</v>
      </c>
      <c r="Q26" s="86">
        <f t="shared" si="332"/>
        <v>1242880</v>
      </c>
      <c r="R26" s="86">
        <f t="shared" si="332"/>
        <v>66128</v>
      </c>
      <c r="S26" s="86">
        <f t="shared" si="332"/>
        <v>59287</v>
      </c>
      <c r="T26" s="79">
        <f t="shared" si="310"/>
        <v>6954221</v>
      </c>
      <c r="U26" s="80">
        <f t="shared" si="214"/>
        <v>5374618</v>
      </c>
      <c r="V26" s="80">
        <f t="shared" ref="V26:AA26" si="333">V140+V141+V142+V143+V144+V145+V146+V147+V148</f>
        <v>1435410</v>
      </c>
      <c r="W26" s="80">
        <f t="shared" si="333"/>
        <v>3939208</v>
      </c>
      <c r="X26" s="80">
        <f t="shared" si="333"/>
        <v>212472</v>
      </c>
      <c r="Y26" s="80">
        <f t="shared" si="333"/>
        <v>1257237</v>
      </c>
      <c r="Z26" s="80">
        <f t="shared" si="333"/>
        <v>57216</v>
      </c>
      <c r="AA26" s="80">
        <f t="shared" si="333"/>
        <v>52678</v>
      </c>
      <c r="AB26" s="39">
        <f t="shared" si="312"/>
        <v>8130847</v>
      </c>
      <c r="AC26" s="86">
        <f t="shared" si="216"/>
        <v>6309280</v>
      </c>
      <c r="AD26" s="86">
        <f t="shared" ref="AD26:AI26" si="334">AD140+AD141+AD142+AD143+AD144+AD145+AD146+AD147+AD148</f>
        <v>1734275</v>
      </c>
      <c r="AE26" s="86">
        <f t="shared" si="334"/>
        <v>4575005</v>
      </c>
      <c r="AF26" s="86">
        <f t="shared" si="334"/>
        <v>249092</v>
      </c>
      <c r="AG26" s="86">
        <f t="shared" si="334"/>
        <v>1458264</v>
      </c>
      <c r="AH26" s="86">
        <f t="shared" si="334"/>
        <v>53110</v>
      </c>
      <c r="AI26" s="86">
        <f t="shared" si="334"/>
        <v>61101</v>
      </c>
      <c r="AJ26" s="79">
        <f t="shared" si="314"/>
        <v>7741973</v>
      </c>
      <c r="AK26" s="80">
        <f t="shared" si="218"/>
        <v>5974501</v>
      </c>
      <c r="AL26" s="80">
        <f t="shared" ref="AL26:AQ26" si="335">AL140+AL141+AL142+AL143+AL144+AL145+AL146+AL147+AL148</f>
        <v>1624325</v>
      </c>
      <c r="AM26" s="80">
        <f t="shared" si="335"/>
        <v>4350176</v>
      </c>
      <c r="AN26" s="80">
        <f t="shared" si="335"/>
        <v>237013</v>
      </c>
      <c r="AO26" s="80">
        <f t="shared" si="335"/>
        <v>1418341</v>
      </c>
      <c r="AP26" s="80">
        <f t="shared" si="335"/>
        <v>54549</v>
      </c>
      <c r="AQ26" s="80">
        <f t="shared" si="335"/>
        <v>57569</v>
      </c>
      <c r="AR26" s="39">
        <f t="shared" si="316"/>
        <v>7877968</v>
      </c>
      <c r="AS26" s="86">
        <f t="shared" si="220"/>
        <v>6076527</v>
      </c>
      <c r="AT26" s="86">
        <f t="shared" ref="AT26:AY26" si="336">AT140+AT141+AT142+AT143+AT144+AT145+AT146+AT147+AT148</f>
        <v>1700955</v>
      </c>
      <c r="AU26" s="86">
        <f t="shared" si="336"/>
        <v>4375572</v>
      </c>
      <c r="AV26" s="86">
        <f t="shared" si="336"/>
        <v>232091</v>
      </c>
      <c r="AW26" s="86">
        <f t="shared" si="336"/>
        <v>1450525</v>
      </c>
      <c r="AX26" s="86">
        <f t="shared" si="336"/>
        <v>61297</v>
      </c>
      <c r="AY26" s="86">
        <f t="shared" si="336"/>
        <v>57528</v>
      </c>
      <c r="AZ26" s="79">
        <f t="shared" si="318"/>
        <v>7633915</v>
      </c>
      <c r="BA26" s="80">
        <f t="shared" si="222"/>
        <v>5867554</v>
      </c>
      <c r="BB26" s="80">
        <f t="shared" ref="BB26:BG26" si="337">BB140+BB141+BB142+BB143+BB144+BB145+BB146+BB147+BB148</f>
        <v>1561867</v>
      </c>
      <c r="BC26" s="80">
        <f t="shared" si="337"/>
        <v>4305687</v>
      </c>
      <c r="BD26" s="80">
        <f t="shared" si="337"/>
        <v>233730</v>
      </c>
      <c r="BE26" s="80">
        <f t="shared" si="337"/>
        <v>1423390</v>
      </c>
      <c r="BF26" s="80">
        <f t="shared" si="337"/>
        <v>51157</v>
      </c>
      <c r="BG26" s="80">
        <f t="shared" si="337"/>
        <v>58084</v>
      </c>
      <c r="BH26" s="39">
        <f t="shared" si="320"/>
        <v>7363193</v>
      </c>
      <c r="BI26" s="86">
        <f t="shared" si="224"/>
        <v>5656206</v>
      </c>
      <c r="BJ26" s="86">
        <f t="shared" ref="BJ26:BO26" si="338">BJ140+BJ141+BJ142+BJ143+BJ144+BJ145+BJ146+BJ147+BJ148</f>
        <v>1513989</v>
      </c>
      <c r="BK26" s="86">
        <f t="shared" si="338"/>
        <v>4142217</v>
      </c>
      <c r="BL26" s="86">
        <f t="shared" si="338"/>
        <v>225624</v>
      </c>
      <c r="BM26" s="86">
        <f t="shared" si="338"/>
        <v>1369362</v>
      </c>
      <c r="BN26" s="86">
        <f t="shared" si="338"/>
        <v>54311</v>
      </c>
      <c r="BO26" s="86">
        <f t="shared" si="338"/>
        <v>57690</v>
      </c>
      <c r="BP26" s="79">
        <f t="shared" si="322"/>
        <v>7251506</v>
      </c>
      <c r="BQ26" s="80">
        <f t="shared" si="226"/>
        <v>5554474</v>
      </c>
      <c r="BR26" s="80">
        <f t="shared" ref="BR26:BW26" si="339">BR140+BR141+BR142+BR143+BR144+BR145+BR146+BR147+BR148</f>
        <v>1487745</v>
      </c>
      <c r="BS26" s="80">
        <f t="shared" si="339"/>
        <v>4066729</v>
      </c>
      <c r="BT26" s="80">
        <f t="shared" si="339"/>
        <v>214993</v>
      </c>
      <c r="BU26" s="80">
        <f t="shared" si="339"/>
        <v>1370116</v>
      </c>
      <c r="BV26" s="80">
        <f t="shared" si="339"/>
        <v>55303</v>
      </c>
      <c r="BW26" s="80">
        <f t="shared" si="339"/>
        <v>56620</v>
      </c>
      <c r="BX26" s="39">
        <f t="shared" si="324"/>
        <v>0</v>
      </c>
      <c r="BY26" s="86">
        <f t="shared" si="228"/>
        <v>0</v>
      </c>
      <c r="BZ26" s="86">
        <f t="shared" ref="BZ26:CE26" si="340">BZ140+BZ141+BZ142+BZ143+BZ144+BZ145+BZ146+BZ147+BZ148</f>
        <v>0</v>
      </c>
      <c r="CA26" s="86">
        <f t="shared" si="340"/>
        <v>0</v>
      </c>
      <c r="CB26" s="86">
        <f t="shared" si="340"/>
        <v>0</v>
      </c>
      <c r="CC26" s="86">
        <f t="shared" si="340"/>
        <v>0</v>
      </c>
      <c r="CD26" s="86">
        <f t="shared" si="340"/>
        <v>0</v>
      </c>
      <c r="CE26" s="86">
        <f t="shared" si="340"/>
        <v>0</v>
      </c>
      <c r="CF26" s="79">
        <f t="shared" si="326"/>
        <v>0</v>
      </c>
      <c r="CG26" s="80">
        <f t="shared" si="230"/>
        <v>0</v>
      </c>
      <c r="CH26" s="80">
        <f t="shared" ref="CH26:CM26" si="341">CH140+CH141+CH142+CH143+CH144+CH145+CH146+CH147+CH148</f>
        <v>0</v>
      </c>
      <c r="CI26" s="80">
        <f t="shared" si="341"/>
        <v>0</v>
      </c>
      <c r="CJ26" s="80">
        <f t="shared" si="341"/>
        <v>0</v>
      </c>
      <c r="CK26" s="80">
        <f t="shared" si="341"/>
        <v>0</v>
      </c>
      <c r="CL26" s="80">
        <f t="shared" si="341"/>
        <v>0</v>
      </c>
      <c r="CM26" s="80">
        <f t="shared" si="341"/>
        <v>0</v>
      </c>
      <c r="CN26" s="39">
        <f t="shared" si="328"/>
        <v>0</v>
      </c>
      <c r="CO26" s="86">
        <f t="shared" si="232"/>
        <v>0</v>
      </c>
      <c r="CP26" s="86">
        <f t="shared" ref="CP26:CU26" si="342">CP140+CP141+CP142+CP143+CP144+CP145+CP146+CP147+CP148</f>
        <v>0</v>
      </c>
      <c r="CQ26" s="86">
        <f t="shared" si="342"/>
        <v>0</v>
      </c>
      <c r="CR26" s="86">
        <f t="shared" si="342"/>
        <v>0</v>
      </c>
      <c r="CS26" s="86">
        <f t="shared" si="342"/>
        <v>0</v>
      </c>
      <c r="CT26" s="86">
        <f t="shared" si="342"/>
        <v>0</v>
      </c>
      <c r="CU26" s="86">
        <f t="shared" si="342"/>
        <v>0</v>
      </c>
      <c r="CV26" s="79">
        <f t="shared" si="330"/>
        <v>0</v>
      </c>
      <c r="CW26" s="80">
        <f t="shared" si="234"/>
        <v>0</v>
      </c>
      <c r="CX26" s="80">
        <f t="shared" ref="CX26:DC26" si="343">CX140+CX141+CX142+CX143+CX144+CX145+CX146+CX147+CX148</f>
        <v>0</v>
      </c>
      <c r="CY26" s="80">
        <f t="shared" si="343"/>
        <v>0</v>
      </c>
      <c r="CZ26" s="80">
        <f t="shared" si="343"/>
        <v>0</v>
      </c>
      <c r="DA26" s="80">
        <f t="shared" si="343"/>
        <v>0</v>
      </c>
      <c r="DB26" s="80">
        <f t="shared" si="343"/>
        <v>0</v>
      </c>
      <c r="DC26" s="81">
        <f t="shared" si="343"/>
        <v>0</v>
      </c>
    </row>
    <row r="27" spans="1:107">
      <c r="A27" s="156"/>
      <c r="B27" s="157"/>
      <c r="C27" s="2" t="s">
        <v>313</v>
      </c>
      <c r="D27" s="35">
        <f t="shared" si="180"/>
        <v>55417596</v>
      </c>
      <c r="E27" s="35">
        <f t="shared" si="181"/>
        <v>44113262</v>
      </c>
      <c r="F27" s="35">
        <f t="shared" si="182"/>
        <v>14519188</v>
      </c>
      <c r="G27" s="35">
        <f t="shared" si="183"/>
        <v>29594074</v>
      </c>
      <c r="H27" s="35">
        <f t="shared" si="184"/>
        <v>1503518</v>
      </c>
      <c r="I27" s="35">
        <f t="shared" si="185"/>
        <v>8134020</v>
      </c>
      <c r="J27" s="35">
        <f t="shared" si="186"/>
        <v>1405539</v>
      </c>
      <c r="K27" s="35">
        <f t="shared" si="187"/>
        <v>261257</v>
      </c>
      <c r="L27" s="39">
        <f t="shared" si="308"/>
        <v>6392469</v>
      </c>
      <c r="M27" s="86">
        <f t="shared" si="212"/>
        <v>5131613</v>
      </c>
      <c r="N27" s="86">
        <f t="shared" ref="N27:S27" si="344">N149+N150+N151+N52+N152+N154+N155+N156</f>
        <v>1704157</v>
      </c>
      <c r="O27" s="86">
        <f t="shared" si="344"/>
        <v>3427456</v>
      </c>
      <c r="P27" s="86">
        <f t="shared" si="344"/>
        <v>165897</v>
      </c>
      <c r="Q27" s="86">
        <f t="shared" si="344"/>
        <v>874598</v>
      </c>
      <c r="R27" s="86">
        <f t="shared" si="344"/>
        <v>188054</v>
      </c>
      <c r="S27" s="86">
        <f t="shared" si="344"/>
        <v>32307</v>
      </c>
      <c r="T27" s="79">
        <f t="shared" si="310"/>
        <v>6500616</v>
      </c>
      <c r="U27" s="80">
        <f t="shared" si="214"/>
        <v>5181113</v>
      </c>
      <c r="V27" s="80">
        <f t="shared" ref="V27:AA27" si="345">V149+V150+V151+V52+V152+V154+V155+V156</f>
        <v>1682579</v>
      </c>
      <c r="W27" s="80">
        <f t="shared" si="345"/>
        <v>3498534</v>
      </c>
      <c r="X27" s="80">
        <f t="shared" si="345"/>
        <v>170305</v>
      </c>
      <c r="Y27" s="80">
        <f t="shared" si="345"/>
        <v>926022</v>
      </c>
      <c r="Z27" s="80">
        <f t="shared" si="345"/>
        <v>193158</v>
      </c>
      <c r="AA27" s="80">
        <f t="shared" si="345"/>
        <v>30018</v>
      </c>
      <c r="AB27" s="39">
        <f t="shared" si="312"/>
        <v>7780839</v>
      </c>
      <c r="AC27" s="86">
        <f t="shared" si="216"/>
        <v>6213024</v>
      </c>
      <c r="AD27" s="86">
        <f t="shared" ref="AD27:AI27" si="346">AD149+AD150+AD151+AD52+AD152+AD154+AD155+AD156</f>
        <v>2062376</v>
      </c>
      <c r="AE27" s="86">
        <f t="shared" si="346"/>
        <v>4150648</v>
      </c>
      <c r="AF27" s="86">
        <f t="shared" si="346"/>
        <v>210173</v>
      </c>
      <c r="AG27" s="86">
        <f t="shared" si="346"/>
        <v>1113154</v>
      </c>
      <c r="AH27" s="86">
        <f t="shared" si="346"/>
        <v>211787</v>
      </c>
      <c r="AI27" s="86">
        <f t="shared" si="346"/>
        <v>32701</v>
      </c>
      <c r="AJ27" s="79">
        <f t="shared" si="314"/>
        <v>7252590</v>
      </c>
      <c r="AK27" s="80">
        <f t="shared" si="218"/>
        <v>5794977</v>
      </c>
      <c r="AL27" s="80">
        <f t="shared" ref="AL27:AQ27" si="347">AL149+AL150+AL151+AL52+AL152+AL154+AL155+AL156</f>
        <v>1939272</v>
      </c>
      <c r="AM27" s="80">
        <f t="shared" si="347"/>
        <v>3855705</v>
      </c>
      <c r="AN27" s="80">
        <f t="shared" si="347"/>
        <v>200247</v>
      </c>
      <c r="AO27" s="80">
        <f t="shared" si="347"/>
        <v>1058085</v>
      </c>
      <c r="AP27" s="80">
        <f t="shared" si="347"/>
        <v>167106</v>
      </c>
      <c r="AQ27" s="80">
        <f t="shared" si="347"/>
        <v>32175</v>
      </c>
      <c r="AR27" s="39">
        <f t="shared" si="316"/>
        <v>7325570</v>
      </c>
      <c r="AS27" s="86">
        <f t="shared" si="220"/>
        <v>5828928</v>
      </c>
      <c r="AT27" s="86">
        <f t="shared" ref="AT27:AY27" si="348">AT149+AT150+AT151+AT52+AT152+AT154+AT155+AT156</f>
        <v>1953147</v>
      </c>
      <c r="AU27" s="86">
        <f t="shared" si="348"/>
        <v>3875781</v>
      </c>
      <c r="AV27" s="86">
        <f t="shared" si="348"/>
        <v>198470</v>
      </c>
      <c r="AW27" s="86">
        <f t="shared" si="348"/>
        <v>1100613</v>
      </c>
      <c r="AX27" s="86">
        <f t="shared" si="348"/>
        <v>164512</v>
      </c>
      <c r="AY27" s="86">
        <f t="shared" si="348"/>
        <v>33047</v>
      </c>
      <c r="AZ27" s="79">
        <f t="shared" si="318"/>
        <v>6949994</v>
      </c>
      <c r="BA27" s="80">
        <f t="shared" si="222"/>
        <v>5506576</v>
      </c>
      <c r="BB27" s="80">
        <f t="shared" ref="BB27:BG27" si="349">BB149+BB150+BB151+BB52+BB152+BB154+BB155+BB156</f>
        <v>1767309</v>
      </c>
      <c r="BC27" s="80">
        <f t="shared" si="349"/>
        <v>3739267</v>
      </c>
      <c r="BD27" s="80">
        <f t="shared" si="349"/>
        <v>197594</v>
      </c>
      <c r="BE27" s="80">
        <f t="shared" si="349"/>
        <v>1069076</v>
      </c>
      <c r="BF27" s="80">
        <f t="shared" si="349"/>
        <v>142954</v>
      </c>
      <c r="BG27" s="80">
        <f t="shared" si="349"/>
        <v>33794</v>
      </c>
      <c r="BH27" s="39">
        <f t="shared" si="320"/>
        <v>6630305</v>
      </c>
      <c r="BI27" s="86">
        <f t="shared" si="224"/>
        <v>5246791</v>
      </c>
      <c r="BJ27" s="86">
        <f t="shared" ref="BJ27:BO27" si="350">BJ149+BJ150+BJ151+BJ52+BJ152+BJ154+BJ155+BJ156</f>
        <v>1691055</v>
      </c>
      <c r="BK27" s="86">
        <f t="shared" si="350"/>
        <v>3555736</v>
      </c>
      <c r="BL27" s="86">
        <f t="shared" si="350"/>
        <v>188325</v>
      </c>
      <c r="BM27" s="86">
        <f t="shared" si="350"/>
        <v>1004555</v>
      </c>
      <c r="BN27" s="86">
        <f t="shared" si="350"/>
        <v>156395</v>
      </c>
      <c r="BO27" s="86">
        <f t="shared" si="350"/>
        <v>34239</v>
      </c>
      <c r="BP27" s="79">
        <f t="shared" si="322"/>
        <v>6585213</v>
      </c>
      <c r="BQ27" s="80">
        <f t="shared" si="226"/>
        <v>5210240</v>
      </c>
      <c r="BR27" s="80">
        <f t="shared" ref="BR27:BW27" si="351">BR149+BR150+BR151+BR52+BR152+BR154+BR155+BR156</f>
        <v>1719293</v>
      </c>
      <c r="BS27" s="80">
        <f t="shared" si="351"/>
        <v>3490947</v>
      </c>
      <c r="BT27" s="80">
        <f t="shared" si="351"/>
        <v>172507</v>
      </c>
      <c r="BU27" s="80">
        <f t="shared" si="351"/>
        <v>987917</v>
      </c>
      <c r="BV27" s="80">
        <f t="shared" si="351"/>
        <v>181573</v>
      </c>
      <c r="BW27" s="80">
        <f t="shared" si="351"/>
        <v>32976</v>
      </c>
      <c r="BX27" s="39">
        <f t="shared" si="324"/>
        <v>0</v>
      </c>
      <c r="BY27" s="86">
        <f t="shared" si="228"/>
        <v>0</v>
      </c>
      <c r="BZ27" s="86">
        <f t="shared" ref="BZ27:CE27" si="352">BZ149+BZ150+BZ151+BZ52+BZ152+BZ154+BZ155+BZ156</f>
        <v>0</v>
      </c>
      <c r="CA27" s="86">
        <f t="shared" si="352"/>
        <v>0</v>
      </c>
      <c r="CB27" s="86">
        <f t="shared" si="352"/>
        <v>0</v>
      </c>
      <c r="CC27" s="86">
        <f t="shared" si="352"/>
        <v>0</v>
      </c>
      <c r="CD27" s="86">
        <f t="shared" si="352"/>
        <v>0</v>
      </c>
      <c r="CE27" s="86">
        <f t="shared" si="352"/>
        <v>0</v>
      </c>
      <c r="CF27" s="79">
        <f t="shared" si="326"/>
        <v>0</v>
      </c>
      <c r="CG27" s="80">
        <f t="shared" si="230"/>
        <v>0</v>
      </c>
      <c r="CH27" s="80">
        <f t="shared" ref="CH27:CM27" si="353">CH149+CH150+CH151+CH52+CH152+CH154+CH155+CH156</f>
        <v>0</v>
      </c>
      <c r="CI27" s="80">
        <f t="shared" si="353"/>
        <v>0</v>
      </c>
      <c r="CJ27" s="80">
        <f t="shared" si="353"/>
        <v>0</v>
      </c>
      <c r="CK27" s="80">
        <f t="shared" si="353"/>
        <v>0</v>
      </c>
      <c r="CL27" s="80">
        <f t="shared" si="353"/>
        <v>0</v>
      </c>
      <c r="CM27" s="80">
        <f t="shared" si="353"/>
        <v>0</v>
      </c>
      <c r="CN27" s="39">
        <f t="shared" si="328"/>
        <v>0</v>
      </c>
      <c r="CO27" s="86">
        <f t="shared" si="232"/>
        <v>0</v>
      </c>
      <c r="CP27" s="86">
        <f t="shared" ref="CP27:CU27" si="354">CP149+CP150+CP151+CP52+CP152+CP154+CP155+CP156</f>
        <v>0</v>
      </c>
      <c r="CQ27" s="86">
        <f t="shared" si="354"/>
        <v>0</v>
      </c>
      <c r="CR27" s="86">
        <f t="shared" si="354"/>
        <v>0</v>
      </c>
      <c r="CS27" s="86">
        <f t="shared" si="354"/>
        <v>0</v>
      </c>
      <c r="CT27" s="86">
        <f t="shared" si="354"/>
        <v>0</v>
      </c>
      <c r="CU27" s="86">
        <f t="shared" si="354"/>
        <v>0</v>
      </c>
      <c r="CV27" s="79">
        <f t="shared" si="330"/>
        <v>0</v>
      </c>
      <c r="CW27" s="80">
        <f t="shared" si="234"/>
        <v>0</v>
      </c>
      <c r="CX27" s="80">
        <f t="shared" ref="CX27:DC27" si="355">CX149+CX150+CX151+CX52+CX152+CX154+CX155+CX156</f>
        <v>0</v>
      </c>
      <c r="CY27" s="80">
        <f t="shared" si="355"/>
        <v>0</v>
      </c>
      <c r="CZ27" s="80">
        <f t="shared" si="355"/>
        <v>0</v>
      </c>
      <c r="DA27" s="80">
        <f t="shared" si="355"/>
        <v>0</v>
      </c>
      <c r="DB27" s="80">
        <f t="shared" si="355"/>
        <v>0</v>
      </c>
      <c r="DC27" s="81">
        <f t="shared" si="355"/>
        <v>0</v>
      </c>
    </row>
    <row r="28" spans="1:107">
      <c r="A28" s="156"/>
      <c r="B28" s="157"/>
      <c r="C28" s="2" t="s">
        <v>314</v>
      </c>
      <c r="D28" s="35">
        <f t="shared" si="180"/>
        <v>52298191</v>
      </c>
      <c r="E28" s="35">
        <f t="shared" si="181"/>
        <v>42418964</v>
      </c>
      <c r="F28" s="35">
        <f t="shared" si="182"/>
        <v>10904270</v>
      </c>
      <c r="G28" s="35">
        <f t="shared" si="183"/>
        <v>31514694</v>
      </c>
      <c r="H28" s="35">
        <f t="shared" si="184"/>
        <v>1085810</v>
      </c>
      <c r="I28" s="35">
        <f t="shared" si="185"/>
        <v>7227212</v>
      </c>
      <c r="J28" s="35">
        <f t="shared" si="186"/>
        <v>939554</v>
      </c>
      <c r="K28" s="35">
        <f t="shared" si="187"/>
        <v>626651</v>
      </c>
      <c r="L28" s="39">
        <f t="shared" si="308"/>
        <v>6226086</v>
      </c>
      <c r="M28" s="86">
        <f t="shared" si="212"/>
        <v>5084714</v>
      </c>
      <c r="N28" s="86">
        <f t="shared" ref="N28:S28" si="356">N47+N157+N158+N159+N160+N161+N162+N163+N164+N82+N165</f>
        <v>1297553</v>
      </c>
      <c r="O28" s="86">
        <f t="shared" si="356"/>
        <v>3787161</v>
      </c>
      <c r="P28" s="86">
        <f t="shared" si="356"/>
        <v>123892</v>
      </c>
      <c r="Q28" s="86">
        <f t="shared" si="356"/>
        <v>803878</v>
      </c>
      <c r="R28" s="86">
        <f t="shared" si="356"/>
        <v>132698</v>
      </c>
      <c r="S28" s="86">
        <f t="shared" si="356"/>
        <v>80904</v>
      </c>
      <c r="T28" s="79">
        <f t="shared" si="310"/>
        <v>6202970</v>
      </c>
      <c r="U28" s="80">
        <f t="shared" si="214"/>
        <v>5034686</v>
      </c>
      <c r="V28" s="80">
        <f t="shared" ref="V28:AA28" si="357">V47+V157+V158+V159+V160+V161+V162+V163+V164+V82+V165</f>
        <v>1263716</v>
      </c>
      <c r="W28" s="80">
        <f t="shared" si="357"/>
        <v>3770970</v>
      </c>
      <c r="X28" s="80">
        <f t="shared" si="357"/>
        <v>125309</v>
      </c>
      <c r="Y28" s="80">
        <f t="shared" si="357"/>
        <v>838073</v>
      </c>
      <c r="Z28" s="80">
        <f t="shared" si="357"/>
        <v>127041</v>
      </c>
      <c r="AA28" s="80">
        <f t="shared" si="357"/>
        <v>77861</v>
      </c>
      <c r="AB28" s="39">
        <f t="shared" si="312"/>
        <v>7048435</v>
      </c>
      <c r="AC28" s="86">
        <f t="shared" si="216"/>
        <v>5720781</v>
      </c>
      <c r="AD28" s="86">
        <f t="shared" ref="AD28:AI28" si="358">AD47+AD157+AD158+AD159+AD160+AD161+AD162+AD163+AD164+AD82+AD165</f>
        <v>1461152</v>
      </c>
      <c r="AE28" s="86">
        <f t="shared" si="358"/>
        <v>4259629</v>
      </c>
      <c r="AF28" s="86">
        <f t="shared" si="358"/>
        <v>149372</v>
      </c>
      <c r="AG28" s="86">
        <f t="shared" si="358"/>
        <v>974841</v>
      </c>
      <c r="AH28" s="86">
        <f t="shared" si="358"/>
        <v>117064</v>
      </c>
      <c r="AI28" s="86">
        <f t="shared" si="358"/>
        <v>86377</v>
      </c>
      <c r="AJ28" s="79">
        <f t="shared" si="314"/>
        <v>6744612</v>
      </c>
      <c r="AK28" s="80">
        <f t="shared" si="218"/>
        <v>5464128</v>
      </c>
      <c r="AL28" s="80">
        <f t="shared" ref="AL28:AQ28" si="359">AL47+AL157+AL158+AL159+AL160+AL161+AL162+AL163+AL164+AL82+AL165</f>
        <v>1414410</v>
      </c>
      <c r="AM28" s="80">
        <f t="shared" si="359"/>
        <v>4049718</v>
      </c>
      <c r="AN28" s="80">
        <f t="shared" si="359"/>
        <v>140530</v>
      </c>
      <c r="AO28" s="80">
        <f t="shared" si="359"/>
        <v>944372</v>
      </c>
      <c r="AP28" s="80">
        <f t="shared" si="359"/>
        <v>112284</v>
      </c>
      <c r="AQ28" s="80">
        <f t="shared" si="359"/>
        <v>83298</v>
      </c>
      <c r="AR28" s="39">
        <f t="shared" si="316"/>
        <v>6748534</v>
      </c>
      <c r="AS28" s="86">
        <f t="shared" si="220"/>
        <v>5445780</v>
      </c>
      <c r="AT28" s="86">
        <f t="shared" ref="AT28:AY28" si="360">AT47+AT157+AT158+AT159+AT160+AT161+AT162+AT163+AT164+AT82+AT165</f>
        <v>1451866</v>
      </c>
      <c r="AU28" s="86">
        <f t="shared" si="360"/>
        <v>3993914</v>
      </c>
      <c r="AV28" s="86">
        <f t="shared" si="360"/>
        <v>138545</v>
      </c>
      <c r="AW28" s="86">
        <f t="shared" si="360"/>
        <v>963197</v>
      </c>
      <c r="AX28" s="86">
        <f t="shared" si="360"/>
        <v>116898</v>
      </c>
      <c r="AY28" s="86">
        <f t="shared" si="360"/>
        <v>84114</v>
      </c>
      <c r="AZ28" s="79">
        <f t="shared" si="318"/>
        <v>6642960</v>
      </c>
      <c r="BA28" s="80">
        <f t="shared" si="222"/>
        <v>5368423</v>
      </c>
      <c r="BB28" s="80">
        <f t="shared" ref="BB28:BG28" si="361">BB47+BB157+BB158+BB159+BB160+BB161+BB162+BB163+BB164+BB82+BB165</f>
        <v>1363872</v>
      </c>
      <c r="BC28" s="80">
        <f t="shared" si="361"/>
        <v>4004551</v>
      </c>
      <c r="BD28" s="80">
        <f t="shared" si="361"/>
        <v>141768</v>
      </c>
      <c r="BE28" s="80">
        <f t="shared" si="361"/>
        <v>952908</v>
      </c>
      <c r="BF28" s="80">
        <f t="shared" si="361"/>
        <v>103100</v>
      </c>
      <c r="BG28" s="80">
        <f t="shared" si="361"/>
        <v>76761</v>
      </c>
      <c r="BH28" s="39">
        <f t="shared" si="320"/>
        <v>6335766</v>
      </c>
      <c r="BI28" s="86">
        <f t="shared" si="224"/>
        <v>5148347</v>
      </c>
      <c r="BJ28" s="86">
        <f t="shared" ref="BJ28:BO28" si="362">BJ47+BJ157+BJ158+BJ159+BJ160+BJ161+BJ162+BJ163+BJ164+BJ82+BJ165</f>
        <v>1319712</v>
      </c>
      <c r="BK28" s="86">
        <f t="shared" si="362"/>
        <v>3828635</v>
      </c>
      <c r="BL28" s="86">
        <f t="shared" si="362"/>
        <v>137317</v>
      </c>
      <c r="BM28" s="86">
        <f t="shared" si="362"/>
        <v>871499</v>
      </c>
      <c r="BN28" s="86">
        <f t="shared" si="362"/>
        <v>108751</v>
      </c>
      <c r="BO28" s="86">
        <f t="shared" si="362"/>
        <v>69852</v>
      </c>
      <c r="BP28" s="79">
        <f t="shared" si="322"/>
        <v>6348828</v>
      </c>
      <c r="BQ28" s="80">
        <f t="shared" si="226"/>
        <v>5152105</v>
      </c>
      <c r="BR28" s="80">
        <f t="shared" ref="BR28:BW28" si="363">BR47+BR157+BR158+BR159+BR160+BR161+BR162+BR163+BR164+BR82+BR165</f>
        <v>1331989</v>
      </c>
      <c r="BS28" s="80">
        <f t="shared" si="363"/>
        <v>3820116</v>
      </c>
      <c r="BT28" s="80">
        <f t="shared" si="363"/>
        <v>129077</v>
      </c>
      <c r="BU28" s="80">
        <f t="shared" si="363"/>
        <v>878444</v>
      </c>
      <c r="BV28" s="80">
        <f t="shared" si="363"/>
        <v>121718</v>
      </c>
      <c r="BW28" s="80">
        <f t="shared" si="363"/>
        <v>67484</v>
      </c>
      <c r="BX28" s="39">
        <f t="shared" si="324"/>
        <v>0</v>
      </c>
      <c r="BY28" s="86">
        <f t="shared" si="228"/>
        <v>0</v>
      </c>
      <c r="BZ28" s="86">
        <f t="shared" ref="BZ28:CE28" si="364">BZ47+BZ157+BZ158+BZ159+BZ160+BZ161+BZ162+BZ163+BZ164+BZ82+BZ165</f>
        <v>0</v>
      </c>
      <c r="CA28" s="86">
        <f t="shared" si="364"/>
        <v>0</v>
      </c>
      <c r="CB28" s="86">
        <f t="shared" si="364"/>
        <v>0</v>
      </c>
      <c r="CC28" s="86">
        <f t="shared" si="364"/>
        <v>0</v>
      </c>
      <c r="CD28" s="86">
        <f t="shared" si="364"/>
        <v>0</v>
      </c>
      <c r="CE28" s="86">
        <f t="shared" si="364"/>
        <v>0</v>
      </c>
      <c r="CF28" s="79">
        <f t="shared" si="326"/>
        <v>0</v>
      </c>
      <c r="CG28" s="80">
        <f t="shared" si="230"/>
        <v>0</v>
      </c>
      <c r="CH28" s="80">
        <f t="shared" ref="CH28:CM28" si="365">CH47+CH157+CH158+CH159+CH160+CH161+CH162+CH163+CH164+CH82+CH165</f>
        <v>0</v>
      </c>
      <c r="CI28" s="80">
        <f t="shared" si="365"/>
        <v>0</v>
      </c>
      <c r="CJ28" s="80">
        <f t="shared" si="365"/>
        <v>0</v>
      </c>
      <c r="CK28" s="80">
        <f t="shared" si="365"/>
        <v>0</v>
      </c>
      <c r="CL28" s="80">
        <f t="shared" si="365"/>
        <v>0</v>
      </c>
      <c r="CM28" s="80">
        <f t="shared" si="365"/>
        <v>0</v>
      </c>
      <c r="CN28" s="39">
        <f t="shared" si="328"/>
        <v>0</v>
      </c>
      <c r="CO28" s="86">
        <f t="shared" si="232"/>
        <v>0</v>
      </c>
      <c r="CP28" s="86">
        <f t="shared" ref="CP28:CU28" si="366">CP47+CP157+CP158+CP159+CP160+CP161+CP162+CP163+CP164+CP82+CP165</f>
        <v>0</v>
      </c>
      <c r="CQ28" s="86">
        <f t="shared" si="366"/>
        <v>0</v>
      </c>
      <c r="CR28" s="86">
        <f t="shared" si="366"/>
        <v>0</v>
      </c>
      <c r="CS28" s="86">
        <f t="shared" si="366"/>
        <v>0</v>
      </c>
      <c r="CT28" s="86">
        <f t="shared" si="366"/>
        <v>0</v>
      </c>
      <c r="CU28" s="86">
        <f t="shared" si="366"/>
        <v>0</v>
      </c>
      <c r="CV28" s="79">
        <f t="shared" si="330"/>
        <v>0</v>
      </c>
      <c r="CW28" s="80">
        <f t="shared" si="234"/>
        <v>0</v>
      </c>
      <c r="CX28" s="80">
        <f t="shared" ref="CX28:DC28" si="367">CX47+CX157+CX158+CX159+CX160+CX161+CX162+CX163+CX164+CX82+CX165</f>
        <v>0</v>
      </c>
      <c r="CY28" s="80">
        <f t="shared" si="367"/>
        <v>0</v>
      </c>
      <c r="CZ28" s="80">
        <f t="shared" si="367"/>
        <v>0</v>
      </c>
      <c r="DA28" s="80">
        <f t="shared" si="367"/>
        <v>0</v>
      </c>
      <c r="DB28" s="80">
        <f t="shared" si="367"/>
        <v>0</v>
      </c>
      <c r="DC28" s="81">
        <f t="shared" si="367"/>
        <v>0</v>
      </c>
    </row>
    <row r="29" spans="1:107">
      <c r="A29" s="156"/>
      <c r="B29" s="157"/>
      <c r="C29" s="2" t="s">
        <v>315</v>
      </c>
      <c r="D29" s="35">
        <f t="shared" si="180"/>
        <v>44576425</v>
      </c>
      <c r="E29" s="35">
        <f t="shared" si="181"/>
        <v>35583078</v>
      </c>
      <c r="F29" s="35">
        <f t="shared" si="182"/>
        <v>9398882</v>
      </c>
      <c r="G29" s="35">
        <f t="shared" si="183"/>
        <v>26184196</v>
      </c>
      <c r="H29" s="35">
        <f t="shared" si="184"/>
        <v>1480102</v>
      </c>
      <c r="I29" s="35">
        <f t="shared" si="185"/>
        <v>6815246</v>
      </c>
      <c r="J29" s="35">
        <f t="shared" si="186"/>
        <v>448555</v>
      </c>
      <c r="K29" s="35">
        <f t="shared" si="187"/>
        <v>249444</v>
      </c>
      <c r="L29" s="39">
        <f t="shared" si="308"/>
        <v>5274976</v>
      </c>
      <c r="M29" s="86">
        <f t="shared" si="212"/>
        <v>4252002</v>
      </c>
      <c r="N29" s="86">
        <f t="shared" ref="N29:S29" si="368">N166+N167+N168+N169+N170+N171+N172+N173+N174+N175+N176+N177</f>
        <v>1110301</v>
      </c>
      <c r="O29" s="86">
        <f t="shared" si="368"/>
        <v>3141701</v>
      </c>
      <c r="P29" s="86">
        <f t="shared" si="368"/>
        <v>166878</v>
      </c>
      <c r="Q29" s="86">
        <f t="shared" si="368"/>
        <v>762827</v>
      </c>
      <c r="R29" s="86">
        <f t="shared" si="368"/>
        <v>62983</v>
      </c>
      <c r="S29" s="86">
        <f t="shared" si="368"/>
        <v>30286</v>
      </c>
      <c r="T29" s="79">
        <f t="shared" si="310"/>
        <v>5206659</v>
      </c>
      <c r="U29" s="80">
        <f t="shared" si="214"/>
        <v>4172719</v>
      </c>
      <c r="V29" s="80">
        <f t="shared" ref="V29:AA29" si="369">V166+V167+V168+V169+V170+V171+V172+V173+V174+V175+V176+V177</f>
        <v>1086567</v>
      </c>
      <c r="W29" s="80">
        <f t="shared" si="369"/>
        <v>3086152</v>
      </c>
      <c r="X29" s="80">
        <f t="shared" si="369"/>
        <v>169663</v>
      </c>
      <c r="Y29" s="80">
        <f t="shared" si="369"/>
        <v>779303</v>
      </c>
      <c r="Z29" s="80">
        <f t="shared" si="369"/>
        <v>55909</v>
      </c>
      <c r="AA29" s="80">
        <f t="shared" si="369"/>
        <v>29065</v>
      </c>
      <c r="AB29" s="39">
        <f t="shared" si="312"/>
        <v>5969985</v>
      </c>
      <c r="AC29" s="86">
        <f t="shared" si="216"/>
        <v>4778498</v>
      </c>
      <c r="AD29" s="86">
        <f t="shared" ref="AD29:AI29" si="370">AD166+AD167+AD168+AD169+AD170+AD171+AD172+AD173+AD174+AD175+AD176+AD177</f>
        <v>1272826</v>
      </c>
      <c r="AE29" s="86">
        <f t="shared" si="370"/>
        <v>3505672</v>
      </c>
      <c r="AF29" s="86">
        <f t="shared" si="370"/>
        <v>203470</v>
      </c>
      <c r="AG29" s="86">
        <f t="shared" si="370"/>
        <v>902948</v>
      </c>
      <c r="AH29" s="86">
        <f t="shared" si="370"/>
        <v>53167</v>
      </c>
      <c r="AI29" s="86">
        <f t="shared" si="370"/>
        <v>31902</v>
      </c>
      <c r="AJ29" s="79">
        <f t="shared" si="314"/>
        <v>5723654</v>
      </c>
      <c r="AK29" s="80">
        <f t="shared" si="218"/>
        <v>4569054</v>
      </c>
      <c r="AL29" s="80">
        <f t="shared" ref="AL29:AQ29" si="371">AL166+AL167+AL168+AL169+AL170+AL171+AL172+AL173+AL174+AL175+AL176+AL177</f>
        <v>1204976</v>
      </c>
      <c r="AM29" s="80">
        <f t="shared" si="371"/>
        <v>3364078</v>
      </c>
      <c r="AN29" s="80">
        <f t="shared" si="371"/>
        <v>191126</v>
      </c>
      <c r="AO29" s="80">
        <f t="shared" si="371"/>
        <v>877856</v>
      </c>
      <c r="AP29" s="80">
        <f t="shared" si="371"/>
        <v>54414</v>
      </c>
      <c r="AQ29" s="80">
        <f t="shared" si="371"/>
        <v>31204</v>
      </c>
      <c r="AR29" s="39">
        <f t="shared" si="316"/>
        <v>5730147</v>
      </c>
      <c r="AS29" s="86">
        <f t="shared" si="220"/>
        <v>4560923</v>
      </c>
      <c r="AT29" s="86">
        <f t="shared" ref="AT29:AY29" si="372">AT166+AT167+AT168+AT169+AT170+AT171+AT172+AT173+AT174+AT175+AT176+AT177</f>
        <v>1246534</v>
      </c>
      <c r="AU29" s="86">
        <f t="shared" si="372"/>
        <v>3314389</v>
      </c>
      <c r="AV29" s="86">
        <f t="shared" si="372"/>
        <v>188824</v>
      </c>
      <c r="AW29" s="86">
        <f t="shared" si="372"/>
        <v>890278</v>
      </c>
      <c r="AX29" s="86">
        <f t="shared" si="372"/>
        <v>58856</v>
      </c>
      <c r="AY29" s="86">
        <f t="shared" si="372"/>
        <v>31266</v>
      </c>
      <c r="AZ29" s="79">
        <f t="shared" si="318"/>
        <v>5634218</v>
      </c>
      <c r="BA29" s="80">
        <f t="shared" si="222"/>
        <v>4475321</v>
      </c>
      <c r="BB29" s="80">
        <f t="shared" ref="BB29:BG29" si="373">BB166+BB167+BB168+BB169+BB170+BB171+BB172+BB173+BB174+BB175+BB176+BB177</f>
        <v>1164931</v>
      </c>
      <c r="BC29" s="80">
        <f t="shared" si="373"/>
        <v>3310390</v>
      </c>
      <c r="BD29" s="80">
        <f t="shared" si="373"/>
        <v>193265</v>
      </c>
      <c r="BE29" s="80">
        <f t="shared" si="373"/>
        <v>883969</v>
      </c>
      <c r="BF29" s="80">
        <f t="shared" si="373"/>
        <v>50544</v>
      </c>
      <c r="BG29" s="80">
        <f t="shared" si="373"/>
        <v>31119</v>
      </c>
      <c r="BH29" s="39">
        <f t="shared" si="320"/>
        <v>5532203</v>
      </c>
      <c r="BI29" s="86">
        <f t="shared" si="224"/>
        <v>4403020</v>
      </c>
      <c r="BJ29" s="86">
        <f t="shared" ref="BJ29:BO29" si="374">BJ166+BJ167+BJ168+BJ169+BJ170+BJ171+BJ172+BJ173+BJ174+BJ175+BJ176+BJ177</f>
        <v>1158054</v>
      </c>
      <c r="BK29" s="86">
        <f t="shared" si="374"/>
        <v>3244966</v>
      </c>
      <c r="BL29" s="86">
        <f t="shared" si="374"/>
        <v>186208</v>
      </c>
      <c r="BM29" s="86">
        <f t="shared" si="374"/>
        <v>854986</v>
      </c>
      <c r="BN29" s="86">
        <f t="shared" si="374"/>
        <v>55689</v>
      </c>
      <c r="BO29" s="86">
        <f t="shared" si="374"/>
        <v>32300</v>
      </c>
      <c r="BP29" s="79">
        <f t="shared" si="322"/>
        <v>5504583</v>
      </c>
      <c r="BQ29" s="80">
        <f t="shared" si="226"/>
        <v>4371541</v>
      </c>
      <c r="BR29" s="80">
        <f t="shared" ref="BR29:BW29" si="375">BR166+BR167+BR168+BR169+BR170+BR171+BR172+BR173+BR174+BR175+BR176+BR177</f>
        <v>1154693</v>
      </c>
      <c r="BS29" s="80">
        <f t="shared" si="375"/>
        <v>3216848</v>
      </c>
      <c r="BT29" s="80">
        <f t="shared" si="375"/>
        <v>180668</v>
      </c>
      <c r="BU29" s="80">
        <f t="shared" si="375"/>
        <v>863079</v>
      </c>
      <c r="BV29" s="80">
        <f t="shared" si="375"/>
        <v>56993</v>
      </c>
      <c r="BW29" s="80">
        <f t="shared" si="375"/>
        <v>32302</v>
      </c>
      <c r="BX29" s="39">
        <f t="shared" si="324"/>
        <v>0</v>
      </c>
      <c r="BY29" s="86">
        <f t="shared" si="228"/>
        <v>0</v>
      </c>
      <c r="BZ29" s="86">
        <f t="shared" ref="BZ29:CE29" si="376">BZ166+BZ167+BZ168+BZ169+BZ170+BZ171+BZ172+BZ173+BZ174+BZ175+BZ176+BZ177</f>
        <v>0</v>
      </c>
      <c r="CA29" s="86">
        <f t="shared" si="376"/>
        <v>0</v>
      </c>
      <c r="CB29" s="86">
        <f t="shared" si="376"/>
        <v>0</v>
      </c>
      <c r="CC29" s="86">
        <f t="shared" si="376"/>
        <v>0</v>
      </c>
      <c r="CD29" s="86">
        <f t="shared" si="376"/>
        <v>0</v>
      </c>
      <c r="CE29" s="86">
        <f t="shared" si="376"/>
        <v>0</v>
      </c>
      <c r="CF29" s="79">
        <f t="shared" si="326"/>
        <v>0</v>
      </c>
      <c r="CG29" s="80">
        <f t="shared" si="230"/>
        <v>0</v>
      </c>
      <c r="CH29" s="80">
        <f t="shared" ref="CH29:CM29" si="377">CH166+CH167+CH168+CH169+CH170+CH171+CH172+CH173+CH174+CH175+CH176+CH177</f>
        <v>0</v>
      </c>
      <c r="CI29" s="80">
        <f t="shared" si="377"/>
        <v>0</v>
      </c>
      <c r="CJ29" s="80">
        <f t="shared" si="377"/>
        <v>0</v>
      </c>
      <c r="CK29" s="80">
        <f t="shared" si="377"/>
        <v>0</v>
      </c>
      <c r="CL29" s="80">
        <f t="shared" si="377"/>
        <v>0</v>
      </c>
      <c r="CM29" s="80">
        <f t="shared" si="377"/>
        <v>0</v>
      </c>
      <c r="CN29" s="39">
        <f t="shared" si="328"/>
        <v>0</v>
      </c>
      <c r="CO29" s="86">
        <f t="shared" si="232"/>
        <v>0</v>
      </c>
      <c r="CP29" s="86">
        <f t="shared" ref="CP29:CU29" si="378">CP166+CP167+CP168+CP169+CP170+CP171+CP172+CP173+CP174+CP175+CP176+CP177</f>
        <v>0</v>
      </c>
      <c r="CQ29" s="86">
        <f t="shared" si="378"/>
        <v>0</v>
      </c>
      <c r="CR29" s="86">
        <f t="shared" si="378"/>
        <v>0</v>
      </c>
      <c r="CS29" s="86">
        <f t="shared" si="378"/>
        <v>0</v>
      </c>
      <c r="CT29" s="86">
        <f t="shared" si="378"/>
        <v>0</v>
      </c>
      <c r="CU29" s="86">
        <f t="shared" si="378"/>
        <v>0</v>
      </c>
      <c r="CV29" s="79">
        <f t="shared" si="330"/>
        <v>0</v>
      </c>
      <c r="CW29" s="80">
        <f t="shared" si="234"/>
        <v>0</v>
      </c>
      <c r="CX29" s="80">
        <f t="shared" ref="CX29:DC29" si="379">CX166+CX167+CX168+CX169+CX170+CX171+CX172+CX173+CX174+CX175+CX176+CX177</f>
        <v>0</v>
      </c>
      <c r="CY29" s="80">
        <f t="shared" si="379"/>
        <v>0</v>
      </c>
      <c r="CZ29" s="80">
        <f t="shared" si="379"/>
        <v>0</v>
      </c>
      <c r="DA29" s="80">
        <f t="shared" si="379"/>
        <v>0</v>
      </c>
      <c r="DB29" s="80">
        <f t="shared" si="379"/>
        <v>0</v>
      </c>
      <c r="DC29" s="81">
        <f t="shared" si="379"/>
        <v>0</v>
      </c>
    </row>
    <row r="30" spans="1:107">
      <c r="A30" s="156"/>
      <c r="B30" s="157"/>
      <c r="C30" s="2" t="s">
        <v>316</v>
      </c>
      <c r="D30" s="35">
        <f t="shared" si="180"/>
        <v>44952164</v>
      </c>
      <c r="E30" s="35">
        <f t="shared" si="181"/>
        <v>36662668</v>
      </c>
      <c r="F30" s="35">
        <f t="shared" si="182"/>
        <v>8422288</v>
      </c>
      <c r="G30" s="35">
        <f t="shared" si="183"/>
        <v>28240380</v>
      </c>
      <c r="H30" s="35">
        <f t="shared" si="184"/>
        <v>1311389</v>
      </c>
      <c r="I30" s="35">
        <f t="shared" si="185"/>
        <v>6171981</v>
      </c>
      <c r="J30" s="35">
        <f t="shared" si="186"/>
        <v>548920</v>
      </c>
      <c r="K30" s="35">
        <f t="shared" si="187"/>
        <v>257206</v>
      </c>
      <c r="L30" s="39">
        <f t="shared" si="308"/>
        <v>5214476</v>
      </c>
      <c r="M30" s="86">
        <f t="shared" si="212"/>
        <v>4259205</v>
      </c>
      <c r="N30" s="86">
        <f t="shared" ref="N30:S30" si="380">N178+N179+N180+N181+N182+N183+N184+N185+N186+N187+N188+N189+N190+N191+N232</f>
        <v>930512</v>
      </c>
      <c r="O30" s="86">
        <f t="shared" si="380"/>
        <v>3328693</v>
      </c>
      <c r="P30" s="86">
        <f t="shared" si="380"/>
        <v>148583</v>
      </c>
      <c r="Q30" s="86">
        <f t="shared" si="380"/>
        <v>704840</v>
      </c>
      <c r="R30" s="86">
        <f t="shared" si="380"/>
        <v>70671</v>
      </c>
      <c r="S30" s="86">
        <f t="shared" si="380"/>
        <v>31177</v>
      </c>
      <c r="T30" s="79">
        <f t="shared" si="310"/>
        <v>5339807</v>
      </c>
      <c r="U30" s="80">
        <f t="shared" si="214"/>
        <v>4353984</v>
      </c>
      <c r="V30" s="80">
        <f t="shared" ref="V30:AA30" si="381">V178+V179+V180+V181+V182+V183+V184+V185+V186+V187+V188+V189+V190+V191+V232</f>
        <v>939389</v>
      </c>
      <c r="W30" s="80">
        <f t="shared" si="381"/>
        <v>3414595</v>
      </c>
      <c r="X30" s="80">
        <f t="shared" si="381"/>
        <v>154448</v>
      </c>
      <c r="Y30" s="80">
        <f t="shared" si="381"/>
        <v>729992</v>
      </c>
      <c r="Z30" s="80">
        <f t="shared" si="381"/>
        <v>70229</v>
      </c>
      <c r="AA30" s="80">
        <f t="shared" si="381"/>
        <v>31154</v>
      </c>
      <c r="AB30" s="39">
        <f t="shared" si="312"/>
        <v>6123145</v>
      </c>
      <c r="AC30" s="86">
        <f t="shared" si="216"/>
        <v>4998304</v>
      </c>
      <c r="AD30" s="86">
        <f t="shared" ref="AD30:AI30" si="382">AD178+AD179+AD180+AD181+AD182+AD183+AD184+AD185+AD186+AD187+AD188+AD189+AD190+AD191+AD232</f>
        <v>1126895</v>
      </c>
      <c r="AE30" s="86">
        <f t="shared" si="382"/>
        <v>3871409</v>
      </c>
      <c r="AF30" s="86">
        <f t="shared" si="382"/>
        <v>180313</v>
      </c>
      <c r="AG30" s="86">
        <f t="shared" si="382"/>
        <v>842411</v>
      </c>
      <c r="AH30" s="86">
        <f t="shared" si="382"/>
        <v>67673</v>
      </c>
      <c r="AI30" s="86">
        <f t="shared" si="382"/>
        <v>34444</v>
      </c>
      <c r="AJ30" s="79">
        <f t="shared" si="314"/>
        <v>6084146</v>
      </c>
      <c r="AK30" s="80">
        <f t="shared" si="218"/>
        <v>4993970</v>
      </c>
      <c r="AL30" s="80">
        <f t="shared" ref="AL30:AQ30" si="383">AL178+AL179+AL180+AL181+AL182+AL183+AL184+AL185+AL186+AL187+AL188+AL189+AL190+AL191+AL232</f>
        <v>1205744</v>
      </c>
      <c r="AM30" s="80">
        <f t="shared" si="383"/>
        <v>3788226</v>
      </c>
      <c r="AN30" s="80">
        <f t="shared" si="383"/>
        <v>171860</v>
      </c>
      <c r="AO30" s="80">
        <f t="shared" si="383"/>
        <v>807543</v>
      </c>
      <c r="AP30" s="80">
        <f t="shared" si="383"/>
        <v>77162</v>
      </c>
      <c r="AQ30" s="80">
        <f t="shared" si="383"/>
        <v>33611</v>
      </c>
      <c r="AR30" s="39">
        <f t="shared" si="316"/>
        <v>5644411</v>
      </c>
      <c r="AS30" s="86">
        <f t="shared" si="220"/>
        <v>4595028</v>
      </c>
      <c r="AT30" s="86">
        <f t="shared" ref="AT30:AY30" si="384">AT178+AT179+AT180+AT181+AT182+AT183+AT184+AT185+AT186+AT187+AT188+AT189+AT190+AT191+AT232</f>
        <v>1127025</v>
      </c>
      <c r="AU30" s="86">
        <f t="shared" si="384"/>
        <v>3468003</v>
      </c>
      <c r="AV30" s="86">
        <f t="shared" si="384"/>
        <v>159246</v>
      </c>
      <c r="AW30" s="86">
        <f t="shared" si="384"/>
        <v>785864</v>
      </c>
      <c r="AX30" s="86">
        <f t="shared" si="384"/>
        <v>71744</v>
      </c>
      <c r="AY30" s="86">
        <f t="shared" si="384"/>
        <v>32529</v>
      </c>
      <c r="AZ30" s="79">
        <f t="shared" si="318"/>
        <v>5611757</v>
      </c>
      <c r="BA30" s="80">
        <f t="shared" si="222"/>
        <v>4565540</v>
      </c>
      <c r="BB30" s="80">
        <f t="shared" ref="BB30:BG30" si="385">BB178+BB179+BB180+BB181+BB182+BB183+BB184+BB185+BB186+BB187+BB188+BB189+BB190+BB191+BB232</f>
        <v>1029652</v>
      </c>
      <c r="BC30" s="80">
        <f t="shared" si="385"/>
        <v>3535888</v>
      </c>
      <c r="BD30" s="80">
        <f t="shared" si="385"/>
        <v>170328</v>
      </c>
      <c r="BE30" s="80">
        <f t="shared" si="385"/>
        <v>786020</v>
      </c>
      <c r="BF30" s="80">
        <f t="shared" si="385"/>
        <v>57894</v>
      </c>
      <c r="BG30" s="80">
        <f t="shared" si="385"/>
        <v>31975</v>
      </c>
      <c r="BH30" s="39">
        <f t="shared" si="320"/>
        <v>5448558</v>
      </c>
      <c r="BI30" s="86">
        <f t="shared" si="224"/>
        <v>4436157</v>
      </c>
      <c r="BJ30" s="86">
        <f t="shared" ref="BJ30:BO30" si="386">BJ178+BJ179+BJ180+BJ181+BJ182+BJ183+BJ184+BJ185+BJ186+BJ187+BJ188+BJ189+BJ190+BJ191+BJ232</f>
        <v>1018006</v>
      </c>
      <c r="BK30" s="86">
        <f t="shared" si="386"/>
        <v>3418151</v>
      </c>
      <c r="BL30" s="86">
        <f t="shared" si="386"/>
        <v>165884</v>
      </c>
      <c r="BM30" s="86">
        <f t="shared" si="386"/>
        <v>752752</v>
      </c>
      <c r="BN30" s="86">
        <f t="shared" si="386"/>
        <v>61935</v>
      </c>
      <c r="BO30" s="86">
        <f t="shared" si="386"/>
        <v>31830</v>
      </c>
      <c r="BP30" s="79">
        <f t="shared" si="322"/>
        <v>5485864</v>
      </c>
      <c r="BQ30" s="80">
        <f t="shared" si="226"/>
        <v>4460480</v>
      </c>
      <c r="BR30" s="80">
        <f t="shared" ref="BR30:BW30" si="387">BR178+BR179+BR180+BR181+BR182+BR183+BR184+BR185+BR186+BR187+BR188+BR189+BR190+BR191+BR232</f>
        <v>1045065</v>
      </c>
      <c r="BS30" s="80">
        <f t="shared" si="387"/>
        <v>3415415</v>
      </c>
      <c r="BT30" s="80">
        <f t="shared" si="387"/>
        <v>160727</v>
      </c>
      <c r="BU30" s="80">
        <f t="shared" si="387"/>
        <v>762559</v>
      </c>
      <c r="BV30" s="80">
        <f t="shared" si="387"/>
        <v>71612</v>
      </c>
      <c r="BW30" s="80">
        <f t="shared" si="387"/>
        <v>30486</v>
      </c>
      <c r="BX30" s="39">
        <f t="shared" si="324"/>
        <v>0</v>
      </c>
      <c r="BY30" s="86">
        <f t="shared" si="228"/>
        <v>0</v>
      </c>
      <c r="BZ30" s="86">
        <f t="shared" ref="BZ30:CE30" si="388">BZ178+BZ179+BZ180+BZ181+BZ182+BZ183+BZ184+BZ185+BZ186+BZ187+BZ188+BZ189+BZ190+BZ191+BZ232</f>
        <v>0</v>
      </c>
      <c r="CA30" s="86">
        <f t="shared" si="388"/>
        <v>0</v>
      </c>
      <c r="CB30" s="86">
        <f t="shared" si="388"/>
        <v>0</v>
      </c>
      <c r="CC30" s="86">
        <f t="shared" si="388"/>
        <v>0</v>
      </c>
      <c r="CD30" s="86">
        <f t="shared" si="388"/>
        <v>0</v>
      </c>
      <c r="CE30" s="86">
        <f t="shared" si="388"/>
        <v>0</v>
      </c>
      <c r="CF30" s="79">
        <f t="shared" si="326"/>
        <v>0</v>
      </c>
      <c r="CG30" s="80">
        <f t="shared" si="230"/>
        <v>0</v>
      </c>
      <c r="CH30" s="80">
        <f t="shared" ref="CH30:CM30" si="389">CH178+CH179+CH180+CH181+CH182+CH183+CH184+CH185+CH186+CH187+CH188+CH189+CH190+CH191+CH232</f>
        <v>0</v>
      </c>
      <c r="CI30" s="80">
        <f t="shared" si="389"/>
        <v>0</v>
      </c>
      <c r="CJ30" s="80">
        <f t="shared" si="389"/>
        <v>0</v>
      </c>
      <c r="CK30" s="80">
        <f t="shared" si="389"/>
        <v>0</v>
      </c>
      <c r="CL30" s="80">
        <f t="shared" si="389"/>
        <v>0</v>
      </c>
      <c r="CM30" s="80">
        <f t="shared" si="389"/>
        <v>0</v>
      </c>
      <c r="CN30" s="39">
        <f t="shared" si="328"/>
        <v>0</v>
      </c>
      <c r="CO30" s="86">
        <f t="shared" si="232"/>
        <v>0</v>
      </c>
      <c r="CP30" s="86">
        <f t="shared" ref="CP30:CU30" si="390">CP178+CP179+CP180+CP181+CP182+CP183+CP184+CP185+CP186+CP187+CP188+CP189+CP190+CP191+CP232</f>
        <v>0</v>
      </c>
      <c r="CQ30" s="86">
        <f t="shared" si="390"/>
        <v>0</v>
      </c>
      <c r="CR30" s="86">
        <f t="shared" si="390"/>
        <v>0</v>
      </c>
      <c r="CS30" s="86">
        <f t="shared" si="390"/>
        <v>0</v>
      </c>
      <c r="CT30" s="86">
        <f t="shared" si="390"/>
        <v>0</v>
      </c>
      <c r="CU30" s="86">
        <f t="shared" si="390"/>
        <v>0</v>
      </c>
      <c r="CV30" s="79">
        <f t="shared" si="330"/>
        <v>0</v>
      </c>
      <c r="CW30" s="80">
        <f t="shared" si="234"/>
        <v>0</v>
      </c>
      <c r="CX30" s="80">
        <f t="shared" ref="CX30:DC30" si="391">CX178+CX179+CX180+CX181+CX182+CX183+CX184+CX185+CX186+CX187+CX188+CX189+CX190+CX191+CX232</f>
        <v>0</v>
      </c>
      <c r="CY30" s="80">
        <f t="shared" si="391"/>
        <v>0</v>
      </c>
      <c r="CZ30" s="80">
        <f t="shared" si="391"/>
        <v>0</v>
      </c>
      <c r="DA30" s="80">
        <f t="shared" si="391"/>
        <v>0</v>
      </c>
      <c r="DB30" s="80">
        <f t="shared" si="391"/>
        <v>0</v>
      </c>
      <c r="DC30" s="81">
        <f t="shared" si="391"/>
        <v>0</v>
      </c>
    </row>
    <row r="31" spans="1:107">
      <c r="A31" s="156"/>
      <c r="B31" s="157"/>
      <c r="C31" s="2" t="s">
        <v>317</v>
      </c>
      <c r="D31" s="35">
        <f t="shared" si="180"/>
        <v>40521806</v>
      </c>
      <c r="E31" s="35">
        <f t="shared" si="181"/>
        <v>31229373</v>
      </c>
      <c r="F31" s="35">
        <f t="shared" si="182"/>
        <v>8421675</v>
      </c>
      <c r="G31" s="35">
        <f t="shared" si="183"/>
        <v>22807698</v>
      </c>
      <c r="H31" s="35">
        <f t="shared" si="184"/>
        <v>1241469</v>
      </c>
      <c r="I31" s="35">
        <f t="shared" si="185"/>
        <v>7160663</v>
      </c>
      <c r="J31" s="35">
        <f t="shared" si="186"/>
        <v>402110</v>
      </c>
      <c r="K31" s="35">
        <f t="shared" si="187"/>
        <v>488191</v>
      </c>
      <c r="L31" s="39">
        <f t="shared" si="308"/>
        <v>4781597</v>
      </c>
      <c r="M31" s="86">
        <f t="shared" si="212"/>
        <v>3714910</v>
      </c>
      <c r="N31" s="86">
        <f t="shared" ref="N31:S31" si="392">N192+N193+N240+N194+N195+N196+N197+N198+N199+N200+N270+N201+N202+N203+N306</f>
        <v>985664</v>
      </c>
      <c r="O31" s="86">
        <f t="shared" si="392"/>
        <v>2729246</v>
      </c>
      <c r="P31" s="86">
        <f t="shared" si="392"/>
        <v>142430</v>
      </c>
      <c r="Q31" s="86">
        <f t="shared" si="392"/>
        <v>810796</v>
      </c>
      <c r="R31" s="86">
        <f t="shared" si="392"/>
        <v>55895</v>
      </c>
      <c r="S31" s="86">
        <f t="shared" si="392"/>
        <v>57566</v>
      </c>
      <c r="T31" s="79">
        <f t="shared" si="310"/>
        <v>4779528</v>
      </c>
      <c r="U31" s="80">
        <f t="shared" si="214"/>
        <v>3698371</v>
      </c>
      <c r="V31" s="80">
        <f t="shared" ref="V31:AA31" si="393">V192+V193+V240+V194+V195+V196+V197+V198+V199+V200+V270+V201+V202+V203+V306</f>
        <v>981887</v>
      </c>
      <c r="W31" s="80">
        <f t="shared" si="393"/>
        <v>2716484</v>
      </c>
      <c r="X31" s="80">
        <f t="shared" si="393"/>
        <v>144880</v>
      </c>
      <c r="Y31" s="80">
        <f t="shared" si="393"/>
        <v>829966</v>
      </c>
      <c r="Z31" s="80">
        <f t="shared" si="393"/>
        <v>51315</v>
      </c>
      <c r="AA31" s="80">
        <f t="shared" si="393"/>
        <v>54996</v>
      </c>
      <c r="AB31" s="39">
        <f t="shared" si="312"/>
        <v>5459018</v>
      </c>
      <c r="AC31" s="86">
        <f t="shared" si="216"/>
        <v>4215244</v>
      </c>
      <c r="AD31" s="86">
        <f t="shared" ref="AD31:AI31" si="394">AD192+AD193+AD240+AD194+AD195+AD196+AD197+AD198+AD199+AD200+AD270+AD201+AD202+AD203+AD306</f>
        <v>1141610</v>
      </c>
      <c r="AE31" s="86">
        <f t="shared" si="394"/>
        <v>3073634</v>
      </c>
      <c r="AF31" s="86">
        <f t="shared" si="394"/>
        <v>172245</v>
      </c>
      <c r="AG31" s="86">
        <f t="shared" si="394"/>
        <v>959308</v>
      </c>
      <c r="AH31" s="86">
        <f t="shared" si="394"/>
        <v>49728</v>
      </c>
      <c r="AI31" s="86">
        <f t="shared" si="394"/>
        <v>62493</v>
      </c>
      <c r="AJ31" s="79">
        <f t="shared" si="314"/>
        <v>5239503</v>
      </c>
      <c r="AK31" s="80">
        <f t="shared" si="218"/>
        <v>4044581</v>
      </c>
      <c r="AL31" s="80">
        <f t="shared" ref="AL31:AQ31" si="395">AL192+AL193+AL240+AL194+AL195+AL196+AL197+AL198+AL199+AL200+AL270+AL201+AL202+AL203+AL306</f>
        <v>1093215</v>
      </c>
      <c r="AM31" s="80">
        <f t="shared" si="395"/>
        <v>2951366</v>
      </c>
      <c r="AN31" s="80">
        <f t="shared" si="395"/>
        <v>163459</v>
      </c>
      <c r="AO31" s="80">
        <f t="shared" si="395"/>
        <v>922141</v>
      </c>
      <c r="AP31" s="80">
        <f t="shared" si="395"/>
        <v>50758</v>
      </c>
      <c r="AQ31" s="80">
        <f t="shared" si="395"/>
        <v>58564</v>
      </c>
      <c r="AR31" s="39">
        <f t="shared" si="316"/>
        <v>5226487</v>
      </c>
      <c r="AS31" s="86">
        <f t="shared" si="220"/>
        <v>4020937</v>
      </c>
      <c r="AT31" s="86">
        <f t="shared" ref="AT31:AY31" si="396">AT192+AT193+AT240+AT194+AT195+AT196+AT197+AT198+AT199+AT200+AT270+AT201+AT202+AT203+AT306</f>
        <v>1122250</v>
      </c>
      <c r="AU31" s="86">
        <f t="shared" si="396"/>
        <v>2898687</v>
      </c>
      <c r="AV31" s="86">
        <f t="shared" si="396"/>
        <v>158704</v>
      </c>
      <c r="AW31" s="86">
        <f t="shared" si="396"/>
        <v>935149</v>
      </c>
      <c r="AX31" s="86">
        <f t="shared" si="396"/>
        <v>53930</v>
      </c>
      <c r="AY31" s="86">
        <f t="shared" si="396"/>
        <v>57767</v>
      </c>
      <c r="AZ31" s="79">
        <f t="shared" si="318"/>
        <v>5131297</v>
      </c>
      <c r="BA31" s="80">
        <f t="shared" si="222"/>
        <v>3937799</v>
      </c>
      <c r="BB31" s="80">
        <f t="shared" ref="BB31:BG31" si="397">BB192+BB193+BB240+BB194+BB195+BB196+BB197+BB198+BB199+BB200+BB270+BB201+BB202+BB203+BB306</f>
        <v>1052666</v>
      </c>
      <c r="BC31" s="80">
        <f t="shared" si="397"/>
        <v>2885133</v>
      </c>
      <c r="BD31" s="80">
        <f t="shared" si="397"/>
        <v>159065</v>
      </c>
      <c r="BE31" s="80">
        <f t="shared" si="397"/>
        <v>922545</v>
      </c>
      <c r="BF31" s="80">
        <f t="shared" si="397"/>
        <v>44779</v>
      </c>
      <c r="BG31" s="80">
        <f t="shared" si="397"/>
        <v>67109</v>
      </c>
      <c r="BH31" s="39">
        <f t="shared" si="320"/>
        <v>4984019</v>
      </c>
      <c r="BI31" s="86">
        <f t="shared" si="224"/>
        <v>3832443</v>
      </c>
      <c r="BJ31" s="86">
        <f t="shared" ref="BJ31:BO31" si="398">BJ192+BJ193+BJ240+BJ194+BJ195+BJ196+BJ197+BJ198+BJ199+BJ200+BJ270+BJ201+BJ202+BJ203+BJ306</f>
        <v>1033286</v>
      </c>
      <c r="BK31" s="86">
        <f t="shared" si="398"/>
        <v>2799157</v>
      </c>
      <c r="BL31" s="86">
        <f t="shared" si="398"/>
        <v>154287</v>
      </c>
      <c r="BM31" s="86">
        <f t="shared" si="398"/>
        <v>884651</v>
      </c>
      <c r="BN31" s="86">
        <f t="shared" si="398"/>
        <v>46840</v>
      </c>
      <c r="BO31" s="86">
        <f t="shared" si="398"/>
        <v>65798</v>
      </c>
      <c r="BP31" s="79">
        <f t="shared" si="322"/>
        <v>4920357</v>
      </c>
      <c r="BQ31" s="80">
        <f t="shared" si="226"/>
        <v>3765088</v>
      </c>
      <c r="BR31" s="80">
        <f t="shared" ref="BR31:BW31" si="399">BR192+BR193+BR240+BR194+BR195+BR196+BR197+BR198+BR199+BR200+BR270+BR201+BR202+BR203+BR306</f>
        <v>1011097</v>
      </c>
      <c r="BS31" s="80">
        <f t="shared" si="399"/>
        <v>2753991</v>
      </c>
      <c r="BT31" s="80">
        <f t="shared" si="399"/>
        <v>146399</v>
      </c>
      <c r="BU31" s="80">
        <f t="shared" si="399"/>
        <v>896107</v>
      </c>
      <c r="BV31" s="80">
        <f t="shared" si="399"/>
        <v>48865</v>
      </c>
      <c r="BW31" s="80">
        <f t="shared" si="399"/>
        <v>63898</v>
      </c>
      <c r="BX31" s="39">
        <f t="shared" si="324"/>
        <v>0</v>
      </c>
      <c r="BY31" s="86">
        <f t="shared" si="228"/>
        <v>0</v>
      </c>
      <c r="BZ31" s="86">
        <f t="shared" ref="BZ31:CE31" si="400">BZ192+BZ193+BZ240+BZ194+BZ195+BZ196+BZ197+BZ198+BZ199+BZ200+BZ270+BZ201+BZ202+BZ203+BZ306</f>
        <v>0</v>
      </c>
      <c r="CA31" s="86">
        <f t="shared" si="400"/>
        <v>0</v>
      </c>
      <c r="CB31" s="86">
        <f t="shared" si="400"/>
        <v>0</v>
      </c>
      <c r="CC31" s="86">
        <f t="shared" si="400"/>
        <v>0</v>
      </c>
      <c r="CD31" s="86">
        <f t="shared" si="400"/>
        <v>0</v>
      </c>
      <c r="CE31" s="86">
        <f t="shared" si="400"/>
        <v>0</v>
      </c>
      <c r="CF31" s="79">
        <f t="shared" si="326"/>
        <v>0</v>
      </c>
      <c r="CG31" s="80">
        <f t="shared" si="230"/>
        <v>0</v>
      </c>
      <c r="CH31" s="80">
        <f t="shared" ref="CH31:CM31" si="401">CH192+CH193+CH240+CH194+CH195+CH196+CH197+CH198+CH199+CH200+CH270+CH201+CH202+CH203+CH306</f>
        <v>0</v>
      </c>
      <c r="CI31" s="80">
        <f t="shared" si="401"/>
        <v>0</v>
      </c>
      <c r="CJ31" s="80">
        <f t="shared" si="401"/>
        <v>0</v>
      </c>
      <c r="CK31" s="80">
        <f t="shared" si="401"/>
        <v>0</v>
      </c>
      <c r="CL31" s="80">
        <f t="shared" si="401"/>
        <v>0</v>
      </c>
      <c r="CM31" s="80">
        <f t="shared" si="401"/>
        <v>0</v>
      </c>
      <c r="CN31" s="39">
        <f t="shared" si="328"/>
        <v>0</v>
      </c>
      <c r="CO31" s="86">
        <f t="shared" si="232"/>
        <v>0</v>
      </c>
      <c r="CP31" s="86">
        <f t="shared" ref="CP31:CU31" si="402">CP192+CP193+CP240+CP194+CP195+CP196+CP197+CP198+CP199+CP200+CP270+CP201+CP202+CP203+CP306</f>
        <v>0</v>
      </c>
      <c r="CQ31" s="86">
        <f t="shared" si="402"/>
        <v>0</v>
      </c>
      <c r="CR31" s="86">
        <f t="shared" si="402"/>
        <v>0</v>
      </c>
      <c r="CS31" s="86">
        <f t="shared" si="402"/>
        <v>0</v>
      </c>
      <c r="CT31" s="86">
        <f t="shared" si="402"/>
        <v>0</v>
      </c>
      <c r="CU31" s="86">
        <f t="shared" si="402"/>
        <v>0</v>
      </c>
      <c r="CV31" s="79">
        <f t="shared" si="330"/>
        <v>0</v>
      </c>
      <c r="CW31" s="80">
        <f t="shared" si="234"/>
        <v>0</v>
      </c>
      <c r="CX31" s="80">
        <f t="shared" ref="CX31:DC31" si="403">CX192+CX193+CX240+CX194+CX195+CX196+CX197+CX198+CX199+CX200+CX270+CX201+CX202+CX203+CX306</f>
        <v>0</v>
      </c>
      <c r="CY31" s="80">
        <f t="shared" si="403"/>
        <v>0</v>
      </c>
      <c r="CZ31" s="80">
        <f t="shared" si="403"/>
        <v>0</v>
      </c>
      <c r="DA31" s="80">
        <f t="shared" si="403"/>
        <v>0</v>
      </c>
      <c r="DB31" s="80">
        <f t="shared" si="403"/>
        <v>0</v>
      </c>
      <c r="DC31" s="81">
        <f t="shared" si="403"/>
        <v>0</v>
      </c>
    </row>
    <row r="32" spans="1:107">
      <c r="A32" s="156"/>
      <c r="B32" s="157"/>
      <c r="C32" s="2" t="s">
        <v>318</v>
      </c>
      <c r="D32" s="35">
        <f t="shared" si="180"/>
        <v>27785166</v>
      </c>
      <c r="E32" s="35">
        <f t="shared" si="181"/>
        <v>20614175</v>
      </c>
      <c r="F32" s="35">
        <f t="shared" si="182"/>
        <v>5544945</v>
      </c>
      <c r="G32" s="35">
        <f t="shared" si="183"/>
        <v>15069230</v>
      </c>
      <c r="H32" s="35">
        <f t="shared" si="184"/>
        <v>1024989</v>
      </c>
      <c r="I32" s="35">
        <f t="shared" si="185"/>
        <v>5660380</v>
      </c>
      <c r="J32" s="35">
        <f t="shared" si="186"/>
        <v>266172</v>
      </c>
      <c r="K32" s="35">
        <f t="shared" si="187"/>
        <v>219450</v>
      </c>
      <c r="L32" s="39">
        <f t="shared" si="308"/>
        <v>3209328</v>
      </c>
      <c r="M32" s="86">
        <f t="shared" si="212"/>
        <v>2402179</v>
      </c>
      <c r="N32" s="86">
        <f t="shared" ref="N32:S32" si="404">N204+N205+N206+N207+N208+N209+N210+N211+N212+N213+N214+N215+N216</f>
        <v>628998</v>
      </c>
      <c r="O32" s="86">
        <f t="shared" si="404"/>
        <v>1773181</v>
      </c>
      <c r="P32" s="86">
        <f t="shared" si="404"/>
        <v>116469</v>
      </c>
      <c r="Q32" s="86">
        <f t="shared" si="404"/>
        <v>629267</v>
      </c>
      <c r="R32" s="86">
        <f t="shared" si="404"/>
        <v>35097</v>
      </c>
      <c r="S32" s="86">
        <f t="shared" si="404"/>
        <v>26316</v>
      </c>
      <c r="T32" s="79">
        <f t="shared" si="310"/>
        <v>3238940</v>
      </c>
      <c r="U32" s="80">
        <f t="shared" si="214"/>
        <v>2411263</v>
      </c>
      <c r="V32" s="80">
        <f t="shared" ref="V32:AA32" si="405">V204+V205+V206+V207+V208+V209+V210+V211+V212+V213+V214+V215+V216</f>
        <v>644074</v>
      </c>
      <c r="W32" s="80">
        <f t="shared" si="405"/>
        <v>1767189</v>
      </c>
      <c r="X32" s="80">
        <f t="shared" si="405"/>
        <v>118281</v>
      </c>
      <c r="Y32" s="80">
        <f t="shared" si="405"/>
        <v>650260</v>
      </c>
      <c r="Z32" s="80">
        <f t="shared" si="405"/>
        <v>33545</v>
      </c>
      <c r="AA32" s="80">
        <f t="shared" si="405"/>
        <v>25591</v>
      </c>
      <c r="AB32" s="39">
        <f t="shared" si="312"/>
        <v>3751135</v>
      </c>
      <c r="AC32" s="86">
        <f t="shared" si="216"/>
        <v>2790979</v>
      </c>
      <c r="AD32" s="86">
        <f t="shared" ref="AD32:AI32" si="406">AD204+AD205+AD206+AD207+AD208+AD209+AD210+AD211+AD212+AD213+AD214+AD215+AD216</f>
        <v>755264</v>
      </c>
      <c r="AE32" s="86">
        <f t="shared" si="406"/>
        <v>2035715</v>
      </c>
      <c r="AF32" s="86">
        <f t="shared" si="406"/>
        <v>144456</v>
      </c>
      <c r="AG32" s="86">
        <f t="shared" si="406"/>
        <v>756596</v>
      </c>
      <c r="AH32" s="86">
        <f t="shared" si="406"/>
        <v>30919</v>
      </c>
      <c r="AI32" s="86">
        <f t="shared" si="406"/>
        <v>28185</v>
      </c>
      <c r="AJ32" s="79">
        <f t="shared" si="314"/>
        <v>3606555</v>
      </c>
      <c r="AK32" s="80">
        <f t="shared" si="218"/>
        <v>2679441</v>
      </c>
      <c r="AL32" s="80">
        <f t="shared" ref="AL32:AQ32" si="407">AL204+AL205+AL206+AL207+AL208+AL209+AL210+AL211+AL212+AL213+AL214+AL215+AL216</f>
        <v>720139</v>
      </c>
      <c r="AM32" s="80">
        <f t="shared" si="407"/>
        <v>1959302</v>
      </c>
      <c r="AN32" s="80">
        <f t="shared" si="407"/>
        <v>135345</v>
      </c>
      <c r="AO32" s="80">
        <f t="shared" si="407"/>
        <v>730234</v>
      </c>
      <c r="AP32" s="80">
        <f t="shared" si="407"/>
        <v>33378</v>
      </c>
      <c r="AQ32" s="80">
        <f t="shared" si="407"/>
        <v>28157</v>
      </c>
      <c r="AR32" s="39">
        <f t="shared" si="316"/>
        <v>3638585</v>
      </c>
      <c r="AS32" s="86">
        <f t="shared" si="220"/>
        <v>2701535</v>
      </c>
      <c r="AT32" s="86">
        <f t="shared" ref="AT32:AY32" si="408">AT204+AT205+AT206+AT207+AT208+AT209+AT210+AT211+AT212+AT213+AT214+AT215+AT216</f>
        <v>751847</v>
      </c>
      <c r="AU32" s="86">
        <f t="shared" si="408"/>
        <v>1949688</v>
      </c>
      <c r="AV32" s="86">
        <f t="shared" si="408"/>
        <v>130502</v>
      </c>
      <c r="AW32" s="86">
        <f t="shared" si="408"/>
        <v>741069</v>
      </c>
      <c r="AX32" s="86">
        <f t="shared" si="408"/>
        <v>38059</v>
      </c>
      <c r="AY32" s="86">
        <f t="shared" si="408"/>
        <v>27420</v>
      </c>
      <c r="AZ32" s="79">
        <f t="shared" si="318"/>
        <v>3557697</v>
      </c>
      <c r="BA32" s="80">
        <f t="shared" si="222"/>
        <v>2627612</v>
      </c>
      <c r="BB32" s="80">
        <f t="shared" ref="BB32:BG32" si="409">BB204+BB205+BB206+BB207+BB208+BB209+BB210+BB211+BB212+BB213+BB214+BB215+BB216</f>
        <v>700428</v>
      </c>
      <c r="BC32" s="80">
        <f t="shared" si="409"/>
        <v>1927184</v>
      </c>
      <c r="BD32" s="80">
        <f t="shared" si="409"/>
        <v>133733</v>
      </c>
      <c r="BE32" s="80">
        <f t="shared" si="409"/>
        <v>738179</v>
      </c>
      <c r="BF32" s="80">
        <f t="shared" si="409"/>
        <v>30116</v>
      </c>
      <c r="BG32" s="80">
        <f t="shared" si="409"/>
        <v>28057</v>
      </c>
      <c r="BH32" s="39">
        <f t="shared" si="320"/>
        <v>3420067</v>
      </c>
      <c r="BI32" s="86">
        <f t="shared" si="224"/>
        <v>2529443</v>
      </c>
      <c r="BJ32" s="86">
        <f t="shared" ref="BJ32:BO32" si="410">BJ204+BJ205+BJ206+BJ207+BJ208+BJ209+BJ210+BJ211+BJ212+BJ213+BJ214+BJ215+BJ216</f>
        <v>679849</v>
      </c>
      <c r="BK32" s="86">
        <f t="shared" si="410"/>
        <v>1849594</v>
      </c>
      <c r="BL32" s="86">
        <f t="shared" si="410"/>
        <v>126112</v>
      </c>
      <c r="BM32" s="86">
        <f t="shared" si="410"/>
        <v>703951</v>
      </c>
      <c r="BN32" s="86">
        <f t="shared" si="410"/>
        <v>32271</v>
      </c>
      <c r="BO32" s="86">
        <f t="shared" si="410"/>
        <v>28290</v>
      </c>
      <c r="BP32" s="79">
        <f t="shared" si="322"/>
        <v>3362859</v>
      </c>
      <c r="BQ32" s="80">
        <f t="shared" si="226"/>
        <v>2471723</v>
      </c>
      <c r="BR32" s="80">
        <f t="shared" ref="BR32:BW32" si="411">BR204+BR205+BR206+BR207+BR208+BR209+BR210+BR211+BR212+BR213+BR214+BR215+BR216</f>
        <v>664346</v>
      </c>
      <c r="BS32" s="80">
        <f t="shared" si="411"/>
        <v>1807377</v>
      </c>
      <c r="BT32" s="80">
        <f t="shared" si="411"/>
        <v>120091</v>
      </c>
      <c r="BU32" s="80">
        <f t="shared" si="411"/>
        <v>710824</v>
      </c>
      <c r="BV32" s="80">
        <f t="shared" si="411"/>
        <v>32787</v>
      </c>
      <c r="BW32" s="80">
        <f t="shared" si="411"/>
        <v>27434</v>
      </c>
      <c r="BX32" s="39">
        <f t="shared" si="324"/>
        <v>0</v>
      </c>
      <c r="BY32" s="86">
        <f t="shared" si="228"/>
        <v>0</v>
      </c>
      <c r="BZ32" s="86">
        <f t="shared" ref="BZ32:CE32" si="412">BZ204+BZ205+BZ206+BZ207+BZ208+BZ209+BZ210+BZ211+BZ212+BZ213+BZ214+BZ215+BZ216</f>
        <v>0</v>
      </c>
      <c r="CA32" s="86">
        <f t="shared" si="412"/>
        <v>0</v>
      </c>
      <c r="CB32" s="86">
        <f t="shared" si="412"/>
        <v>0</v>
      </c>
      <c r="CC32" s="86">
        <f t="shared" si="412"/>
        <v>0</v>
      </c>
      <c r="CD32" s="86">
        <f t="shared" si="412"/>
        <v>0</v>
      </c>
      <c r="CE32" s="86">
        <f t="shared" si="412"/>
        <v>0</v>
      </c>
      <c r="CF32" s="79">
        <f t="shared" si="326"/>
        <v>0</v>
      </c>
      <c r="CG32" s="80">
        <f t="shared" si="230"/>
        <v>0</v>
      </c>
      <c r="CH32" s="80">
        <f t="shared" ref="CH32:CM32" si="413">CH204+CH205+CH206+CH207+CH208+CH209+CH210+CH211+CH212+CH213+CH214+CH215+CH216</f>
        <v>0</v>
      </c>
      <c r="CI32" s="80">
        <f t="shared" si="413"/>
        <v>0</v>
      </c>
      <c r="CJ32" s="80">
        <f t="shared" si="413"/>
        <v>0</v>
      </c>
      <c r="CK32" s="80">
        <f t="shared" si="413"/>
        <v>0</v>
      </c>
      <c r="CL32" s="80">
        <f t="shared" si="413"/>
        <v>0</v>
      </c>
      <c r="CM32" s="80">
        <f t="shared" si="413"/>
        <v>0</v>
      </c>
      <c r="CN32" s="39">
        <f t="shared" si="328"/>
        <v>0</v>
      </c>
      <c r="CO32" s="86">
        <f t="shared" si="232"/>
        <v>0</v>
      </c>
      <c r="CP32" s="86">
        <f t="shared" ref="CP32:CU32" si="414">CP204+CP205+CP206+CP207+CP208+CP209+CP210+CP211+CP212+CP213+CP214+CP215+CP216</f>
        <v>0</v>
      </c>
      <c r="CQ32" s="86">
        <f t="shared" si="414"/>
        <v>0</v>
      </c>
      <c r="CR32" s="86">
        <f t="shared" si="414"/>
        <v>0</v>
      </c>
      <c r="CS32" s="86">
        <f t="shared" si="414"/>
        <v>0</v>
      </c>
      <c r="CT32" s="86">
        <f t="shared" si="414"/>
        <v>0</v>
      </c>
      <c r="CU32" s="86">
        <f t="shared" si="414"/>
        <v>0</v>
      </c>
      <c r="CV32" s="79">
        <f t="shared" si="330"/>
        <v>0</v>
      </c>
      <c r="CW32" s="80">
        <f t="shared" si="234"/>
        <v>0</v>
      </c>
      <c r="CX32" s="80">
        <f t="shared" ref="CX32:DC32" si="415">CX204+CX205+CX206+CX207+CX208+CX209+CX210+CX211+CX212+CX213+CX214+CX215+CX216</f>
        <v>0</v>
      </c>
      <c r="CY32" s="80">
        <f t="shared" si="415"/>
        <v>0</v>
      </c>
      <c r="CZ32" s="80">
        <f t="shared" si="415"/>
        <v>0</v>
      </c>
      <c r="DA32" s="80">
        <f t="shared" si="415"/>
        <v>0</v>
      </c>
      <c r="DB32" s="80">
        <f t="shared" si="415"/>
        <v>0</v>
      </c>
      <c r="DC32" s="81">
        <f t="shared" si="415"/>
        <v>0</v>
      </c>
    </row>
    <row r="33" spans="1:107">
      <c r="A33" s="156"/>
      <c r="B33" s="157"/>
      <c r="C33" s="2" t="s">
        <v>319</v>
      </c>
      <c r="D33" s="35">
        <f t="shared" si="180"/>
        <v>35751167</v>
      </c>
      <c r="E33" s="35">
        <f t="shared" si="181"/>
        <v>27836779</v>
      </c>
      <c r="F33" s="35">
        <f t="shared" si="182"/>
        <v>7249108</v>
      </c>
      <c r="G33" s="35">
        <f t="shared" si="183"/>
        <v>20587671</v>
      </c>
      <c r="H33" s="35">
        <f t="shared" si="184"/>
        <v>887985</v>
      </c>
      <c r="I33" s="35">
        <f t="shared" si="185"/>
        <v>6457850</v>
      </c>
      <c r="J33" s="35">
        <f t="shared" si="186"/>
        <v>320528</v>
      </c>
      <c r="K33" s="35">
        <f t="shared" si="187"/>
        <v>248025</v>
      </c>
      <c r="L33" s="39">
        <f t="shared" si="308"/>
        <v>4162069</v>
      </c>
      <c r="M33" s="86">
        <f t="shared" si="212"/>
        <v>3265218</v>
      </c>
      <c r="N33" s="86">
        <f t="shared" ref="N33:S33" si="416">N230+N221+N220+N224+N226+N227+N219+N229+N222+N218+N225+N217+N223+N228</f>
        <v>837752</v>
      </c>
      <c r="O33" s="86">
        <f t="shared" si="416"/>
        <v>2427466</v>
      </c>
      <c r="P33" s="86">
        <f t="shared" si="416"/>
        <v>102418</v>
      </c>
      <c r="Q33" s="86">
        <f t="shared" si="416"/>
        <v>721796</v>
      </c>
      <c r="R33" s="86">
        <f t="shared" si="416"/>
        <v>42432</v>
      </c>
      <c r="S33" s="86">
        <f t="shared" si="416"/>
        <v>30205</v>
      </c>
      <c r="T33" s="79">
        <f t="shared" si="310"/>
        <v>4130396</v>
      </c>
      <c r="U33" s="80">
        <f t="shared" si="214"/>
        <v>3226600</v>
      </c>
      <c r="V33" s="80">
        <f t="shared" ref="V33:AA33" si="417">V230+V221+V220+V224+V226+V227+V219+V229+V222+V218+V225+V217+V223+V228</f>
        <v>821665</v>
      </c>
      <c r="W33" s="80">
        <f t="shared" si="417"/>
        <v>2404935</v>
      </c>
      <c r="X33" s="80">
        <f t="shared" si="417"/>
        <v>103482</v>
      </c>
      <c r="Y33" s="80">
        <f t="shared" si="417"/>
        <v>733491</v>
      </c>
      <c r="Z33" s="80">
        <f t="shared" si="417"/>
        <v>38046</v>
      </c>
      <c r="AA33" s="80">
        <f t="shared" si="417"/>
        <v>28777</v>
      </c>
      <c r="AB33" s="39">
        <f t="shared" si="312"/>
        <v>4813438</v>
      </c>
      <c r="AC33" s="86">
        <f t="shared" si="216"/>
        <v>3759035</v>
      </c>
      <c r="AD33" s="86">
        <f t="shared" ref="AD33:AI33" si="418">AD230+AD221+AD220+AD224+AD226+AD227+AD219+AD229+AD222+AD218+AD225+AD217+AD223+AD228</f>
        <v>981598</v>
      </c>
      <c r="AE33" s="86">
        <f t="shared" si="418"/>
        <v>2777437</v>
      </c>
      <c r="AF33" s="86">
        <f t="shared" si="418"/>
        <v>123760</v>
      </c>
      <c r="AG33" s="86">
        <f t="shared" si="418"/>
        <v>860570</v>
      </c>
      <c r="AH33" s="86">
        <f t="shared" si="418"/>
        <v>37666</v>
      </c>
      <c r="AI33" s="86">
        <f t="shared" si="418"/>
        <v>32407</v>
      </c>
      <c r="AJ33" s="79">
        <f t="shared" si="314"/>
        <v>4617466</v>
      </c>
      <c r="AK33" s="80">
        <f t="shared" si="218"/>
        <v>3586769</v>
      </c>
      <c r="AL33" s="80">
        <f t="shared" ref="AL33:AQ33" si="419">AL230+AL221+AL220+AL224+AL226+AL227+AL219+AL229+AL222+AL218+AL225+AL217+AL223+AL228</f>
        <v>933910</v>
      </c>
      <c r="AM33" s="80">
        <f t="shared" si="419"/>
        <v>2652859</v>
      </c>
      <c r="AN33" s="80">
        <f t="shared" si="419"/>
        <v>116956</v>
      </c>
      <c r="AO33" s="80">
        <f t="shared" si="419"/>
        <v>843598</v>
      </c>
      <c r="AP33" s="80">
        <f t="shared" si="419"/>
        <v>39247</v>
      </c>
      <c r="AQ33" s="80">
        <f t="shared" si="419"/>
        <v>30896</v>
      </c>
      <c r="AR33" s="39">
        <f t="shared" si="316"/>
        <v>4645136</v>
      </c>
      <c r="AS33" s="86">
        <f t="shared" si="220"/>
        <v>3610719</v>
      </c>
      <c r="AT33" s="86">
        <f t="shared" ref="AT33:AY33" si="420">AT230+AT221+AT220+AT224+AT226+AT227+AT219+AT229+AT222+AT218+AT225+AT217+AT223+AT228</f>
        <v>975195</v>
      </c>
      <c r="AU33" s="86">
        <f t="shared" si="420"/>
        <v>2635524</v>
      </c>
      <c r="AV33" s="86">
        <f t="shared" si="420"/>
        <v>111941</v>
      </c>
      <c r="AW33" s="86">
        <f t="shared" si="420"/>
        <v>847179</v>
      </c>
      <c r="AX33" s="86">
        <f t="shared" si="420"/>
        <v>43956</v>
      </c>
      <c r="AY33" s="86">
        <f t="shared" si="420"/>
        <v>31341</v>
      </c>
      <c r="AZ33" s="79">
        <f t="shared" si="318"/>
        <v>4570404</v>
      </c>
      <c r="BA33" s="80">
        <f t="shared" si="222"/>
        <v>3550546</v>
      </c>
      <c r="BB33" s="80">
        <f t="shared" ref="BB33:BG33" si="421">BB230+BB221+BB220+BB224+BB226+BB227+BB219+BB229+BB222+BB218+BB225+BB217+BB223+BB228</f>
        <v>929188</v>
      </c>
      <c r="BC33" s="80">
        <f t="shared" si="421"/>
        <v>2621358</v>
      </c>
      <c r="BD33" s="80">
        <f t="shared" si="421"/>
        <v>113625</v>
      </c>
      <c r="BE33" s="80">
        <f t="shared" si="421"/>
        <v>836147</v>
      </c>
      <c r="BF33" s="80">
        <f t="shared" si="421"/>
        <v>38088</v>
      </c>
      <c r="BG33" s="80">
        <f t="shared" si="421"/>
        <v>31998</v>
      </c>
      <c r="BH33" s="39">
        <f t="shared" si="320"/>
        <v>4419909</v>
      </c>
      <c r="BI33" s="86">
        <f t="shared" si="224"/>
        <v>3437477</v>
      </c>
      <c r="BJ33" s="86">
        <f t="shared" ref="BJ33:BO33" si="422">BJ230+BJ221+BJ220+BJ224+BJ226+BJ227+BJ219+BJ229+BJ222+BJ218+BJ225+BJ217+BJ223+BJ228</f>
        <v>890288</v>
      </c>
      <c r="BK33" s="86">
        <f t="shared" si="422"/>
        <v>2547189</v>
      </c>
      <c r="BL33" s="86">
        <f t="shared" si="422"/>
        <v>110389</v>
      </c>
      <c r="BM33" s="86">
        <f t="shared" si="422"/>
        <v>800853</v>
      </c>
      <c r="BN33" s="86">
        <f t="shared" si="422"/>
        <v>39683</v>
      </c>
      <c r="BO33" s="86">
        <f t="shared" si="422"/>
        <v>31507</v>
      </c>
      <c r="BP33" s="79">
        <f t="shared" si="322"/>
        <v>4392349</v>
      </c>
      <c r="BQ33" s="80">
        <f t="shared" si="226"/>
        <v>3400415</v>
      </c>
      <c r="BR33" s="80">
        <f t="shared" ref="BR33:BW33" si="423">BR230+BR221+BR220+BR224+BR226+BR227+BR219+BR229+BR222+BR218+BR225+BR217+BR223+BR228</f>
        <v>879512</v>
      </c>
      <c r="BS33" s="80">
        <f t="shared" si="423"/>
        <v>2520903</v>
      </c>
      <c r="BT33" s="80">
        <f t="shared" si="423"/>
        <v>105414</v>
      </c>
      <c r="BU33" s="80">
        <f t="shared" si="423"/>
        <v>814216</v>
      </c>
      <c r="BV33" s="80">
        <f t="shared" si="423"/>
        <v>41410</v>
      </c>
      <c r="BW33" s="80">
        <f t="shared" si="423"/>
        <v>30894</v>
      </c>
      <c r="BX33" s="39">
        <f t="shared" si="324"/>
        <v>0</v>
      </c>
      <c r="BY33" s="86">
        <f t="shared" si="228"/>
        <v>0</v>
      </c>
      <c r="BZ33" s="86">
        <f t="shared" ref="BZ33:CE33" si="424">BZ230+BZ221+BZ220+BZ224+BZ226+BZ227+BZ219+BZ229+BZ222+BZ218+BZ225+BZ217+BZ223+BZ228</f>
        <v>0</v>
      </c>
      <c r="CA33" s="86">
        <f t="shared" si="424"/>
        <v>0</v>
      </c>
      <c r="CB33" s="86">
        <f t="shared" si="424"/>
        <v>0</v>
      </c>
      <c r="CC33" s="86">
        <f t="shared" si="424"/>
        <v>0</v>
      </c>
      <c r="CD33" s="86">
        <f t="shared" si="424"/>
        <v>0</v>
      </c>
      <c r="CE33" s="86">
        <f t="shared" si="424"/>
        <v>0</v>
      </c>
      <c r="CF33" s="79">
        <f t="shared" si="326"/>
        <v>0</v>
      </c>
      <c r="CG33" s="80">
        <f t="shared" si="230"/>
        <v>0</v>
      </c>
      <c r="CH33" s="80">
        <f t="shared" ref="CH33:CM33" si="425">CH230+CH221+CH220+CH224+CH226+CH227+CH219+CH229+CH222+CH218+CH225+CH217+CH223+CH228</f>
        <v>0</v>
      </c>
      <c r="CI33" s="80">
        <f t="shared" si="425"/>
        <v>0</v>
      </c>
      <c r="CJ33" s="80">
        <f t="shared" si="425"/>
        <v>0</v>
      </c>
      <c r="CK33" s="80">
        <f t="shared" si="425"/>
        <v>0</v>
      </c>
      <c r="CL33" s="80">
        <f t="shared" si="425"/>
        <v>0</v>
      </c>
      <c r="CM33" s="80">
        <f t="shared" si="425"/>
        <v>0</v>
      </c>
      <c r="CN33" s="39">
        <f t="shared" si="328"/>
        <v>0</v>
      </c>
      <c r="CO33" s="86">
        <f t="shared" si="232"/>
        <v>0</v>
      </c>
      <c r="CP33" s="86">
        <f t="shared" ref="CP33:CU33" si="426">CP230+CP221+CP220+CP224+CP226+CP227+CP219+CP229+CP222+CP218+CP225+CP217+CP223+CP228</f>
        <v>0</v>
      </c>
      <c r="CQ33" s="86">
        <f t="shared" si="426"/>
        <v>0</v>
      </c>
      <c r="CR33" s="86">
        <f t="shared" si="426"/>
        <v>0</v>
      </c>
      <c r="CS33" s="86">
        <f t="shared" si="426"/>
        <v>0</v>
      </c>
      <c r="CT33" s="86">
        <f t="shared" si="426"/>
        <v>0</v>
      </c>
      <c r="CU33" s="86">
        <f t="shared" si="426"/>
        <v>0</v>
      </c>
      <c r="CV33" s="79">
        <f t="shared" si="330"/>
        <v>0</v>
      </c>
      <c r="CW33" s="80">
        <f t="shared" si="234"/>
        <v>0</v>
      </c>
      <c r="CX33" s="80">
        <f t="shared" ref="CX33:DC33" si="427">CX230+CX221+CX220+CX224+CX226+CX227+CX219+CX229+CX222+CX218+CX225+CX217+CX223+CX228</f>
        <v>0</v>
      </c>
      <c r="CY33" s="80">
        <f t="shared" si="427"/>
        <v>0</v>
      </c>
      <c r="CZ33" s="80">
        <f t="shared" si="427"/>
        <v>0</v>
      </c>
      <c r="DA33" s="80">
        <f t="shared" si="427"/>
        <v>0</v>
      </c>
      <c r="DB33" s="80">
        <f t="shared" si="427"/>
        <v>0</v>
      </c>
      <c r="DC33" s="81">
        <f t="shared" si="427"/>
        <v>0</v>
      </c>
    </row>
    <row r="34" spans="1:107">
      <c r="A34" s="156"/>
      <c r="B34" s="157"/>
      <c r="C34" s="2" t="s">
        <v>320</v>
      </c>
      <c r="D34" s="35">
        <f t="shared" si="180"/>
        <v>25180844</v>
      </c>
      <c r="E34" s="35">
        <f t="shared" si="181"/>
        <v>20706681</v>
      </c>
      <c r="F34" s="35">
        <f t="shared" si="182"/>
        <v>6327757</v>
      </c>
      <c r="G34" s="35">
        <f t="shared" si="183"/>
        <v>14378924</v>
      </c>
      <c r="H34" s="35">
        <f t="shared" si="184"/>
        <v>665277</v>
      </c>
      <c r="I34" s="35">
        <f t="shared" si="185"/>
        <v>3219469</v>
      </c>
      <c r="J34" s="35">
        <f t="shared" si="186"/>
        <v>376754</v>
      </c>
      <c r="K34" s="35">
        <f t="shared" si="187"/>
        <v>212663</v>
      </c>
      <c r="L34" s="39">
        <f t="shared" si="308"/>
        <v>2856854</v>
      </c>
      <c r="M34" s="86">
        <f t="shared" si="212"/>
        <v>2348445</v>
      </c>
      <c r="N34" s="86">
        <f t="shared" ref="N34:S34" si="428">N235+N231+N242+N238+N244+N234+N241+N245+N239+N236+N237+N243+N233</f>
        <v>703328</v>
      </c>
      <c r="O34" s="86">
        <f t="shared" si="428"/>
        <v>1645117</v>
      </c>
      <c r="P34" s="86">
        <f t="shared" si="428"/>
        <v>71833</v>
      </c>
      <c r="Q34" s="86">
        <f t="shared" si="428"/>
        <v>362733</v>
      </c>
      <c r="R34" s="86">
        <f t="shared" si="428"/>
        <v>47810</v>
      </c>
      <c r="S34" s="86">
        <f t="shared" si="428"/>
        <v>26033</v>
      </c>
      <c r="T34" s="79">
        <f t="shared" si="310"/>
        <v>2903025</v>
      </c>
      <c r="U34" s="80">
        <f t="shared" si="214"/>
        <v>2387338</v>
      </c>
      <c r="V34" s="80">
        <f t="shared" ref="V34:AA34" si="429">V235+V231+V242+V238+V244+V234+V241+V245+V239+V236+V237+V243+V233</f>
        <v>704857</v>
      </c>
      <c r="W34" s="80">
        <f t="shared" si="429"/>
        <v>1682481</v>
      </c>
      <c r="X34" s="80">
        <f t="shared" si="429"/>
        <v>71778</v>
      </c>
      <c r="Y34" s="80">
        <f t="shared" si="429"/>
        <v>372089</v>
      </c>
      <c r="Z34" s="80">
        <f t="shared" si="429"/>
        <v>47111</v>
      </c>
      <c r="AA34" s="80">
        <f t="shared" si="429"/>
        <v>24709</v>
      </c>
      <c r="AB34" s="39">
        <f t="shared" si="312"/>
        <v>3511864</v>
      </c>
      <c r="AC34" s="86">
        <f t="shared" si="216"/>
        <v>2900006</v>
      </c>
      <c r="AD34" s="86">
        <f t="shared" ref="AD34:AI34" si="430">AD235+AD231+AD242+AD238+AD244+AD234+AD241+AD245+AD239+AD236+AD237+AD243+AD233</f>
        <v>896247</v>
      </c>
      <c r="AE34" s="86">
        <f t="shared" si="430"/>
        <v>2003759</v>
      </c>
      <c r="AF34" s="86">
        <f t="shared" si="430"/>
        <v>97196</v>
      </c>
      <c r="AG34" s="86">
        <f t="shared" si="430"/>
        <v>436929</v>
      </c>
      <c r="AH34" s="86">
        <f t="shared" si="430"/>
        <v>49338</v>
      </c>
      <c r="AI34" s="86">
        <f t="shared" si="430"/>
        <v>28395</v>
      </c>
      <c r="AJ34" s="79">
        <f t="shared" si="314"/>
        <v>3302559</v>
      </c>
      <c r="AK34" s="80">
        <f t="shared" si="218"/>
        <v>2718102</v>
      </c>
      <c r="AL34" s="80">
        <f t="shared" ref="AL34:AQ34" si="431">AL235+AL231+AL242+AL238+AL244+AL234+AL241+AL245+AL239+AL236+AL237+AL243+AL233</f>
        <v>847531</v>
      </c>
      <c r="AM34" s="80">
        <f t="shared" si="431"/>
        <v>1870571</v>
      </c>
      <c r="AN34" s="80">
        <f t="shared" si="431"/>
        <v>92368</v>
      </c>
      <c r="AO34" s="80">
        <f t="shared" si="431"/>
        <v>418398</v>
      </c>
      <c r="AP34" s="80">
        <f t="shared" si="431"/>
        <v>48380</v>
      </c>
      <c r="AQ34" s="80">
        <f t="shared" si="431"/>
        <v>25311</v>
      </c>
      <c r="AR34" s="39">
        <f t="shared" si="316"/>
        <v>3353955</v>
      </c>
      <c r="AS34" s="86">
        <f t="shared" si="220"/>
        <v>2765108</v>
      </c>
      <c r="AT34" s="86">
        <f t="shared" ref="AT34:AY34" si="432">AT235+AT231+AT242+AT238+AT244+AT234+AT241+AT245+AT239+AT236+AT237+AT243+AT233</f>
        <v>866258</v>
      </c>
      <c r="AU34" s="86">
        <f t="shared" si="432"/>
        <v>1898850</v>
      </c>
      <c r="AV34" s="86">
        <f t="shared" si="432"/>
        <v>91103</v>
      </c>
      <c r="AW34" s="86">
        <f t="shared" si="432"/>
        <v>422984</v>
      </c>
      <c r="AX34" s="86">
        <f t="shared" si="432"/>
        <v>49672</v>
      </c>
      <c r="AY34" s="86">
        <f t="shared" si="432"/>
        <v>25088</v>
      </c>
      <c r="AZ34" s="79">
        <f t="shared" si="318"/>
        <v>3228241</v>
      </c>
      <c r="BA34" s="80">
        <f t="shared" si="222"/>
        <v>2652902</v>
      </c>
      <c r="BB34" s="80">
        <f t="shared" ref="BB34:BG34" si="433">BB235+BB231+BB242+BB238+BB244+BB234+BB241+BB245+BB239+BB236+BB237+BB243+BB233</f>
        <v>808535</v>
      </c>
      <c r="BC34" s="80">
        <f t="shared" si="433"/>
        <v>1844367</v>
      </c>
      <c r="BD34" s="80">
        <f t="shared" si="433"/>
        <v>86835</v>
      </c>
      <c r="BE34" s="80">
        <f t="shared" si="433"/>
        <v>417327</v>
      </c>
      <c r="BF34" s="80">
        <f t="shared" si="433"/>
        <v>42817</v>
      </c>
      <c r="BG34" s="80">
        <f t="shared" si="433"/>
        <v>28360</v>
      </c>
      <c r="BH34" s="39">
        <f t="shared" si="320"/>
        <v>3044750</v>
      </c>
      <c r="BI34" s="86">
        <f t="shared" si="224"/>
        <v>2493698</v>
      </c>
      <c r="BJ34" s="86">
        <f t="shared" ref="BJ34:BO34" si="434">BJ235+BJ231+BJ242+BJ238+BJ244+BJ234+BJ241+BJ245+BJ239+BJ236+BJ237+BJ243+BJ233</f>
        <v>762573</v>
      </c>
      <c r="BK34" s="86">
        <f t="shared" si="434"/>
        <v>1731125</v>
      </c>
      <c r="BL34" s="86">
        <f t="shared" si="434"/>
        <v>81515</v>
      </c>
      <c r="BM34" s="86">
        <f t="shared" si="434"/>
        <v>395832</v>
      </c>
      <c r="BN34" s="86">
        <f t="shared" si="434"/>
        <v>44427</v>
      </c>
      <c r="BO34" s="86">
        <f t="shared" si="434"/>
        <v>29278</v>
      </c>
      <c r="BP34" s="79">
        <f t="shared" si="322"/>
        <v>2979596</v>
      </c>
      <c r="BQ34" s="80">
        <f t="shared" si="226"/>
        <v>2441082</v>
      </c>
      <c r="BR34" s="80">
        <f t="shared" ref="BR34:BW34" si="435">BR235+BR231+BR242+BR238+BR244+BR234+BR241+BR245+BR239+BR236+BR237+BR243+BR233</f>
        <v>738428</v>
      </c>
      <c r="BS34" s="80">
        <f t="shared" si="435"/>
        <v>1702654</v>
      </c>
      <c r="BT34" s="80">
        <f t="shared" si="435"/>
        <v>72649</v>
      </c>
      <c r="BU34" s="80">
        <f t="shared" si="435"/>
        <v>393177</v>
      </c>
      <c r="BV34" s="80">
        <f t="shared" si="435"/>
        <v>47199</v>
      </c>
      <c r="BW34" s="80">
        <f t="shared" si="435"/>
        <v>25489</v>
      </c>
      <c r="BX34" s="39">
        <f t="shared" si="324"/>
        <v>0</v>
      </c>
      <c r="BY34" s="86">
        <f t="shared" si="228"/>
        <v>0</v>
      </c>
      <c r="BZ34" s="86">
        <f t="shared" ref="BZ34:CE34" si="436">BZ235+BZ231+BZ242+BZ238+BZ244+BZ234+BZ241+BZ245+BZ239+BZ236+BZ237+BZ243+BZ233</f>
        <v>0</v>
      </c>
      <c r="CA34" s="86">
        <f t="shared" si="436"/>
        <v>0</v>
      </c>
      <c r="CB34" s="86">
        <f t="shared" si="436"/>
        <v>0</v>
      </c>
      <c r="CC34" s="86">
        <f t="shared" si="436"/>
        <v>0</v>
      </c>
      <c r="CD34" s="86">
        <f t="shared" si="436"/>
        <v>0</v>
      </c>
      <c r="CE34" s="86">
        <f t="shared" si="436"/>
        <v>0</v>
      </c>
      <c r="CF34" s="79">
        <f t="shared" si="326"/>
        <v>0</v>
      </c>
      <c r="CG34" s="80">
        <f t="shared" si="230"/>
        <v>0</v>
      </c>
      <c r="CH34" s="80">
        <f t="shared" ref="CH34:CM34" si="437">CH235+CH231+CH242+CH238+CH244+CH234+CH241+CH245+CH239+CH236+CH237+CH243+CH233</f>
        <v>0</v>
      </c>
      <c r="CI34" s="80">
        <f t="shared" si="437"/>
        <v>0</v>
      </c>
      <c r="CJ34" s="80">
        <f t="shared" si="437"/>
        <v>0</v>
      </c>
      <c r="CK34" s="80">
        <f t="shared" si="437"/>
        <v>0</v>
      </c>
      <c r="CL34" s="80">
        <f t="shared" si="437"/>
        <v>0</v>
      </c>
      <c r="CM34" s="80">
        <f t="shared" si="437"/>
        <v>0</v>
      </c>
      <c r="CN34" s="39">
        <f t="shared" si="328"/>
        <v>0</v>
      </c>
      <c r="CO34" s="86">
        <f t="shared" si="232"/>
        <v>0</v>
      </c>
      <c r="CP34" s="86">
        <f t="shared" ref="CP34:CU34" si="438">CP235+CP231+CP242+CP238+CP244+CP234+CP241+CP245+CP239+CP236+CP237+CP243+CP233</f>
        <v>0</v>
      </c>
      <c r="CQ34" s="86">
        <f t="shared" si="438"/>
        <v>0</v>
      </c>
      <c r="CR34" s="86">
        <f t="shared" si="438"/>
        <v>0</v>
      </c>
      <c r="CS34" s="86">
        <f t="shared" si="438"/>
        <v>0</v>
      </c>
      <c r="CT34" s="86">
        <f t="shared" si="438"/>
        <v>0</v>
      </c>
      <c r="CU34" s="86">
        <f t="shared" si="438"/>
        <v>0</v>
      </c>
      <c r="CV34" s="79">
        <f t="shared" si="330"/>
        <v>0</v>
      </c>
      <c r="CW34" s="80">
        <f t="shared" si="234"/>
        <v>0</v>
      </c>
      <c r="CX34" s="80">
        <f t="shared" ref="CX34:DC34" si="439">CX235+CX231+CX242+CX238+CX244+CX234+CX241+CX245+CX239+CX236+CX237+CX243+CX233</f>
        <v>0</v>
      </c>
      <c r="CY34" s="80">
        <f t="shared" si="439"/>
        <v>0</v>
      </c>
      <c r="CZ34" s="80">
        <f t="shared" si="439"/>
        <v>0</v>
      </c>
      <c r="DA34" s="80">
        <f t="shared" si="439"/>
        <v>0</v>
      </c>
      <c r="DB34" s="80">
        <f t="shared" si="439"/>
        <v>0</v>
      </c>
      <c r="DC34" s="81">
        <f t="shared" si="439"/>
        <v>0</v>
      </c>
    </row>
    <row r="35" spans="1:107">
      <c r="A35" s="156"/>
      <c r="B35" s="157"/>
      <c r="C35" s="2" t="s">
        <v>321</v>
      </c>
      <c r="D35" s="35">
        <f t="shared" si="180"/>
        <v>17956465</v>
      </c>
      <c r="E35" s="35">
        <f t="shared" si="181"/>
        <v>13990339</v>
      </c>
      <c r="F35" s="35">
        <f t="shared" si="182"/>
        <v>3700104</v>
      </c>
      <c r="G35" s="35">
        <f t="shared" si="183"/>
        <v>10290235</v>
      </c>
      <c r="H35" s="35">
        <f t="shared" si="184"/>
        <v>663001</v>
      </c>
      <c r="I35" s="35">
        <f t="shared" si="185"/>
        <v>3008878</v>
      </c>
      <c r="J35" s="35">
        <f t="shared" si="186"/>
        <v>134194</v>
      </c>
      <c r="K35" s="35">
        <f t="shared" si="187"/>
        <v>160053</v>
      </c>
      <c r="L35" s="39">
        <f t="shared" si="308"/>
        <v>2052192</v>
      </c>
      <c r="M35" s="86">
        <f t="shared" si="212"/>
        <v>1600247</v>
      </c>
      <c r="N35" s="86">
        <f t="shared" ref="N35:S35" si="440">N246+N249+N253+N248+N250+N247+N252</f>
        <v>412309</v>
      </c>
      <c r="O35" s="86">
        <f t="shared" si="440"/>
        <v>1187938</v>
      </c>
      <c r="P35" s="86">
        <f t="shared" si="440"/>
        <v>73023</v>
      </c>
      <c r="Q35" s="86">
        <f t="shared" si="440"/>
        <v>340901</v>
      </c>
      <c r="R35" s="86">
        <f t="shared" si="440"/>
        <v>18235</v>
      </c>
      <c r="S35" s="86">
        <f t="shared" si="440"/>
        <v>19786</v>
      </c>
      <c r="T35" s="79">
        <f t="shared" si="310"/>
        <v>2038342</v>
      </c>
      <c r="U35" s="80">
        <f t="shared" si="214"/>
        <v>1581019</v>
      </c>
      <c r="V35" s="80">
        <f t="shared" ref="V35:AA35" si="441">V246+V249+V253+V248+V250+V247+V252</f>
        <v>403129</v>
      </c>
      <c r="W35" s="80">
        <f t="shared" si="441"/>
        <v>1177890</v>
      </c>
      <c r="X35" s="80">
        <f t="shared" si="441"/>
        <v>73555</v>
      </c>
      <c r="Y35" s="80">
        <f t="shared" si="441"/>
        <v>348899</v>
      </c>
      <c r="Z35" s="80">
        <f t="shared" si="441"/>
        <v>16040</v>
      </c>
      <c r="AA35" s="80">
        <f t="shared" si="441"/>
        <v>18829</v>
      </c>
      <c r="AB35" s="39">
        <f t="shared" si="312"/>
        <v>2521661</v>
      </c>
      <c r="AC35" s="86">
        <f t="shared" si="216"/>
        <v>1988843</v>
      </c>
      <c r="AD35" s="86">
        <f t="shared" ref="AD35:AI35" si="442">AD246+AD249+AD253+AD248+AD250+AD247+AD252</f>
        <v>535604</v>
      </c>
      <c r="AE35" s="86">
        <f t="shared" si="442"/>
        <v>1453239</v>
      </c>
      <c r="AF35" s="86">
        <f t="shared" si="442"/>
        <v>94587</v>
      </c>
      <c r="AG35" s="86">
        <f t="shared" si="442"/>
        <v>401110</v>
      </c>
      <c r="AH35" s="86">
        <f t="shared" si="442"/>
        <v>16207</v>
      </c>
      <c r="AI35" s="86">
        <f t="shared" si="442"/>
        <v>20914</v>
      </c>
      <c r="AJ35" s="79">
        <f t="shared" si="314"/>
        <v>2390465</v>
      </c>
      <c r="AK35" s="80">
        <f t="shared" si="218"/>
        <v>1876375</v>
      </c>
      <c r="AL35" s="80">
        <f t="shared" ref="AL35:AQ35" si="443">AL246+AL249+AL253+AL248+AL250+AL247+AL252</f>
        <v>505268</v>
      </c>
      <c r="AM35" s="80">
        <f t="shared" si="443"/>
        <v>1371107</v>
      </c>
      <c r="AN35" s="80">
        <f t="shared" si="443"/>
        <v>90098</v>
      </c>
      <c r="AO35" s="80">
        <f t="shared" si="443"/>
        <v>387151</v>
      </c>
      <c r="AP35" s="80">
        <f t="shared" si="443"/>
        <v>16884</v>
      </c>
      <c r="AQ35" s="80">
        <f t="shared" si="443"/>
        <v>19957</v>
      </c>
      <c r="AR35" s="39">
        <f t="shared" si="316"/>
        <v>2392043</v>
      </c>
      <c r="AS35" s="86">
        <f t="shared" si="220"/>
        <v>1875128</v>
      </c>
      <c r="AT35" s="86">
        <f t="shared" ref="AT35:AY35" si="444">AT246+AT249+AT253+AT248+AT250+AT247+AT252</f>
        <v>512535</v>
      </c>
      <c r="AU35" s="86">
        <f t="shared" si="444"/>
        <v>1362593</v>
      </c>
      <c r="AV35" s="86">
        <f t="shared" si="444"/>
        <v>87094</v>
      </c>
      <c r="AW35" s="86">
        <f t="shared" si="444"/>
        <v>391652</v>
      </c>
      <c r="AX35" s="86">
        <f t="shared" si="444"/>
        <v>18370</v>
      </c>
      <c r="AY35" s="86">
        <f t="shared" si="444"/>
        <v>19799</v>
      </c>
      <c r="AZ35" s="79">
        <f t="shared" si="318"/>
        <v>2303321</v>
      </c>
      <c r="BA35" s="80">
        <f t="shared" si="222"/>
        <v>1793852</v>
      </c>
      <c r="BB35" s="80">
        <f t="shared" ref="BB35:BG35" si="445">BB246+BB249+BB253+BB248+BB250+BB247+BB252</f>
        <v>471685</v>
      </c>
      <c r="BC35" s="80">
        <f t="shared" si="445"/>
        <v>1322167</v>
      </c>
      <c r="BD35" s="80">
        <f t="shared" si="445"/>
        <v>85753</v>
      </c>
      <c r="BE35" s="80">
        <f t="shared" si="445"/>
        <v>387955</v>
      </c>
      <c r="BF35" s="80">
        <f t="shared" si="445"/>
        <v>15391</v>
      </c>
      <c r="BG35" s="80">
        <f t="shared" si="445"/>
        <v>20370</v>
      </c>
      <c r="BH35" s="39">
        <f t="shared" si="320"/>
        <v>2142330</v>
      </c>
      <c r="BI35" s="86">
        <f t="shared" si="224"/>
        <v>1653110</v>
      </c>
      <c r="BJ35" s="86">
        <f t="shared" ref="BJ35:BO35" si="446">BJ246+BJ249+BJ253+BJ248+BJ250+BJ247+BJ252</f>
        <v>434833</v>
      </c>
      <c r="BK35" s="86">
        <f t="shared" si="446"/>
        <v>1218277</v>
      </c>
      <c r="BL35" s="86">
        <f t="shared" si="446"/>
        <v>81075</v>
      </c>
      <c r="BM35" s="86">
        <f t="shared" si="446"/>
        <v>371688</v>
      </c>
      <c r="BN35" s="86">
        <f t="shared" si="446"/>
        <v>16212</v>
      </c>
      <c r="BO35" s="86">
        <f t="shared" si="446"/>
        <v>20245</v>
      </c>
      <c r="BP35" s="79">
        <f t="shared" si="322"/>
        <v>2116111</v>
      </c>
      <c r="BQ35" s="80">
        <f t="shared" si="226"/>
        <v>1621765</v>
      </c>
      <c r="BR35" s="80">
        <f t="shared" ref="BR35:BW35" si="447">BR246+BR249+BR253+BR248+BR250+BR247+BR252</f>
        <v>424741</v>
      </c>
      <c r="BS35" s="80">
        <f t="shared" si="447"/>
        <v>1197024</v>
      </c>
      <c r="BT35" s="80">
        <f t="shared" si="447"/>
        <v>77816</v>
      </c>
      <c r="BU35" s="80">
        <f t="shared" si="447"/>
        <v>379522</v>
      </c>
      <c r="BV35" s="80">
        <f t="shared" si="447"/>
        <v>16855</v>
      </c>
      <c r="BW35" s="80">
        <f t="shared" si="447"/>
        <v>20153</v>
      </c>
      <c r="BX35" s="39">
        <f t="shared" si="324"/>
        <v>0</v>
      </c>
      <c r="BY35" s="86">
        <f t="shared" si="228"/>
        <v>0</v>
      </c>
      <c r="BZ35" s="86">
        <f t="shared" ref="BZ35:CE35" si="448">BZ246+BZ249+BZ253+BZ248+BZ250+BZ247+BZ252</f>
        <v>0</v>
      </c>
      <c r="CA35" s="86">
        <f t="shared" si="448"/>
        <v>0</v>
      </c>
      <c r="CB35" s="86">
        <f t="shared" si="448"/>
        <v>0</v>
      </c>
      <c r="CC35" s="86">
        <f t="shared" si="448"/>
        <v>0</v>
      </c>
      <c r="CD35" s="86">
        <f t="shared" si="448"/>
        <v>0</v>
      </c>
      <c r="CE35" s="86">
        <f t="shared" si="448"/>
        <v>0</v>
      </c>
      <c r="CF35" s="79">
        <f t="shared" si="326"/>
        <v>0</v>
      </c>
      <c r="CG35" s="80">
        <f t="shared" si="230"/>
        <v>0</v>
      </c>
      <c r="CH35" s="80">
        <f t="shared" ref="CH35:CM35" si="449">CH246+CH249+CH253+CH248+CH250+CH247+CH252</f>
        <v>0</v>
      </c>
      <c r="CI35" s="80">
        <f t="shared" si="449"/>
        <v>0</v>
      </c>
      <c r="CJ35" s="80">
        <f t="shared" si="449"/>
        <v>0</v>
      </c>
      <c r="CK35" s="80">
        <f t="shared" si="449"/>
        <v>0</v>
      </c>
      <c r="CL35" s="80">
        <f t="shared" si="449"/>
        <v>0</v>
      </c>
      <c r="CM35" s="80">
        <f t="shared" si="449"/>
        <v>0</v>
      </c>
      <c r="CN35" s="39">
        <f t="shared" si="328"/>
        <v>0</v>
      </c>
      <c r="CO35" s="86">
        <f t="shared" si="232"/>
        <v>0</v>
      </c>
      <c r="CP35" s="86">
        <f t="shared" ref="CP35:CU35" si="450">CP246+CP249+CP253+CP248+CP250+CP247+CP252</f>
        <v>0</v>
      </c>
      <c r="CQ35" s="86">
        <f t="shared" si="450"/>
        <v>0</v>
      </c>
      <c r="CR35" s="86">
        <f t="shared" si="450"/>
        <v>0</v>
      </c>
      <c r="CS35" s="86">
        <f t="shared" si="450"/>
        <v>0</v>
      </c>
      <c r="CT35" s="86">
        <f t="shared" si="450"/>
        <v>0</v>
      </c>
      <c r="CU35" s="86">
        <f t="shared" si="450"/>
        <v>0</v>
      </c>
      <c r="CV35" s="79">
        <f t="shared" si="330"/>
        <v>0</v>
      </c>
      <c r="CW35" s="80">
        <f t="shared" si="234"/>
        <v>0</v>
      </c>
      <c r="CX35" s="80">
        <f t="shared" ref="CX35:DC35" si="451">CX246+CX249+CX253+CX248+CX250+CX247+CX252</f>
        <v>0</v>
      </c>
      <c r="CY35" s="80">
        <f t="shared" si="451"/>
        <v>0</v>
      </c>
      <c r="CZ35" s="80">
        <f t="shared" si="451"/>
        <v>0</v>
      </c>
      <c r="DA35" s="80">
        <f t="shared" si="451"/>
        <v>0</v>
      </c>
      <c r="DB35" s="80">
        <f t="shared" si="451"/>
        <v>0</v>
      </c>
      <c r="DC35" s="81">
        <f t="shared" si="451"/>
        <v>0</v>
      </c>
    </row>
    <row r="36" spans="1:107">
      <c r="A36" s="156"/>
      <c r="B36" s="157"/>
      <c r="C36" s="2" t="s">
        <v>322</v>
      </c>
      <c r="D36" s="35">
        <f t="shared" si="180"/>
        <v>30008196</v>
      </c>
      <c r="E36" s="35">
        <f t="shared" si="181"/>
        <v>22932735</v>
      </c>
      <c r="F36" s="35">
        <f t="shared" si="182"/>
        <v>5777962</v>
      </c>
      <c r="G36" s="35">
        <f t="shared" si="183"/>
        <v>17154773</v>
      </c>
      <c r="H36" s="35">
        <f t="shared" si="184"/>
        <v>1292954</v>
      </c>
      <c r="I36" s="35">
        <f t="shared" si="185"/>
        <v>5250837</v>
      </c>
      <c r="J36" s="35">
        <f t="shared" si="186"/>
        <v>258166</v>
      </c>
      <c r="K36" s="35">
        <f t="shared" si="187"/>
        <v>273504</v>
      </c>
      <c r="L36" s="39">
        <f t="shared" si="308"/>
        <v>3478539</v>
      </c>
      <c r="M36" s="86">
        <f t="shared" si="212"/>
        <v>2681796</v>
      </c>
      <c r="N36" s="86">
        <f t="shared" ref="N36:S36" si="452">N254+N255+N256+N257+N258+N259+N260+N261+N262+N251</f>
        <v>657127</v>
      </c>
      <c r="O36" s="86">
        <f t="shared" si="452"/>
        <v>2024669</v>
      </c>
      <c r="P36" s="86">
        <f t="shared" si="452"/>
        <v>149159</v>
      </c>
      <c r="Q36" s="86">
        <f t="shared" si="452"/>
        <v>578861</v>
      </c>
      <c r="R36" s="86">
        <f t="shared" si="452"/>
        <v>35470</v>
      </c>
      <c r="S36" s="86">
        <f t="shared" si="452"/>
        <v>33253</v>
      </c>
      <c r="T36" s="79">
        <f t="shared" si="310"/>
        <v>3449760</v>
      </c>
      <c r="U36" s="80">
        <f t="shared" si="214"/>
        <v>2639561</v>
      </c>
      <c r="V36" s="80">
        <f t="shared" ref="V36:AA36" si="453">V254+V255+V256+V257+V258+V259+V260+V261+V262+V251</f>
        <v>651313</v>
      </c>
      <c r="W36" s="80">
        <f t="shared" si="453"/>
        <v>1988248</v>
      </c>
      <c r="X36" s="80">
        <f t="shared" si="453"/>
        <v>150381</v>
      </c>
      <c r="Y36" s="80">
        <f t="shared" si="453"/>
        <v>596552</v>
      </c>
      <c r="Z36" s="80">
        <f t="shared" si="453"/>
        <v>31357</v>
      </c>
      <c r="AA36" s="80">
        <f t="shared" si="453"/>
        <v>31909</v>
      </c>
      <c r="AB36" s="39">
        <f t="shared" si="312"/>
        <v>4080257</v>
      </c>
      <c r="AC36" s="86">
        <f t="shared" si="216"/>
        <v>3137858</v>
      </c>
      <c r="AD36" s="86">
        <f t="shared" ref="AD36:AI36" si="454">AD254+AD255+AD256+AD257+AD258+AD259+AD260+AD261+AD262+AD251</f>
        <v>807638</v>
      </c>
      <c r="AE36" s="86">
        <f t="shared" si="454"/>
        <v>2330220</v>
      </c>
      <c r="AF36" s="86">
        <f t="shared" si="454"/>
        <v>179705</v>
      </c>
      <c r="AG36" s="86">
        <f t="shared" si="454"/>
        <v>697323</v>
      </c>
      <c r="AH36" s="86">
        <f t="shared" si="454"/>
        <v>29937</v>
      </c>
      <c r="AI36" s="86">
        <f t="shared" si="454"/>
        <v>35434</v>
      </c>
      <c r="AJ36" s="79">
        <f t="shared" si="314"/>
        <v>3913531</v>
      </c>
      <c r="AK36" s="80">
        <f t="shared" si="218"/>
        <v>3001385</v>
      </c>
      <c r="AL36" s="80">
        <f t="shared" ref="AL36:AQ36" si="455">AL254+AL255+AL256+AL257+AL258+AL259+AL260+AL261+AL262+AL251</f>
        <v>764407</v>
      </c>
      <c r="AM36" s="80">
        <f t="shared" si="455"/>
        <v>2236978</v>
      </c>
      <c r="AN36" s="80">
        <f t="shared" si="455"/>
        <v>168887</v>
      </c>
      <c r="AO36" s="80">
        <f t="shared" si="455"/>
        <v>676768</v>
      </c>
      <c r="AP36" s="80">
        <f t="shared" si="455"/>
        <v>31957</v>
      </c>
      <c r="AQ36" s="80">
        <f t="shared" si="455"/>
        <v>34534</v>
      </c>
      <c r="AR36" s="39">
        <f t="shared" si="316"/>
        <v>4021092</v>
      </c>
      <c r="AS36" s="86">
        <f t="shared" si="220"/>
        <v>3077228</v>
      </c>
      <c r="AT36" s="86">
        <f t="shared" ref="AT36:AY36" si="456">AT254+AT255+AT256+AT257+AT258+AT259+AT260+AT261+AT262+AT251</f>
        <v>811497</v>
      </c>
      <c r="AU36" s="86">
        <f t="shared" si="456"/>
        <v>2265731</v>
      </c>
      <c r="AV36" s="86">
        <f t="shared" si="456"/>
        <v>165689</v>
      </c>
      <c r="AW36" s="86">
        <f t="shared" si="456"/>
        <v>706139</v>
      </c>
      <c r="AX36" s="86">
        <f t="shared" si="456"/>
        <v>37953</v>
      </c>
      <c r="AY36" s="86">
        <f t="shared" si="456"/>
        <v>34083</v>
      </c>
      <c r="AZ36" s="79">
        <f t="shared" si="318"/>
        <v>3817974</v>
      </c>
      <c r="BA36" s="80">
        <f t="shared" si="222"/>
        <v>2906366</v>
      </c>
      <c r="BB36" s="80">
        <f t="shared" ref="BB36:BG36" si="457">BB254+BB255+BB256+BB257+BB258+BB259+BB260+BB261+BB262+BB251</f>
        <v>724408</v>
      </c>
      <c r="BC36" s="80">
        <f t="shared" si="457"/>
        <v>2181958</v>
      </c>
      <c r="BD36" s="80">
        <f t="shared" si="457"/>
        <v>166712</v>
      </c>
      <c r="BE36" s="80">
        <f t="shared" si="457"/>
        <v>681467</v>
      </c>
      <c r="BF36" s="80">
        <f t="shared" si="457"/>
        <v>28457</v>
      </c>
      <c r="BG36" s="80">
        <f t="shared" si="457"/>
        <v>34972</v>
      </c>
      <c r="BH36" s="39">
        <f t="shared" si="320"/>
        <v>3652285</v>
      </c>
      <c r="BI36" s="86">
        <f t="shared" si="224"/>
        <v>2772912</v>
      </c>
      <c r="BJ36" s="86">
        <f t="shared" ref="BJ36:BO36" si="458">BJ254+BJ255+BJ256+BJ257+BJ258+BJ259+BJ260+BJ261+BJ262+BJ251</f>
        <v>689210</v>
      </c>
      <c r="BK36" s="86">
        <f t="shared" si="458"/>
        <v>2083702</v>
      </c>
      <c r="BL36" s="86">
        <f t="shared" si="458"/>
        <v>159452</v>
      </c>
      <c r="BM36" s="86">
        <f t="shared" si="458"/>
        <v>653752</v>
      </c>
      <c r="BN36" s="86">
        <f t="shared" si="458"/>
        <v>31190</v>
      </c>
      <c r="BO36" s="86">
        <f t="shared" si="458"/>
        <v>34979</v>
      </c>
      <c r="BP36" s="79">
        <f t="shared" si="322"/>
        <v>3594758</v>
      </c>
      <c r="BQ36" s="80">
        <f t="shared" si="226"/>
        <v>2715629</v>
      </c>
      <c r="BR36" s="80">
        <f t="shared" ref="BR36:BW36" si="459">BR254+BR255+BR256+BR257+BR258+BR259+BR260+BR261+BR262+BR251</f>
        <v>672362</v>
      </c>
      <c r="BS36" s="80">
        <f t="shared" si="459"/>
        <v>2043267</v>
      </c>
      <c r="BT36" s="80">
        <f t="shared" si="459"/>
        <v>152969</v>
      </c>
      <c r="BU36" s="80">
        <f t="shared" si="459"/>
        <v>659975</v>
      </c>
      <c r="BV36" s="80">
        <f t="shared" si="459"/>
        <v>31845</v>
      </c>
      <c r="BW36" s="80">
        <f t="shared" si="459"/>
        <v>34340</v>
      </c>
      <c r="BX36" s="39">
        <f t="shared" si="324"/>
        <v>0</v>
      </c>
      <c r="BY36" s="86">
        <f t="shared" si="228"/>
        <v>0</v>
      </c>
      <c r="BZ36" s="86">
        <f t="shared" ref="BZ36:CE36" si="460">BZ254+BZ255+BZ256+BZ257+BZ258+BZ259+BZ260+BZ261+BZ262+BZ251</f>
        <v>0</v>
      </c>
      <c r="CA36" s="86">
        <f t="shared" si="460"/>
        <v>0</v>
      </c>
      <c r="CB36" s="86">
        <f t="shared" si="460"/>
        <v>0</v>
      </c>
      <c r="CC36" s="86">
        <f t="shared" si="460"/>
        <v>0</v>
      </c>
      <c r="CD36" s="86">
        <f t="shared" si="460"/>
        <v>0</v>
      </c>
      <c r="CE36" s="86">
        <f t="shared" si="460"/>
        <v>0</v>
      </c>
      <c r="CF36" s="79">
        <f t="shared" si="326"/>
        <v>0</v>
      </c>
      <c r="CG36" s="80">
        <f t="shared" si="230"/>
        <v>0</v>
      </c>
      <c r="CH36" s="80">
        <f t="shared" ref="CH36:CM36" si="461">CH254+CH255+CH256+CH257+CH258+CH259+CH260+CH261+CH262+CH251</f>
        <v>0</v>
      </c>
      <c r="CI36" s="80">
        <f t="shared" si="461"/>
        <v>0</v>
      </c>
      <c r="CJ36" s="80">
        <f t="shared" si="461"/>
        <v>0</v>
      </c>
      <c r="CK36" s="80">
        <f t="shared" si="461"/>
        <v>0</v>
      </c>
      <c r="CL36" s="80">
        <f t="shared" si="461"/>
        <v>0</v>
      </c>
      <c r="CM36" s="80">
        <f t="shared" si="461"/>
        <v>0</v>
      </c>
      <c r="CN36" s="39">
        <f t="shared" si="328"/>
        <v>0</v>
      </c>
      <c r="CO36" s="86">
        <f t="shared" si="232"/>
        <v>0</v>
      </c>
      <c r="CP36" s="86">
        <f t="shared" ref="CP36:CU36" si="462">CP254+CP255+CP256+CP257+CP258+CP259+CP260+CP261+CP262+CP251</f>
        <v>0</v>
      </c>
      <c r="CQ36" s="86">
        <f t="shared" si="462"/>
        <v>0</v>
      </c>
      <c r="CR36" s="86">
        <f t="shared" si="462"/>
        <v>0</v>
      </c>
      <c r="CS36" s="86">
        <f t="shared" si="462"/>
        <v>0</v>
      </c>
      <c r="CT36" s="86">
        <f t="shared" si="462"/>
        <v>0</v>
      </c>
      <c r="CU36" s="86">
        <f t="shared" si="462"/>
        <v>0</v>
      </c>
      <c r="CV36" s="79">
        <f t="shared" si="330"/>
        <v>0</v>
      </c>
      <c r="CW36" s="80">
        <f t="shared" si="234"/>
        <v>0</v>
      </c>
      <c r="CX36" s="80">
        <f t="shared" ref="CX36:DC36" si="463">CX254+CX255+CX256+CX257+CX258+CX259+CX260+CX261+CX262+CX251</f>
        <v>0</v>
      </c>
      <c r="CY36" s="80">
        <f t="shared" si="463"/>
        <v>0</v>
      </c>
      <c r="CZ36" s="80">
        <f t="shared" si="463"/>
        <v>0</v>
      </c>
      <c r="DA36" s="80">
        <f t="shared" si="463"/>
        <v>0</v>
      </c>
      <c r="DB36" s="80">
        <f t="shared" si="463"/>
        <v>0</v>
      </c>
      <c r="DC36" s="81">
        <f t="shared" si="463"/>
        <v>0</v>
      </c>
    </row>
    <row r="37" spans="1:107">
      <c r="A37" s="156"/>
      <c r="B37" s="157"/>
      <c r="C37" s="2" t="s">
        <v>323</v>
      </c>
      <c r="D37" s="35">
        <f t="shared" si="180"/>
        <v>31766367</v>
      </c>
      <c r="E37" s="35">
        <f t="shared" si="181"/>
        <v>25367664</v>
      </c>
      <c r="F37" s="35">
        <f t="shared" si="182"/>
        <v>7113096</v>
      </c>
      <c r="G37" s="35">
        <f t="shared" si="183"/>
        <v>18254568</v>
      </c>
      <c r="H37" s="35">
        <f t="shared" si="184"/>
        <v>1083093</v>
      </c>
      <c r="I37" s="35">
        <f t="shared" si="185"/>
        <v>4793887</v>
      </c>
      <c r="J37" s="35">
        <f t="shared" si="186"/>
        <v>313597</v>
      </c>
      <c r="K37" s="35">
        <f t="shared" si="187"/>
        <v>208126</v>
      </c>
      <c r="L37" s="39">
        <f t="shared" si="308"/>
        <v>3611799</v>
      </c>
      <c r="M37" s="86">
        <f t="shared" si="212"/>
        <v>2889713</v>
      </c>
      <c r="N37" s="86">
        <f t="shared" ref="N37:S37" si="464">N272+N273+N263+N266+N267+N265+N271+N268+N264+N269</f>
        <v>788718</v>
      </c>
      <c r="O37" s="86">
        <f t="shared" si="464"/>
        <v>2100995</v>
      </c>
      <c r="P37" s="86">
        <f t="shared" si="464"/>
        <v>121207</v>
      </c>
      <c r="Q37" s="86">
        <f t="shared" si="464"/>
        <v>535971</v>
      </c>
      <c r="R37" s="86">
        <f t="shared" si="464"/>
        <v>39353</v>
      </c>
      <c r="S37" s="86">
        <f t="shared" si="464"/>
        <v>25555</v>
      </c>
      <c r="T37" s="79">
        <f t="shared" si="310"/>
        <v>3585947</v>
      </c>
      <c r="U37" s="80">
        <f t="shared" si="214"/>
        <v>2858178</v>
      </c>
      <c r="V37" s="80">
        <f t="shared" ref="V37:AA37" si="465">V272+V273+V263+V266+V267+V265+V271+V268+V264+V269</f>
        <v>782165</v>
      </c>
      <c r="W37" s="80">
        <f t="shared" si="465"/>
        <v>2076013</v>
      </c>
      <c r="X37" s="80">
        <f t="shared" si="465"/>
        <v>122451</v>
      </c>
      <c r="Y37" s="80">
        <f t="shared" si="465"/>
        <v>545941</v>
      </c>
      <c r="Z37" s="80">
        <f t="shared" si="465"/>
        <v>35417</v>
      </c>
      <c r="AA37" s="80">
        <f t="shared" si="465"/>
        <v>23960</v>
      </c>
      <c r="AB37" s="39">
        <f t="shared" si="312"/>
        <v>4345107</v>
      </c>
      <c r="AC37" s="86">
        <f t="shared" si="216"/>
        <v>3499993</v>
      </c>
      <c r="AD37" s="86">
        <f t="shared" ref="AD37:AI37" si="466">AD272+AD273+AD263+AD266+AD267+AD265+AD271+AD268+AD264+AD269</f>
        <v>995210</v>
      </c>
      <c r="AE37" s="86">
        <f t="shared" si="466"/>
        <v>2504783</v>
      </c>
      <c r="AF37" s="86">
        <f t="shared" si="466"/>
        <v>152568</v>
      </c>
      <c r="AG37" s="86">
        <f t="shared" si="466"/>
        <v>630057</v>
      </c>
      <c r="AH37" s="86">
        <f t="shared" si="466"/>
        <v>36140</v>
      </c>
      <c r="AI37" s="86">
        <f t="shared" si="466"/>
        <v>26349</v>
      </c>
      <c r="AJ37" s="79">
        <f t="shared" si="314"/>
        <v>4287421</v>
      </c>
      <c r="AK37" s="80">
        <f t="shared" si="218"/>
        <v>3449945</v>
      </c>
      <c r="AL37" s="80">
        <f t="shared" ref="AL37:AQ37" si="467">AL272+AL273+AL263+AL266+AL267+AL265+AL271+AL268+AL264+AL269</f>
        <v>980502</v>
      </c>
      <c r="AM37" s="80">
        <f t="shared" si="467"/>
        <v>2469443</v>
      </c>
      <c r="AN37" s="80">
        <f t="shared" si="467"/>
        <v>146584</v>
      </c>
      <c r="AO37" s="80">
        <f t="shared" si="467"/>
        <v>621610</v>
      </c>
      <c r="AP37" s="80">
        <f t="shared" si="467"/>
        <v>42990</v>
      </c>
      <c r="AQ37" s="80">
        <f t="shared" si="467"/>
        <v>26292</v>
      </c>
      <c r="AR37" s="39">
        <f t="shared" si="316"/>
        <v>4342252</v>
      </c>
      <c r="AS37" s="86">
        <f t="shared" si="220"/>
        <v>3482272</v>
      </c>
      <c r="AT37" s="86">
        <f t="shared" ref="AT37:AY37" si="468">AT272+AT273+AT263+AT266+AT267+AT265+AT271+AT268+AT264+AT269</f>
        <v>1025927</v>
      </c>
      <c r="AU37" s="86">
        <f t="shared" si="468"/>
        <v>2456345</v>
      </c>
      <c r="AV37" s="86">
        <f t="shared" si="468"/>
        <v>142631</v>
      </c>
      <c r="AW37" s="86">
        <f t="shared" si="468"/>
        <v>641258</v>
      </c>
      <c r="AX37" s="86">
        <f t="shared" si="468"/>
        <v>49431</v>
      </c>
      <c r="AY37" s="86">
        <f t="shared" si="468"/>
        <v>26660</v>
      </c>
      <c r="AZ37" s="79">
        <f t="shared" si="318"/>
        <v>4029666</v>
      </c>
      <c r="BA37" s="80">
        <f t="shared" si="222"/>
        <v>3207678</v>
      </c>
      <c r="BB37" s="80">
        <f t="shared" ref="BB37:BG37" si="469">BB272+BB273+BB263+BB266+BB267+BB265+BB271+BB268+BB264+BB269</f>
        <v>888282</v>
      </c>
      <c r="BC37" s="80">
        <f t="shared" si="469"/>
        <v>2319396</v>
      </c>
      <c r="BD37" s="80">
        <f t="shared" si="469"/>
        <v>139602</v>
      </c>
      <c r="BE37" s="80">
        <f t="shared" si="469"/>
        <v>619865</v>
      </c>
      <c r="BF37" s="80">
        <f t="shared" si="469"/>
        <v>35438</v>
      </c>
      <c r="BG37" s="80">
        <f t="shared" si="469"/>
        <v>27083</v>
      </c>
      <c r="BH37" s="39">
        <f t="shared" si="320"/>
        <v>3771422</v>
      </c>
      <c r="BI37" s="86">
        <f t="shared" si="224"/>
        <v>2981692</v>
      </c>
      <c r="BJ37" s="86">
        <f t="shared" ref="BJ37:BO37" si="470">BJ272+BJ273+BJ263+BJ266+BJ267+BJ265+BJ271+BJ268+BJ264+BJ269</f>
        <v>823224</v>
      </c>
      <c r="BK37" s="86">
        <f t="shared" si="470"/>
        <v>2158468</v>
      </c>
      <c r="BL37" s="86">
        <f t="shared" si="470"/>
        <v>131517</v>
      </c>
      <c r="BM37" s="86">
        <f t="shared" si="470"/>
        <v>595686</v>
      </c>
      <c r="BN37" s="86">
        <f t="shared" si="470"/>
        <v>35775</v>
      </c>
      <c r="BO37" s="86">
        <f t="shared" si="470"/>
        <v>26752</v>
      </c>
      <c r="BP37" s="79">
        <f t="shared" si="322"/>
        <v>3792753</v>
      </c>
      <c r="BQ37" s="80">
        <f t="shared" si="226"/>
        <v>2998193</v>
      </c>
      <c r="BR37" s="80">
        <f t="shared" ref="BR37:BW37" si="471">BR272+BR273+BR263+BR266+BR267+BR265+BR271+BR268+BR264+BR269</f>
        <v>829068</v>
      </c>
      <c r="BS37" s="80">
        <f t="shared" si="471"/>
        <v>2169125</v>
      </c>
      <c r="BT37" s="80">
        <f t="shared" si="471"/>
        <v>126533</v>
      </c>
      <c r="BU37" s="80">
        <f t="shared" si="471"/>
        <v>603499</v>
      </c>
      <c r="BV37" s="80">
        <f t="shared" si="471"/>
        <v>39053</v>
      </c>
      <c r="BW37" s="80">
        <f t="shared" si="471"/>
        <v>25475</v>
      </c>
      <c r="BX37" s="39">
        <f t="shared" si="324"/>
        <v>0</v>
      </c>
      <c r="BY37" s="86">
        <f t="shared" si="228"/>
        <v>0</v>
      </c>
      <c r="BZ37" s="86">
        <f t="shared" ref="BZ37:CE37" si="472">BZ272+BZ273+BZ263+BZ266+BZ267+BZ265+BZ271+BZ268+BZ264+BZ269</f>
        <v>0</v>
      </c>
      <c r="CA37" s="86">
        <f t="shared" si="472"/>
        <v>0</v>
      </c>
      <c r="CB37" s="86">
        <f t="shared" si="472"/>
        <v>0</v>
      </c>
      <c r="CC37" s="86">
        <f t="shared" si="472"/>
        <v>0</v>
      </c>
      <c r="CD37" s="86">
        <f t="shared" si="472"/>
        <v>0</v>
      </c>
      <c r="CE37" s="86">
        <f t="shared" si="472"/>
        <v>0</v>
      </c>
      <c r="CF37" s="79">
        <f t="shared" si="326"/>
        <v>0</v>
      </c>
      <c r="CG37" s="80">
        <f t="shared" si="230"/>
        <v>0</v>
      </c>
      <c r="CH37" s="80">
        <f t="shared" ref="CH37:CM37" si="473">CH272+CH273+CH263+CH266+CH267+CH265+CH271+CH268+CH264+CH269</f>
        <v>0</v>
      </c>
      <c r="CI37" s="80">
        <f t="shared" si="473"/>
        <v>0</v>
      </c>
      <c r="CJ37" s="80">
        <f t="shared" si="473"/>
        <v>0</v>
      </c>
      <c r="CK37" s="80">
        <f t="shared" si="473"/>
        <v>0</v>
      </c>
      <c r="CL37" s="80">
        <f t="shared" si="473"/>
        <v>0</v>
      </c>
      <c r="CM37" s="80">
        <f t="shared" si="473"/>
        <v>0</v>
      </c>
      <c r="CN37" s="39">
        <f t="shared" si="328"/>
        <v>0</v>
      </c>
      <c r="CO37" s="86">
        <f t="shared" si="232"/>
        <v>0</v>
      </c>
      <c r="CP37" s="86">
        <f t="shared" ref="CP37:CU37" si="474">CP272+CP273+CP263+CP266+CP267+CP265+CP271+CP268+CP264+CP269</f>
        <v>0</v>
      </c>
      <c r="CQ37" s="86">
        <f t="shared" si="474"/>
        <v>0</v>
      </c>
      <c r="CR37" s="86">
        <f t="shared" si="474"/>
        <v>0</v>
      </c>
      <c r="CS37" s="86">
        <f t="shared" si="474"/>
        <v>0</v>
      </c>
      <c r="CT37" s="86">
        <f t="shared" si="474"/>
        <v>0</v>
      </c>
      <c r="CU37" s="86">
        <f t="shared" si="474"/>
        <v>0</v>
      </c>
      <c r="CV37" s="79">
        <f t="shared" si="330"/>
        <v>0</v>
      </c>
      <c r="CW37" s="80">
        <f t="shared" si="234"/>
        <v>0</v>
      </c>
      <c r="CX37" s="80">
        <f t="shared" ref="CX37:DC37" si="475">CX272+CX273+CX263+CX266+CX267+CX265+CX271+CX268+CX264+CX269</f>
        <v>0</v>
      </c>
      <c r="CY37" s="80">
        <f t="shared" si="475"/>
        <v>0</v>
      </c>
      <c r="CZ37" s="80">
        <f t="shared" si="475"/>
        <v>0</v>
      </c>
      <c r="DA37" s="80">
        <f t="shared" si="475"/>
        <v>0</v>
      </c>
      <c r="DB37" s="80">
        <f t="shared" si="475"/>
        <v>0</v>
      </c>
      <c r="DC37" s="81">
        <f t="shared" si="475"/>
        <v>0</v>
      </c>
    </row>
    <row r="38" spans="1:107">
      <c r="A38" s="156"/>
      <c r="B38" s="157"/>
      <c r="C38" s="2" t="s">
        <v>324</v>
      </c>
      <c r="D38" s="35">
        <f t="shared" si="180"/>
        <v>44645441</v>
      </c>
      <c r="E38" s="35">
        <f t="shared" si="181"/>
        <v>36604996</v>
      </c>
      <c r="F38" s="35">
        <f t="shared" si="182"/>
        <v>8296363</v>
      </c>
      <c r="G38" s="35">
        <f t="shared" si="183"/>
        <v>28308633</v>
      </c>
      <c r="H38" s="35">
        <f t="shared" si="184"/>
        <v>1381489</v>
      </c>
      <c r="I38" s="35">
        <f t="shared" si="185"/>
        <v>5937845</v>
      </c>
      <c r="J38" s="35">
        <f t="shared" si="186"/>
        <v>516954</v>
      </c>
      <c r="K38" s="35">
        <f t="shared" si="187"/>
        <v>204157</v>
      </c>
      <c r="L38" s="39">
        <f t="shared" si="308"/>
        <v>5305805</v>
      </c>
      <c r="M38" s="86">
        <f t="shared" si="212"/>
        <v>4375690</v>
      </c>
      <c r="N38" s="86">
        <f t="shared" ref="N38:S38" si="476">N275+N279+N282+N280+N277+N278+N284+N283+N281+N285+N274+N276</f>
        <v>981440</v>
      </c>
      <c r="O38" s="86">
        <f t="shared" si="476"/>
        <v>3394250</v>
      </c>
      <c r="P38" s="86">
        <f t="shared" si="476"/>
        <v>159252</v>
      </c>
      <c r="Q38" s="86">
        <f t="shared" si="476"/>
        <v>673529</v>
      </c>
      <c r="R38" s="86">
        <f t="shared" si="476"/>
        <v>72105</v>
      </c>
      <c r="S38" s="86">
        <f t="shared" si="476"/>
        <v>25229</v>
      </c>
      <c r="T38" s="79">
        <f t="shared" si="310"/>
        <v>5316719</v>
      </c>
      <c r="U38" s="80">
        <f t="shared" si="214"/>
        <v>4367944</v>
      </c>
      <c r="V38" s="80">
        <f t="shared" ref="V38:AA38" si="477">V275+V279+V282+V280+V277+V278+V284+V283+V281+V285+V274+V276</f>
        <v>975055</v>
      </c>
      <c r="W38" s="80">
        <f t="shared" si="477"/>
        <v>3392889</v>
      </c>
      <c r="X38" s="80">
        <f t="shared" si="477"/>
        <v>160450</v>
      </c>
      <c r="Y38" s="80">
        <f t="shared" si="477"/>
        <v>693911</v>
      </c>
      <c r="Z38" s="80">
        <f t="shared" si="477"/>
        <v>70404</v>
      </c>
      <c r="AA38" s="80">
        <f t="shared" si="477"/>
        <v>24010</v>
      </c>
      <c r="AB38" s="39">
        <f t="shared" si="312"/>
        <v>6092933</v>
      </c>
      <c r="AC38" s="86">
        <f t="shared" si="216"/>
        <v>5010659</v>
      </c>
      <c r="AD38" s="86">
        <f t="shared" ref="AD38:AI38" si="478">AD275+AD279+AD282+AD280+AD277+AD278+AD284+AD283+AD281+AD285+AD274+AD276</f>
        <v>1139526</v>
      </c>
      <c r="AE38" s="86">
        <f t="shared" si="478"/>
        <v>3871133</v>
      </c>
      <c r="AF38" s="86">
        <f t="shared" si="478"/>
        <v>194856</v>
      </c>
      <c r="AG38" s="86">
        <f t="shared" si="478"/>
        <v>797756</v>
      </c>
      <c r="AH38" s="86">
        <f t="shared" si="478"/>
        <v>63579</v>
      </c>
      <c r="AI38" s="86">
        <f t="shared" si="478"/>
        <v>26083</v>
      </c>
      <c r="AJ38" s="79">
        <f t="shared" si="314"/>
        <v>5757054</v>
      </c>
      <c r="AK38" s="80">
        <f t="shared" si="218"/>
        <v>4723620</v>
      </c>
      <c r="AL38" s="80">
        <f t="shared" ref="AL38:AQ38" si="479">AL275+AL279+AL282+AL280+AL277+AL278+AL284+AL283+AL281+AL285+AL274+AL276</f>
        <v>1065326</v>
      </c>
      <c r="AM38" s="80">
        <f t="shared" si="479"/>
        <v>3658294</v>
      </c>
      <c r="AN38" s="80">
        <f t="shared" si="479"/>
        <v>181863</v>
      </c>
      <c r="AO38" s="80">
        <f t="shared" si="479"/>
        <v>764014</v>
      </c>
      <c r="AP38" s="80">
        <f t="shared" si="479"/>
        <v>62248</v>
      </c>
      <c r="AQ38" s="80">
        <f t="shared" si="479"/>
        <v>25309</v>
      </c>
      <c r="AR38" s="39">
        <f t="shared" si="316"/>
        <v>5702431</v>
      </c>
      <c r="AS38" s="86">
        <f t="shared" si="220"/>
        <v>4670214</v>
      </c>
      <c r="AT38" s="86">
        <f t="shared" ref="AT38:AY38" si="480">AT275+AT279+AT282+AT280+AT277+AT278+AT284+AT283+AT281+AT285+AT274+AT276</f>
        <v>1088409</v>
      </c>
      <c r="AU38" s="86">
        <f t="shared" si="480"/>
        <v>3581805</v>
      </c>
      <c r="AV38" s="86">
        <f t="shared" si="480"/>
        <v>175361</v>
      </c>
      <c r="AW38" s="86">
        <f t="shared" si="480"/>
        <v>766249</v>
      </c>
      <c r="AX38" s="86">
        <f t="shared" si="480"/>
        <v>65953</v>
      </c>
      <c r="AY38" s="86">
        <f t="shared" si="480"/>
        <v>24654</v>
      </c>
      <c r="AZ38" s="79">
        <f t="shared" si="318"/>
        <v>5654136</v>
      </c>
      <c r="BA38" s="80">
        <f t="shared" si="222"/>
        <v>4622333</v>
      </c>
      <c r="BB38" s="80">
        <f t="shared" ref="BB38:BG38" si="481">BB275+BB279+BB282+BB280+BB277+BB278+BB284+BB283+BB281+BB285+BB274+BB276</f>
        <v>1038640</v>
      </c>
      <c r="BC38" s="80">
        <f t="shared" si="481"/>
        <v>3583693</v>
      </c>
      <c r="BD38" s="80">
        <f t="shared" si="481"/>
        <v>176696</v>
      </c>
      <c r="BE38" s="80">
        <f t="shared" si="481"/>
        <v>770256</v>
      </c>
      <c r="BF38" s="80">
        <f t="shared" si="481"/>
        <v>59298</v>
      </c>
      <c r="BG38" s="80">
        <f t="shared" si="481"/>
        <v>25553</v>
      </c>
      <c r="BH38" s="39">
        <f t="shared" si="320"/>
        <v>5435726</v>
      </c>
      <c r="BI38" s="86">
        <f t="shared" si="224"/>
        <v>4442009</v>
      </c>
      <c r="BJ38" s="86">
        <f t="shared" ref="BJ38:BO38" si="482">BJ275+BJ279+BJ282+BJ280+BJ277+BJ278+BJ284+BJ283+BJ281+BJ285+BJ274+BJ276</f>
        <v>1006056</v>
      </c>
      <c r="BK38" s="86">
        <f t="shared" si="482"/>
        <v>3435953</v>
      </c>
      <c r="BL38" s="86">
        <f t="shared" si="482"/>
        <v>169216</v>
      </c>
      <c r="BM38" s="86">
        <f t="shared" si="482"/>
        <v>736262</v>
      </c>
      <c r="BN38" s="86">
        <f t="shared" si="482"/>
        <v>61089</v>
      </c>
      <c r="BO38" s="86">
        <f t="shared" si="482"/>
        <v>27150</v>
      </c>
      <c r="BP38" s="79">
        <f t="shared" si="322"/>
        <v>5380637</v>
      </c>
      <c r="BQ38" s="80">
        <f t="shared" si="226"/>
        <v>4392527</v>
      </c>
      <c r="BR38" s="80">
        <f t="shared" ref="BR38:BW38" si="483">BR275+BR279+BR282+BR280+BR277+BR278+BR284+BR283+BR281+BR285+BR274+BR276</f>
        <v>1001911</v>
      </c>
      <c r="BS38" s="80">
        <f t="shared" si="483"/>
        <v>3390616</v>
      </c>
      <c r="BT38" s="80">
        <f t="shared" si="483"/>
        <v>163795</v>
      </c>
      <c r="BU38" s="80">
        <f t="shared" si="483"/>
        <v>735868</v>
      </c>
      <c r="BV38" s="80">
        <f t="shared" si="483"/>
        <v>62278</v>
      </c>
      <c r="BW38" s="80">
        <f t="shared" si="483"/>
        <v>26169</v>
      </c>
      <c r="BX38" s="39">
        <f t="shared" si="324"/>
        <v>0</v>
      </c>
      <c r="BY38" s="86">
        <f t="shared" si="228"/>
        <v>0</v>
      </c>
      <c r="BZ38" s="86">
        <f t="shared" ref="BZ38:CE38" si="484">BZ275+BZ279+BZ282+BZ280+BZ277+BZ278+BZ284+BZ283+BZ281+BZ285+BZ274+BZ276</f>
        <v>0</v>
      </c>
      <c r="CA38" s="86">
        <f t="shared" si="484"/>
        <v>0</v>
      </c>
      <c r="CB38" s="86">
        <f t="shared" si="484"/>
        <v>0</v>
      </c>
      <c r="CC38" s="86">
        <f t="shared" si="484"/>
        <v>0</v>
      </c>
      <c r="CD38" s="86">
        <f t="shared" si="484"/>
        <v>0</v>
      </c>
      <c r="CE38" s="86">
        <f t="shared" si="484"/>
        <v>0</v>
      </c>
      <c r="CF38" s="79">
        <f t="shared" si="326"/>
        <v>0</v>
      </c>
      <c r="CG38" s="80">
        <f t="shared" si="230"/>
        <v>0</v>
      </c>
      <c r="CH38" s="80">
        <f t="shared" ref="CH38:CM38" si="485">CH275+CH279+CH282+CH280+CH277+CH278+CH284+CH283+CH281+CH285+CH274+CH276</f>
        <v>0</v>
      </c>
      <c r="CI38" s="80">
        <f t="shared" si="485"/>
        <v>0</v>
      </c>
      <c r="CJ38" s="80">
        <f t="shared" si="485"/>
        <v>0</v>
      </c>
      <c r="CK38" s="80">
        <f t="shared" si="485"/>
        <v>0</v>
      </c>
      <c r="CL38" s="80">
        <f t="shared" si="485"/>
        <v>0</v>
      </c>
      <c r="CM38" s="80">
        <f t="shared" si="485"/>
        <v>0</v>
      </c>
      <c r="CN38" s="39">
        <f t="shared" si="328"/>
        <v>0</v>
      </c>
      <c r="CO38" s="86">
        <f t="shared" si="232"/>
        <v>0</v>
      </c>
      <c r="CP38" s="86">
        <f t="shared" ref="CP38:CU38" si="486">CP275+CP279+CP282+CP280+CP277+CP278+CP284+CP283+CP281+CP285+CP274+CP276</f>
        <v>0</v>
      </c>
      <c r="CQ38" s="86">
        <f t="shared" si="486"/>
        <v>0</v>
      </c>
      <c r="CR38" s="86">
        <f t="shared" si="486"/>
        <v>0</v>
      </c>
      <c r="CS38" s="86">
        <f t="shared" si="486"/>
        <v>0</v>
      </c>
      <c r="CT38" s="86">
        <f t="shared" si="486"/>
        <v>0</v>
      </c>
      <c r="CU38" s="86">
        <f t="shared" si="486"/>
        <v>0</v>
      </c>
      <c r="CV38" s="79">
        <f t="shared" si="330"/>
        <v>0</v>
      </c>
      <c r="CW38" s="80">
        <f t="shared" si="234"/>
        <v>0</v>
      </c>
      <c r="CX38" s="80">
        <f t="shared" ref="CX38:DC38" si="487">CX275+CX279+CX282+CX280+CX277+CX278+CX284+CX283+CX281+CX285+CX274+CX276</f>
        <v>0</v>
      </c>
      <c r="CY38" s="80">
        <f t="shared" si="487"/>
        <v>0</v>
      </c>
      <c r="CZ38" s="80">
        <f t="shared" si="487"/>
        <v>0</v>
      </c>
      <c r="DA38" s="80">
        <f t="shared" si="487"/>
        <v>0</v>
      </c>
      <c r="DB38" s="80">
        <f t="shared" si="487"/>
        <v>0</v>
      </c>
      <c r="DC38" s="81">
        <f t="shared" si="487"/>
        <v>0</v>
      </c>
    </row>
    <row r="39" spans="1:107">
      <c r="A39" s="156"/>
      <c r="B39" s="157"/>
      <c r="C39" s="2" t="s">
        <v>325</v>
      </c>
      <c r="D39" s="35">
        <f t="shared" si="180"/>
        <v>42259433</v>
      </c>
      <c r="E39" s="35">
        <f t="shared" si="181"/>
        <v>34760034</v>
      </c>
      <c r="F39" s="35">
        <f t="shared" si="182"/>
        <v>9785119</v>
      </c>
      <c r="G39" s="35">
        <f t="shared" si="183"/>
        <v>24974915</v>
      </c>
      <c r="H39" s="35">
        <f t="shared" si="184"/>
        <v>1400956</v>
      </c>
      <c r="I39" s="35">
        <f t="shared" si="185"/>
        <v>5511444</v>
      </c>
      <c r="J39" s="35">
        <f t="shared" si="186"/>
        <v>342250</v>
      </c>
      <c r="K39" s="35">
        <f t="shared" si="187"/>
        <v>244749</v>
      </c>
      <c r="L39" s="39">
        <f t="shared" si="308"/>
        <v>5109524</v>
      </c>
      <c r="M39" s="86">
        <f t="shared" si="212"/>
        <v>4230821</v>
      </c>
      <c r="N39" s="86">
        <f t="shared" ref="N39:S39" si="488">N291+N293+N290+N289+N287+N286+N288+N295+N294+N292</f>
        <v>1197406</v>
      </c>
      <c r="O39" s="86">
        <f t="shared" si="488"/>
        <v>3033415</v>
      </c>
      <c r="P39" s="86">
        <f t="shared" si="488"/>
        <v>166695</v>
      </c>
      <c r="Q39" s="86">
        <f t="shared" si="488"/>
        <v>631811</v>
      </c>
      <c r="R39" s="86">
        <f t="shared" si="488"/>
        <v>50269</v>
      </c>
      <c r="S39" s="86">
        <f t="shared" si="488"/>
        <v>29928</v>
      </c>
      <c r="T39" s="79">
        <f t="shared" si="310"/>
        <v>5021109</v>
      </c>
      <c r="U39" s="80">
        <f t="shared" si="214"/>
        <v>4151638</v>
      </c>
      <c r="V39" s="80">
        <f t="shared" ref="V39:AA39" si="489">V291+V293+V290+V289+V287+V286+V288+V295+V294+V292</f>
        <v>1139093</v>
      </c>
      <c r="W39" s="80">
        <f t="shared" si="489"/>
        <v>3012545</v>
      </c>
      <c r="X39" s="80">
        <f t="shared" si="489"/>
        <v>165465</v>
      </c>
      <c r="Y39" s="80">
        <f t="shared" si="489"/>
        <v>633600</v>
      </c>
      <c r="Z39" s="80">
        <f t="shared" si="489"/>
        <v>42480</v>
      </c>
      <c r="AA39" s="80">
        <f t="shared" si="489"/>
        <v>27926</v>
      </c>
      <c r="AB39" s="39">
        <f t="shared" si="312"/>
        <v>5691205</v>
      </c>
      <c r="AC39" s="86">
        <f t="shared" si="216"/>
        <v>4698846</v>
      </c>
      <c r="AD39" s="86">
        <f t="shared" ref="AD39:AI39" si="490">AD291+AD293+AD290+AD289+AD287+AD286+AD288+AD295+AD294+AD292</f>
        <v>1324271</v>
      </c>
      <c r="AE39" s="86">
        <f t="shared" si="490"/>
        <v>3374575</v>
      </c>
      <c r="AF39" s="86">
        <f t="shared" si="490"/>
        <v>193181</v>
      </c>
      <c r="AG39" s="86">
        <f t="shared" si="490"/>
        <v>727428</v>
      </c>
      <c r="AH39" s="86">
        <f t="shared" si="490"/>
        <v>40432</v>
      </c>
      <c r="AI39" s="86">
        <f t="shared" si="490"/>
        <v>31318</v>
      </c>
      <c r="AJ39" s="79">
        <f t="shared" si="314"/>
        <v>5395898</v>
      </c>
      <c r="AK39" s="80">
        <f t="shared" si="218"/>
        <v>4442004</v>
      </c>
      <c r="AL39" s="80">
        <f t="shared" ref="AL39:AQ39" si="491">AL291+AL293+AL290+AL289+AL287+AL286+AL288+AL295+AL294+AL292</f>
        <v>1258922</v>
      </c>
      <c r="AM39" s="80">
        <f t="shared" si="491"/>
        <v>3183082</v>
      </c>
      <c r="AN39" s="80">
        <f t="shared" si="491"/>
        <v>179479</v>
      </c>
      <c r="AO39" s="80">
        <f t="shared" si="491"/>
        <v>702848</v>
      </c>
      <c r="AP39" s="80">
        <f t="shared" si="491"/>
        <v>41158</v>
      </c>
      <c r="AQ39" s="80">
        <f t="shared" si="491"/>
        <v>30409</v>
      </c>
      <c r="AR39" s="39">
        <f t="shared" si="316"/>
        <v>5360965</v>
      </c>
      <c r="AS39" s="86">
        <f t="shared" si="220"/>
        <v>4389960</v>
      </c>
      <c r="AT39" s="86">
        <f t="shared" ref="AT39:AY39" si="492">AT291+AT293+AT290+AT289+AT287+AT286+AT288+AT295+AT294+AT292</f>
        <v>1276615</v>
      </c>
      <c r="AU39" s="86">
        <f t="shared" si="492"/>
        <v>3113345</v>
      </c>
      <c r="AV39" s="86">
        <f t="shared" si="492"/>
        <v>174544</v>
      </c>
      <c r="AW39" s="86">
        <f t="shared" si="492"/>
        <v>720872</v>
      </c>
      <c r="AX39" s="86">
        <f t="shared" si="492"/>
        <v>44816</v>
      </c>
      <c r="AY39" s="86">
        <f t="shared" si="492"/>
        <v>30773</v>
      </c>
      <c r="AZ39" s="79">
        <f t="shared" si="318"/>
        <v>5325758</v>
      </c>
      <c r="BA39" s="80">
        <f t="shared" si="222"/>
        <v>4368538</v>
      </c>
      <c r="BB39" s="80">
        <f t="shared" ref="BB39:BG39" si="493">BB291+BB293+BB290+BB289+BB287+BB286+BB288+BB295+BB294+BB292</f>
        <v>1209456</v>
      </c>
      <c r="BC39" s="80">
        <f t="shared" si="493"/>
        <v>3159082</v>
      </c>
      <c r="BD39" s="80">
        <f t="shared" si="493"/>
        <v>179388</v>
      </c>
      <c r="BE39" s="80">
        <f t="shared" si="493"/>
        <v>708177</v>
      </c>
      <c r="BF39" s="80">
        <f t="shared" si="493"/>
        <v>37880</v>
      </c>
      <c r="BG39" s="80">
        <f t="shared" si="493"/>
        <v>31775</v>
      </c>
      <c r="BH39" s="39">
        <f t="shared" si="320"/>
        <v>5228908</v>
      </c>
      <c r="BI39" s="86">
        <f t="shared" si="224"/>
        <v>4288276</v>
      </c>
      <c r="BJ39" s="86">
        <f t="shared" ref="BJ39:BO39" si="494">BJ291+BJ293+BJ290+BJ289+BJ287+BJ286+BJ288+BJ295+BJ294+BJ292</f>
        <v>1203687</v>
      </c>
      <c r="BK39" s="86">
        <f t="shared" si="494"/>
        <v>3084589</v>
      </c>
      <c r="BL39" s="86">
        <f t="shared" si="494"/>
        <v>174385</v>
      </c>
      <c r="BM39" s="86">
        <f t="shared" si="494"/>
        <v>692603</v>
      </c>
      <c r="BN39" s="86">
        <f t="shared" si="494"/>
        <v>42183</v>
      </c>
      <c r="BO39" s="86">
        <f t="shared" si="494"/>
        <v>31461</v>
      </c>
      <c r="BP39" s="79">
        <f t="shared" si="322"/>
        <v>5126066</v>
      </c>
      <c r="BQ39" s="80">
        <f t="shared" si="226"/>
        <v>4189951</v>
      </c>
      <c r="BR39" s="80">
        <f t="shared" ref="BR39:BW39" si="495">BR291+BR293+BR290+BR289+BR287+BR286+BR288+BR295+BR294+BR292</f>
        <v>1175669</v>
      </c>
      <c r="BS39" s="80">
        <f t="shared" si="495"/>
        <v>3014282</v>
      </c>
      <c r="BT39" s="80">
        <f t="shared" si="495"/>
        <v>167819</v>
      </c>
      <c r="BU39" s="80">
        <f t="shared" si="495"/>
        <v>694105</v>
      </c>
      <c r="BV39" s="80">
        <f t="shared" si="495"/>
        <v>43032</v>
      </c>
      <c r="BW39" s="80">
        <f t="shared" si="495"/>
        <v>31159</v>
      </c>
      <c r="BX39" s="39">
        <f t="shared" si="324"/>
        <v>0</v>
      </c>
      <c r="BY39" s="86">
        <f t="shared" si="228"/>
        <v>0</v>
      </c>
      <c r="BZ39" s="86">
        <f t="shared" ref="BZ39:CE39" si="496">BZ291+BZ293+BZ290+BZ289+BZ287+BZ286+BZ288+BZ295+BZ294+BZ292</f>
        <v>0</v>
      </c>
      <c r="CA39" s="86">
        <f t="shared" si="496"/>
        <v>0</v>
      </c>
      <c r="CB39" s="86">
        <f t="shared" si="496"/>
        <v>0</v>
      </c>
      <c r="CC39" s="86">
        <f t="shared" si="496"/>
        <v>0</v>
      </c>
      <c r="CD39" s="86">
        <f t="shared" si="496"/>
        <v>0</v>
      </c>
      <c r="CE39" s="86">
        <f t="shared" si="496"/>
        <v>0</v>
      </c>
      <c r="CF39" s="79">
        <f t="shared" si="326"/>
        <v>0</v>
      </c>
      <c r="CG39" s="80">
        <f t="shared" si="230"/>
        <v>0</v>
      </c>
      <c r="CH39" s="80">
        <f t="shared" ref="CH39:CM39" si="497">CH291+CH293+CH290+CH289+CH287+CH286+CH288+CH295+CH294+CH292</f>
        <v>0</v>
      </c>
      <c r="CI39" s="80">
        <f t="shared" si="497"/>
        <v>0</v>
      </c>
      <c r="CJ39" s="80">
        <f t="shared" si="497"/>
        <v>0</v>
      </c>
      <c r="CK39" s="80">
        <f t="shared" si="497"/>
        <v>0</v>
      </c>
      <c r="CL39" s="80">
        <f t="shared" si="497"/>
        <v>0</v>
      </c>
      <c r="CM39" s="80">
        <f t="shared" si="497"/>
        <v>0</v>
      </c>
      <c r="CN39" s="39">
        <f t="shared" si="328"/>
        <v>0</v>
      </c>
      <c r="CO39" s="86">
        <f t="shared" si="232"/>
        <v>0</v>
      </c>
      <c r="CP39" s="86">
        <f t="shared" ref="CP39:CU39" si="498">CP291+CP293+CP290+CP289+CP287+CP286+CP288+CP295+CP294+CP292</f>
        <v>0</v>
      </c>
      <c r="CQ39" s="86">
        <f t="shared" si="498"/>
        <v>0</v>
      </c>
      <c r="CR39" s="86">
        <f t="shared" si="498"/>
        <v>0</v>
      </c>
      <c r="CS39" s="86">
        <f t="shared" si="498"/>
        <v>0</v>
      </c>
      <c r="CT39" s="86">
        <f t="shared" si="498"/>
        <v>0</v>
      </c>
      <c r="CU39" s="86">
        <f t="shared" si="498"/>
        <v>0</v>
      </c>
      <c r="CV39" s="79">
        <f t="shared" si="330"/>
        <v>0</v>
      </c>
      <c r="CW39" s="80">
        <f t="shared" si="234"/>
        <v>0</v>
      </c>
      <c r="CX39" s="80">
        <f t="shared" ref="CX39:DC39" si="499">CX291+CX293+CX290+CX289+CX287+CX286+CX288+CX295+CX294+CX292</f>
        <v>0</v>
      </c>
      <c r="CY39" s="80">
        <f t="shared" si="499"/>
        <v>0</v>
      </c>
      <c r="CZ39" s="80">
        <f t="shared" si="499"/>
        <v>0</v>
      </c>
      <c r="DA39" s="80">
        <f t="shared" si="499"/>
        <v>0</v>
      </c>
      <c r="DB39" s="80">
        <f t="shared" si="499"/>
        <v>0</v>
      </c>
      <c r="DC39" s="81">
        <f t="shared" si="499"/>
        <v>0</v>
      </c>
    </row>
    <row r="40" spans="1:107">
      <c r="A40" s="156"/>
      <c r="B40" s="157"/>
      <c r="C40" s="2" t="s">
        <v>326</v>
      </c>
      <c r="D40" s="35">
        <f t="shared" si="180"/>
        <v>21662281</v>
      </c>
      <c r="E40" s="35">
        <f t="shared" si="181"/>
        <v>18697381</v>
      </c>
      <c r="F40" s="35">
        <f t="shared" si="182"/>
        <v>4731138</v>
      </c>
      <c r="G40" s="35">
        <f t="shared" si="183"/>
        <v>13966243</v>
      </c>
      <c r="H40" s="35">
        <f t="shared" si="184"/>
        <v>193930</v>
      </c>
      <c r="I40" s="35">
        <f t="shared" si="185"/>
        <v>2388312</v>
      </c>
      <c r="J40" s="35">
        <f t="shared" si="186"/>
        <v>232804</v>
      </c>
      <c r="K40" s="35">
        <f t="shared" si="187"/>
        <v>149854</v>
      </c>
      <c r="L40" s="39">
        <f t="shared" si="308"/>
        <v>2563914</v>
      </c>
      <c r="M40" s="86">
        <f t="shared" si="212"/>
        <v>2235665</v>
      </c>
      <c r="N40" s="86">
        <f t="shared" ref="N40:S40" si="500">N303+N296+N300+N297+N304+N302+N301+N299+N298</f>
        <v>566469</v>
      </c>
      <c r="O40" s="86">
        <f t="shared" si="500"/>
        <v>1669196</v>
      </c>
      <c r="P40" s="86">
        <f t="shared" si="500"/>
        <v>20817</v>
      </c>
      <c r="Q40" s="86">
        <f t="shared" si="500"/>
        <v>256522</v>
      </c>
      <c r="R40" s="86">
        <f t="shared" si="500"/>
        <v>32480</v>
      </c>
      <c r="S40" s="86">
        <f t="shared" si="500"/>
        <v>18430</v>
      </c>
      <c r="T40" s="79">
        <f t="shared" si="310"/>
        <v>2537480</v>
      </c>
      <c r="U40" s="80">
        <f t="shared" si="214"/>
        <v>2205711</v>
      </c>
      <c r="V40" s="80">
        <f t="shared" ref="V40:AA40" si="501">V303+V296+V300+V297+V304+V302+V301+V299+V298</f>
        <v>557675</v>
      </c>
      <c r="W40" s="80">
        <f t="shared" si="501"/>
        <v>1648036</v>
      </c>
      <c r="X40" s="80">
        <f t="shared" si="501"/>
        <v>21594</v>
      </c>
      <c r="Y40" s="80">
        <f t="shared" si="501"/>
        <v>263854</v>
      </c>
      <c r="Z40" s="80">
        <f t="shared" si="501"/>
        <v>28749</v>
      </c>
      <c r="AA40" s="80">
        <f t="shared" si="501"/>
        <v>17572</v>
      </c>
      <c r="AB40" s="39">
        <f t="shared" si="312"/>
        <v>2890243</v>
      </c>
      <c r="AC40" s="86">
        <f t="shared" si="216"/>
        <v>2506621</v>
      </c>
      <c r="AD40" s="86">
        <f t="shared" ref="AD40:AI40" si="502">AD303+AD296+AD300+AD297+AD304+AD302+AD301+AD299+AD298</f>
        <v>640380</v>
      </c>
      <c r="AE40" s="86">
        <f t="shared" si="502"/>
        <v>1866241</v>
      </c>
      <c r="AF40" s="86">
        <f t="shared" si="502"/>
        <v>27449</v>
      </c>
      <c r="AG40" s="86">
        <f t="shared" si="502"/>
        <v>310873</v>
      </c>
      <c r="AH40" s="86">
        <f t="shared" si="502"/>
        <v>26546</v>
      </c>
      <c r="AI40" s="86">
        <f t="shared" si="502"/>
        <v>18754</v>
      </c>
      <c r="AJ40" s="79">
        <f t="shared" si="314"/>
        <v>2871742</v>
      </c>
      <c r="AK40" s="80">
        <f t="shared" si="218"/>
        <v>2464260</v>
      </c>
      <c r="AL40" s="80">
        <f t="shared" ref="AL40:AQ40" si="503">AL303+AL296+AL300+AL297+AL304+AL302+AL301+AL299+AL298</f>
        <v>625235</v>
      </c>
      <c r="AM40" s="80">
        <f t="shared" si="503"/>
        <v>1839025</v>
      </c>
      <c r="AN40" s="80">
        <f t="shared" si="503"/>
        <v>25884</v>
      </c>
      <c r="AO40" s="80">
        <f t="shared" si="503"/>
        <v>332457</v>
      </c>
      <c r="AP40" s="80">
        <f t="shared" si="503"/>
        <v>30308</v>
      </c>
      <c r="AQ40" s="80">
        <f t="shared" si="503"/>
        <v>18833</v>
      </c>
      <c r="AR40" s="39">
        <f t="shared" si="316"/>
        <v>2796266</v>
      </c>
      <c r="AS40" s="86">
        <f t="shared" si="220"/>
        <v>2401743</v>
      </c>
      <c r="AT40" s="86">
        <f t="shared" ref="AT40:AY40" si="504">AT303+AT296+AT300+AT297+AT304+AT302+AT301+AT299+AT298</f>
        <v>626134</v>
      </c>
      <c r="AU40" s="86">
        <f t="shared" si="504"/>
        <v>1775609</v>
      </c>
      <c r="AV40" s="86">
        <f t="shared" si="504"/>
        <v>24922</v>
      </c>
      <c r="AW40" s="86">
        <f t="shared" si="504"/>
        <v>319429</v>
      </c>
      <c r="AX40" s="86">
        <f t="shared" si="504"/>
        <v>31086</v>
      </c>
      <c r="AY40" s="86">
        <f t="shared" si="504"/>
        <v>19086</v>
      </c>
      <c r="AZ40" s="79">
        <f t="shared" si="318"/>
        <v>2723743</v>
      </c>
      <c r="BA40" s="80">
        <f t="shared" si="222"/>
        <v>2340154</v>
      </c>
      <c r="BB40" s="80">
        <f t="shared" ref="BB40:BG40" si="505">BB303+BB296+BB300+BB297+BB304+BB302+BB301+BB299+BB298</f>
        <v>578339</v>
      </c>
      <c r="BC40" s="80">
        <f t="shared" si="505"/>
        <v>1761815</v>
      </c>
      <c r="BD40" s="80">
        <f t="shared" si="505"/>
        <v>25141</v>
      </c>
      <c r="BE40" s="80">
        <f t="shared" si="505"/>
        <v>312950</v>
      </c>
      <c r="BF40" s="80">
        <f t="shared" si="505"/>
        <v>25856</v>
      </c>
      <c r="BG40" s="80">
        <f t="shared" si="505"/>
        <v>19642</v>
      </c>
      <c r="BH40" s="39">
        <f t="shared" si="320"/>
        <v>2669119</v>
      </c>
      <c r="BI40" s="86">
        <f t="shared" si="224"/>
        <v>2299944</v>
      </c>
      <c r="BJ40" s="86">
        <f t="shared" ref="BJ40:BO40" si="506">BJ303+BJ296+BJ300+BJ297+BJ304+BJ302+BJ301+BJ299+BJ298</f>
        <v>573070</v>
      </c>
      <c r="BK40" s="86">
        <f t="shared" si="506"/>
        <v>1726874</v>
      </c>
      <c r="BL40" s="86">
        <f t="shared" si="506"/>
        <v>24555</v>
      </c>
      <c r="BM40" s="86">
        <f t="shared" si="506"/>
        <v>295976</v>
      </c>
      <c r="BN40" s="86">
        <f t="shared" si="506"/>
        <v>29200</v>
      </c>
      <c r="BO40" s="86">
        <f t="shared" si="506"/>
        <v>19444</v>
      </c>
      <c r="BP40" s="79">
        <f t="shared" si="322"/>
        <v>2609774</v>
      </c>
      <c r="BQ40" s="80">
        <f t="shared" si="226"/>
        <v>2243283</v>
      </c>
      <c r="BR40" s="80">
        <f t="shared" ref="BR40:BW40" si="507">BR303+BR296+BR300+BR297+BR304+BR302+BR301+BR299+BR298</f>
        <v>563836</v>
      </c>
      <c r="BS40" s="80">
        <f t="shared" si="507"/>
        <v>1679447</v>
      </c>
      <c r="BT40" s="80">
        <f t="shared" si="507"/>
        <v>23568</v>
      </c>
      <c r="BU40" s="80">
        <f t="shared" si="507"/>
        <v>296251</v>
      </c>
      <c r="BV40" s="80">
        <f t="shared" si="507"/>
        <v>28579</v>
      </c>
      <c r="BW40" s="80">
        <f t="shared" si="507"/>
        <v>18093</v>
      </c>
      <c r="BX40" s="39">
        <f t="shared" si="324"/>
        <v>0</v>
      </c>
      <c r="BY40" s="86">
        <f t="shared" si="228"/>
        <v>0</v>
      </c>
      <c r="BZ40" s="86">
        <f t="shared" ref="BZ40:CE40" si="508">BZ303+BZ296+BZ300+BZ297+BZ304+BZ302+BZ301+BZ299+BZ298</f>
        <v>0</v>
      </c>
      <c r="CA40" s="86">
        <f t="shared" si="508"/>
        <v>0</v>
      </c>
      <c r="CB40" s="86">
        <f t="shared" si="508"/>
        <v>0</v>
      </c>
      <c r="CC40" s="86">
        <f t="shared" si="508"/>
        <v>0</v>
      </c>
      <c r="CD40" s="86">
        <f t="shared" si="508"/>
        <v>0</v>
      </c>
      <c r="CE40" s="86">
        <f t="shared" si="508"/>
        <v>0</v>
      </c>
      <c r="CF40" s="79">
        <f t="shared" si="326"/>
        <v>0</v>
      </c>
      <c r="CG40" s="80">
        <f t="shared" si="230"/>
        <v>0</v>
      </c>
      <c r="CH40" s="80">
        <f t="shared" ref="CH40:CM40" si="509">CH303+CH296+CH300+CH297+CH304+CH302+CH301+CH299+CH298</f>
        <v>0</v>
      </c>
      <c r="CI40" s="80">
        <f t="shared" si="509"/>
        <v>0</v>
      </c>
      <c r="CJ40" s="80">
        <f t="shared" si="509"/>
        <v>0</v>
      </c>
      <c r="CK40" s="80">
        <f t="shared" si="509"/>
        <v>0</v>
      </c>
      <c r="CL40" s="80">
        <f t="shared" si="509"/>
        <v>0</v>
      </c>
      <c r="CM40" s="80">
        <f t="shared" si="509"/>
        <v>0</v>
      </c>
      <c r="CN40" s="39">
        <f t="shared" si="328"/>
        <v>0</v>
      </c>
      <c r="CO40" s="86">
        <f t="shared" si="232"/>
        <v>0</v>
      </c>
      <c r="CP40" s="86">
        <f t="shared" ref="CP40:CU40" si="510">CP303+CP296+CP300+CP297+CP304+CP302+CP301+CP299+CP298</f>
        <v>0</v>
      </c>
      <c r="CQ40" s="86">
        <f t="shared" si="510"/>
        <v>0</v>
      </c>
      <c r="CR40" s="86">
        <f t="shared" si="510"/>
        <v>0</v>
      </c>
      <c r="CS40" s="86">
        <f t="shared" si="510"/>
        <v>0</v>
      </c>
      <c r="CT40" s="86">
        <f t="shared" si="510"/>
        <v>0</v>
      </c>
      <c r="CU40" s="86">
        <f t="shared" si="510"/>
        <v>0</v>
      </c>
      <c r="CV40" s="79">
        <f t="shared" si="330"/>
        <v>0</v>
      </c>
      <c r="CW40" s="80">
        <f t="shared" si="234"/>
        <v>0</v>
      </c>
      <c r="CX40" s="80">
        <f t="shared" ref="CX40:DC40" si="511">CX303+CX296+CX300+CX297+CX304+CX302+CX301+CX299+CX298</f>
        <v>0</v>
      </c>
      <c r="CY40" s="80">
        <f t="shared" si="511"/>
        <v>0</v>
      </c>
      <c r="CZ40" s="80">
        <f t="shared" si="511"/>
        <v>0</v>
      </c>
      <c r="DA40" s="80">
        <f t="shared" si="511"/>
        <v>0</v>
      </c>
      <c r="DB40" s="80">
        <f t="shared" si="511"/>
        <v>0</v>
      </c>
      <c r="DC40" s="81">
        <f t="shared" si="511"/>
        <v>0</v>
      </c>
    </row>
    <row r="41" spans="1:107">
      <c r="A41" s="156"/>
      <c r="B41" s="157"/>
      <c r="C41" s="2" t="s">
        <v>327</v>
      </c>
      <c r="D41" s="35">
        <f t="shared" si="180"/>
        <v>20088923</v>
      </c>
      <c r="E41" s="35">
        <f t="shared" si="181"/>
        <v>15584404</v>
      </c>
      <c r="F41" s="35">
        <f t="shared" si="182"/>
        <v>3908693</v>
      </c>
      <c r="G41" s="35">
        <f t="shared" si="183"/>
        <v>11675711</v>
      </c>
      <c r="H41" s="35">
        <f t="shared" si="184"/>
        <v>637473</v>
      </c>
      <c r="I41" s="35">
        <f t="shared" si="185"/>
        <v>3497254</v>
      </c>
      <c r="J41" s="35">
        <f t="shared" si="186"/>
        <v>210840</v>
      </c>
      <c r="K41" s="35">
        <f t="shared" si="187"/>
        <v>158952</v>
      </c>
      <c r="L41" s="39">
        <f t="shared" si="308"/>
        <v>2344993</v>
      </c>
      <c r="M41" s="86">
        <f t="shared" si="212"/>
        <v>1827173</v>
      </c>
      <c r="N41" s="86">
        <f t="shared" ref="N41:S41" si="512">N312+N307+N308+N313+N310+N311+N305+N309</f>
        <v>456451</v>
      </c>
      <c r="O41" s="86">
        <f t="shared" si="512"/>
        <v>1370722</v>
      </c>
      <c r="P41" s="86">
        <f t="shared" si="512"/>
        <v>71286</v>
      </c>
      <c r="Q41" s="86">
        <f t="shared" si="512"/>
        <v>394630</v>
      </c>
      <c r="R41" s="86">
        <f t="shared" si="512"/>
        <v>28760</v>
      </c>
      <c r="S41" s="86">
        <f t="shared" si="512"/>
        <v>23144</v>
      </c>
      <c r="T41" s="79">
        <f t="shared" si="310"/>
        <v>2318585</v>
      </c>
      <c r="U41" s="80">
        <f t="shared" si="214"/>
        <v>1803849</v>
      </c>
      <c r="V41" s="80">
        <f t="shared" ref="V41:AA41" si="513">V312+V307+V308+V313+V310+V311+V305+V309</f>
        <v>450241</v>
      </c>
      <c r="W41" s="80">
        <f t="shared" si="513"/>
        <v>1353608</v>
      </c>
      <c r="X41" s="80">
        <f t="shared" si="513"/>
        <v>71975</v>
      </c>
      <c r="Y41" s="80">
        <f t="shared" si="513"/>
        <v>395999</v>
      </c>
      <c r="Z41" s="80">
        <f t="shared" si="513"/>
        <v>25794</v>
      </c>
      <c r="AA41" s="80">
        <f t="shared" si="513"/>
        <v>20968</v>
      </c>
      <c r="AB41" s="39">
        <f t="shared" si="312"/>
        <v>2633918</v>
      </c>
      <c r="AC41" s="86">
        <f t="shared" si="216"/>
        <v>2044443</v>
      </c>
      <c r="AD41" s="86">
        <f t="shared" ref="AD41:AI41" si="514">AD312+AD307+AD308+AD313+AD310+AD311+AD305+AD309</f>
        <v>512484</v>
      </c>
      <c r="AE41" s="86">
        <f t="shared" si="514"/>
        <v>1531959</v>
      </c>
      <c r="AF41" s="86">
        <f t="shared" si="514"/>
        <v>85805</v>
      </c>
      <c r="AG41" s="86">
        <f t="shared" si="514"/>
        <v>461727</v>
      </c>
      <c r="AH41" s="86">
        <f t="shared" si="514"/>
        <v>23215</v>
      </c>
      <c r="AI41" s="86">
        <f t="shared" si="514"/>
        <v>18728</v>
      </c>
      <c r="AJ41" s="79">
        <f t="shared" si="314"/>
        <v>2637521</v>
      </c>
      <c r="AK41" s="80">
        <f t="shared" si="218"/>
        <v>2047790</v>
      </c>
      <c r="AL41" s="80">
        <f t="shared" ref="AL41:AQ41" si="515">AL312+AL307+AL308+AL313+AL310+AL311+AL305+AL309</f>
        <v>513567</v>
      </c>
      <c r="AM41" s="80">
        <f t="shared" si="515"/>
        <v>1534223</v>
      </c>
      <c r="AN41" s="80">
        <f t="shared" si="515"/>
        <v>83547</v>
      </c>
      <c r="AO41" s="80">
        <f t="shared" si="515"/>
        <v>458959</v>
      </c>
      <c r="AP41" s="80">
        <f t="shared" si="515"/>
        <v>28506</v>
      </c>
      <c r="AQ41" s="80">
        <f t="shared" si="515"/>
        <v>18719</v>
      </c>
      <c r="AR41" s="39">
        <f t="shared" si="316"/>
        <v>2572809</v>
      </c>
      <c r="AS41" s="86">
        <f t="shared" si="220"/>
        <v>1991007</v>
      </c>
      <c r="AT41" s="86">
        <f t="shared" ref="AT41:AY41" si="516">AT312+AT307+AT308+AT313+AT310+AT311+AT305+AT309</f>
        <v>526383</v>
      </c>
      <c r="AU41" s="86">
        <f t="shared" si="516"/>
        <v>1464624</v>
      </c>
      <c r="AV41" s="86">
        <f t="shared" si="516"/>
        <v>80392</v>
      </c>
      <c r="AW41" s="86">
        <f t="shared" si="516"/>
        <v>453189</v>
      </c>
      <c r="AX41" s="86">
        <f t="shared" si="516"/>
        <v>29010</v>
      </c>
      <c r="AY41" s="86">
        <f t="shared" si="516"/>
        <v>19211</v>
      </c>
      <c r="AZ41" s="79">
        <f t="shared" si="318"/>
        <v>2537743</v>
      </c>
      <c r="BA41" s="80">
        <f t="shared" si="222"/>
        <v>1963707</v>
      </c>
      <c r="BB41" s="80">
        <f t="shared" ref="BB41:BG41" si="517">BB312+BB307+BB308+BB313+BB310+BB311+BB305+BB309</f>
        <v>483152</v>
      </c>
      <c r="BC41" s="80">
        <f t="shared" si="517"/>
        <v>1480555</v>
      </c>
      <c r="BD41" s="80">
        <f t="shared" si="517"/>
        <v>82233</v>
      </c>
      <c r="BE41" s="80">
        <f t="shared" si="517"/>
        <v>450761</v>
      </c>
      <c r="BF41" s="80">
        <f t="shared" si="517"/>
        <v>23151</v>
      </c>
      <c r="BG41" s="80">
        <f t="shared" si="517"/>
        <v>17891</v>
      </c>
      <c r="BH41" s="39">
        <f t="shared" si="320"/>
        <v>2530590</v>
      </c>
      <c r="BI41" s="86">
        <f t="shared" si="224"/>
        <v>1965790</v>
      </c>
      <c r="BJ41" s="86">
        <f t="shared" ref="BJ41:BO41" si="518">BJ312+BJ307+BJ308+BJ313+BJ310+BJ311+BJ305+BJ309</f>
        <v>487084</v>
      </c>
      <c r="BK41" s="86">
        <f t="shared" si="518"/>
        <v>1478706</v>
      </c>
      <c r="BL41" s="86">
        <f t="shared" si="518"/>
        <v>82554</v>
      </c>
      <c r="BM41" s="86">
        <f t="shared" si="518"/>
        <v>435624</v>
      </c>
      <c r="BN41" s="86">
        <f t="shared" si="518"/>
        <v>25734</v>
      </c>
      <c r="BO41" s="86">
        <f t="shared" si="518"/>
        <v>20888</v>
      </c>
      <c r="BP41" s="79">
        <f t="shared" si="322"/>
        <v>2512764</v>
      </c>
      <c r="BQ41" s="80">
        <f t="shared" si="226"/>
        <v>1940645</v>
      </c>
      <c r="BR41" s="80">
        <f t="shared" ref="BR41:BW41" si="519">BR312+BR307+BR308+BR313+BR310+BR311+BR305+BR309</f>
        <v>479331</v>
      </c>
      <c r="BS41" s="80">
        <f t="shared" si="519"/>
        <v>1461314</v>
      </c>
      <c r="BT41" s="80">
        <f t="shared" si="519"/>
        <v>79681</v>
      </c>
      <c r="BU41" s="80">
        <f t="shared" si="519"/>
        <v>446365</v>
      </c>
      <c r="BV41" s="80">
        <f t="shared" si="519"/>
        <v>26670</v>
      </c>
      <c r="BW41" s="80">
        <f t="shared" si="519"/>
        <v>19403</v>
      </c>
      <c r="BX41" s="39">
        <f t="shared" si="324"/>
        <v>0</v>
      </c>
      <c r="BY41" s="86">
        <f t="shared" si="228"/>
        <v>0</v>
      </c>
      <c r="BZ41" s="86">
        <f t="shared" ref="BZ41:CE41" si="520">BZ312+BZ307+BZ308+BZ313+BZ310+BZ311+BZ305+BZ309</f>
        <v>0</v>
      </c>
      <c r="CA41" s="86">
        <f t="shared" si="520"/>
        <v>0</v>
      </c>
      <c r="CB41" s="86">
        <f t="shared" si="520"/>
        <v>0</v>
      </c>
      <c r="CC41" s="86">
        <f t="shared" si="520"/>
        <v>0</v>
      </c>
      <c r="CD41" s="86">
        <f t="shared" si="520"/>
        <v>0</v>
      </c>
      <c r="CE41" s="86">
        <f t="shared" si="520"/>
        <v>0</v>
      </c>
      <c r="CF41" s="79">
        <f t="shared" si="326"/>
        <v>0</v>
      </c>
      <c r="CG41" s="80">
        <f t="shared" si="230"/>
        <v>0</v>
      </c>
      <c r="CH41" s="80">
        <f t="shared" ref="CH41:CM41" si="521">CH312+CH307+CH308+CH313+CH310+CH311+CH305+CH309</f>
        <v>0</v>
      </c>
      <c r="CI41" s="80">
        <f t="shared" si="521"/>
        <v>0</v>
      </c>
      <c r="CJ41" s="80">
        <f t="shared" si="521"/>
        <v>0</v>
      </c>
      <c r="CK41" s="80">
        <f t="shared" si="521"/>
        <v>0</v>
      </c>
      <c r="CL41" s="80">
        <f t="shared" si="521"/>
        <v>0</v>
      </c>
      <c r="CM41" s="80">
        <f t="shared" si="521"/>
        <v>0</v>
      </c>
      <c r="CN41" s="39">
        <f t="shared" si="328"/>
        <v>0</v>
      </c>
      <c r="CO41" s="86">
        <f t="shared" si="232"/>
        <v>0</v>
      </c>
      <c r="CP41" s="86">
        <f t="shared" ref="CP41:CU41" si="522">CP312+CP307+CP308+CP313+CP310+CP311+CP305+CP309</f>
        <v>0</v>
      </c>
      <c r="CQ41" s="86">
        <f t="shared" si="522"/>
        <v>0</v>
      </c>
      <c r="CR41" s="86">
        <f t="shared" si="522"/>
        <v>0</v>
      </c>
      <c r="CS41" s="86">
        <f t="shared" si="522"/>
        <v>0</v>
      </c>
      <c r="CT41" s="86">
        <f t="shared" si="522"/>
        <v>0</v>
      </c>
      <c r="CU41" s="86">
        <f t="shared" si="522"/>
        <v>0</v>
      </c>
      <c r="CV41" s="79">
        <f t="shared" si="330"/>
        <v>0</v>
      </c>
      <c r="CW41" s="80">
        <f t="shared" si="234"/>
        <v>0</v>
      </c>
      <c r="CX41" s="80">
        <f t="shared" ref="CX41:DC41" si="523">CX312+CX307+CX308+CX313+CX310+CX311+CX305+CX309</f>
        <v>0</v>
      </c>
      <c r="CY41" s="80">
        <f t="shared" si="523"/>
        <v>0</v>
      </c>
      <c r="CZ41" s="80">
        <f t="shared" si="523"/>
        <v>0</v>
      </c>
      <c r="DA41" s="80">
        <f t="shared" si="523"/>
        <v>0</v>
      </c>
      <c r="DB41" s="80">
        <f t="shared" si="523"/>
        <v>0</v>
      </c>
      <c r="DC41" s="81">
        <f t="shared" si="523"/>
        <v>0</v>
      </c>
    </row>
    <row r="42" spans="1:107" ht="17.25" thickBot="1">
      <c r="A42" s="158"/>
      <c r="B42" s="159"/>
      <c r="C42" s="9" t="s">
        <v>301</v>
      </c>
      <c r="D42" s="36">
        <f t="shared" si="180"/>
        <v>18227634</v>
      </c>
      <c r="E42" s="36">
        <f t="shared" si="181"/>
        <v>14260097</v>
      </c>
      <c r="F42" s="36">
        <f t="shared" si="182"/>
        <v>4064010</v>
      </c>
      <c r="G42" s="36">
        <f t="shared" si="183"/>
        <v>10196087</v>
      </c>
      <c r="H42" s="36">
        <f t="shared" si="184"/>
        <v>342712</v>
      </c>
      <c r="I42" s="36">
        <f t="shared" si="185"/>
        <v>3363777</v>
      </c>
      <c r="J42" s="36">
        <f t="shared" si="186"/>
        <v>164222</v>
      </c>
      <c r="K42" s="36">
        <f t="shared" si="187"/>
        <v>96826</v>
      </c>
      <c r="L42" s="40">
        <f t="shared" si="308"/>
        <v>2089242</v>
      </c>
      <c r="M42" s="87">
        <f t="shared" si="212"/>
        <v>1637934</v>
      </c>
      <c r="N42" s="87">
        <f t="shared" ref="N42:S42" si="524">N317+N318+N321+N315+N316+N320+N319+N314</f>
        <v>454431</v>
      </c>
      <c r="O42" s="87">
        <f t="shared" si="524"/>
        <v>1183503</v>
      </c>
      <c r="P42" s="87">
        <f t="shared" si="524"/>
        <v>38675</v>
      </c>
      <c r="Q42" s="87">
        <f t="shared" si="524"/>
        <v>378588</v>
      </c>
      <c r="R42" s="87">
        <f t="shared" si="524"/>
        <v>22262</v>
      </c>
      <c r="S42" s="87">
        <f t="shared" si="524"/>
        <v>11783</v>
      </c>
      <c r="T42" s="83">
        <f t="shared" si="310"/>
        <v>2075457</v>
      </c>
      <c r="U42" s="84">
        <f t="shared" si="214"/>
        <v>1622985</v>
      </c>
      <c r="V42" s="84">
        <f t="shared" ref="V42:AA42" si="525">V317+V318+V321+V315+V316+V320+V319+V314</f>
        <v>454216</v>
      </c>
      <c r="W42" s="84">
        <f t="shared" si="525"/>
        <v>1168769</v>
      </c>
      <c r="X42" s="84">
        <f t="shared" si="525"/>
        <v>39340</v>
      </c>
      <c r="Y42" s="84">
        <f t="shared" si="525"/>
        <v>381828</v>
      </c>
      <c r="Z42" s="84">
        <f t="shared" si="525"/>
        <v>20100</v>
      </c>
      <c r="AA42" s="84">
        <f t="shared" si="525"/>
        <v>11204</v>
      </c>
      <c r="AB42" s="40">
        <f t="shared" si="312"/>
        <v>2492462</v>
      </c>
      <c r="AC42" s="87">
        <f t="shared" si="216"/>
        <v>1965229</v>
      </c>
      <c r="AD42" s="87">
        <f t="shared" ref="AD42:AI42" si="526">AD317+AD318+AD321+AD315+AD316+AD320+AD319+AD314</f>
        <v>578527</v>
      </c>
      <c r="AE42" s="87">
        <f t="shared" si="526"/>
        <v>1386702</v>
      </c>
      <c r="AF42" s="87">
        <f t="shared" si="526"/>
        <v>47258</v>
      </c>
      <c r="AG42" s="87">
        <f t="shared" si="526"/>
        <v>447969</v>
      </c>
      <c r="AH42" s="87">
        <f t="shared" si="526"/>
        <v>19111</v>
      </c>
      <c r="AI42" s="87">
        <f t="shared" si="526"/>
        <v>12895</v>
      </c>
      <c r="AJ42" s="83">
        <f t="shared" si="314"/>
        <v>2398340</v>
      </c>
      <c r="AK42" s="84">
        <f t="shared" si="218"/>
        <v>1885952</v>
      </c>
      <c r="AL42" s="84">
        <f t="shared" ref="AL42:AQ42" si="527">AL317+AL318+AL321+AL315+AL316+AL320+AL319+AL314</f>
        <v>550530</v>
      </c>
      <c r="AM42" s="84">
        <f t="shared" si="527"/>
        <v>1335422</v>
      </c>
      <c r="AN42" s="84">
        <f t="shared" si="527"/>
        <v>44872</v>
      </c>
      <c r="AO42" s="84">
        <f t="shared" si="527"/>
        <v>434280</v>
      </c>
      <c r="AP42" s="84">
        <f t="shared" si="527"/>
        <v>21132</v>
      </c>
      <c r="AQ42" s="84">
        <f t="shared" si="527"/>
        <v>12104</v>
      </c>
      <c r="AR42" s="40">
        <f t="shared" si="316"/>
        <v>2413217</v>
      </c>
      <c r="AS42" s="87">
        <f t="shared" si="220"/>
        <v>1889745</v>
      </c>
      <c r="AT42" s="87">
        <f t="shared" ref="AT42:AY42" si="528">AT317+AT318+AT321+AT315+AT316+AT320+AT319+AT314</f>
        <v>564850</v>
      </c>
      <c r="AU42" s="87">
        <f t="shared" si="528"/>
        <v>1324895</v>
      </c>
      <c r="AV42" s="87">
        <f t="shared" si="528"/>
        <v>44217</v>
      </c>
      <c r="AW42" s="87">
        <f t="shared" si="528"/>
        <v>444435</v>
      </c>
      <c r="AX42" s="87">
        <f t="shared" si="528"/>
        <v>22772</v>
      </c>
      <c r="AY42" s="87">
        <f t="shared" si="528"/>
        <v>12048</v>
      </c>
      <c r="AZ42" s="83">
        <f t="shared" si="318"/>
        <v>2334557</v>
      </c>
      <c r="BA42" s="84">
        <f t="shared" si="222"/>
        <v>1822649</v>
      </c>
      <c r="BB42" s="84">
        <f t="shared" ref="BB42:BG42" si="529">BB317+BB318+BB321+BB315+BB316+BB320+BB319+BB314</f>
        <v>509773</v>
      </c>
      <c r="BC42" s="84">
        <f t="shared" si="529"/>
        <v>1312876</v>
      </c>
      <c r="BD42" s="84">
        <f t="shared" si="529"/>
        <v>44255</v>
      </c>
      <c r="BE42" s="84">
        <f t="shared" si="529"/>
        <v>436939</v>
      </c>
      <c r="BF42" s="84">
        <f t="shared" si="529"/>
        <v>18353</v>
      </c>
      <c r="BG42" s="84">
        <f t="shared" si="529"/>
        <v>12361</v>
      </c>
      <c r="BH42" s="40">
        <f t="shared" si="320"/>
        <v>2210528</v>
      </c>
      <c r="BI42" s="87">
        <f t="shared" si="224"/>
        <v>1722008</v>
      </c>
      <c r="BJ42" s="87">
        <f t="shared" ref="BJ42:BO42" si="530">BJ317+BJ318+BJ321+BJ315+BJ316+BJ320+BJ319+BJ314</f>
        <v>477974</v>
      </c>
      <c r="BK42" s="87">
        <f t="shared" si="530"/>
        <v>1244034</v>
      </c>
      <c r="BL42" s="87">
        <f t="shared" si="530"/>
        <v>42744</v>
      </c>
      <c r="BM42" s="87">
        <f t="shared" si="530"/>
        <v>413660</v>
      </c>
      <c r="BN42" s="87">
        <f t="shared" si="530"/>
        <v>19950</v>
      </c>
      <c r="BO42" s="87">
        <f t="shared" si="530"/>
        <v>12166</v>
      </c>
      <c r="BP42" s="83">
        <f t="shared" si="322"/>
        <v>2213831</v>
      </c>
      <c r="BQ42" s="84">
        <f t="shared" si="226"/>
        <v>1713595</v>
      </c>
      <c r="BR42" s="84">
        <f t="shared" ref="BR42:BW42" si="531">BR317+BR318+BR321+BR315+BR316+BR320+BR319+BR314</f>
        <v>473709</v>
      </c>
      <c r="BS42" s="84">
        <f t="shared" si="531"/>
        <v>1239886</v>
      </c>
      <c r="BT42" s="84">
        <f t="shared" si="531"/>
        <v>41351</v>
      </c>
      <c r="BU42" s="84">
        <f t="shared" si="531"/>
        <v>426078</v>
      </c>
      <c r="BV42" s="84">
        <f t="shared" si="531"/>
        <v>20542</v>
      </c>
      <c r="BW42" s="84">
        <f t="shared" si="531"/>
        <v>12265</v>
      </c>
      <c r="BX42" s="40">
        <f t="shared" si="324"/>
        <v>0</v>
      </c>
      <c r="BY42" s="87">
        <f t="shared" si="228"/>
        <v>0</v>
      </c>
      <c r="BZ42" s="87">
        <f t="shared" ref="BZ42:CE42" si="532">BZ317+BZ318+BZ321+BZ315+BZ316+BZ320+BZ319+BZ314</f>
        <v>0</v>
      </c>
      <c r="CA42" s="87">
        <f t="shared" si="532"/>
        <v>0</v>
      </c>
      <c r="CB42" s="87">
        <f t="shared" si="532"/>
        <v>0</v>
      </c>
      <c r="CC42" s="87">
        <f t="shared" si="532"/>
        <v>0</v>
      </c>
      <c r="CD42" s="87">
        <f t="shared" si="532"/>
        <v>0</v>
      </c>
      <c r="CE42" s="87">
        <f t="shared" si="532"/>
        <v>0</v>
      </c>
      <c r="CF42" s="83">
        <f t="shared" si="326"/>
        <v>0</v>
      </c>
      <c r="CG42" s="84">
        <f t="shared" si="230"/>
        <v>0</v>
      </c>
      <c r="CH42" s="84">
        <f t="shared" ref="CH42:CM42" si="533">CH317+CH318+CH321+CH315+CH316+CH320+CH319+CH314</f>
        <v>0</v>
      </c>
      <c r="CI42" s="84">
        <f t="shared" si="533"/>
        <v>0</v>
      </c>
      <c r="CJ42" s="84">
        <f t="shared" si="533"/>
        <v>0</v>
      </c>
      <c r="CK42" s="84">
        <f t="shared" si="533"/>
        <v>0</v>
      </c>
      <c r="CL42" s="84">
        <f t="shared" si="533"/>
        <v>0</v>
      </c>
      <c r="CM42" s="84">
        <f t="shared" si="533"/>
        <v>0</v>
      </c>
      <c r="CN42" s="40">
        <f t="shared" si="328"/>
        <v>0</v>
      </c>
      <c r="CO42" s="87">
        <f t="shared" si="232"/>
        <v>0</v>
      </c>
      <c r="CP42" s="87">
        <f t="shared" ref="CP42:CU42" si="534">CP317+CP318+CP321+CP315+CP316+CP320+CP319+CP314</f>
        <v>0</v>
      </c>
      <c r="CQ42" s="87">
        <f t="shared" si="534"/>
        <v>0</v>
      </c>
      <c r="CR42" s="87">
        <f t="shared" si="534"/>
        <v>0</v>
      </c>
      <c r="CS42" s="87">
        <f t="shared" si="534"/>
        <v>0</v>
      </c>
      <c r="CT42" s="87">
        <f t="shared" si="534"/>
        <v>0</v>
      </c>
      <c r="CU42" s="87">
        <f t="shared" si="534"/>
        <v>0</v>
      </c>
      <c r="CV42" s="83">
        <f t="shared" si="330"/>
        <v>0</v>
      </c>
      <c r="CW42" s="84">
        <f t="shared" si="234"/>
        <v>0</v>
      </c>
      <c r="CX42" s="84">
        <f t="shared" ref="CX42:DC42" si="535">CX317+CX318+CX321+CX315+CX316+CX320+CX319+CX314</f>
        <v>0</v>
      </c>
      <c r="CY42" s="84">
        <f t="shared" si="535"/>
        <v>0</v>
      </c>
      <c r="CZ42" s="84">
        <f t="shared" si="535"/>
        <v>0</v>
      </c>
      <c r="DA42" s="84">
        <f t="shared" si="535"/>
        <v>0</v>
      </c>
      <c r="DB42" s="84">
        <f t="shared" si="535"/>
        <v>0</v>
      </c>
      <c r="DC42" s="85">
        <f t="shared" si="535"/>
        <v>0</v>
      </c>
    </row>
    <row r="43" spans="1:107" ht="17.25" thickBot="1">
      <c r="L43" s="145"/>
    </row>
    <row r="44" spans="1:107">
      <c r="A44" s="189" t="s">
        <v>280</v>
      </c>
      <c r="B44" s="192" t="s">
        <v>330</v>
      </c>
      <c r="C44" s="192" t="s">
        <v>329</v>
      </c>
      <c r="D44" s="174" t="s">
        <v>358</v>
      </c>
      <c r="E44" s="175"/>
      <c r="F44" s="175"/>
      <c r="G44" s="175"/>
      <c r="H44" s="175"/>
      <c r="I44" s="175"/>
      <c r="J44" s="175"/>
      <c r="K44" s="176"/>
      <c r="L44" s="174" t="s">
        <v>266</v>
      </c>
      <c r="M44" s="175"/>
      <c r="N44" s="175"/>
      <c r="O44" s="175"/>
      <c r="P44" s="175"/>
      <c r="Q44" s="175"/>
      <c r="R44" s="175"/>
      <c r="S44" s="176"/>
      <c r="T44" s="174" t="s">
        <v>366</v>
      </c>
      <c r="U44" s="175"/>
      <c r="V44" s="175"/>
      <c r="W44" s="175"/>
      <c r="X44" s="175"/>
      <c r="Y44" s="175"/>
      <c r="Z44" s="175"/>
      <c r="AA44" s="176"/>
      <c r="AB44" s="174" t="s">
        <v>268</v>
      </c>
      <c r="AC44" s="175"/>
      <c r="AD44" s="175"/>
      <c r="AE44" s="175"/>
      <c r="AF44" s="175"/>
      <c r="AG44" s="175"/>
      <c r="AH44" s="175"/>
      <c r="AI44" s="176"/>
      <c r="AJ44" s="174" t="s">
        <v>367</v>
      </c>
      <c r="AK44" s="175"/>
      <c r="AL44" s="175"/>
      <c r="AM44" s="175"/>
      <c r="AN44" s="175"/>
      <c r="AO44" s="175"/>
      <c r="AP44" s="175"/>
      <c r="AQ44" s="176"/>
      <c r="AR44" s="174" t="s">
        <v>270</v>
      </c>
      <c r="AS44" s="175"/>
      <c r="AT44" s="175"/>
      <c r="AU44" s="175"/>
      <c r="AV44" s="175"/>
      <c r="AW44" s="175"/>
      <c r="AX44" s="175"/>
      <c r="AY44" s="176"/>
      <c r="AZ44" s="174" t="s">
        <v>368</v>
      </c>
      <c r="BA44" s="175"/>
      <c r="BB44" s="175"/>
      <c r="BC44" s="175"/>
      <c r="BD44" s="175"/>
      <c r="BE44" s="175"/>
      <c r="BF44" s="175"/>
      <c r="BG44" s="176"/>
      <c r="BH44" s="174" t="s">
        <v>369</v>
      </c>
      <c r="BI44" s="175"/>
      <c r="BJ44" s="175"/>
      <c r="BK44" s="175"/>
      <c r="BL44" s="175"/>
      <c r="BM44" s="175"/>
      <c r="BN44" s="175"/>
      <c r="BO44" s="176"/>
      <c r="BP44" s="174" t="s">
        <v>370</v>
      </c>
      <c r="BQ44" s="175"/>
      <c r="BR44" s="175"/>
      <c r="BS44" s="175"/>
      <c r="BT44" s="175"/>
      <c r="BU44" s="175"/>
      <c r="BV44" s="175"/>
      <c r="BW44" s="176"/>
      <c r="BX44" s="174" t="s">
        <v>274</v>
      </c>
      <c r="BY44" s="175"/>
      <c r="BZ44" s="175"/>
      <c r="CA44" s="175"/>
      <c r="CB44" s="175"/>
      <c r="CC44" s="175"/>
      <c r="CD44" s="175"/>
      <c r="CE44" s="176"/>
      <c r="CF44" s="174" t="s">
        <v>371</v>
      </c>
      <c r="CG44" s="175"/>
      <c r="CH44" s="175"/>
      <c r="CI44" s="175"/>
      <c r="CJ44" s="175"/>
      <c r="CK44" s="175"/>
      <c r="CL44" s="175"/>
      <c r="CM44" s="176"/>
      <c r="CN44" s="174" t="s">
        <v>276</v>
      </c>
      <c r="CO44" s="175"/>
      <c r="CP44" s="175"/>
      <c r="CQ44" s="175"/>
      <c r="CR44" s="175"/>
      <c r="CS44" s="175"/>
      <c r="CT44" s="175"/>
      <c r="CU44" s="176"/>
      <c r="CV44" s="174" t="s">
        <v>277</v>
      </c>
      <c r="CW44" s="175"/>
      <c r="CX44" s="175"/>
      <c r="CY44" s="175"/>
      <c r="CZ44" s="175"/>
      <c r="DA44" s="175"/>
      <c r="DB44" s="175"/>
      <c r="DC44" s="191"/>
    </row>
    <row r="45" spans="1:107" ht="17.25" thickBot="1">
      <c r="A45" s="190"/>
      <c r="B45" s="193"/>
      <c r="C45" s="193"/>
      <c r="D45" s="67" t="s">
        <v>357</v>
      </c>
      <c r="E45" s="68" t="s">
        <v>359</v>
      </c>
      <c r="F45" s="68" t="s">
        <v>360</v>
      </c>
      <c r="G45" s="68" t="s">
        <v>361</v>
      </c>
      <c r="H45" s="68" t="s">
        <v>362</v>
      </c>
      <c r="I45" s="68" t="s">
        <v>363</v>
      </c>
      <c r="J45" s="68" t="s">
        <v>364</v>
      </c>
      <c r="K45" s="68" t="s">
        <v>365</v>
      </c>
      <c r="L45" s="67" t="s">
        <v>357</v>
      </c>
      <c r="M45" s="68" t="s">
        <v>359</v>
      </c>
      <c r="N45" s="68" t="s">
        <v>360</v>
      </c>
      <c r="O45" s="68" t="s">
        <v>361</v>
      </c>
      <c r="P45" s="68" t="s">
        <v>362</v>
      </c>
      <c r="Q45" s="68" t="s">
        <v>363</v>
      </c>
      <c r="R45" s="68" t="s">
        <v>364</v>
      </c>
      <c r="S45" s="68" t="s">
        <v>365</v>
      </c>
      <c r="T45" s="67" t="s">
        <v>357</v>
      </c>
      <c r="U45" s="68" t="s">
        <v>359</v>
      </c>
      <c r="V45" s="68" t="s">
        <v>360</v>
      </c>
      <c r="W45" s="68" t="s">
        <v>361</v>
      </c>
      <c r="X45" s="68" t="s">
        <v>362</v>
      </c>
      <c r="Y45" s="68" t="s">
        <v>363</v>
      </c>
      <c r="Z45" s="68" t="s">
        <v>364</v>
      </c>
      <c r="AA45" s="68" t="s">
        <v>365</v>
      </c>
      <c r="AB45" s="67" t="s">
        <v>357</v>
      </c>
      <c r="AC45" s="68" t="s">
        <v>359</v>
      </c>
      <c r="AD45" s="68" t="s">
        <v>360</v>
      </c>
      <c r="AE45" s="68" t="s">
        <v>361</v>
      </c>
      <c r="AF45" s="68" t="s">
        <v>362</v>
      </c>
      <c r="AG45" s="68" t="s">
        <v>363</v>
      </c>
      <c r="AH45" s="68" t="s">
        <v>364</v>
      </c>
      <c r="AI45" s="68" t="s">
        <v>365</v>
      </c>
      <c r="AJ45" s="67" t="s">
        <v>357</v>
      </c>
      <c r="AK45" s="68" t="s">
        <v>359</v>
      </c>
      <c r="AL45" s="68" t="s">
        <v>360</v>
      </c>
      <c r="AM45" s="68" t="s">
        <v>361</v>
      </c>
      <c r="AN45" s="68" t="s">
        <v>362</v>
      </c>
      <c r="AO45" s="68" t="s">
        <v>363</v>
      </c>
      <c r="AP45" s="68" t="s">
        <v>364</v>
      </c>
      <c r="AQ45" s="68" t="s">
        <v>365</v>
      </c>
      <c r="AR45" s="67" t="s">
        <v>357</v>
      </c>
      <c r="AS45" s="68" t="s">
        <v>359</v>
      </c>
      <c r="AT45" s="68" t="s">
        <v>360</v>
      </c>
      <c r="AU45" s="68" t="s">
        <v>361</v>
      </c>
      <c r="AV45" s="68" t="s">
        <v>362</v>
      </c>
      <c r="AW45" s="68" t="s">
        <v>363</v>
      </c>
      <c r="AX45" s="68" t="s">
        <v>364</v>
      </c>
      <c r="AY45" s="68" t="s">
        <v>365</v>
      </c>
      <c r="AZ45" s="67" t="s">
        <v>357</v>
      </c>
      <c r="BA45" s="68" t="s">
        <v>359</v>
      </c>
      <c r="BB45" s="68" t="s">
        <v>360</v>
      </c>
      <c r="BC45" s="68" t="s">
        <v>361</v>
      </c>
      <c r="BD45" s="68" t="s">
        <v>362</v>
      </c>
      <c r="BE45" s="68" t="s">
        <v>363</v>
      </c>
      <c r="BF45" s="68" t="s">
        <v>364</v>
      </c>
      <c r="BG45" s="68" t="s">
        <v>365</v>
      </c>
      <c r="BH45" s="67" t="s">
        <v>357</v>
      </c>
      <c r="BI45" s="68" t="s">
        <v>359</v>
      </c>
      <c r="BJ45" s="68" t="s">
        <v>360</v>
      </c>
      <c r="BK45" s="68" t="s">
        <v>361</v>
      </c>
      <c r="BL45" s="68" t="s">
        <v>362</v>
      </c>
      <c r="BM45" s="68" t="s">
        <v>363</v>
      </c>
      <c r="BN45" s="68" t="s">
        <v>364</v>
      </c>
      <c r="BO45" s="68" t="s">
        <v>365</v>
      </c>
      <c r="BP45" s="67" t="s">
        <v>357</v>
      </c>
      <c r="BQ45" s="68" t="s">
        <v>359</v>
      </c>
      <c r="BR45" s="68" t="s">
        <v>360</v>
      </c>
      <c r="BS45" s="68" t="s">
        <v>361</v>
      </c>
      <c r="BT45" s="68" t="s">
        <v>362</v>
      </c>
      <c r="BU45" s="68" t="s">
        <v>363</v>
      </c>
      <c r="BV45" s="68" t="s">
        <v>364</v>
      </c>
      <c r="BW45" s="68" t="s">
        <v>365</v>
      </c>
      <c r="BX45" s="67" t="s">
        <v>357</v>
      </c>
      <c r="BY45" s="68" t="s">
        <v>359</v>
      </c>
      <c r="BZ45" s="68" t="s">
        <v>360</v>
      </c>
      <c r="CA45" s="68" t="s">
        <v>361</v>
      </c>
      <c r="CB45" s="68" t="s">
        <v>362</v>
      </c>
      <c r="CC45" s="68" t="s">
        <v>363</v>
      </c>
      <c r="CD45" s="68" t="s">
        <v>364</v>
      </c>
      <c r="CE45" s="68" t="s">
        <v>365</v>
      </c>
      <c r="CF45" s="67" t="s">
        <v>357</v>
      </c>
      <c r="CG45" s="68" t="s">
        <v>359</v>
      </c>
      <c r="CH45" s="68" t="s">
        <v>360</v>
      </c>
      <c r="CI45" s="68" t="s">
        <v>361</v>
      </c>
      <c r="CJ45" s="68" t="s">
        <v>362</v>
      </c>
      <c r="CK45" s="68" t="s">
        <v>363</v>
      </c>
      <c r="CL45" s="68" t="s">
        <v>364</v>
      </c>
      <c r="CM45" s="68" t="s">
        <v>365</v>
      </c>
      <c r="CN45" s="67" t="s">
        <v>357</v>
      </c>
      <c r="CO45" s="68" t="s">
        <v>359</v>
      </c>
      <c r="CP45" s="68" t="s">
        <v>360</v>
      </c>
      <c r="CQ45" s="68" t="s">
        <v>361</v>
      </c>
      <c r="CR45" s="68" t="s">
        <v>362</v>
      </c>
      <c r="CS45" s="68" t="s">
        <v>363</v>
      </c>
      <c r="CT45" s="68" t="s">
        <v>364</v>
      </c>
      <c r="CU45" s="68" t="s">
        <v>365</v>
      </c>
      <c r="CV45" s="67" t="s">
        <v>357</v>
      </c>
      <c r="CW45" s="68" t="s">
        <v>359</v>
      </c>
      <c r="CX45" s="68" t="s">
        <v>360</v>
      </c>
      <c r="CY45" s="68" t="s">
        <v>361</v>
      </c>
      <c r="CZ45" s="68" t="s">
        <v>362</v>
      </c>
      <c r="DA45" s="68" t="s">
        <v>363</v>
      </c>
      <c r="DB45" s="68" t="s">
        <v>364</v>
      </c>
      <c r="DC45" s="89" t="s">
        <v>365</v>
      </c>
    </row>
    <row r="46" spans="1:107" ht="18" thickTop="1" thickBot="1">
      <c r="A46" s="187" t="s">
        <v>265</v>
      </c>
      <c r="B46" s="188"/>
      <c r="C46" s="188"/>
      <c r="D46" s="98">
        <f>SUM(D47:D321)</f>
        <v>1164718566</v>
      </c>
      <c r="E46" s="98">
        <f t="shared" ref="E46:BP46" si="536">SUM(E47:E321)</f>
        <v>937159031</v>
      </c>
      <c r="F46" s="98">
        <f t="shared" si="536"/>
        <v>250302376</v>
      </c>
      <c r="G46" s="98">
        <f t="shared" si="536"/>
        <v>686856655</v>
      </c>
      <c r="H46" s="98">
        <f t="shared" si="536"/>
        <v>33610583</v>
      </c>
      <c r="I46" s="98">
        <f t="shared" si="536"/>
        <v>171284655</v>
      </c>
      <c r="J46" s="98">
        <f t="shared" si="536"/>
        <v>15006078</v>
      </c>
      <c r="K46" s="98">
        <f t="shared" si="536"/>
        <v>7658219</v>
      </c>
      <c r="L46" s="98">
        <f t="shared" si="536"/>
        <v>137709335</v>
      </c>
      <c r="M46" s="98">
        <f t="shared" si="536"/>
        <v>111517193</v>
      </c>
      <c r="N46" s="98">
        <f t="shared" si="536"/>
        <v>29575504</v>
      </c>
      <c r="O46" s="98">
        <f t="shared" si="536"/>
        <v>81941689</v>
      </c>
      <c r="P46" s="98">
        <f t="shared" si="536"/>
        <v>3842262</v>
      </c>
      <c r="Q46" s="98">
        <f t="shared" si="536"/>
        <v>19331839</v>
      </c>
      <c r="R46" s="98">
        <f t="shared" si="536"/>
        <v>2063316</v>
      </c>
      <c r="S46" s="98">
        <f t="shared" si="536"/>
        <v>954725</v>
      </c>
      <c r="T46" s="98">
        <f t="shared" si="536"/>
        <v>137865984</v>
      </c>
      <c r="U46" s="98">
        <f t="shared" si="536"/>
        <v>111219017</v>
      </c>
      <c r="V46" s="98">
        <f t="shared" si="536"/>
        <v>29282060</v>
      </c>
      <c r="W46" s="98">
        <f t="shared" si="536"/>
        <v>81936957</v>
      </c>
      <c r="X46" s="98">
        <f t="shared" si="536"/>
        <v>3890795</v>
      </c>
      <c r="Y46" s="98">
        <f t="shared" si="536"/>
        <v>19863534</v>
      </c>
      <c r="Z46" s="98">
        <f t="shared" si="536"/>
        <v>1994541</v>
      </c>
      <c r="AA46" s="98">
        <f t="shared" si="536"/>
        <v>898097</v>
      </c>
      <c r="AB46" s="98">
        <f t="shared" si="536"/>
        <v>157579187</v>
      </c>
      <c r="AC46" s="98">
        <f t="shared" si="536"/>
        <v>126968492</v>
      </c>
      <c r="AD46" s="98">
        <f t="shared" si="536"/>
        <v>33919294</v>
      </c>
      <c r="AE46" s="98">
        <f t="shared" si="536"/>
        <v>93049198</v>
      </c>
      <c r="AF46" s="98">
        <f t="shared" si="536"/>
        <v>4664200</v>
      </c>
      <c r="AG46" s="98">
        <f t="shared" si="536"/>
        <v>23064401</v>
      </c>
      <c r="AH46" s="98">
        <f t="shared" si="536"/>
        <v>1883327</v>
      </c>
      <c r="AI46" s="98">
        <f t="shared" si="536"/>
        <v>998767</v>
      </c>
      <c r="AJ46" s="98">
        <f t="shared" si="536"/>
        <v>150407328</v>
      </c>
      <c r="AK46" s="98">
        <f t="shared" si="536"/>
        <v>121085742</v>
      </c>
      <c r="AL46" s="98">
        <f t="shared" si="536"/>
        <v>32464043</v>
      </c>
      <c r="AM46" s="98">
        <f t="shared" si="536"/>
        <v>88621699</v>
      </c>
      <c r="AN46" s="98">
        <f t="shared" si="536"/>
        <v>4397971</v>
      </c>
      <c r="AO46" s="98">
        <f t="shared" si="536"/>
        <v>22145607</v>
      </c>
      <c r="AP46" s="98">
        <f t="shared" si="536"/>
        <v>1821485</v>
      </c>
      <c r="AQ46" s="98">
        <f t="shared" si="536"/>
        <v>956523</v>
      </c>
      <c r="AR46" s="98">
        <f t="shared" si="536"/>
        <v>149773899</v>
      </c>
      <c r="AS46" s="98">
        <f t="shared" si="536"/>
        <v>120262058</v>
      </c>
      <c r="AT46" s="98">
        <f t="shared" si="536"/>
        <v>33181684</v>
      </c>
      <c r="AU46" s="98">
        <f t="shared" si="536"/>
        <v>87080374</v>
      </c>
      <c r="AV46" s="98">
        <f t="shared" si="536"/>
        <v>4277569</v>
      </c>
      <c r="AW46" s="98">
        <f t="shared" si="536"/>
        <v>22366211</v>
      </c>
      <c r="AX46" s="98">
        <f t="shared" si="536"/>
        <v>1908047</v>
      </c>
      <c r="AY46" s="98">
        <f t="shared" si="536"/>
        <v>960014</v>
      </c>
      <c r="AZ46" s="98">
        <f t="shared" si="536"/>
        <v>146390291</v>
      </c>
      <c r="BA46" s="98">
        <f t="shared" si="536"/>
        <v>117334091</v>
      </c>
      <c r="BB46" s="98">
        <f t="shared" si="536"/>
        <v>30868470</v>
      </c>
      <c r="BC46" s="98">
        <f t="shared" si="536"/>
        <v>86465621</v>
      </c>
      <c r="BD46" s="98">
        <f t="shared" si="536"/>
        <v>4328037</v>
      </c>
      <c r="BE46" s="98">
        <f t="shared" si="536"/>
        <v>22127327</v>
      </c>
      <c r="BF46" s="98">
        <f t="shared" si="536"/>
        <v>1626557</v>
      </c>
      <c r="BG46" s="98">
        <f t="shared" si="536"/>
        <v>974279</v>
      </c>
      <c r="BH46" s="98">
        <f t="shared" si="536"/>
        <v>143152544</v>
      </c>
      <c r="BI46" s="98">
        <f t="shared" si="536"/>
        <v>115082764</v>
      </c>
      <c r="BJ46" s="98">
        <f t="shared" si="536"/>
        <v>30654978</v>
      </c>
      <c r="BK46" s="98">
        <f t="shared" si="536"/>
        <v>84427786</v>
      </c>
      <c r="BL46" s="98">
        <f t="shared" si="536"/>
        <v>4203289</v>
      </c>
      <c r="BM46" s="98">
        <f t="shared" si="536"/>
        <v>21104166</v>
      </c>
      <c r="BN46" s="98">
        <f t="shared" si="536"/>
        <v>1785988</v>
      </c>
      <c r="BO46" s="98">
        <f t="shared" si="536"/>
        <v>976337</v>
      </c>
      <c r="BP46" s="98">
        <f t="shared" si="536"/>
        <v>141839998</v>
      </c>
      <c r="BQ46" s="98">
        <f t="shared" ref="BQ46:DC46" si="537">SUM(BQ47:BQ321)</f>
        <v>113689674</v>
      </c>
      <c r="BR46" s="98">
        <f t="shared" si="537"/>
        <v>30356343</v>
      </c>
      <c r="BS46" s="98">
        <f t="shared" si="537"/>
        <v>83333331</v>
      </c>
      <c r="BT46" s="98">
        <f t="shared" si="537"/>
        <v>4006460</v>
      </c>
      <c r="BU46" s="98">
        <f t="shared" si="537"/>
        <v>21281570</v>
      </c>
      <c r="BV46" s="98">
        <f t="shared" si="537"/>
        <v>1922817</v>
      </c>
      <c r="BW46" s="98">
        <f t="shared" si="537"/>
        <v>939477</v>
      </c>
      <c r="BX46" s="98">
        <f t="shared" si="537"/>
        <v>0</v>
      </c>
      <c r="BY46" s="98">
        <f t="shared" si="537"/>
        <v>0</v>
      </c>
      <c r="BZ46" s="98">
        <f t="shared" si="537"/>
        <v>0</v>
      </c>
      <c r="CA46" s="98">
        <f t="shared" si="537"/>
        <v>0</v>
      </c>
      <c r="CB46" s="98">
        <f t="shared" si="537"/>
        <v>0</v>
      </c>
      <c r="CC46" s="98">
        <f t="shared" si="537"/>
        <v>0</v>
      </c>
      <c r="CD46" s="98">
        <f t="shared" si="537"/>
        <v>0</v>
      </c>
      <c r="CE46" s="98">
        <f t="shared" si="537"/>
        <v>0</v>
      </c>
      <c r="CF46" s="98">
        <f t="shared" si="537"/>
        <v>0</v>
      </c>
      <c r="CG46" s="98">
        <f t="shared" si="537"/>
        <v>0</v>
      </c>
      <c r="CH46" s="98">
        <f t="shared" si="537"/>
        <v>0</v>
      </c>
      <c r="CI46" s="98">
        <f t="shared" si="537"/>
        <v>0</v>
      </c>
      <c r="CJ46" s="98">
        <f t="shared" si="537"/>
        <v>0</v>
      </c>
      <c r="CK46" s="98">
        <f t="shared" si="537"/>
        <v>0</v>
      </c>
      <c r="CL46" s="98">
        <f t="shared" si="537"/>
        <v>0</v>
      </c>
      <c r="CM46" s="98">
        <f t="shared" si="537"/>
        <v>0</v>
      </c>
      <c r="CN46" s="98">
        <f t="shared" si="537"/>
        <v>0</v>
      </c>
      <c r="CO46" s="98">
        <f t="shared" si="537"/>
        <v>0</v>
      </c>
      <c r="CP46" s="98">
        <f t="shared" si="537"/>
        <v>0</v>
      </c>
      <c r="CQ46" s="98">
        <f t="shared" si="537"/>
        <v>0</v>
      </c>
      <c r="CR46" s="98">
        <f t="shared" si="537"/>
        <v>0</v>
      </c>
      <c r="CS46" s="98">
        <f t="shared" si="537"/>
        <v>0</v>
      </c>
      <c r="CT46" s="98">
        <f t="shared" si="537"/>
        <v>0</v>
      </c>
      <c r="CU46" s="98">
        <f t="shared" si="537"/>
        <v>0</v>
      </c>
      <c r="CV46" s="98">
        <f t="shared" si="537"/>
        <v>0</v>
      </c>
      <c r="CW46" s="98">
        <f t="shared" si="537"/>
        <v>0</v>
      </c>
      <c r="CX46" s="98">
        <f t="shared" si="537"/>
        <v>0</v>
      </c>
      <c r="CY46" s="98">
        <f t="shared" si="537"/>
        <v>0</v>
      </c>
      <c r="CZ46" s="98">
        <f t="shared" si="537"/>
        <v>0</v>
      </c>
      <c r="DA46" s="98">
        <f t="shared" si="537"/>
        <v>0</v>
      </c>
      <c r="DB46" s="98">
        <f t="shared" si="537"/>
        <v>0</v>
      </c>
      <c r="DC46" s="99">
        <f t="shared" si="537"/>
        <v>0</v>
      </c>
    </row>
    <row r="47" spans="1:107">
      <c r="A47" s="147" t="s">
        <v>331</v>
      </c>
      <c r="B47" s="8">
        <v>150</v>
      </c>
      <c r="C47" s="8" t="s">
        <v>0</v>
      </c>
      <c r="D47" s="34">
        <f>SUM(F47:K47)</f>
        <v>14203266</v>
      </c>
      <c r="E47" s="34">
        <f>F47+G47</f>
        <v>11619622</v>
      </c>
      <c r="F47" s="34">
        <f>N47+V47+AD47+AL47+BB47+AT47+BJ47+BR47+BZ47+CH47+CP47+CX47</f>
        <v>3262730</v>
      </c>
      <c r="G47" s="34">
        <f t="shared" ref="G47:K47" si="538">O47+W47+AE47+AM47+BC47+AU47+BK47+BS47+CA47+CI47+CQ47+CY47</f>
        <v>8356892</v>
      </c>
      <c r="H47" s="34">
        <f t="shared" si="538"/>
        <v>230998</v>
      </c>
      <c r="I47" s="34">
        <f t="shared" si="538"/>
        <v>1766057</v>
      </c>
      <c r="J47" s="34">
        <f t="shared" si="538"/>
        <v>519543</v>
      </c>
      <c r="K47" s="34">
        <f t="shared" si="538"/>
        <v>67046</v>
      </c>
      <c r="L47" s="100">
        <f t="shared" ref="L47" si="539">SUM(N47:S47)</f>
        <v>1757114</v>
      </c>
      <c r="M47" s="101">
        <f t="shared" ref="M47" si="540">SUM(N47:O47)</f>
        <v>1455121</v>
      </c>
      <c r="N47" s="29">
        <v>411724</v>
      </c>
      <c r="O47" s="29">
        <v>1043397</v>
      </c>
      <c r="P47" s="29">
        <v>27141</v>
      </c>
      <c r="Q47" s="29">
        <v>195520</v>
      </c>
      <c r="R47" s="29">
        <v>71069</v>
      </c>
      <c r="S47" s="29">
        <v>8263</v>
      </c>
      <c r="T47" s="46">
        <f t="shared" ref="T47:T110" si="541">SUM(V47:AA47)</f>
        <v>1719707</v>
      </c>
      <c r="U47" s="102">
        <f t="shared" ref="U47:U110" si="542">SUM(V47:W47)</f>
        <v>1411444</v>
      </c>
      <c r="V47" s="42">
        <v>391983</v>
      </c>
      <c r="W47" s="42">
        <v>1019461</v>
      </c>
      <c r="X47" s="42">
        <v>26703</v>
      </c>
      <c r="Y47" s="42">
        <v>203042</v>
      </c>
      <c r="Z47" s="42">
        <v>70906</v>
      </c>
      <c r="AA47" s="42">
        <v>7612</v>
      </c>
      <c r="AB47" s="100">
        <f t="shared" ref="AB47:AB110" si="543">SUM(AD47:AI47)</f>
        <v>1842051</v>
      </c>
      <c r="AC47" s="101">
        <f t="shared" ref="AC47:AC110" si="544">SUM(AD47:AE47)</f>
        <v>1503426</v>
      </c>
      <c r="AD47" s="29">
        <v>414987</v>
      </c>
      <c r="AE47" s="29">
        <v>1088439</v>
      </c>
      <c r="AF47" s="29">
        <v>30959</v>
      </c>
      <c r="AG47" s="29">
        <v>231969</v>
      </c>
      <c r="AH47" s="29">
        <v>67079</v>
      </c>
      <c r="AI47" s="29">
        <v>8618</v>
      </c>
      <c r="AJ47" s="46">
        <f t="shared" ref="AJ47:AJ110" si="545">SUM(AL47:AQ47)</f>
        <v>1789562</v>
      </c>
      <c r="AK47" s="102">
        <f t="shared" ref="AK47:AK110" si="546">SUM(AL47:AM47)</f>
        <v>1459243</v>
      </c>
      <c r="AL47" s="42">
        <v>412548</v>
      </c>
      <c r="AM47" s="42">
        <v>1046695</v>
      </c>
      <c r="AN47" s="42">
        <v>28649</v>
      </c>
      <c r="AO47" s="42">
        <v>231328</v>
      </c>
      <c r="AP47" s="42">
        <v>61920</v>
      </c>
      <c r="AQ47" s="42">
        <v>8422</v>
      </c>
      <c r="AR47" s="100">
        <f t="shared" ref="AR47:AR110" si="547">SUM(AT47:AY47)</f>
        <v>1846760</v>
      </c>
      <c r="AS47" s="101">
        <f t="shared" ref="AS47:AS110" si="548">SUM(AT47:AU47)</f>
        <v>1493004</v>
      </c>
      <c r="AT47" s="29">
        <v>426788</v>
      </c>
      <c r="AU47" s="29">
        <v>1066216</v>
      </c>
      <c r="AV47" s="29">
        <v>29357</v>
      </c>
      <c r="AW47" s="29">
        <v>251487</v>
      </c>
      <c r="AX47" s="29">
        <v>64530</v>
      </c>
      <c r="AY47" s="29">
        <v>8382</v>
      </c>
      <c r="AZ47" s="46">
        <f t="shared" ref="AZ47:AZ110" si="549">SUM(BB47:BG47)</f>
        <v>1784305</v>
      </c>
      <c r="BA47" s="102">
        <f t="shared" ref="BA47:BA110" si="550">SUM(BB47:BC47)</f>
        <v>1454953</v>
      </c>
      <c r="BB47" s="42">
        <v>400481</v>
      </c>
      <c r="BC47" s="42">
        <v>1054472</v>
      </c>
      <c r="BD47" s="42">
        <v>30049</v>
      </c>
      <c r="BE47" s="42">
        <v>232878</v>
      </c>
      <c r="BF47" s="42">
        <v>57797</v>
      </c>
      <c r="BG47" s="42">
        <v>8628</v>
      </c>
      <c r="BH47" s="100">
        <f t="shared" ref="BH47:BH110" si="551">SUM(BJ47:BO47)</f>
        <v>1715270</v>
      </c>
      <c r="BI47" s="101">
        <f t="shared" ref="BI47:BI110" si="552">SUM(BJ47:BK47)</f>
        <v>1408937</v>
      </c>
      <c r="BJ47" s="29">
        <v>396363</v>
      </c>
      <c r="BK47" s="29">
        <v>1012574</v>
      </c>
      <c r="BL47" s="29">
        <v>29624</v>
      </c>
      <c r="BM47" s="29">
        <v>207858</v>
      </c>
      <c r="BN47" s="29">
        <v>60074</v>
      </c>
      <c r="BO47" s="29">
        <v>8777</v>
      </c>
      <c r="BP47" s="46">
        <f t="shared" ref="BP47:BP110" si="553">SUM(BR47:BW47)</f>
        <v>1748497</v>
      </c>
      <c r="BQ47" s="102">
        <f t="shared" ref="BQ47:BQ110" si="554">SUM(BR47:BS47)</f>
        <v>1433494</v>
      </c>
      <c r="BR47" s="42">
        <v>407856</v>
      </c>
      <c r="BS47" s="42">
        <v>1025638</v>
      </c>
      <c r="BT47" s="42">
        <v>28516</v>
      </c>
      <c r="BU47" s="42">
        <v>211975</v>
      </c>
      <c r="BV47" s="42">
        <v>66168</v>
      </c>
      <c r="BW47" s="42">
        <v>8344</v>
      </c>
      <c r="BX47" s="100">
        <f t="shared" ref="BX47:BX110" si="555">SUM(BZ47:CE47)</f>
        <v>0</v>
      </c>
      <c r="BY47" s="101">
        <f t="shared" ref="BY47:BY110" si="556">SUM(BZ47:CA47)</f>
        <v>0</v>
      </c>
      <c r="BZ47" s="29"/>
      <c r="CA47" s="29"/>
      <c r="CB47" s="29"/>
      <c r="CC47" s="29"/>
      <c r="CD47" s="29"/>
      <c r="CE47" s="29"/>
      <c r="CF47" s="46">
        <f t="shared" ref="CF47:CF110" si="557">SUM(CH47:CM47)</f>
        <v>0</v>
      </c>
      <c r="CG47" s="102">
        <f t="shared" ref="CG47:CG110" si="558">SUM(CH47:CI47)</f>
        <v>0</v>
      </c>
      <c r="CH47" s="42"/>
      <c r="CI47" s="42"/>
      <c r="CJ47" s="42"/>
      <c r="CK47" s="42"/>
      <c r="CL47" s="42"/>
      <c r="CM47" s="42"/>
      <c r="CN47" s="100">
        <f t="shared" ref="CN47:CN110" si="559">SUM(CP47:CU47)</f>
        <v>0</v>
      </c>
      <c r="CO47" s="101">
        <f t="shared" ref="CO47:CO110" si="560">SUM(CP47:CQ47)</f>
        <v>0</v>
      </c>
      <c r="CP47" s="29"/>
      <c r="CQ47" s="29"/>
      <c r="CR47" s="29"/>
      <c r="CS47" s="29"/>
      <c r="CT47" s="29"/>
      <c r="CU47" s="29"/>
      <c r="CV47" s="46">
        <f t="shared" ref="CV47:CV110" si="561">SUM(CX47:DC47)</f>
        <v>0</v>
      </c>
      <c r="CW47" s="102">
        <f t="shared" ref="CW47:CW110" si="562">SUM(CX47:CY47)</f>
        <v>0</v>
      </c>
      <c r="CX47" s="42"/>
      <c r="CY47" s="42"/>
      <c r="CZ47" s="42"/>
      <c r="DA47" s="42"/>
      <c r="DB47" s="42"/>
      <c r="DC47" s="103"/>
    </row>
    <row r="48" spans="1:107">
      <c r="A48" s="148"/>
      <c r="B48" s="1">
        <v>151</v>
      </c>
      <c r="C48" s="1" t="s">
        <v>1</v>
      </c>
      <c r="D48" s="35">
        <f t="shared" ref="D48:D111" si="563">SUM(F48:K48)</f>
        <v>6012437</v>
      </c>
      <c r="E48" s="35">
        <f t="shared" ref="E48:E111" si="564">F48+G48</f>
        <v>4768918</v>
      </c>
      <c r="F48" s="35">
        <f t="shared" ref="F48:F111" si="565">N48+V48+AD48+AL48+BB48+AT48+BJ48+BR48+BZ48+CH48+CP48+CX48</f>
        <v>1159561</v>
      </c>
      <c r="G48" s="35">
        <f t="shared" ref="G48:G111" si="566">O48+W48+AE48+AM48+BC48+AU48+BK48+BS48+CA48+CI48+CQ48+CY48</f>
        <v>3609357</v>
      </c>
      <c r="H48" s="35">
        <f t="shared" ref="H48:H111" si="567">P48+X48+AF48+AN48+BD48+AV48+BL48+BT48+CB48+CJ48+CR48+CZ48</f>
        <v>168814</v>
      </c>
      <c r="I48" s="35">
        <f t="shared" ref="I48:I111" si="568">Q48+Y48+AG48+AO48+BE48+AW48+BM48+BU48+CC48+CK48+CS48+DA48</f>
        <v>921031</v>
      </c>
      <c r="J48" s="35">
        <f t="shared" ref="J48:J111" si="569">R48+Z48+AH48+AP48+BF48+AX48+BN48+BV48+CD48+CL48+CT48+DB48</f>
        <v>126524</v>
      </c>
      <c r="K48" s="35">
        <f t="shared" ref="K48:K111" si="570">S48+AA48+AI48+AQ48+BG48+AY48+BO48+BW48+CE48+CM48+CU48+DC48</f>
        <v>27150</v>
      </c>
      <c r="L48" s="39">
        <f t="shared" ref="L48:L111" si="571">SUM(N48:S48)</f>
        <v>729203</v>
      </c>
      <c r="M48" s="86">
        <f t="shared" ref="M48:M111" si="572">SUM(N48:O48)</f>
        <v>581502</v>
      </c>
      <c r="N48" s="16">
        <v>143203</v>
      </c>
      <c r="O48" s="16">
        <v>438299</v>
      </c>
      <c r="P48" s="16">
        <v>20026</v>
      </c>
      <c r="Q48" s="16">
        <v>106692</v>
      </c>
      <c r="R48" s="16">
        <v>17677</v>
      </c>
      <c r="S48" s="16">
        <v>3306</v>
      </c>
      <c r="T48" s="79">
        <f t="shared" si="541"/>
        <v>811859</v>
      </c>
      <c r="U48" s="80">
        <f t="shared" si="542"/>
        <v>612265</v>
      </c>
      <c r="V48" s="70">
        <v>144978</v>
      </c>
      <c r="W48" s="70">
        <v>467287</v>
      </c>
      <c r="X48" s="70">
        <v>20158</v>
      </c>
      <c r="Y48" s="70">
        <v>156647</v>
      </c>
      <c r="Z48" s="70">
        <v>18990</v>
      </c>
      <c r="AA48" s="70">
        <v>3799</v>
      </c>
      <c r="AB48" s="39">
        <f t="shared" si="543"/>
        <v>877868</v>
      </c>
      <c r="AC48" s="86">
        <f t="shared" si="544"/>
        <v>669276</v>
      </c>
      <c r="AD48" s="16">
        <v>160938</v>
      </c>
      <c r="AE48" s="16">
        <v>508338</v>
      </c>
      <c r="AF48" s="16">
        <v>23452</v>
      </c>
      <c r="AG48" s="16">
        <v>162445</v>
      </c>
      <c r="AH48" s="16">
        <v>18930</v>
      </c>
      <c r="AI48" s="16">
        <v>3765</v>
      </c>
      <c r="AJ48" s="79">
        <f t="shared" si="545"/>
        <v>758558</v>
      </c>
      <c r="AK48" s="80">
        <f t="shared" si="546"/>
        <v>601048</v>
      </c>
      <c r="AL48" s="70">
        <v>148815</v>
      </c>
      <c r="AM48" s="70">
        <v>452233</v>
      </c>
      <c r="AN48" s="70">
        <v>21335</v>
      </c>
      <c r="AO48" s="70">
        <v>116790</v>
      </c>
      <c r="AP48" s="70">
        <v>15439</v>
      </c>
      <c r="AQ48" s="70">
        <v>3946</v>
      </c>
      <c r="AR48" s="39">
        <f t="shared" si="547"/>
        <v>714315</v>
      </c>
      <c r="AS48" s="86">
        <f t="shared" si="548"/>
        <v>575349</v>
      </c>
      <c r="AT48" s="16">
        <v>144502</v>
      </c>
      <c r="AU48" s="16">
        <v>430847</v>
      </c>
      <c r="AV48" s="16">
        <v>20167</v>
      </c>
      <c r="AW48" s="16">
        <v>101575</v>
      </c>
      <c r="AX48" s="16">
        <v>13966</v>
      </c>
      <c r="AY48" s="16">
        <v>3258</v>
      </c>
      <c r="AZ48" s="79">
        <f t="shared" si="549"/>
        <v>716184</v>
      </c>
      <c r="BA48" s="80">
        <f t="shared" si="550"/>
        <v>582760</v>
      </c>
      <c r="BB48" s="70">
        <v>137210</v>
      </c>
      <c r="BC48" s="70">
        <v>445550</v>
      </c>
      <c r="BD48" s="70">
        <v>21694</v>
      </c>
      <c r="BE48" s="70">
        <v>96698</v>
      </c>
      <c r="BF48" s="70">
        <v>12109</v>
      </c>
      <c r="BG48" s="70">
        <v>2923</v>
      </c>
      <c r="BH48" s="39">
        <f t="shared" si="551"/>
        <v>702816</v>
      </c>
      <c r="BI48" s="86">
        <f t="shared" si="552"/>
        <v>575709</v>
      </c>
      <c r="BJ48" s="16">
        <v>138520</v>
      </c>
      <c r="BK48" s="16">
        <v>437189</v>
      </c>
      <c r="BL48" s="16">
        <v>21304</v>
      </c>
      <c r="BM48" s="16">
        <v>89369</v>
      </c>
      <c r="BN48" s="16">
        <v>13440</v>
      </c>
      <c r="BO48" s="16">
        <v>2994</v>
      </c>
      <c r="BP48" s="79">
        <f t="shared" si="553"/>
        <v>701634</v>
      </c>
      <c r="BQ48" s="80">
        <f t="shared" si="554"/>
        <v>571009</v>
      </c>
      <c r="BR48" s="70">
        <v>141395</v>
      </c>
      <c r="BS48" s="70">
        <v>429614</v>
      </c>
      <c r="BT48" s="70">
        <v>20678</v>
      </c>
      <c r="BU48" s="70">
        <v>90815</v>
      </c>
      <c r="BV48" s="70">
        <v>15973</v>
      </c>
      <c r="BW48" s="70">
        <v>3159</v>
      </c>
      <c r="BX48" s="39">
        <f t="shared" si="555"/>
        <v>0</v>
      </c>
      <c r="BY48" s="86">
        <f t="shared" si="556"/>
        <v>0</v>
      </c>
      <c r="BZ48" s="16"/>
      <c r="CA48" s="16"/>
      <c r="CB48" s="16"/>
      <c r="CC48" s="16"/>
      <c r="CD48" s="16"/>
      <c r="CE48" s="16"/>
      <c r="CF48" s="79">
        <f t="shared" si="557"/>
        <v>0</v>
      </c>
      <c r="CG48" s="80">
        <f t="shared" si="558"/>
        <v>0</v>
      </c>
      <c r="CH48" s="70"/>
      <c r="CI48" s="70"/>
      <c r="CJ48" s="70"/>
      <c r="CK48" s="70"/>
      <c r="CL48" s="70"/>
      <c r="CM48" s="70"/>
      <c r="CN48" s="39">
        <f t="shared" si="559"/>
        <v>0</v>
      </c>
      <c r="CO48" s="86">
        <f t="shared" si="560"/>
        <v>0</v>
      </c>
      <c r="CP48" s="16"/>
      <c r="CQ48" s="16"/>
      <c r="CR48" s="16"/>
      <c r="CS48" s="16"/>
      <c r="CT48" s="16"/>
      <c r="CU48" s="16"/>
      <c r="CV48" s="79">
        <f t="shared" si="561"/>
        <v>0</v>
      </c>
      <c r="CW48" s="80">
        <f t="shared" si="562"/>
        <v>0</v>
      </c>
      <c r="CX48" s="70"/>
      <c r="CY48" s="70"/>
      <c r="CZ48" s="70"/>
      <c r="DA48" s="70"/>
      <c r="DB48" s="70"/>
      <c r="DC48" s="90"/>
    </row>
    <row r="49" spans="1:107">
      <c r="A49" s="148"/>
      <c r="B49" s="1">
        <v>152</v>
      </c>
      <c r="C49" s="1" t="s">
        <v>2</v>
      </c>
      <c r="D49" s="35">
        <f t="shared" si="563"/>
        <v>11067797</v>
      </c>
      <c r="E49" s="35">
        <f t="shared" si="564"/>
        <v>9298050</v>
      </c>
      <c r="F49" s="35">
        <f t="shared" si="565"/>
        <v>2107335</v>
      </c>
      <c r="G49" s="35">
        <f t="shared" si="566"/>
        <v>7190715</v>
      </c>
      <c r="H49" s="35">
        <f t="shared" si="567"/>
        <v>325303</v>
      </c>
      <c r="I49" s="35">
        <f t="shared" si="568"/>
        <v>1246230</v>
      </c>
      <c r="J49" s="35">
        <f t="shared" si="569"/>
        <v>157639</v>
      </c>
      <c r="K49" s="35">
        <f t="shared" si="570"/>
        <v>40575</v>
      </c>
      <c r="L49" s="39">
        <f t="shared" si="571"/>
        <v>1377304</v>
      </c>
      <c r="M49" s="86">
        <f t="shared" si="572"/>
        <v>1171257</v>
      </c>
      <c r="N49" s="16">
        <v>266293</v>
      </c>
      <c r="O49" s="16">
        <v>904964</v>
      </c>
      <c r="P49" s="16">
        <v>38372</v>
      </c>
      <c r="Q49" s="16">
        <v>140989</v>
      </c>
      <c r="R49" s="16">
        <v>21246</v>
      </c>
      <c r="S49" s="16">
        <v>5440</v>
      </c>
      <c r="T49" s="79">
        <f t="shared" si="541"/>
        <v>1416663</v>
      </c>
      <c r="U49" s="80">
        <f t="shared" si="542"/>
        <v>1195603</v>
      </c>
      <c r="V49" s="70">
        <v>266745</v>
      </c>
      <c r="W49" s="70">
        <v>928858</v>
      </c>
      <c r="X49" s="70">
        <v>40019</v>
      </c>
      <c r="Y49" s="70">
        <v>153782</v>
      </c>
      <c r="Z49" s="70">
        <v>21984</v>
      </c>
      <c r="AA49" s="70">
        <v>5275</v>
      </c>
      <c r="AB49" s="39">
        <f t="shared" si="543"/>
        <v>1520725</v>
      </c>
      <c r="AC49" s="86">
        <f t="shared" si="544"/>
        <v>1271177</v>
      </c>
      <c r="AD49" s="16">
        <v>282302</v>
      </c>
      <c r="AE49" s="16">
        <v>988875</v>
      </c>
      <c r="AF49" s="16">
        <v>44712</v>
      </c>
      <c r="AG49" s="16">
        <v>177701</v>
      </c>
      <c r="AH49" s="16">
        <v>21337</v>
      </c>
      <c r="AI49" s="16">
        <v>5798</v>
      </c>
      <c r="AJ49" s="79">
        <f t="shared" si="545"/>
        <v>1378252</v>
      </c>
      <c r="AK49" s="80">
        <f t="shared" si="546"/>
        <v>1156967</v>
      </c>
      <c r="AL49" s="70">
        <v>262328</v>
      </c>
      <c r="AM49" s="70">
        <v>894639</v>
      </c>
      <c r="AN49" s="70">
        <v>41057</v>
      </c>
      <c r="AO49" s="70">
        <v>156161</v>
      </c>
      <c r="AP49" s="70">
        <v>19322</v>
      </c>
      <c r="AQ49" s="70">
        <v>4745</v>
      </c>
      <c r="AR49" s="39">
        <f t="shared" si="547"/>
        <v>1325214</v>
      </c>
      <c r="AS49" s="86">
        <f t="shared" si="548"/>
        <v>1103226</v>
      </c>
      <c r="AT49" s="16">
        <v>257417</v>
      </c>
      <c r="AU49" s="16">
        <v>845809</v>
      </c>
      <c r="AV49" s="16">
        <v>39421</v>
      </c>
      <c r="AW49" s="16">
        <v>158342</v>
      </c>
      <c r="AX49" s="16">
        <v>19132</v>
      </c>
      <c r="AY49" s="16">
        <v>5093</v>
      </c>
      <c r="AZ49" s="79">
        <f t="shared" si="549"/>
        <v>1320383</v>
      </c>
      <c r="BA49" s="80">
        <f t="shared" si="550"/>
        <v>1102667</v>
      </c>
      <c r="BB49" s="70">
        <v>242834</v>
      </c>
      <c r="BC49" s="70">
        <v>859833</v>
      </c>
      <c r="BD49" s="70">
        <v>40909</v>
      </c>
      <c r="BE49" s="70">
        <v>155841</v>
      </c>
      <c r="BF49" s="70">
        <v>15630</v>
      </c>
      <c r="BG49" s="70">
        <v>5336</v>
      </c>
      <c r="BH49" s="39">
        <f t="shared" si="551"/>
        <v>1367033</v>
      </c>
      <c r="BI49" s="86">
        <f t="shared" si="552"/>
        <v>1154178</v>
      </c>
      <c r="BJ49" s="16">
        <v>262844</v>
      </c>
      <c r="BK49" s="16">
        <v>891334</v>
      </c>
      <c r="BL49" s="16">
        <v>41392</v>
      </c>
      <c r="BM49" s="16">
        <v>149443</v>
      </c>
      <c r="BN49" s="16">
        <v>17378</v>
      </c>
      <c r="BO49" s="16">
        <v>4642</v>
      </c>
      <c r="BP49" s="79">
        <f t="shared" si="553"/>
        <v>1362223</v>
      </c>
      <c r="BQ49" s="80">
        <f t="shared" si="554"/>
        <v>1142975</v>
      </c>
      <c r="BR49" s="70">
        <v>266572</v>
      </c>
      <c r="BS49" s="70">
        <v>876403</v>
      </c>
      <c r="BT49" s="70">
        <v>39421</v>
      </c>
      <c r="BU49" s="70">
        <v>153971</v>
      </c>
      <c r="BV49" s="70">
        <v>21610</v>
      </c>
      <c r="BW49" s="70">
        <v>4246</v>
      </c>
      <c r="BX49" s="39">
        <f t="shared" si="555"/>
        <v>0</v>
      </c>
      <c r="BY49" s="86">
        <f t="shared" si="556"/>
        <v>0</v>
      </c>
      <c r="BZ49" s="16"/>
      <c r="CA49" s="16"/>
      <c r="CB49" s="16"/>
      <c r="CC49" s="16"/>
      <c r="CD49" s="16"/>
      <c r="CE49" s="16"/>
      <c r="CF49" s="79">
        <f t="shared" si="557"/>
        <v>0</v>
      </c>
      <c r="CG49" s="80">
        <f t="shared" si="558"/>
        <v>0</v>
      </c>
      <c r="CH49" s="70"/>
      <c r="CI49" s="70"/>
      <c r="CJ49" s="70"/>
      <c r="CK49" s="70"/>
      <c r="CL49" s="70"/>
      <c r="CM49" s="70"/>
      <c r="CN49" s="39">
        <f t="shared" si="559"/>
        <v>0</v>
      </c>
      <c r="CO49" s="86">
        <f t="shared" si="560"/>
        <v>0</v>
      </c>
      <c r="CP49" s="16"/>
      <c r="CQ49" s="16"/>
      <c r="CR49" s="16"/>
      <c r="CS49" s="16"/>
      <c r="CT49" s="16"/>
      <c r="CU49" s="16"/>
      <c r="CV49" s="79">
        <f t="shared" si="561"/>
        <v>0</v>
      </c>
      <c r="CW49" s="80">
        <f t="shared" si="562"/>
        <v>0</v>
      </c>
      <c r="CX49" s="70"/>
      <c r="CY49" s="70"/>
      <c r="CZ49" s="70"/>
      <c r="DA49" s="70"/>
      <c r="DB49" s="70"/>
      <c r="DC49" s="90"/>
    </row>
    <row r="50" spans="1:107">
      <c r="A50" s="148"/>
      <c r="B50" s="1">
        <v>153</v>
      </c>
      <c r="C50" s="1" t="s">
        <v>3</v>
      </c>
      <c r="D50" s="35">
        <f t="shared" si="563"/>
        <v>8584436</v>
      </c>
      <c r="E50" s="35">
        <f t="shared" si="564"/>
        <v>5331096</v>
      </c>
      <c r="F50" s="35">
        <f t="shared" si="565"/>
        <v>1461970</v>
      </c>
      <c r="G50" s="35">
        <f t="shared" si="566"/>
        <v>3869126</v>
      </c>
      <c r="H50" s="35">
        <f t="shared" si="567"/>
        <v>206838</v>
      </c>
      <c r="I50" s="35">
        <f t="shared" si="568"/>
        <v>2886964</v>
      </c>
      <c r="J50" s="35">
        <f t="shared" si="569"/>
        <v>107171</v>
      </c>
      <c r="K50" s="35">
        <f t="shared" si="570"/>
        <v>52367</v>
      </c>
      <c r="L50" s="39">
        <f t="shared" si="571"/>
        <v>1051270</v>
      </c>
      <c r="M50" s="86">
        <f t="shared" si="572"/>
        <v>678081</v>
      </c>
      <c r="N50" s="16">
        <v>190887</v>
      </c>
      <c r="O50" s="16">
        <v>487194</v>
      </c>
      <c r="P50" s="16">
        <v>24581</v>
      </c>
      <c r="Q50" s="16">
        <v>328150</v>
      </c>
      <c r="R50" s="16">
        <v>13770</v>
      </c>
      <c r="S50" s="16">
        <v>6688</v>
      </c>
      <c r="T50" s="79">
        <f t="shared" si="541"/>
        <v>1066026</v>
      </c>
      <c r="U50" s="80">
        <f t="shared" si="542"/>
        <v>677359</v>
      </c>
      <c r="V50" s="70">
        <v>183480</v>
      </c>
      <c r="W50" s="70">
        <v>493879</v>
      </c>
      <c r="X50" s="70">
        <v>25147</v>
      </c>
      <c r="Y50" s="70">
        <v>343283</v>
      </c>
      <c r="Z50" s="70">
        <v>13837</v>
      </c>
      <c r="AA50" s="70">
        <v>6400</v>
      </c>
      <c r="AB50" s="39">
        <f t="shared" si="543"/>
        <v>1172889</v>
      </c>
      <c r="AC50" s="86">
        <f t="shared" si="544"/>
        <v>721787</v>
      </c>
      <c r="AD50" s="16">
        <v>194973</v>
      </c>
      <c r="AE50" s="16">
        <v>526814</v>
      </c>
      <c r="AF50" s="16">
        <v>28517</v>
      </c>
      <c r="AG50" s="16">
        <v>400564</v>
      </c>
      <c r="AH50" s="16">
        <v>14713</v>
      </c>
      <c r="AI50" s="16">
        <v>7308</v>
      </c>
      <c r="AJ50" s="79">
        <f t="shared" si="545"/>
        <v>1072171</v>
      </c>
      <c r="AK50" s="80">
        <f t="shared" si="546"/>
        <v>661520</v>
      </c>
      <c r="AL50" s="70">
        <v>182800</v>
      </c>
      <c r="AM50" s="70">
        <v>478720</v>
      </c>
      <c r="AN50" s="70">
        <v>26508</v>
      </c>
      <c r="AO50" s="70">
        <v>363707</v>
      </c>
      <c r="AP50" s="70">
        <v>13791</v>
      </c>
      <c r="AQ50" s="70">
        <v>6645</v>
      </c>
      <c r="AR50" s="39">
        <f t="shared" si="547"/>
        <v>1072817</v>
      </c>
      <c r="AS50" s="86">
        <f t="shared" si="548"/>
        <v>651099</v>
      </c>
      <c r="AT50" s="16">
        <v>183218</v>
      </c>
      <c r="AU50" s="16">
        <v>467881</v>
      </c>
      <c r="AV50" s="16">
        <v>25653</v>
      </c>
      <c r="AW50" s="16">
        <v>375492</v>
      </c>
      <c r="AX50" s="16">
        <v>13928</v>
      </c>
      <c r="AY50" s="16">
        <v>6645</v>
      </c>
      <c r="AZ50" s="79">
        <f t="shared" si="549"/>
        <v>1039166</v>
      </c>
      <c r="BA50" s="80">
        <f t="shared" si="550"/>
        <v>630015</v>
      </c>
      <c r="BB50" s="70">
        <v>168090</v>
      </c>
      <c r="BC50" s="70">
        <v>461925</v>
      </c>
      <c r="BD50" s="70">
        <v>25631</v>
      </c>
      <c r="BE50" s="70">
        <v>365800</v>
      </c>
      <c r="BF50" s="70">
        <v>11251</v>
      </c>
      <c r="BG50" s="70">
        <v>6469</v>
      </c>
      <c r="BH50" s="39">
        <f t="shared" si="551"/>
        <v>1063220</v>
      </c>
      <c r="BI50" s="86">
        <f t="shared" si="552"/>
        <v>672009</v>
      </c>
      <c r="BJ50" s="16">
        <v>182998</v>
      </c>
      <c r="BK50" s="16">
        <v>489011</v>
      </c>
      <c r="BL50" s="16">
        <v>26247</v>
      </c>
      <c r="BM50" s="16">
        <v>346132</v>
      </c>
      <c r="BN50" s="16">
        <v>12574</v>
      </c>
      <c r="BO50" s="16">
        <v>6258</v>
      </c>
      <c r="BP50" s="79">
        <f t="shared" si="553"/>
        <v>1046877</v>
      </c>
      <c r="BQ50" s="80">
        <f t="shared" si="554"/>
        <v>639226</v>
      </c>
      <c r="BR50" s="70">
        <v>175524</v>
      </c>
      <c r="BS50" s="70">
        <v>463702</v>
      </c>
      <c r="BT50" s="70">
        <v>24554</v>
      </c>
      <c r="BU50" s="70">
        <v>363836</v>
      </c>
      <c r="BV50" s="70">
        <v>13307</v>
      </c>
      <c r="BW50" s="70">
        <v>5954</v>
      </c>
      <c r="BX50" s="39">
        <f t="shared" si="555"/>
        <v>0</v>
      </c>
      <c r="BY50" s="86">
        <f t="shared" si="556"/>
        <v>0</v>
      </c>
      <c r="BZ50" s="16"/>
      <c r="CA50" s="16"/>
      <c r="CB50" s="16"/>
      <c r="CC50" s="16"/>
      <c r="CD50" s="16"/>
      <c r="CE50" s="16"/>
      <c r="CF50" s="79">
        <f t="shared" si="557"/>
        <v>0</v>
      </c>
      <c r="CG50" s="80">
        <f t="shared" si="558"/>
        <v>0</v>
      </c>
      <c r="CH50" s="70"/>
      <c r="CI50" s="70"/>
      <c r="CJ50" s="70"/>
      <c r="CK50" s="70"/>
      <c r="CL50" s="70"/>
      <c r="CM50" s="70"/>
      <c r="CN50" s="39">
        <f t="shared" si="559"/>
        <v>0</v>
      </c>
      <c r="CO50" s="86">
        <f t="shared" si="560"/>
        <v>0</v>
      </c>
      <c r="CP50" s="16"/>
      <c r="CQ50" s="16"/>
      <c r="CR50" s="16"/>
      <c r="CS50" s="16"/>
      <c r="CT50" s="16"/>
      <c r="CU50" s="16"/>
      <c r="CV50" s="79">
        <f t="shared" si="561"/>
        <v>0</v>
      </c>
      <c r="CW50" s="80">
        <f t="shared" si="562"/>
        <v>0</v>
      </c>
      <c r="CX50" s="70"/>
      <c r="CY50" s="70"/>
      <c r="CZ50" s="70"/>
      <c r="DA50" s="70"/>
      <c r="DB50" s="70"/>
      <c r="DC50" s="90"/>
    </row>
    <row r="51" spans="1:107">
      <c r="A51" s="148"/>
      <c r="B51" s="1">
        <v>154</v>
      </c>
      <c r="C51" s="1" t="s">
        <v>4</v>
      </c>
      <c r="D51" s="35">
        <f t="shared" si="563"/>
        <v>6380817</v>
      </c>
      <c r="E51" s="35">
        <f t="shared" si="564"/>
        <v>3958422</v>
      </c>
      <c r="F51" s="35">
        <f t="shared" si="565"/>
        <v>1163766</v>
      </c>
      <c r="G51" s="35">
        <f t="shared" si="566"/>
        <v>2794656</v>
      </c>
      <c r="H51" s="35">
        <f t="shared" si="567"/>
        <v>163459</v>
      </c>
      <c r="I51" s="35">
        <f t="shared" si="568"/>
        <v>2125063</v>
      </c>
      <c r="J51" s="35">
        <f t="shared" si="569"/>
        <v>96542</v>
      </c>
      <c r="K51" s="35">
        <f t="shared" si="570"/>
        <v>37331</v>
      </c>
      <c r="L51" s="39">
        <f t="shared" si="571"/>
        <v>759837</v>
      </c>
      <c r="M51" s="86">
        <f t="shared" si="572"/>
        <v>492626</v>
      </c>
      <c r="N51" s="16">
        <v>147636</v>
      </c>
      <c r="O51" s="16">
        <v>344990</v>
      </c>
      <c r="P51" s="16">
        <v>18817</v>
      </c>
      <c r="Q51" s="16">
        <v>229328</v>
      </c>
      <c r="R51" s="16">
        <v>14120</v>
      </c>
      <c r="S51" s="16">
        <v>4946</v>
      </c>
      <c r="T51" s="79">
        <f t="shared" si="541"/>
        <v>792596</v>
      </c>
      <c r="U51" s="80">
        <f t="shared" si="542"/>
        <v>511514</v>
      </c>
      <c r="V51" s="70">
        <v>150670</v>
      </c>
      <c r="W51" s="70">
        <v>360844</v>
      </c>
      <c r="X51" s="70">
        <v>20163</v>
      </c>
      <c r="Y51" s="70">
        <v>241271</v>
      </c>
      <c r="Z51" s="70">
        <v>14606</v>
      </c>
      <c r="AA51" s="70">
        <v>5042</v>
      </c>
      <c r="AB51" s="39">
        <f t="shared" si="543"/>
        <v>898735</v>
      </c>
      <c r="AC51" s="86">
        <f t="shared" si="544"/>
        <v>564916</v>
      </c>
      <c r="AD51" s="16">
        <v>163373</v>
      </c>
      <c r="AE51" s="16">
        <v>401543</v>
      </c>
      <c r="AF51" s="16">
        <v>23115</v>
      </c>
      <c r="AG51" s="16">
        <v>291166</v>
      </c>
      <c r="AH51" s="16">
        <v>13993</v>
      </c>
      <c r="AI51" s="16">
        <v>5545</v>
      </c>
      <c r="AJ51" s="79">
        <f t="shared" si="545"/>
        <v>814055</v>
      </c>
      <c r="AK51" s="80">
        <f t="shared" si="546"/>
        <v>503941</v>
      </c>
      <c r="AL51" s="70">
        <v>151675</v>
      </c>
      <c r="AM51" s="70">
        <v>352266</v>
      </c>
      <c r="AN51" s="70">
        <v>21115</v>
      </c>
      <c r="AO51" s="70">
        <v>272627</v>
      </c>
      <c r="AP51" s="70">
        <v>11584</v>
      </c>
      <c r="AQ51" s="70">
        <v>4788</v>
      </c>
      <c r="AR51" s="39">
        <f t="shared" si="547"/>
        <v>815938</v>
      </c>
      <c r="AS51" s="86">
        <f t="shared" si="548"/>
        <v>493198</v>
      </c>
      <c r="AT51" s="16">
        <v>147021</v>
      </c>
      <c r="AU51" s="16">
        <v>346177</v>
      </c>
      <c r="AV51" s="16">
        <v>20671</v>
      </c>
      <c r="AW51" s="16">
        <v>286277</v>
      </c>
      <c r="AX51" s="16">
        <v>11407</v>
      </c>
      <c r="AY51" s="16">
        <v>4385</v>
      </c>
      <c r="AZ51" s="79">
        <f t="shared" si="549"/>
        <v>787199</v>
      </c>
      <c r="BA51" s="80">
        <f t="shared" si="550"/>
        <v>475318</v>
      </c>
      <c r="BB51" s="70">
        <v>137239</v>
      </c>
      <c r="BC51" s="70">
        <v>338079</v>
      </c>
      <c r="BD51" s="70">
        <v>20604</v>
      </c>
      <c r="BE51" s="70">
        <v>277725</v>
      </c>
      <c r="BF51" s="70">
        <v>9287</v>
      </c>
      <c r="BG51" s="70">
        <v>4265</v>
      </c>
      <c r="BH51" s="39">
        <f t="shared" si="551"/>
        <v>756094</v>
      </c>
      <c r="BI51" s="86">
        <f t="shared" si="552"/>
        <v>460190</v>
      </c>
      <c r="BJ51" s="16">
        <v>132743</v>
      </c>
      <c r="BK51" s="16">
        <v>327447</v>
      </c>
      <c r="BL51" s="16">
        <v>20116</v>
      </c>
      <c r="BM51" s="16">
        <v>261702</v>
      </c>
      <c r="BN51" s="16">
        <v>9873</v>
      </c>
      <c r="BO51" s="16">
        <v>4213</v>
      </c>
      <c r="BP51" s="79">
        <f t="shared" si="553"/>
        <v>756363</v>
      </c>
      <c r="BQ51" s="80">
        <f t="shared" si="554"/>
        <v>456719</v>
      </c>
      <c r="BR51" s="70">
        <v>133409</v>
      </c>
      <c r="BS51" s="70">
        <v>323310</v>
      </c>
      <c r="BT51" s="70">
        <v>18858</v>
      </c>
      <c r="BU51" s="70">
        <v>264967</v>
      </c>
      <c r="BV51" s="70">
        <v>11672</v>
      </c>
      <c r="BW51" s="70">
        <v>4147</v>
      </c>
      <c r="BX51" s="39">
        <f t="shared" si="555"/>
        <v>0</v>
      </c>
      <c r="BY51" s="86">
        <f t="shared" si="556"/>
        <v>0</v>
      </c>
      <c r="BZ51" s="16"/>
      <c r="CA51" s="16"/>
      <c r="CB51" s="16"/>
      <c r="CC51" s="16"/>
      <c r="CD51" s="16"/>
      <c r="CE51" s="16"/>
      <c r="CF51" s="79">
        <f t="shared" si="557"/>
        <v>0</v>
      </c>
      <c r="CG51" s="80">
        <f t="shared" si="558"/>
        <v>0</v>
      </c>
      <c r="CH51" s="70"/>
      <c r="CI51" s="70"/>
      <c r="CJ51" s="70"/>
      <c r="CK51" s="70"/>
      <c r="CL51" s="70"/>
      <c r="CM51" s="70"/>
      <c r="CN51" s="39">
        <f t="shared" si="559"/>
        <v>0</v>
      </c>
      <c r="CO51" s="86">
        <f t="shared" si="560"/>
        <v>0</v>
      </c>
      <c r="CP51" s="16"/>
      <c r="CQ51" s="16"/>
      <c r="CR51" s="16"/>
      <c r="CS51" s="16"/>
      <c r="CT51" s="16"/>
      <c r="CU51" s="16"/>
      <c r="CV51" s="79">
        <f t="shared" si="561"/>
        <v>0</v>
      </c>
      <c r="CW51" s="80">
        <f t="shared" si="562"/>
        <v>0</v>
      </c>
      <c r="CX51" s="70"/>
      <c r="CY51" s="70"/>
      <c r="CZ51" s="70"/>
      <c r="DA51" s="70"/>
      <c r="DB51" s="70"/>
      <c r="DC51" s="90"/>
    </row>
    <row r="52" spans="1:107">
      <c r="A52" s="148"/>
      <c r="B52" s="1">
        <v>155</v>
      </c>
      <c r="C52" s="1" t="s">
        <v>5</v>
      </c>
      <c r="D52" s="35">
        <f t="shared" si="563"/>
        <v>3763287</v>
      </c>
      <c r="E52" s="35">
        <f t="shared" si="564"/>
        <v>2489057</v>
      </c>
      <c r="F52" s="35">
        <f t="shared" si="565"/>
        <v>1054171</v>
      </c>
      <c r="G52" s="35">
        <f t="shared" si="566"/>
        <v>1434886</v>
      </c>
      <c r="H52" s="35">
        <f t="shared" si="567"/>
        <v>101039</v>
      </c>
      <c r="I52" s="35">
        <f t="shared" si="568"/>
        <v>1075072</v>
      </c>
      <c r="J52" s="35">
        <f t="shared" si="569"/>
        <v>70469</v>
      </c>
      <c r="K52" s="35">
        <f t="shared" si="570"/>
        <v>27650</v>
      </c>
      <c r="L52" s="39">
        <f t="shared" si="571"/>
        <v>447160</v>
      </c>
      <c r="M52" s="86">
        <f t="shared" si="572"/>
        <v>304342</v>
      </c>
      <c r="N52" s="16">
        <v>138299</v>
      </c>
      <c r="O52" s="16">
        <v>166043</v>
      </c>
      <c r="P52" s="16">
        <v>10670</v>
      </c>
      <c r="Q52" s="16">
        <v>118883</v>
      </c>
      <c r="R52" s="16">
        <v>9700</v>
      </c>
      <c r="S52" s="16">
        <v>3565</v>
      </c>
      <c r="T52" s="79">
        <f t="shared" si="541"/>
        <v>437864</v>
      </c>
      <c r="U52" s="80">
        <f t="shared" si="542"/>
        <v>292284</v>
      </c>
      <c r="V52" s="70">
        <v>121275</v>
      </c>
      <c r="W52" s="70">
        <v>171009</v>
      </c>
      <c r="X52" s="70">
        <v>11402</v>
      </c>
      <c r="Y52" s="70">
        <v>121969</v>
      </c>
      <c r="Z52" s="70">
        <v>9057</v>
      </c>
      <c r="AA52" s="70">
        <v>3152</v>
      </c>
      <c r="AB52" s="39">
        <f t="shared" si="543"/>
        <v>517438</v>
      </c>
      <c r="AC52" s="86">
        <f t="shared" si="544"/>
        <v>344142</v>
      </c>
      <c r="AD52" s="16">
        <v>143982</v>
      </c>
      <c r="AE52" s="16">
        <v>200160</v>
      </c>
      <c r="AF52" s="16">
        <v>13937</v>
      </c>
      <c r="AG52" s="16">
        <v>146185</v>
      </c>
      <c r="AH52" s="16">
        <v>9846</v>
      </c>
      <c r="AI52" s="16">
        <v>3328</v>
      </c>
      <c r="AJ52" s="79">
        <f t="shared" si="545"/>
        <v>490288</v>
      </c>
      <c r="AK52" s="80">
        <f t="shared" si="546"/>
        <v>324343</v>
      </c>
      <c r="AL52" s="70">
        <v>138583</v>
      </c>
      <c r="AM52" s="70">
        <v>185760</v>
      </c>
      <c r="AN52" s="70">
        <v>13439</v>
      </c>
      <c r="AO52" s="70">
        <v>140525</v>
      </c>
      <c r="AP52" s="70">
        <v>8663</v>
      </c>
      <c r="AQ52" s="70">
        <v>3318</v>
      </c>
      <c r="AR52" s="39">
        <f t="shared" si="547"/>
        <v>498075</v>
      </c>
      <c r="AS52" s="86">
        <f t="shared" si="548"/>
        <v>326234</v>
      </c>
      <c r="AT52" s="16">
        <v>136904</v>
      </c>
      <c r="AU52" s="16">
        <v>189330</v>
      </c>
      <c r="AV52" s="16">
        <v>13397</v>
      </c>
      <c r="AW52" s="16">
        <v>145721</v>
      </c>
      <c r="AX52" s="16">
        <v>8921</v>
      </c>
      <c r="AY52" s="16">
        <v>3802</v>
      </c>
      <c r="AZ52" s="79">
        <f t="shared" si="549"/>
        <v>473481</v>
      </c>
      <c r="BA52" s="80">
        <f t="shared" si="550"/>
        <v>308321</v>
      </c>
      <c r="BB52" s="70">
        <v>126696</v>
      </c>
      <c r="BC52" s="70">
        <v>181625</v>
      </c>
      <c r="BD52" s="70">
        <v>13427</v>
      </c>
      <c r="BE52" s="70">
        <v>140492</v>
      </c>
      <c r="BF52" s="70">
        <v>7497</v>
      </c>
      <c r="BG52" s="70">
        <v>3744</v>
      </c>
      <c r="BH52" s="39">
        <f t="shared" si="551"/>
        <v>457646</v>
      </c>
      <c r="BI52" s="86">
        <f t="shared" si="552"/>
        <v>300739</v>
      </c>
      <c r="BJ52" s="16">
        <v>126175</v>
      </c>
      <c r="BK52" s="16">
        <v>174564</v>
      </c>
      <c r="BL52" s="16">
        <v>13158</v>
      </c>
      <c r="BM52" s="16">
        <v>132395</v>
      </c>
      <c r="BN52" s="16">
        <v>8071</v>
      </c>
      <c r="BO52" s="16">
        <v>3283</v>
      </c>
      <c r="BP52" s="79">
        <f t="shared" si="553"/>
        <v>441335</v>
      </c>
      <c r="BQ52" s="80">
        <f t="shared" si="554"/>
        <v>288652</v>
      </c>
      <c r="BR52" s="70">
        <v>122257</v>
      </c>
      <c r="BS52" s="70">
        <v>166395</v>
      </c>
      <c r="BT52" s="70">
        <v>11609</v>
      </c>
      <c r="BU52" s="70">
        <v>128902</v>
      </c>
      <c r="BV52" s="70">
        <v>8714</v>
      </c>
      <c r="BW52" s="70">
        <v>3458</v>
      </c>
      <c r="BX52" s="39">
        <f t="shared" si="555"/>
        <v>0</v>
      </c>
      <c r="BY52" s="86">
        <f t="shared" si="556"/>
        <v>0</v>
      </c>
      <c r="BZ52" s="16"/>
      <c r="CA52" s="16"/>
      <c r="CB52" s="16"/>
      <c r="CC52" s="16"/>
      <c r="CD52" s="16"/>
      <c r="CE52" s="16"/>
      <c r="CF52" s="79">
        <f t="shared" si="557"/>
        <v>0</v>
      </c>
      <c r="CG52" s="80">
        <f t="shared" si="558"/>
        <v>0</v>
      </c>
      <c r="CH52" s="70"/>
      <c r="CI52" s="70"/>
      <c r="CJ52" s="70"/>
      <c r="CK52" s="70"/>
      <c r="CL52" s="70"/>
      <c r="CM52" s="70"/>
      <c r="CN52" s="39">
        <f t="shared" si="559"/>
        <v>0</v>
      </c>
      <c r="CO52" s="86">
        <f t="shared" si="560"/>
        <v>0</v>
      </c>
      <c r="CP52" s="16"/>
      <c r="CQ52" s="16"/>
      <c r="CR52" s="16"/>
      <c r="CS52" s="16"/>
      <c r="CT52" s="16"/>
      <c r="CU52" s="16"/>
      <c r="CV52" s="79">
        <f t="shared" si="561"/>
        <v>0</v>
      </c>
      <c r="CW52" s="80">
        <f t="shared" si="562"/>
        <v>0</v>
      </c>
      <c r="CX52" s="70"/>
      <c r="CY52" s="70"/>
      <c r="CZ52" s="70"/>
      <c r="DA52" s="70"/>
      <c r="DB52" s="70"/>
      <c r="DC52" s="90"/>
    </row>
    <row r="53" spans="1:107">
      <c r="A53" s="148"/>
      <c r="B53" s="1">
        <v>156</v>
      </c>
      <c r="C53" s="1" t="s">
        <v>6</v>
      </c>
      <c r="D53" s="35">
        <f t="shared" si="563"/>
        <v>3801477</v>
      </c>
      <c r="E53" s="35">
        <f t="shared" si="564"/>
        <v>2656443</v>
      </c>
      <c r="F53" s="35">
        <f t="shared" si="565"/>
        <v>817345</v>
      </c>
      <c r="G53" s="35">
        <f t="shared" si="566"/>
        <v>1839098</v>
      </c>
      <c r="H53" s="35">
        <f t="shared" si="567"/>
        <v>99637</v>
      </c>
      <c r="I53" s="35">
        <f t="shared" si="568"/>
        <v>956957</v>
      </c>
      <c r="J53" s="35">
        <f t="shared" si="569"/>
        <v>52258</v>
      </c>
      <c r="K53" s="35">
        <f t="shared" si="570"/>
        <v>36182</v>
      </c>
      <c r="L53" s="39">
        <f t="shared" si="571"/>
        <v>450546</v>
      </c>
      <c r="M53" s="86">
        <f t="shared" si="572"/>
        <v>315996</v>
      </c>
      <c r="N53" s="16">
        <v>95117</v>
      </c>
      <c r="O53" s="16">
        <v>220879</v>
      </c>
      <c r="P53" s="16">
        <v>11389</v>
      </c>
      <c r="Q53" s="16">
        <v>110884</v>
      </c>
      <c r="R53" s="16">
        <v>7859</v>
      </c>
      <c r="S53" s="16">
        <v>4418</v>
      </c>
      <c r="T53" s="79">
        <f t="shared" si="541"/>
        <v>450884</v>
      </c>
      <c r="U53" s="80">
        <f t="shared" si="542"/>
        <v>315249</v>
      </c>
      <c r="V53" s="70">
        <v>92111</v>
      </c>
      <c r="W53" s="70">
        <v>223138</v>
      </c>
      <c r="X53" s="70">
        <v>11880</v>
      </c>
      <c r="Y53" s="70">
        <v>112343</v>
      </c>
      <c r="Z53" s="70">
        <v>7433</v>
      </c>
      <c r="AA53" s="70">
        <v>3979</v>
      </c>
      <c r="AB53" s="39">
        <f t="shared" si="543"/>
        <v>529934</v>
      </c>
      <c r="AC53" s="86">
        <f t="shared" si="544"/>
        <v>373439</v>
      </c>
      <c r="AD53" s="16">
        <v>116895</v>
      </c>
      <c r="AE53" s="16">
        <v>256544</v>
      </c>
      <c r="AF53" s="16">
        <v>13884</v>
      </c>
      <c r="AG53" s="16">
        <v>130389</v>
      </c>
      <c r="AH53" s="16">
        <v>7597</v>
      </c>
      <c r="AI53" s="16">
        <v>4625</v>
      </c>
      <c r="AJ53" s="79">
        <f t="shared" si="545"/>
        <v>496134</v>
      </c>
      <c r="AK53" s="80">
        <f t="shared" si="546"/>
        <v>347767</v>
      </c>
      <c r="AL53" s="70">
        <v>111659</v>
      </c>
      <c r="AM53" s="70">
        <v>236108</v>
      </c>
      <c r="AN53" s="70">
        <v>12806</v>
      </c>
      <c r="AO53" s="70">
        <v>124187</v>
      </c>
      <c r="AP53" s="70">
        <v>6874</v>
      </c>
      <c r="AQ53" s="70">
        <v>4500</v>
      </c>
      <c r="AR53" s="39">
        <f t="shared" si="547"/>
        <v>478602</v>
      </c>
      <c r="AS53" s="86">
        <f t="shared" si="548"/>
        <v>333681</v>
      </c>
      <c r="AT53" s="16">
        <v>104886</v>
      </c>
      <c r="AU53" s="16">
        <v>228795</v>
      </c>
      <c r="AV53" s="16">
        <v>12515</v>
      </c>
      <c r="AW53" s="16">
        <v>122369</v>
      </c>
      <c r="AX53" s="16">
        <v>5743</v>
      </c>
      <c r="AY53" s="16">
        <v>4294</v>
      </c>
      <c r="AZ53" s="79">
        <f t="shared" si="549"/>
        <v>477294</v>
      </c>
      <c r="BA53" s="80">
        <f t="shared" si="550"/>
        <v>333493</v>
      </c>
      <c r="BB53" s="70">
        <v>102073</v>
      </c>
      <c r="BC53" s="70">
        <v>231420</v>
      </c>
      <c r="BD53" s="70">
        <v>12667</v>
      </c>
      <c r="BE53" s="70">
        <v>121285</v>
      </c>
      <c r="BF53" s="70">
        <v>5149</v>
      </c>
      <c r="BG53" s="70">
        <v>4700</v>
      </c>
      <c r="BH53" s="39">
        <f t="shared" si="551"/>
        <v>462501</v>
      </c>
      <c r="BI53" s="86">
        <f t="shared" si="552"/>
        <v>321113</v>
      </c>
      <c r="BJ53" s="16">
        <v>98108</v>
      </c>
      <c r="BK53" s="16">
        <v>223005</v>
      </c>
      <c r="BL53" s="16">
        <v>12707</v>
      </c>
      <c r="BM53" s="16">
        <v>117963</v>
      </c>
      <c r="BN53" s="16">
        <v>5697</v>
      </c>
      <c r="BO53" s="16">
        <v>5021</v>
      </c>
      <c r="BP53" s="79">
        <f t="shared" si="553"/>
        <v>455582</v>
      </c>
      <c r="BQ53" s="80">
        <f t="shared" si="554"/>
        <v>315705</v>
      </c>
      <c r="BR53" s="70">
        <v>96496</v>
      </c>
      <c r="BS53" s="70">
        <v>219209</v>
      </c>
      <c r="BT53" s="70">
        <v>11789</v>
      </c>
      <c r="BU53" s="70">
        <v>117537</v>
      </c>
      <c r="BV53" s="70">
        <v>5906</v>
      </c>
      <c r="BW53" s="70">
        <v>4645</v>
      </c>
      <c r="BX53" s="39">
        <f t="shared" si="555"/>
        <v>0</v>
      </c>
      <c r="BY53" s="86">
        <f t="shared" si="556"/>
        <v>0</v>
      </c>
      <c r="BZ53" s="16"/>
      <c r="CA53" s="16"/>
      <c r="CB53" s="16"/>
      <c r="CC53" s="16"/>
      <c r="CD53" s="16"/>
      <c r="CE53" s="16"/>
      <c r="CF53" s="79">
        <f t="shared" si="557"/>
        <v>0</v>
      </c>
      <c r="CG53" s="80">
        <f t="shared" si="558"/>
        <v>0</v>
      </c>
      <c r="CH53" s="70"/>
      <c r="CI53" s="70"/>
      <c r="CJ53" s="70"/>
      <c r="CK53" s="70"/>
      <c r="CL53" s="70"/>
      <c r="CM53" s="70"/>
      <c r="CN53" s="39">
        <f t="shared" si="559"/>
        <v>0</v>
      </c>
      <c r="CO53" s="86">
        <f t="shared" si="560"/>
        <v>0</v>
      </c>
      <c r="CP53" s="16"/>
      <c r="CQ53" s="16"/>
      <c r="CR53" s="16"/>
      <c r="CS53" s="16"/>
      <c r="CT53" s="16"/>
      <c r="CU53" s="16"/>
      <c r="CV53" s="79">
        <f t="shared" si="561"/>
        <v>0</v>
      </c>
      <c r="CW53" s="80">
        <f t="shared" si="562"/>
        <v>0</v>
      </c>
      <c r="CX53" s="70"/>
      <c r="CY53" s="70"/>
      <c r="CZ53" s="70"/>
      <c r="DA53" s="70"/>
      <c r="DB53" s="70"/>
      <c r="DC53" s="90"/>
    </row>
    <row r="54" spans="1:107">
      <c r="A54" s="148"/>
      <c r="B54" s="1">
        <v>157</v>
      </c>
      <c r="C54" s="1" t="s">
        <v>7</v>
      </c>
      <c r="D54" s="35">
        <f t="shared" si="563"/>
        <v>4787297</v>
      </c>
      <c r="E54" s="35">
        <f t="shared" si="564"/>
        <v>2177627</v>
      </c>
      <c r="F54" s="35">
        <f t="shared" si="565"/>
        <v>625304</v>
      </c>
      <c r="G54" s="35">
        <f t="shared" si="566"/>
        <v>1552323</v>
      </c>
      <c r="H54" s="35">
        <f t="shared" si="567"/>
        <v>97862</v>
      </c>
      <c r="I54" s="35">
        <f t="shared" si="568"/>
        <v>2452599</v>
      </c>
      <c r="J54" s="35">
        <f t="shared" si="569"/>
        <v>31145</v>
      </c>
      <c r="K54" s="35">
        <f t="shared" si="570"/>
        <v>28064</v>
      </c>
      <c r="L54" s="39">
        <f t="shared" si="571"/>
        <v>594900</v>
      </c>
      <c r="M54" s="86">
        <f t="shared" si="572"/>
        <v>267195</v>
      </c>
      <c r="N54" s="16">
        <v>77728</v>
      </c>
      <c r="O54" s="16">
        <v>189467</v>
      </c>
      <c r="P54" s="16">
        <v>11163</v>
      </c>
      <c r="Q54" s="16">
        <v>308361</v>
      </c>
      <c r="R54" s="16">
        <v>4274</v>
      </c>
      <c r="S54" s="16">
        <v>3907</v>
      </c>
      <c r="T54" s="79">
        <f t="shared" si="541"/>
        <v>550530</v>
      </c>
      <c r="U54" s="80">
        <f t="shared" si="542"/>
        <v>258965</v>
      </c>
      <c r="V54" s="70">
        <v>73126</v>
      </c>
      <c r="W54" s="70">
        <v>185839</v>
      </c>
      <c r="X54" s="70">
        <v>11533</v>
      </c>
      <c r="Y54" s="70">
        <v>272694</v>
      </c>
      <c r="Z54" s="70">
        <v>3749</v>
      </c>
      <c r="AA54" s="70">
        <v>3589</v>
      </c>
      <c r="AB54" s="39">
        <f t="shared" si="543"/>
        <v>645622</v>
      </c>
      <c r="AC54" s="86">
        <f t="shared" si="544"/>
        <v>298803</v>
      </c>
      <c r="AD54" s="16">
        <v>86490</v>
      </c>
      <c r="AE54" s="16">
        <v>212313</v>
      </c>
      <c r="AF54" s="16">
        <v>13510</v>
      </c>
      <c r="AG54" s="16">
        <v>325585</v>
      </c>
      <c r="AH54" s="16">
        <v>4036</v>
      </c>
      <c r="AI54" s="16">
        <v>3688</v>
      </c>
      <c r="AJ54" s="79">
        <f t="shared" si="545"/>
        <v>611809</v>
      </c>
      <c r="AK54" s="80">
        <f t="shared" si="546"/>
        <v>280631</v>
      </c>
      <c r="AL54" s="70">
        <v>81572</v>
      </c>
      <c r="AM54" s="70">
        <v>199059</v>
      </c>
      <c r="AN54" s="70">
        <v>12596</v>
      </c>
      <c r="AO54" s="70">
        <v>310974</v>
      </c>
      <c r="AP54" s="70">
        <v>4034</v>
      </c>
      <c r="AQ54" s="70">
        <v>3574</v>
      </c>
      <c r="AR54" s="39">
        <f t="shared" si="547"/>
        <v>619947</v>
      </c>
      <c r="AS54" s="86">
        <f t="shared" si="548"/>
        <v>277145</v>
      </c>
      <c r="AT54" s="16">
        <v>80884</v>
      </c>
      <c r="AU54" s="16">
        <v>196261</v>
      </c>
      <c r="AV54" s="16">
        <v>12627</v>
      </c>
      <c r="AW54" s="16">
        <v>322533</v>
      </c>
      <c r="AX54" s="16">
        <v>4045</v>
      </c>
      <c r="AY54" s="16">
        <v>3597</v>
      </c>
      <c r="AZ54" s="79">
        <f t="shared" si="549"/>
        <v>605484</v>
      </c>
      <c r="BA54" s="80">
        <f t="shared" si="550"/>
        <v>272267</v>
      </c>
      <c r="BB54" s="70">
        <v>77496</v>
      </c>
      <c r="BC54" s="70">
        <v>194771</v>
      </c>
      <c r="BD54" s="70">
        <v>12748</v>
      </c>
      <c r="BE54" s="70">
        <v>313421</v>
      </c>
      <c r="BF54" s="70">
        <v>3676</v>
      </c>
      <c r="BG54" s="70">
        <v>3372</v>
      </c>
      <c r="BH54" s="39">
        <f t="shared" si="551"/>
        <v>573266</v>
      </c>
      <c r="BI54" s="86">
        <f t="shared" si="552"/>
        <v>262435</v>
      </c>
      <c r="BJ54" s="16">
        <v>74201</v>
      </c>
      <c r="BK54" s="16">
        <v>188234</v>
      </c>
      <c r="BL54" s="16">
        <v>12164</v>
      </c>
      <c r="BM54" s="16">
        <v>291884</v>
      </c>
      <c r="BN54" s="16">
        <v>3568</v>
      </c>
      <c r="BO54" s="16">
        <v>3215</v>
      </c>
      <c r="BP54" s="79">
        <f t="shared" si="553"/>
        <v>585739</v>
      </c>
      <c r="BQ54" s="80">
        <f t="shared" si="554"/>
        <v>260186</v>
      </c>
      <c r="BR54" s="70">
        <v>73807</v>
      </c>
      <c r="BS54" s="70">
        <v>186379</v>
      </c>
      <c r="BT54" s="70">
        <v>11521</v>
      </c>
      <c r="BU54" s="70">
        <v>307147</v>
      </c>
      <c r="BV54" s="70">
        <v>3763</v>
      </c>
      <c r="BW54" s="70">
        <v>3122</v>
      </c>
      <c r="BX54" s="39">
        <f t="shared" si="555"/>
        <v>0</v>
      </c>
      <c r="BY54" s="86">
        <f t="shared" si="556"/>
        <v>0</v>
      </c>
      <c r="BZ54" s="16"/>
      <c r="CA54" s="16"/>
      <c r="CB54" s="16"/>
      <c r="CC54" s="16"/>
      <c r="CD54" s="16"/>
      <c r="CE54" s="16"/>
      <c r="CF54" s="79">
        <f t="shared" si="557"/>
        <v>0</v>
      </c>
      <c r="CG54" s="80">
        <f t="shared" si="558"/>
        <v>0</v>
      </c>
      <c r="CH54" s="70"/>
      <c r="CI54" s="70"/>
      <c r="CJ54" s="70"/>
      <c r="CK54" s="70"/>
      <c r="CL54" s="70"/>
      <c r="CM54" s="70"/>
      <c r="CN54" s="39">
        <f t="shared" si="559"/>
        <v>0</v>
      </c>
      <c r="CO54" s="86">
        <f t="shared" si="560"/>
        <v>0</v>
      </c>
      <c r="CP54" s="16"/>
      <c r="CQ54" s="16"/>
      <c r="CR54" s="16"/>
      <c r="CS54" s="16"/>
      <c r="CT54" s="16"/>
      <c r="CU54" s="16"/>
      <c r="CV54" s="79">
        <f t="shared" si="561"/>
        <v>0</v>
      </c>
      <c r="CW54" s="80">
        <f t="shared" si="562"/>
        <v>0</v>
      </c>
      <c r="CX54" s="70"/>
      <c r="CY54" s="70"/>
      <c r="CZ54" s="70"/>
      <c r="DA54" s="70"/>
      <c r="DB54" s="70"/>
      <c r="DC54" s="90"/>
    </row>
    <row r="55" spans="1:107">
      <c r="A55" s="148"/>
      <c r="B55" s="1">
        <v>158</v>
      </c>
      <c r="C55" s="1" t="s">
        <v>342</v>
      </c>
      <c r="D55" s="35">
        <f t="shared" si="563"/>
        <v>6790812</v>
      </c>
      <c r="E55" s="35">
        <f t="shared" si="564"/>
        <v>3889326</v>
      </c>
      <c r="F55" s="35">
        <f t="shared" si="565"/>
        <v>1192542</v>
      </c>
      <c r="G55" s="35">
        <f t="shared" si="566"/>
        <v>2696784</v>
      </c>
      <c r="H55" s="35">
        <f t="shared" si="567"/>
        <v>87958</v>
      </c>
      <c r="I55" s="35">
        <f t="shared" si="568"/>
        <v>2697142</v>
      </c>
      <c r="J55" s="35">
        <f t="shared" si="569"/>
        <v>72368</v>
      </c>
      <c r="K55" s="35">
        <f t="shared" si="570"/>
        <v>44018</v>
      </c>
      <c r="L55" s="39">
        <f t="shared" si="571"/>
        <v>851379</v>
      </c>
      <c r="M55" s="86">
        <f t="shared" si="572"/>
        <v>485187</v>
      </c>
      <c r="N55" s="16">
        <v>150323</v>
      </c>
      <c r="O55" s="16">
        <v>334864</v>
      </c>
      <c r="P55" s="16">
        <v>10744</v>
      </c>
      <c r="Q55" s="16">
        <v>338478</v>
      </c>
      <c r="R55" s="16">
        <v>11413</v>
      </c>
      <c r="S55" s="16">
        <v>5557</v>
      </c>
      <c r="T55" s="79">
        <f t="shared" si="541"/>
        <v>799071</v>
      </c>
      <c r="U55" s="80">
        <f t="shared" si="542"/>
        <v>461958</v>
      </c>
      <c r="V55" s="70">
        <v>140318</v>
      </c>
      <c r="W55" s="70">
        <v>321640</v>
      </c>
      <c r="X55" s="70">
        <v>9949</v>
      </c>
      <c r="Y55" s="70">
        <v>311894</v>
      </c>
      <c r="Z55" s="70">
        <v>10362</v>
      </c>
      <c r="AA55" s="70">
        <v>4908</v>
      </c>
      <c r="AB55" s="39">
        <f t="shared" si="543"/>
        <v>927789</v>
      </c>
      <c r="AC55" s="86">
        <f t="shared" si="544"/>
        <v>542763</v>
      </c>
      <c r="AD55" s="16">
        <v>168589</v>
      </c>
      <c r="AE55" s="16">
        <v>374174</v>
      </c>
      <c r="AF55" s="16">
        <v>11969</v>
      </c>
      <c r="AG55" s="16">
        <v>357124</v>
      </c>
      <c r="AH55" s="16">
        <v>9940</v>
      </c>
      <c r="AI55" s="16">
        <v>5993</v>
      </c>
      <c r="AJ55" s="79">
        <f t="shared" si="545"/>
        <v>867150</v>
      </c>
      <c r="AK55" s="80">
        <f t="shared" si="546"/>
        <v>504096</v>
      </c>
      <c r="AL55" s="70">
        <v>155298</v>
      </c>
      <c r="AM55" s="70">
        <v>348798</v>
      </c>
      <c r="AN55" s="70">
        <v>11490</v>
      </c>
      <c r="AO55" s="70">
        <v>337334</v>
      </c>
      <c r="AP55" s="70">
        <v>8325</v>
      </c>
      <c r="AQ55" s="70">
        <v>5905</v>
      </c>
      <c r="AR55" s="39">
        <f t="shared" si="547"/>
        <v>881831</v>
      </c>
      <c r="AS55" s="86">
        <f t="shared" si="548"/>
        <v>507593</v>
      </c>
      <c r="AT55" s="16">
        <v>157832</v>
      </c>
      <c r="AU55" s="16">
        <v>349761</v>
      </c>
      <c r="AV55" s="16">
        <v>11456</v>
      </c>
      <c r="AW55" s="16">
        <v>348544</v>
      </c>
      <c r="AX55" s="16">
        <v>8777</v>
      </c>
      <c r="AY55" s="16">
        <v>5461</v>
      </c>
      <c r="AZ55" s="79">
        <f t="shared" si="549"/>
        <v>840018</v>
      </c>
      <c r="BA55" s="80">
        <f t="shared" si="550"/>
        <v>477158</v>
      </c>
      <c r="BB55" s="70">
        <v>143730</v>
      </c>
      <c r="BC55" s="70">
        <v>333428</v>
      </c>
      <c r="BD55" s="70">
        <v>11068</v>
      </c>
      <c r="BE55" s="70">
        <v>338839</v>
      </c>
      <c r="BF55" s="70">
        <v>7358</v>
      </c>
      <c r="BG55" s="70">
        <v>5595</v>
      </c>
      <c r="BH55" s="39">
        <f t="shared" si="551"/>
        <v>808788</v>
      </c>
      <c r="BI55" s="86">
        <f t="shared" si="552"/>
        <v>457807</v>
      </c>
      <c r="BJ55" s="16">
        <v>139191</v>
      </c>
      <c r="BK55" s="16">
        <v>318616</v>
      </c>
      <c r="BL55" s="16">
        <v>10714</v>
      </c>
      <c r="BM55" s="16">
        <v>327057</v>
      </c>
      <c r="BN55" s="16">
        <v>7663</v>
      </c>
      <c r="BO55" s="16">
        <v>5547</v>
      </c>
      <c r="BP55" s="79">
        <f t="shared" si="553"/>
        <v>814786</v>
      </c>
      <c r="BQ55" s="80">
        <f t="shared" si="554"/>
        <v>452764</v>
      </c>
      <c r="BR55" s="70">
        <v>137261</v>
      </c>
      <c r="BS55" s="70">
        <v>315503</v>
      </c>
      <c r="BT55" s="70">
        <v>10568</v>
      </c>
      <c r="BU55" s="70">
        <v>337872</v>
      </c>
      <c r="BV55" s="70">
        <v>8530</v>
      </c>
      <c r="BW55" s="70">
        <v>5052</v>
      </c>
      <c r="BX55" s="39">
        <f t="shared" si="555"/>
        <v>0</v>
      </c>
      <c r="BY55" s="86">
        <f t="shared" si="556"/>
        <v>0</v>
      </c>
      <c r="BZ55" s="16"/>
      <c r="CA55" s="16"/>
      <c r="CB55" s="16"/>
      <c r="CC55" s="16"/>
      <c r="CD55" s="16"/>
      <c r="CE55" s="16"/>
      <c r="CF55" s="79">
        <f t="shared" si="557"/>
        <v>0</v>
      </c>
      <c r="CG55" s="80">
        <f t="shared" si="558"/>
        <v>0</v>
      </c>
      <c r="CH55" s="70"/>
      <c r="CI55" s="70"/>
      <c r="CJ55" s="70"/>
      <c r="CK55" s="70"/>
      <c r="CL55" s="70"/>
      <c r="CM55" s="70"/>
      <c r="CN55" s="39">
        <f t="shared" si="559"/>
        <v>0</v>
      </c>
      <c r="CO55" s="86">
        <f t="shared" si="560"/>
        <v>0</v>
      </c>
      <c r="CP55" s="16"/>
      <c r="CQ55" s="16"/>
      <c r="CR55" s="16"/>
      <c r="CS55" s="16"/>
      <c r="CT55" s="16"/>
      <c r="CU55" s="16"/>
      <c r="CV55" s="79">
        <f t="shared" si="561"/>
        <v>0</v>
      </c>
      <c r="CW55" s="80">
        <f t="shared" si="562"/>
        <v>0</v>
      </c>
      <c r="CX55" s="70"/>
      <c r="CY55" s="70"/>
      <c r="CZ55" s="70"/>
      <c r="DA55" s="70"/>
      <c r="DB55" s="70"/>
      <c r="DC55" s="90"/>
    </row>
    <row r="56" spans="1:107" ht="17.25" thickBot="1">
      <c r="A56" s="149"/>
      <c r="B56" s="14">
        <v>159</v>
      </c>
      <c r="C56" s="14" t="s">
        <v>8</v>
      </c>
      <c r="D56" s="36">
        <f t="shared" si="563"/>
        <v>2484259</v>
      </c>
      <c r="E56" s="36">
        <f t="shared" si="564"/>
        <v>1264180</v>
      </c>
      <c r="F56" s="36">
        <f t="shared" si="565"/>
        <v>534420</v>
      </c>
      <c r="G56" s="36">
        <f t="shared" si="566"/>
        <v>729760</v>
      </c>
      <c r="H56" s="36">
        <f t="shared" si="567"/>
        <v>45088</v>
      </c>
      <c r="I56" s="36">
        <f t="shared" si="568"/>
        <v>1116994</v>
      </c>
      <c r="J56" s="36">
        <f t="shared" si="569"/>
        <v>30553</v>
      </c>
      <c r="K56" s="36">
        <f t="shared" si="570"/>
        <v>27444</v>
      </c>
      <c r="L56" s="40">
        <f t="shared" si="571"/>
        <v>280165</v>
      </c>
      <c r="M56" s="87">
        <f t="shared" si="572"/>
        <v>145484</v>
      </c>
      <c r="N56" s="17">
        <v>62526</v>
      </c>
      <c r="O56" s="17">
        <v>82958</v>
      </c>
      <c r="P56" s="17">
        <v>4746</v>
      </c>
      <c r="Q56" s="17">
        <v>122377</v>
      </c>
      <c r="R56" s="17">
        <v>4355</v>
      </c>
      <c r="S56" s="17">
        <v>3203</v>
      </c>
      <c r="T56" s="83">
        <f t="shared" si="541"/>
        <v>286714</v>
      </c>
      <c r="U56" s="84">
        <f t="shared" si="542"/>
        <v>146671</v>
      </c>
      <c r="V56" s="72">
        <v>60291</v>
      </c>
      <c r="W56" s="72">
        <v>86380</v>
      </c>
      <c r="X56" s="72">
        <v>4987</v>
      </c>
      <c r="Y56" s="72">
        <v>127761</v>
      </c>
      <c r="Z56" s="72">
        <v>4297</v>
      </c>
      <c r="AA56" s="72">
        <v>2998</v>
      </c>
      <c r="AB56" s="40">
        <f t="shared" si="543"/>
        <v>347979</v>
      </c>
      <c r="AC56" s="87">
        <f t="shared" si="544"/>
        <v>178040</v>
      </c>
      <c r="AD56" s="17">
        <v>74798</v>
      </c>
      <c r="AE56" s="17">
        <v>103242</v>
      </c>
      <c r="AF56" s="17">
        <v>6133</v>
      </c>
      <c r="AG56" s="17">
        <v>156205</v>
      </c>
      <c r="AH56" s="17">
        <v>4130</v>
      </c>
      <c r="AI56" s="17">
        <v>3471</v>
      </c>
      <c r="AJ56" s="83">
        <f t="shared" si="545"/>
        <v>336834</v>
      </c>
      <c r="AK56" s="84">
        <f t="shared" si="546"/>
        <v>171119</v>
      </c>
      <c r="AL56" s="72">
        <v>74266</v>
      </c>
      <c r="AM56" s="72">
        <v>96853</v>
      </c>
      <c r="AN56" s="72">
        <v>5931</v>
      </c>
      <c r="AO56" s="72">
        <v>152588</v>
      </c>
      <c r="AP56" s="72">
        <v>3844</v>
      </c>
      <c r="AQ56" s="72">
        <v>3352</v>
      </c>
      <c r="AR56" s="40">
        <f t="shared" si="547"/>
        <v>336793</v>
      </c>
      <c r="AS56" s="87">
        <f t="shared" si="548"/>
        <v>169062</v>
      </c>
      <c r="AT56" s="17">
        <v>73022</v>
      </c>
      <c r="AU56" s="17">
        <v>96040</v>
      </c>
      <c r="AV56" s="17">
        <v>5895</v>
      </c>
      <c r="AW56" s="17">
        <v>154272</v>
      </c>
      <c r="AX56" s="17">
        <v>4102</v>
      </c>
      <c r="AY56" s="17">
        <v>3462</v>
      </c>
      <c r="AZ56" s="83">
        <f t="shared" si="549"/>
        <v>314530</v>
      </c>
      <c r="BA56" s="84">
        <f t="shared" si="550"/>
        <v>158238</v>
      </c>
      <c r="BB56" s="72">
        <v>66205</v>
      </c>
      <c r="BC56" s="72">
        <v>92033</v>
      </c>
      <c r="BD56" s="72">
        <v>6026</v>
      </c>
      <c r="BE56" s="72">
        <v>143274</v>
      </c>
      <c r="BF56" s="72">
        <v>2934</v>
      </c>
      <c r="BG56" s="72">
        <v>4058</v>
      </c>
      <c r="BH56" s="40">
        <f t="shared" si="551"/>
        <v>290242</v>
      </c>
      <c r="BI56" s="87">
        <f t="shared" si="552"/>
        <v>147773</v>
      </c>
      <c r="BJ56" s="17">
        <v>61792</v>
      </c>
      <c r="BK56" s="17">
        <v>85981</v>
      </c>
      <c r="BL56" s="17">
        <v>5743</v>
      </c>
      <c r="BM56" s="17">
        <v>130008</v>
      </c>
      <c r="BN56" s="17">
        <v>3243</v>
      </c>
      <c r="BO56" s="17">
        <v>3475</v>
      </c>
      <c r="BP56" s="83">
        <f t="shared" si="553"/>
        <v>291002</v>
      </c>
      <c r="BQ56" s="84">
        <f t="shared" si="554"/>
        <v>147793</v>
      </c>
      <c r="BR56" s="72">
        <v>61520</v>
      </c>
      <c r="BS56" s="72">
        <v>86273</v>
      </c>
      <c r="BT56" s="72">
        <v>5627</v>
      </c>
      <c r="BU56" s="72">
        <v>130509</v>
      </c>
      <c r="BV56" s="72">
        <v>3648</v>
      </c>
      <c r="BW56" s="72">
        <v>3425</v>
      </c>
      <c r="BX56" s="40">
        <f t="shared" si="555"/>
        <v>0</v>
      </c>
      <c r="BY56" s="87">
        <f t="shared" si="556"/>
        <v>0</v>
      </c>
      <c r="BZ56" s="17"/>
      <c r="CA56" s="17"/>
      <c r="CB56" s="17"/>
      <c r="CC56" s="17"/>
      <c r="CD56" s="17"/>
      <c r="CE56" s="17"/>
      <c r="CF56" s="83">
        <f t="shared" si="557"/>
        <v>0</v>
      </c>
      <c r="CG56" s="84">
        <f t="shared" si="558"/>
        <v>0</v>
      </c>
      <c r="CH56" s="72"/>
      <c r="CI56" s="72"/>
      <c r="CJ56" s="72"/>
      <c r="CK56" s="72"/>
      <c r="CL56" s="72"/>
      <c r="CM56" s="72"/>
      <c r="CN56" s="40">
        <f t="shared" si="559"/>
        <v>0</v>
      </c>
      <c r="CO56" s="87">
        <f t="shared" si="560"/>
        <v>0</v>
      </c>
      <c r="CP56" s="17"/>
      <c r="CQ56" s="17"/>
      <c r="CR56" s="17"/>
      <c r="CS56" s="17"/>
      <c r="CT56" s="17"/>
      <c r="CU56" s="17"/>
      <c r="CV56" s="83">
        <f t="shared" si="561"/>
        <v>0</v>
      </c>
      <c r="CW56" s="84">
        <f t="shared" si="562"/>
        <v>0</v>
      </c>
      <c r="CX56" s="72"/>
      <c r="CY56" s="72"/>
      <c r="CZ56" s="72"/>
      <c r="DA56" s="72"/>
      <c r="DB56" s="72"/>
      <c r="DC56" s="92"/>
    </row>
    <row r="57" spans="1:107">
      <c r="A57" s="151" t="s">
        <v>332</v>
      </c>
      <c r="B57" s="27">
        <v>201</v>
      </c>
      <c r="C57" s="27" t="s">
        <v>9</v>
      </c>
      <c r="D57" s="38">
        <f t="shared" si="563"/>
        <v>5820789</v>
      </c>
      <c r="E57" s="38">
        <f t="shared" si="564"/>
        <v>4916758</v>
      </c>
      <c r="F57" s="38">
        <f t="shared" si="565"/>
        <v>1177241</v>
      </c>
      <c r="G57" s="38">
        <f t="shared" si="566"/>
        <v>3739517</v>
      </c>
      <c r="H57" s="38">
        <f t="shared" si="567"/>
        <v>198605</v>
      </c>
      <c r="I57" s="38">
        <f t="shared" si="568"/>
        <v>560071</v>
      </c>
      <c r="J57" s="38">
        <f t="shared" si="569"/>
        <v>115930</v>
      </c>
      <c r="K57" s="38">
        <f t="shared" si="570"/>
        <v>29425</v>
      </c>
      <c r="L57" s="93">
        <f t="shared" si="571"/>
        <v>711134</v>
      </c>
      <c r="M57" s="94">
        <f t="shared" si="572"/>
        <v>604465</v>
      </c>
      <c r="N57" s="28">
        <v>141918</v>
      </c>
      <c r="O57" s="28">
        <v>462547</v>
      </c>
      <c r="P57" s="28">
        <v>23532</v>
      </c>
      <c r="Q57" s="28">
        <v>63453</v>
      </c>
      <c r="R57" s="28">
        <v>15966</v>
      </c>
      <c r="S57" s="28">
        <v>3718</v>
      </c>
      <c r="T57" s="95">
        <f t="shared" si="541"/>
        <v>761543</v>
      </c>
      <c r="U57" s="96">
        <f t="shared" si="542"/>
        <v>620524</v>
      </c>
      <c r="V57" s="73">
        <v>145202</v>
      </c>
      <c r="W57" s="73">
        <v>475322</v>
      </c>
      <c r="X57" s="73">
        <v>24618</v>
      </c>
      <c r="Y57" s="73">
        <v>95510</v>
      </c>
      <c r="Z57" s="73">
        <v>16961</v>
      </c>
      <c r="AA57" s="73">
        <v>3930</v>
      </c>
      <c r="AB57" s="93">
        <f t="shared" si="543"/>
        <v>825983</v>
      </c>
      <c r="AC57" s="94">
        <f t="shared" si="544"/>
        <v>679472</v>
      </c>
      <c r="AD57" s="28">
        <v>158631</v>
      </c>
      <c r="AE57" s="28">
        <v>520841</v>
      </c>
      <c r="AF57" s="28">
        <v>27459</v>
      </c>
      <c r="AG57" s="28">
        <v>98511</v>
      </c>
      <c r="AH57" s="28">
        <v>16517</v>
      </c>
      <c r="AI57" s="28">
        <v>4024</v>
      </c>
      <c r="AJ57" s="95">
        <f t="shared" si="545"/>
        <v>721719</v>
      </c>
      <c r="AK57" s="96">
        <f t="shared" si="546"/>
        <v>609240</v>
      </c>
      <c r="AL57" s="73">
        <v>148232</v>
      </c>
      <c r="AM57" s="73">
        <v>461008</v>
      </c>
      <c r="AN57" s="73">
        <v>24549</v>
      </c>
      <c r="AO57" s="73">
        <v>69871</v>
      </c>
      <c r="AP57" s="73">
        <v>14149</v>
      </c>
      <c r="AQ57" s="73">
        <v>3910</v>
      </c>
      <c r="AR57" s="93">
        <f t="shared" si="547"/>
        <v>675427</v>
      </c>
      <c r="AS57" s="94">
        <f t="shared" si="548"/>
        <v>574931</v>
      </c>
      <c r="AT57" s="28">
        <v>141845</v>
      </c>
      <c r="AU57" s="28">
        <v>433086</v>
      </c>
      <c r="AV57" s="28">
        <v>23175</v>
      </c>
      <c r="AW57" s="28">
        <v>61050</v>
      </c>
      <c r="AX57" s="28">
        <v>12959</v>
      </c>
      <c r="AY57" s="28">
        <v>3312</v>
      </c>
      <c r="AZ57" s="95">
        <f t="shared" si="549"/>
        <v>705504</v>
      </c>
      <c r="BA57" s="96">
        <f t="shared" si="550"/>
        <v>605439</v>
      </c>
      <c r="BB57" s="73">
        <v>141844</v>
      </c>
      <c r="BC57" s="73">
        <v>463595</v>
      </c>
      <c r="BD57" s="73">
        <v>25422</v>
      </c>
      <c r="BE57" s="73">
        <v>59600</v>
      </c>
      <c r="BF57" s="73">
        <v>11641</v>
      </c>
      <c r="BG57" s="73">
        <v>3402</v>
      </c>
      <c r="BH57" s="93">
        <f t="shared" si="551"/>
        <v>713540</v>
      </c>
      <c r="BI57" s="94">
        <f t="shared" si="552"/>
        <v>615694</v>
      </c>
      <c r="BJ57" s="28">
        <v>148987</v>
      </c>
      <c r="BK57" s="28">
        <v>466707</v>
      </c>
      <c r="BL57" s="28">
        <v>25461</v>
      </c>
      <c r="BM57" s="28">
        <v>56025</v>
      </c>
      <c r="BN57" s="28">
        <v>12935</v>
      </c>
      <c r="BO57" s="28">
        <v>3425</v>
      </c>
      <c r="BP57" s="95">
        <f t="shared" si="553"/>
        <v>705939</v>
      </c>
      <c r="BQ57" s="96">
        <f t="shared" si="554"/>
        <v>606993</v>
      </c>
      <c r="BR57" s="73">
        <v>150582</v>
      </c>
      <c r="BS57" s="73">
        <v>456411</v>
      </c>
      <c r="BT57" s="73">
        <v>24389</v>
      </c>
      <c r="BU57" s="73">
        <v>56051</v>
      </c>
      <c r="BV57" s="73">
        <v>14802</v>
      </c>
      <c r="BW57" s="73">
        <v>3704</v>
      </c>
      <c r="BX57" s="93">
        <f t="shared" si="555"/>
        <v>0</v>
      </c>
      <c r="BY57" s="94">
        <f t="shared" si="556"/>
        <v>0</v>
      </c>
      <c r="BZ57" s="28"/>
      <c r="CA57" s="28"/>
      <c r="CB57" s="28"/>
      <c r="CC57" s="28"/>
      <c r="CD57" s="28"/>
      <c r="CE57" s="28"/>
      <c r="CF57" s="95">
        <f t="shared" si="557"/>
        <v>0</v>
      </c>
      <c r="CG57" s="96">
        <f t="shared" si="558"/>
        <v>0</v>
      </c>
      <c r="CH57" s="73"/>
      <c r="CI57" s="73"/>
      <c r="CJ57" s="73"/>
      <c r="CK57" s="73"/>
      <c r="CL57" s="73"/>
      <c r="CM57" s="73"/>
      <c r="CN57" s="93">
        <f t="shared" si="559"/>
        <v>0</v>
      </c>
      <c r="CO57" s="94">
        <f t="shared" si="560"/>
        <v>0</v>
      </c>
      <c r="CP57" s="28"/>
      <c r="CQ57" s="28"/>
      <c r="CR57" s="28"/>
      <c r="CS57" s="28"/>
      <c r="CT57" s="28"/>
      <c r="CU57" s="28"/>
      <c r="CV57" s="95">
        <f t="shared" si="561"/>
        <v>0</v>
      </c>
      <c r="CW57" s="96">
        <f t="shared" si="562"/>
        <v>0</v>
      </c>
      <c r="CX57" s="73"/>
      <c r="CY57" s="73"/>
      <c r="CZ57" s="73"/>
      <c r="DA57" s="73"/>
      <c r="DB57" s="73"/>
      <c r="DC57" s="97"/>
    </row>
    <row r="58" spans="1:107">
      <c r="A58" s="148"/>
      <c r="B58" s="1">
        <v>202</v>
      </c>
      <c r="C58" s="1" t="s">
        <v>10</v>
      </c>
      <c r="D58" s="35">
        <f t="shared" si="563"/>
        <v>11814476</v>
      </c>
      <c r="E58" s="35">
        <f t="shared" si="564"/>
        <v>10061237</v>
      </c>
      <c r="F58" s="35">
        <f t="shared" si="565"/>
        <v>2731888</v>
      </c>
      <c r="G58" s="35">
        <f t="shared" si="566"/>
        <v>7329349</v>
      </c>
      <c r="H58" s="35">
        <f t="shared" si="567"/>
        <v>473814</v>
      </c>
      <c r="I58" s="35">
        <f t="shared" si="568"/>
        <v>935084</v>
      </c>
      <c r="J58" s="35">
        <f t="shared" si="569"/>
        <v>293555</v>
      </c>
      <c r="K58" s="35">
        <f t="shared" si="570"/>
        <v>50786</v>
      </c>
      <c r="L58" s="39">
        <f t="shared" si="571"/>
        <v>1482687</v>
      </c>
      <c r="M58" s="86">
        <f t="shared" si="572"/>
        <v>1265512</v>
      </c>
      <c r="N58" s="16">
        <v>355004</v>
      </c>
      <c r="O58" s="16">
        <v>910508</v>
      </c>
      <c r="P58" s="16">
        <v>58299</v>
      </c>
      <c r="Q58" s="16">
        <v>107516</v>
      </c>
      <c r="R58" s="16">
        <v>45008</v>
      </c>
      <c r="S58" s="16">
        <v>6352</v>
      </c>
      <c r="T58" s="79">
        <f t="shared" si="541"/>
        <v>1502311</v>
      </c>
      <c r="U58" s="80">
        <f t="shared" si="542"/>
        <v>1269453</v>
      </c>
      <c r="V58" s="70">
        <v>348578</v>
      </c>
      <c r="W58" s="70">
        <v>920875</v>
      </c>
      <c r="X58" s="70">
        <v>56896</v>
      </c>
      <c r="Y58" s="70">
        <v>122219</v>
      </c>
      <c r="Z58" s="70">
        <v>47196</v>
      </c>
      <c r="AA58" s="70">
        <v>6547</v>
      </c>
      <c r="AB58" s="39">
        <f t="shared" si="543"/>
        <v>1620859</v>
      </c>
      <c r="AC58" s="86">
        <f t="shared" si="544"/>
        <v>1371676</v>
      </c>
      <c r="AD58" s="16">
        <v>360600</v>
      </c>
      <c r="AE58" s="16">
        <v>1011076</v>
      </c>
      <c r="AF58" s="16">
        <v>64573</v>
      </c>
      <c r="AG58" s="16">
        <v>135951</v>
      </c>
      <c r="AH58" s="16">
        <v>42102</v>
      </c>
      <c r="AI58" s="16">
        <v>6557</v>
      </c>
      <c r="AJ58" s="79">
        <f t="shared" si="545"/>
        <v>1483828</v>
      </c>
      <c r="AK58" s="80">
        <f t="shared" si="546"/>
        <v>1265672</v>
      </c>
      <c r="AL58" s="70">
        <v>341489</v>
      </c>
      <c r="AM58" s="70">
        <v>924183</v>
      </c>
      <c r="AN58" s="70">
        <v>60297</v>
      </c>
      <c r="AO58" s="70">
        <v>118277</v>
      </c>
      <c r="AP58" s="70">
        <v>32934</v>
      </c>
      <c r="AQ58" s="70">
        <v>6648</v>
      </c>
      <c r="AR58" s="39">
        <f t="shared" si="547"/>
        <v>1420908</v>
      </c>
      <c r="AS58" s="86">
        <f t="shared" si="548"/>
        <v>1212186</v>
      </c>
      <c r="AT58" s="16">
        <v>327177</v>
      </c>
      <c r="AU58" s="16">
        <v>885009</v>
      </c>
      <c r="AV58" s="16">
        <v>59370</v>
      </c>
      <c r="AW58" s="16">
        <v>113512</v>
      </c>
      <c r="AX58" s="16">
        <v>28945</v>
      </c>
      <c r="AY58" s="16">
        <v>6895</v>
      </c>
      <c r="AZ58" s="79">
        <f t="shared" si="549"/>
        <v>1437022</v>
      </c>
      <c r="BA58" s="80">
        <f t="shared" si="550"/>
        <v>1228764</v>
      </c>
      <c r="BB58" s="70">
        <v>328009</v>
      </c>
      <c r="BC58" s="70">
        <v>900755</v>
      </c>
      <c r="BD58" s="70">
        <v>59667</v>
      </c>
      <c r="BE58" s="70">
        <v>114429</v>
      </c>
      <c r="BF58" s="70">
        <v>28270</v>
      </c>
      <c r="BG58" s="70">
        <v>5892</v>
      </c>
      <c r="BH58" s="39">
        <f t="shared" si="551"/>
        <v>1416352</v>
      </c>
      <c r="BI58" s="86">
        <f t="shared" si="552"/>
        <v>1209159</v>
      </c>
      <c r="BJ58" s="16">
        <v>321824</v>
      </c>
      <c r="BK58" s="16">
        <v>887335</v>
      </c>
      <c r="BL58" s="16">
        <v>58469</v>
      </c>
      <c r="BM58" s="16">
        <v>112322</v>
      </c>
      <c r="BN58" s="16">
        <v>30467</v>
      </c>
      <c r="BO58" s="16">
        <v>5935</v>
      </c>
      <c r="BP58" s="79">
        <f t="shared" si="553"/>
        <v>1450509</v>
      </c>
      <c r="BQ58" s="80">
        <f t="shared" si="554"/>
        <v>1238815</v>
      </c>
      <c r="BR58" s="70">
        <v>349207</v>
      </c>
      <c r="BS58" s="70">
        <v>889608</v>
      </c>
      <c r="BT58" s="70">
        <v>56243</v>
      </c>
      <c r="BU58" s="70">
        <v>110858</v>
      </c>
      <c r="BV58" s="70">
        <v>38633</v>
      </c>
      <c r="BW58" s="70">
        <v>5960</v>
      </c>
      <c r="BX58" s="39">
        <f t="shared" si="555"/>
        <v>0</v>
      </c>
      <c r="BY58" s="86">
        <f t="shared" si="556"/>
        <v>0</v>
      </c>
      <c r="BZ58" s="16"/>
      <c r="CA58" s="16"/>
      <c r="CB58" s="16"/>
      <c r="CC58" s="16"/>
      <c r="CD58" s="16"/>
      <c r="CE58" s="16"/>
      <c r="CF58" s="79">
        <f t="shared" si="557"/>
        <v>0</v>
      </c>
      <c r="CG58" s="80">
        <f t="shared" si="558"/>
        <v>0</v>
      </c>
      <c r="CH58" s="70"/>
      <c r="CI58" s="70"/>
      <c r="CJ58" s="70"/>
      <c r="CK58" s="70"/>
      <c r="CL58" s="70"/>
      <c r="CM58" s="70"/>
      <c r="CN58" s="39">
        <f t="shared" si="559"/>
        <v>0</v>
      </c>
      <c r="CO58" s="86">
        <f t="shared" si="560"/>
        <v>0</v>
      </c>
      <c r="CP58" s="16"/>
      <c r="CQ58" s="16"/>
      <c r="CR58" s="16"/>
      <c r="CS58" s="16"/>
      <c r="CT58" s="16"/>
      <c r="CU58" s="16"/>
      <c r="CV58" s="79">
        <f t="shared" si="561"/>
        <v>0</v>
      </c>
      <c r="CW58" s="80">
        <f t="shared" si="562"/>
        <v>0</v>
      </c>
      <c r="CX58" s="70"/>
      <c r="CY58" s="70"/>
      <c r="CZ58" s="70"/>
      <c r="DA58" s="70"/>
      <c r="DB58" s="70"/>
      <c r="DC58" s="90"/>
    </row>
    <row r="59" spans="1:107">
      <c r="A59" s="148"/>
      <c r="B59" s="1">
        <v>203</v>
      </c>
      <c r="C59" s="1" t="s">
        <v>11</v>
      </c>
      <c r="D59" s="35">
        <f t="shared" si="563"/>
        <v>4874586</v>
      </c>
      <c r="E59" s="35">
        <f t="shared" si="564"/>
        <v>3915509</v>
      </c>
      <c r="F59" s="35">
        <f t="shared" si="565"/>
        <v>947920</v>
      </c>
      <c r="G59" s="35">
        <f t="shared" si="566"/>
        <v>2967589</v>
      </c>
      <c r="H59" s="35">
        <f t="shared" si="567"/>
        <v>154022</v>
      </c>
      <c r="I59" s="35">
        <f t="shared" si="568"/>
        <v>700438</v>
      </c>
      <c r="J59" s="35">
        <f t="shared" si="569"/>
        <v>85116</v>
      </c>
      <c r="K59" s="35">
        <f t="shared" si="570"/>
        <v>19501</v>
      </c>
      <c r="L59" s="39">
        <f t="shared" si="571"/>
        <v>591931</v>
      </c>
      <c r="M59" s="86">
        <f t="shared" si="572"/>
        <v>480223</v>
      </c>
      <c r="N59" s="16">
        <v>114926</v>
      </c>
      <c r="O59" s="16">
        <v>365297</v>
      </c>
      <c r="P59" s="16">
        <v>18411</v>
      </c>
      <c r="Q59" s="16">
        <v>80738</v>
      </c>
      <c r="R59" s="16">
        <v>10145</v>
      </c>
      <c r="S59" s="16">
        <v>2414</v>
      </c>
      <c r="T59" s="79">
        <f t="shared" si="541"/>
        <v>612736</v>
      </c>
      <c r="U59" s="80">
        <f t="shared" si="542"/>
        <v>494848</v>
      </c>
      <c r="V59" s="70">
        <v>116490</v>
      </c>
      <c r="W59" s="70">
        <v>378358</v>
      </c>
      <c r="X59" s="70">
        <v>19346</v>
      </c>
      <c r="Y59" s="70">
        <v>85386</v>
      </c>
      <c r="Z59" s="70">
        <v>10841</v>
      </c>
      <c r="AA59" s="70">
        <v>2315</v>
      </c>
      <c r="AB59" s="39">
        <f t="shared" si="543"/>
        <v>678406</v>
      </c>
      <c r="AC59" s="86">
        <f t="shared" si="544"/>
        <v>541842</v>
      </c>
      <c r="AD59" s="16">
        <v>126305</v>
      </c>
      <c r="AE59" s="16">
        <v>415537</v>
      </c>
      <c r="AF59" s="16">
        <v>22051</v>
      </c>
      <c r="AG59" s="16">
        <v>99290</v>
      </c>
      <c r="AH59" s="16">
        <v>12614</v>
      </c>
      <c r="AI59" s="16">
        <v>2609</v>
      </c>
      <c r="AJ59" s="79">
        <f t="shared" si="545"/>
        <v>614890</v>
      </c>
      <c r="AK59" s="80">
        <f t="shared" si="546"/>
        <v>494285</v>
      </c>
      <c r="AL59" s="70">
        <v>121335</v>
      </c>
      <c r="AM59" s="70">
        <v>372950</v>
      </c>
      <c r="AN59" s="70">
        <v>19128</v>
      </c>
      <c r="AO59" s="70">
        <v>88331</v>
      </c>
      <c r="AP59" s="70">
        <v>10783</v>
      </c>
      <c r="AQ59" s="70">
        <v>2363</v>
      </c>
      <c r="AR59" s="39">
        <f t="shared" si="547"/>
        <v>576243</v>
      </c>
      <c r="AS59" s="86">
        <f t="shared" si="548"/>
        <v>459464</v>
      </c>
      <c r="AT59" s="16">
        <v>113791</v>
      </c>
      <c r="AU59" s="16">
        <v>345673</v>
      </c>
      <c r="AV59" s="16">
        <v>17948</v>
      </c>
      <c r="AW59" s="16">
        <v>86767</v>
      </c>
      <c r="AX59" s="16">
        <v>9679</v>
      </c>
      <c r="AY59" s="16">
        <v>2385</v>
      </c>
      <c r="AZ59" s="79">
        <f t="shared" si="549"/>
        <v>597771</v>
      </c>
      <c r="BA59" s="80">
        <f t="shared" si="550"/>
        <v>476967</v>
      </c>
      <c r="BB59" s="70">
        <v>116000</v>
      </c>
      <c r="BC59" s="70">
        <v>360967</v>
      </c>
      <c r="BD59" s="70">
        <v>19387</v>
      </c>
      <c r="BE59" s="70">
        <v>89777</v>
      </c>
      <c r="BF59" s="70">
        <v>9027</v>
      </c>
      <c r="BG59" s="70">
        <v>2613</v>
      </c>
      <c r="BH59" s="39">
        <f t="shared" si="551"/>
        <v>603772</v>
      </c>
      <c r="BI59" s="86">
        <f t="shared" si="552"/>
        <v>486124</v>
      </c>
      <c r="BJ59" s="16">
        <v>118746</v>
      </c>
      <c r="BK59" s="16">
        <v>367378</v>
      </c>
      <c r="BL59" s="16">
        <v>19302</v>
      </c>
      <c r="BM59" s="16">
        <v>85664</v>
      </c>
      <c r="BN59" s="16">
        <v>10335</v>
      </c>
      <c r="BO59" s="16">
        <v>2347</v>
      </c>
      <c r="BP59" s="79">
        <f t="shared" si="553"/>
        <v>598837</v>
      </c>
      <c r="BQ59" s="80">
        <f t="shared" si="554"/>
        <v>481756</v>
      </c>
      <c r="BR59" s="70">
        <v>120327</v>
      </c>
      <c r="BS59" s="70">
        <v>361429</v>
      </c>
      <c r="BT59" s="70">
        <v>18449</v>
      </c>
      <c r="BU59" s="70">
        <v>84485</v>
      </c>
      <c r="BV59" s="70">
        <v>11692</v>
      </c>
      <c r="BW59" s="70">
        <v>2455</v>
      </c>
      <c r="BX59" s="39">
        <f t="shared" si="555"/>
        <v>0</v>
      </c>
      <c r="BY59" s="86">
        <f t="shared" si="556"/>
        <v>0</v>
      </c>
      <c r="BZ59" s="16"/>
      <c r="CA59" s="16"/>
      <c r="CB59" s="16"/>
      <c r="CC59" s="16"/>
      <c r="CD59" s="16"/>
      <c r="CE59" s="16"/>
      <c r="CF59" s="79">
        <f t="shared" si="557"/>
        <v>0</v>
      </c>
      <c r="CG59" s="80">
        <f t="shared" si="558"/>
        <v>0</v>
      </c>
      <c r="CH59" s="70"/>
      <c r="CI59" s="70"/>
      <c r="CJ59" s="70"/>
      <c r="CK59" s="70"/>
      <c r="CL59" s="70"/>
      <c r="CM59" s="70"/>
      <c r="CN59" s="39">
        <f t="shared" si="559"/>
        <v>0</v>
      </c>
      <c r="CO59" s="86">
        <f t="shared" si="560"/>
        <v>0</v>
      </c>
      <c r="CP59" s="16"/>
      <c r="CQ59" s="16"/>
      <c r="CR59" s="16"/>
      <c r="CS59" s="16"/>
      <c r="CT59" s="16"/>
      <c r="CU59" s="16"/>
      <c r="CV59" s="79">
        <f t="shared" si="561"/>
        <v>0</v>
      </c>
      <c r="CW59" s="80">
        <f t="shared" si="562"/>
        <v>0</v>
      </c>
      <c r="CX59" s="70"/>
      <c r="CY59" s="70"/>
      <c r="CZ59" s="70"/>
      <c r="DA59" s="70"/>
      <c r="DB59" s="70"/>
      <c r="DC59" s="90"/>
    </row>
    <row r="60" spans="1:107">
      <c r="A60" s="148"/>
      <c r="B60" s="1">
        <v>204</v>
      </c>
      <c r="C60" s="1" t="s">
        <v>12</v>
      </c>
      <c r="D60" s="35">
        <f t="shared" si="563"/>
        <v>3044362</v>
      </c>
      <c r="E60" s="35">
        <f t="shared" si="564"/>
        <v>2093774</v>
      </c>
      <c r="F60" s="35">
        <f t="shared" si="565"/>
        <v>625226</v>
      </c>
      <c r="G60" s="35">
        <f t="shared" si="566"/>
        <v>1468548</v>
      </c>
      <c r="H60" s="35">
        <f t="shared" si="567"/>
        <v>123785</v>
      </c>
      <c r="I60" s="35">
        <f t="shared" si="568"/>
        <v>743110</v>
      </c>
      <c r="J60" s="35">
        <f t="shared" si="569"/>
        <v>63279</v>
      </c>
      <c r="K60" s="35">
        <f t="shared" si="570"/>
        <v>20414</v>
      </c>
      <c r="L60" s="39">
        <f t="shared" si="571"/>
        <v>369779</v>
      </c>
      <c r="M60" s="86">
        <f t="shared" si="572"/>
        <v>254250</v>
      </c>
      <c r="N60" s="16">
        <v>77823</v>
      </c>
      <c r="O60" s="16">
        <v>176427</v>
      </c>
      <c r="P60" s="16">
        <v>14164</v>
      </c>
      <c r="Q60" s="16">
        <v>90233</v>
      </c>
      <c r="R60" s="16">
        <v>8438</v>
      </c>
      <c r="S60" s="16">
        <v>2694</v>
      </c>
      <c r="T60" s="79">
        <f t="shared" si="541"/>
        <v>375683</v>
      </c>
      <c r="U60" s="80">
        <f t="shared" si="542"/>
        <v>261574</v>
      </c>
      <c r="V60" s="70">
        <v>78307</v>
      </c>
      <c r="W60" s="70">
        <v>183267</v>
      </c>
      <c r="X60" s="70">
        <v>14869</v>
      </c>
      <c r="Y60" s="70">
        <v>86934</v>
      </c>
      <c r="Z60" s="70">
        <v>9930</v>
      </c>
      <c r="AA60" s="70">
        <v>2376</v>
      </c>
      <c r="AB60" s="39">
        <f t="shared" si="543"/>
        <v>420816</v>
      </c>
      <c r="AC60" s="86">
        <f t="shared" si="544"/>
        <v>289938</v>
      </c>
      <c r="AD60" s="16">
        <v>85598</v>
      </c>
      <c r="AE60" s="16">
        <v>204340</v>
      </c>
      <c r="AF60" s="16">
        <v>16903</v>
      </c>
      <c r="AG60" s="16">
        <v>101742</v>
      </c>
      <c r="AH60" s="16">
        <v>9767</v>
      </c>
      <c r="AI60" s="16">
        <v>2466</v>
      </c>
      <c r="AJ60" s="79">
        <f t="shared" si="545"/>
        <v>383049</v>
      </c>
      <c r="AK60" s="80">
        <f t="shared" si="546"/>
        <v>265914</v>
      </c>
      <c r="AL60" s="70">
        <v>79474</v>
      </c>
      <c r="AM60" s="70">
        <v>186440</v>
      </c>
      <c r="AN60" s="70">
        <v>15250</v>
      </c>
      <c r="AO60" s="70">
        <v>92517</v>
      </c>
      <c r="AP60" s="70">
        <v>7081</v>
      </c>
      <c r="AQ60" s="70">
        <v>2287</v>
      </c>
      <c r="AR60" s="39">
        <f t="shared" si="547"/>
        <v>378688</v>
      </c>
      <c r="AS60" s="86">
        <f t="shared" si="548"/>
        <v>258918</v>
      </c>
      <c r="AT60" s="16">
        <v>76133</v>
      </c>
      <c r="AU60" s="16">
        <v>182785</v>
      </c>
      <c r="AV60" s="16">
        <v>15354</v>
      </c>
      <c r="AW60" s="16">
        <v>95178</v>
      </c>
      <c r="AX60" s="16">
        <v>6643</v>
      </c>
      <c r="AY60" s="16">
        <v>2595</v>
      </c>
      <c r="AZ60" s="79">
        <f t="shared" si="549"/>
        <v>378402</v>
      </c>
      <c r="BA60" s="80">
        <f t="shared" si="550"/>
        <v>260005</v>
      </c>
      <c r="BB60" s="70">
        <v>76858</v>
      </c>
      <c r="BC60" s="70">
        <v>183147</v>
      </c>
      <c r="BD60" s="70">
        <v>16049</v>
      </c>
      <c r="BE60" s="70">
        <v>93968</v>
      </c>
      <c r="BF60" s="70">
        <v>6032</v>
      </c>
      <c r="BG60" s="70">
        <v>2348</v>
      </c>
      <c r="BH60" s="39">
        <f t="shared" si="551"/>
        <v>366604</v>
      </c>
      <c r="BI60" s="86">
        <f t="shared" si="552"/>
        <v>250809</v>
      </c>
      <c r="BJ60" s="16">
        <v>73912</v>
      </c>
      <c r="BK60" s="16">
        <v>176897</v>
      </c>
      <c r="BL60" s="16">
        <v>15807</v>
      </c>
      <c r="BM60" s="16">
        <v>90213</v>
      </c>
      <c r="BN60" s="16">
        <v>6990</v>
      </c>
      <c r="BO60" s="16">
        <v>2785</v>
      </c>
      <c r="BP60" s="79">
        <f t="shared" si="553"/>
        <v>371341</v>
      </c>
      <c r="BQ60" s="80">
        <f t="shared" si="554"/>
        <v>252366</v>
      </c>
      <c r="BR60" s="70">
        <v>77121</v>
      </c>
      <c r="BS60" s="70">
        <v>175245</v>
      </c>
      <c r="BT60" s="70">
        <v>15389</v>
      </c>
      <c r="BU60" s="70">
        <v>92325</v>
      </c>
      <c r="BV60" s="70">
        <v>8398</v>
      </c>
      <c r="BW60" s="70">
        <v>2863</v>
      </c>
      <c r="BX60" s="39">
        <f t="shared" si="555"/>
        <v>0</v>
      </c>
      <c r="BY60" s="86">
        <f t="shared" si="556"/>
        <v>0</v>
      </c>
      <c r="BZ60" s="16"/>
      <c r="CA60" s="16"/>
      <c r="CB60" s="16"/>
      <c r="CC60" s="16"/>
      <c r="CD60" s="16"/>
      <c r="CE60" s="16"/>
      <c r="CF60" s="79">
        <f t="shared" si="557"/>
        <v>0</v>
      </c>
      <c r="CG60" s="80">
        <f t="shared" si="558"/>
        <v>0</v>
      </c>
      <c r="CH60" s="70"/>
      <c r="CI60" s="70"/>
      <c r="CJ60" s="70"/>
      <c r="CK60" s="70"/>
      <c r="CL60" s="70"/>
      <c r="CM60" s="70"/>
      <c r="CN60" s="39">
        <f t="shared" si="559"/>
        <v>0</v>
      </c>
      <c r="CO60" s="86">
        <f t="shared" si="560"/>
        <v>0</v>
      </c>
      <c r="CP60" s="16"/>
      <c r="CQ60" s="16"/>
      <c r="CR60" s="16"/>
      <c r="CS60" s="16"/>
      <c r="CT60" s="16"/>
      <c r="CU60" s="16"/>
      <c r="CV60" s="79">
        <f t="shared" si="561"/>
        <v>0</v>
      </c>
      <c r="CW60" s="80">
        <f t="shared" si="562"/>
        <v>0</v>
      </c>
      <c r="CX60" s="70"/>
      <c r="CY60" s="70"/>
      <c r="CZ60" s="70"/>
      <c r="DA60" s="70"/>
      <c r="DB60" s="70"/>
      <c r="DC60" s="90"/>
    </row>
    <row r="61" spans="1:107">
      <c r="A61" s="148"/>
      <c r="B61" s="1">
        <v>205</v>
      </c>
      <c r="C61" s="1" t="s">
        <v>339</v>
      </c>
      <c r="D61" s="35">
        <f t="shared" si="563"/>
        <v>4669952</v>
      </c>
      <c r="E61" s="35">
        <f t="shared" si="564"/>
        <v>3699772</v>
      </c>
      <c r="F61" s="35">
        <f t="shared" si="565"/>
        <v>1526576</v>
      </c>
      <c r="G61" s="35">
        <f t="shared" si="566"/>
        <v>2173196</v>
      </c>
      <c r="H61" s="35">
        <f t="shared" si="567"/>
        <v>144217</v>
      </c>
      <c r="I61" s="35">
        <f t="shared" si="568"/>
        <v>472413</v>
      </c>
      <c r="J61" s="35">
        <f t="shared" si="569"/>
        <v>167586</v>
      </c>
      <c r="K61" s="35">
        <f t="shared" si="570"/>
        <v>185964</v>
      </c>
      <c r="L61" s="39">
        <f t="shared" si="571"/>
        <v>523365</v>
      </c>
      <c r="M61" s="86">
        <f t="shared" si="572"/>
        <v>410342</v>
      </c>
      <c r="N61" s="16">
        <v>174043</v>
      </c>
      <c r="O61" s="16">
        <v>236299</v>
      </c>
      <c r="P61" s="16">
        <v>15743</v>
      </c>
      <c r="Q61" s="16">
        <v>51409</v>
      </c>
      <c r="R61" s="16">
        <v>22359</v>
      </c>
      <c r="S61" s="16">
        <v>23512</v>
      </c>
      <c r="T61" s="79">
        <f t="shared" si="541"/>
        <v>529691</v>
      </c>
      <c r="U61" s="80">
        <f t="shared" si="542"/>
        <v>414110</v>
      </c>
      <c r="V61" s="70">
        <v>167397</v>
      </c>
      <c r="W61" s="70">
        <v>246713</v>
      </c>
      <c r="X61" s="70">
        <v>16253</v>
      </c>
      <c r="Y61" s="70">
        <v>54807</v>
      </c>
      <c r="Z61" s="70">
        <v>22806</v>
      </c>
      <c r="AA61" s="70">
        <v>21715</v>
      </c>
      <c r="AB61" s="39">
        <f t="shared" si="543"/>
        <v>625006</v>
      </c>
      <c r="AC61" s="86">
        <f t="shared" si="544"/>
        <v>495426</v>
      </c>
      <c r="AD61" s="16">
        <v>204385</v>
      </c>
      <c r="AE61" s="16">
        <v>291041</v>
      </c>
      <c r="AF61" s="16">
        <v>19890</v>
      </c>
      <c r="AG61" s="16">
        <v>64403</v>
      </c>
      <c r="AH61" s="16">
        <v>22081</v>
      </c>
      <c r="AI61" s="16">
        <v>23206</v>
      </c>
      <c r="AJ61" s="79">
        <f t="shared" si="545"/>
        <v>604408</v>
      </c>
      <c r="AK61" s="80">
        <f t="shared" si="546"/>
        <v>481967</v>
      </c>
      <c r="AL61" s="70">
        <v>203583</v>
      </c>
      <c r="AM61" s="70">
        <v>278384</v>
      </c>
      <c r="AN61" s="70">
        <v>19103</v>
      </c>
      <c r="AO61" s="70">
        <v>61814</v>
      </c>
      <c r="AP61" s="70">
        <v>19522</v>
      </c>
      <c r="AQ61" s="70">
        <v>22002</v>
      </c>
      <c r="AR61" s="39">
        <f t="shared" si="547"/>
        <v>619750</v>
      </c>
      <c r="AS61" s="86">
        <f t="shared" si="548"/>
        <v>494845</v>
      </c>
      <c r="AT61" s="16">
        <v>203575</v>
      </c>
      <c r="AU61" s="16">
        <v>291270</v>
      </c>
      <c r="AV61" s="16">
        <v>19238</v>
      </c>
      <c r="AW61" s="16">
        <v>62938</v>
      </c>
      <c r="AX61" s="16">
        <v>19843</v>
      </c>
      <c r="AY61" s="16">
        <v>22886</v>
      </c>
      <c r="AZ61" s="79">
        <f t="shared" si="549"/>
        <v>598459</v>
      </c>
      <c r="BA61" s="80">
        <f t="shared" si="550"/>
        <v>475710</v>
      </c>
      <c r="BB61" s="70">
        <v>192999</v>
      </c>
      <c r="BC61" s="70">
        <v>282711</v>
      </c>
      <c r="BD61" s="70">
        <v>18917</v>
      </c>
      <c r="BE61" s="70">
        <v>61482</v>
      </c>
      <c r="BF61" s="70">
        <v>18240</v>
      </c>
      <c r="BG61" s="70">
        <v>24110</v>
      </c>
      <c r="BH61" s="39">
        <f t="shared" si="551"/>
        <v>591742</v>
      </c>
      <c r="BI61" s="86">
        <f t="shared" si="552"/>
        <v>470045</v>
      </c>
      <c r="BJ61" s="16">
        <v>192011</v>
      </c>
      <c r="BK61" s="16">
        <v>278034</v>
      </c>
      <c r="BL61" s="16">
        <v>18447</v>
      </c>
      <c r="BM61" s="16">
        <v>58943</v>
      </c>
      <c r="BN61" s="16">
        <v>19980</v>
      </c>
      <c r="BO61" s="16">
        <v>24327</v>
      </c>
      <c r="BP61" s="79">
        <f t="shared" si="553"/>
        <v>577531</v>
      </c>
      <c r="BQ61" s="80">
        <f t="shared" si="554"/>
        <v>457327</v>
      </c>
      <c r="BR61" s="70">
        <v>188583</v>
      </c>
      <c r="BS61" s="70">
        <v>268744</v>
      </c>
      <c r="BT61" s="70">
        <v>16626</v>
      </c>
      <c r="BU61" s="70">
        <v>56617</v>
      </c>
      <c r="BV61" s="70">
        <v>22755</v>
      </c>
      <c r="BW61" s="70">
        <v>24206</v>
      </c>
      <c r="BX61" s="39">
        <f t="shared" si="555"/>
        <v>0</v>
      </c>
      <c r="BY61" s="86">
        <f t="shared" si="556"/>
        <v>0</v>
      </c>
      <c r="BZ61" s="16"/>
      <c r="CA61" s="16"/>
      <c r="CB61" s="16"/>
      <c r="CC61" s="16"/>
      <c r="CD61" s="16"/>
      <c r="CE61" s="16"/>
      <c r="CF61" s="79">
        <f t="shared" si="557"/>
        <v>0</v>
      </c>
      <c r="CG61" s="80">
        <f t="shared" si="558"/>
        <v>0</v>
      </c>
      <c r="CH61" s="70"/>
      <c r="CI61" s="70"/>
      <c r="CJ61" s="70"/>
      <c r="CK61" s="70"/>
      <c r="CL61" s="70"/>
      <c r="CM61" s="70"/>
      <c r="CN61" s="39">
        <f t="shared" si="559"/>
        <v>0</v>
      </c>
      <c r="CO61" s="86">
        <f t="shared" si="560"/>
        <v>0</v>
      </c>
      <c r="CP61" s="16"/>
      <c r="CQ61" s="16"/>
      <c r="CR61" s="16"/>
      <c r="CS61" s="16"/>
      <c r="CT61" s="16"/>
      <c r="CU61" s="16"/>
      <c r="CV61" s="79">
        <f t="shared" si="561"/>
        <v>0</v>
      </c>
      <c r="CW61" s="80">
        <f t="shared" si="562"/>
        <v>0</v>
      </c>
      <c r="CX61" s="70"/>
      <c r="CY61" s="70"/>
      <c r="CZ61" s="70"/>
      <c r="DA61" s="70"/>
      <c r="DB61" s="70"/>
      <c r="DC61" s="90"/>
    </row>
    <row r="62" spans="1:107">
      <c r="A62" s="148"/>
      <c r="B62" s="1">
        <v>206</v>
      </c>
      <c r="C62" s="1" t="s">
        <v>13</v>
      </c>
      <c r="D62" s="35">
        <f t="shared" si="563"/>
        <v>3668125</v>
      </c>
      <c r="E62" s="35">
        <f t="shared" si="564"/>
        <v>2634262</v>
      </c>
      <c r="F62" s="35">
        <f t="shared" si="565"/>
        <v>839797</v>
      </c>
      <c r="G62" s="35">
        <f t="shared" si="566"/>
        <v>1794465</v>
      </c>
      <c r="H62" s="35">
        <f t="shared" si="567"/>
        <v>125376</v>
      </c>
      <c r="I62" s="35">
        <f t="shared" si="568"/>
        <v>846790</v>
      </c>
      <c r="J62" s="35">
        <f t="shared" si="569"/>
        <v>36942</v>
      </c>
      <c r="K62" s="35">
        <f t="shared" si="570"/>
        <v>24755</v>
      </c>
      <c r="L62" s="39">
        <f t="shared" si="571"/>
        <v>430130</v>
      </c>
      <c r="M62" s="86">
        <f t="shared" si="572"/>
        <v>310700</v>
      </c>
      <c r="N62" s="16">
        <v>99846</v>
      </c>
      <c r="O62" s="16">
        <v>210854</v>
      </c>
      <c r="P62" s="16">
        <v>13628</v>
      </c>
      <c r="Q62" s="16">
        <v>97580</v>
      </c>
      <c r="R62" s="16">
        <v>5086</v>
      </c>
      <c r="S62" s="16">
        <v>3136</v>
      </c>
      <c r="T62" s="79">
        <f t="shared" si="541"/>
        <v>432580</v>
      </c>
      <c r="U62" s="80">
        <f t="shared" si="542"/>
        <v>311446</v>
      </c>
      <c r="V62" s="70">
        <v>98477</v>
      </c>
      <c r="W62" s="70">
        <v>212969</v>
      </c>
      <c r="X62" s="70">
        <v>14089</v>
      </c>
      <c r="Y62" s="70">
        <v>99344</v>
      </c>
      <c r="Z62" s="70">
        <v>4760</v>
      </c>
      <c r="AA62" s="70">
        <v>2941</v>
      </c>
      <c r="AB62" s="39">
        <f t="shared" si="543"/>
        <v>499596</v>
      </c>
      <c r="AC62" s="86">
        <f t="shared" si="544"/>
        <v>360319</v>
      </c>
      <c r="AD62" s="16">
        <v>118057</v>
      </c>
      <c r="AE62" s="16">
        <v>242262</v>
      </c>
      <c r="AF62" s="16">
        <v>17238</v>
      </c>
      <c r="AG62" s="16">
        <v>114060</v>
      </c>
      <c r="AH62" s="16">
        <v>4829</v>
      </c>
      <c r="AI62" s="16">
        <v>3150</v>
      </c>
      <c r="AJ62" s="79">
        <f t="shared" si="545"/>
        <v>473018</v>
      </c>
      <c r="AK62" s="80">
        <f t="shared" si="546"/>
        <v>340688</v>
      </c>
      <c r="AL62" s="70">
        <v>110233</v>
      </c>
      <c r="AM62" s="70">
        <v>230455</v>
      </c>
      <c r="AN62" s="70">
        <v>16536</v>
      </c>
      <c r="AO62" s="70">
        <v>108309</v>
      </c>
      <c r="AP62" s="70">
        <v>4549</v>
      </c>
      <c r="AQ62" s="70">
        <v>2936</v>
      </c>
      <c r="AR62" s="39">
        <f t="shared" si="547"/>
        <v>472885</v>
      </c>
      <c r="AS62" s="86">
        <f t="shared" si="548"/>
        <v>338212</v>
      </c>
      <c r="AT62" s="16">
        <v>107984</v>
      </c>
      <c r="AU62" s="16">
        <v>230228</v>
      </c>
      <c r="AV62" s="16">
        <v>16757</v>
      </c>
      <c r="AW62" s="16">
        <v>110253</v>
      </c>
      <c r="AX62" s="16">
        <v>4601</v>
      </c>
      <c r="AY62" s="16">
        <v>3062</v>
      </c>
      <c r="AZ62" s="79">
        <f t="shared" si="549"/>
        <v>464136</v>
      </c>
      <c r="BA62" s="80">
        <f t="shared" si="550"/>
        <v>331801</v>
      </c>
      <c r="BB62" s="70">
        <v>104340</v>
      </c>
      <c r="BC62" s="70">
        <v>227461</v>
      </c>
      <c r="BD62" s="70">
        <v>16485</v>
      </c>
      <c r="BE62" s="70">
        <v>108409</v>
      </c>
      <c r="BF62" s="70">
        <v>4189</v>
      </c>
      <c r="BG62" s="70">
        <v>3252</v>
      </c>
      <c r="BH62" s="39">
        <f t="shared" si="551"/>
        <v>451209</v>
      </c>
      <c r="BI62" s="86">
        <f t="shared" si="552"/>
        <v>323207</v>
      </c>
      <c r="BJ62" s="16">
        <v>101502</v>
      </c>
      <c r="BK62" s="16">
        <v>221705</v>
      </c>
      <c r="BL62" s="16">
        <v>16028</v>
      </c>
      <c r="BM62" s="16">
        <v>104487</v>
      </c>
      <c r="BN62" s="16">
        <v>4400</v>
      </c>
      <c r="BO62" s="16">
        <v>3087</v>
      </c>
      <c r="BP62" s="79">
        <f t="shared" si="553"/>
        <v>444571</v>
      </c>
      <c r="BQ62" s="80">
        <f t="shared" si="554"/>
        <v>317889</v>
      </c>
      <c r="BR62" s="70">
        <v>99358</v>
      </c>
      <c r="BS62" s="70">
        <v>218531</v>
      </c>
      <c r="BT62" s="70">
        <v>14615</v>
      </c>
      <c r="BU62" s="70">
        <v>104348</v>
      </c>
      <c r="BV62" s="70">
        <v>4528</v>
      </c>
      <c r="BW62" s="70">
        <v>3191</v>
      </c>
      <c r="BX62" s="39">
        <f t="shared" si="555"/>
        <v>0</v>
      </c>
      <c r="BY62" s="86">
        <f t="shared" si="556"/>
        <v>0</v>
      </c>
      <c r="BZ62" s="16"/>
      <c r="CA62" s="16"/>
      <c r="CB62" s="16"/>
      <c r="CC62" s="16"/>
      <c r="CD62" s="16"/>
      <c r="CE62" s="16"/>
      <c r="CF62" s="79">
        <f t="shared" si="557"/>
        <v>0</v>
      </c>
      <c r="CG62" s="80">
        <f t="shared" si="558"/>
        <v>0</v>
      </c>
      <c r="CH62" s="70"/>
      <c r="CI62" s="70"/>
      <c r="CJ62" s="70"/>
      <c r="CK62" s="70"/>
      <c r="CL62" s="70"/>
      <c r="CM62" s="70"/>
      <c r="CN62" s="39">
        <f t="shared" si="559"/>
        <v>0</v>
      </c>
      <c r="CO62" s="86">
        <f t="shared" si="560"/>
        <v>0</v>
      </c>
      <c r="CP62" s="16"/>
      <c r="CQ62" s="16"/>
      <c r="CR62" s="16"/>
      <c r="CS62" s="16"/>
      <c r="CT62" s="16"/>
      <c r="CU62" s="16"/>
      <c r="CV62" s="79">
        <f t="shared" si="561"/>
        <v>0</v>
      </c>
      <c r="CW62" s="80">
        <f t="shared" si="562"/>
        <v>0</v>
      </c>
      <c r="CX62" s="70"/>
      <c r="CY62" s="70"/>
      <c r="CZ62" s="70"/>
      <c r="DA62" s="70"/>
      <c r="DB62" s="70"/>
      <c r="DC62" s="90"/>
    </row>
    <row r="63" spans="1:107">
      <c r="A63" s="148"/>
      <c r="B63" s="1">
        <v>207</v>
      </c>
      <c r="C63" s="1" t="s">
        <v>14</v>
      </c>
      <c r="D63" s="35">
        <f t="shared" si="563"/>
        <v>3091979</v>
      </c>
      <c r="E63" s="35">
        <f t="shared" si="564"/>
        <v>2423511</v>
      </c>
      <c r="F63" s="35">
        <f t="shared" si="565"/>
        <v>613275</v>
      </c>
      <c r="G63" s="35">
        <f t="shared" si="566"/>
        <v>1810236</v>
      </c>
      <c r="H63" s="35">
        <f t="shared" si="567"/>
        <v>110899</v>
      </c>
      <c r="I63" s="35">
        <f t="shared" si="568"/>
        <v>511722</v>
      </c>
      <c r="J63" s="35">
        <f t="shared" si="569"/>
        <v>25277</v>
      </c>
      <c r="K63" s="35">
        <f t="shared" si="570"/>
        <v>20570</v>
      </c>
      <c r="L63" s="39">
        <f t="shared" si="571"/>
        <v>336555</v>
      </c>
      <c r="M63" s="86">
        <f t="shared" si="572"/>
        <v>262657</v>
      </c>
      <c r="N63" s="16">
        <v>65708</v>
      </c>
      <c r="O63" s="16">
        <v>196949</v>
      </c>
      <c r="P63" s="16">
        <v>11344</v>
      </c>
      <c r="Q63" s="16">
        <v>56947</v>
      </c>
      <c r="R63" s="16">
        <v>3094</v>
      </c>
      <c r="S63" s="16">
        <v>2513</v>
      </c>
      <c r="T63" s="79">
        <f t="shared" si="541"/>
        <v>347571</v>
      </c>
      <c r="U63" s="80">
        <f t="shared" si="542"/>
        <v>272054</v>
      </c>
      <c r="V63" s="70">
        <v>67818</v>
      </c>
      <c r="W63" s="70">
        <v>204236</v>
      </c>
      <c r="X63" s="70">
        <v>12401</v>
      </c>
      <c r="Y63" s="70">
        <v>58022</v>
      </c>
      <c r="Z63" s="70">
        <v>2934</v>
      </c>
      <c r="AA63" s="70">
        <v>2160</v>
      </c>
      <c r="AB63" s="39">
        <f t="shared" si="543"/>
        <v>413617</v>
      </c>
      <c r="AC63" s="86">
        <f t="shared" si="544"/>
        <v>324843</v>
      </c>
      <c r="AD63" s="16">
        <v>84318</v>
      </c>
      <c r="AE63" s="16">
        <v>240525</v>
      </c>
      <c r="AF63" s="16">
        <v>15664</v>
      </c>
      <c r="AG63" s="16">
        <v>67600</v>
      </c>
      <c r="AH63" s="16">
        <v>2891</v>
      </c>
      <c r="AI63" s="16">
        <v>2619</v>
      </c>
      <c r="AJ63" s="79">
        <f t="shared" si="545"/>
        <v>399635</v>
      </c>
      <c r="AK63" s="80">
        <f t="shared" si="546"/>
        <v>313029</v>
      </c>
      <c r="AL63" s="70">
        <v>80624</v>
      </c>
      <c r="AM63" s="70">
        <v>232405</v>
      </c>
      <c r="AN63" s="70">
        <v>15329</v>
      </c>
      <c r="AO63" s="70">
        <v>65064</v>
      </c>
      <c r="AP63" s="70">
        <v>3244</v>
      </c>
      <c r="AQ63" s="70">
        <v>2969</v>
      </c>
      <c r="AR63" s="39">
        <f t="shared" si="547"/>
        <v>399199</v>
      </c>
      <c r="AS63" s="86">
        <f t="shared" si="548"/>
        <v>312305</v>
      </c>
      <c r="AT63" s="16">
        <v>80842</v>
      </c>
      <c r="AU63" s="16">
        <v>231463</v>
      </c>
      <c r="AV63" s="16">
        <v>14652</v>
      </c>
      <c r="AW63" s="16">
        <v>66070</v>
      </c>
      <c r="AX63" s="16">
        <v>3344</v>
      </c>
      <c r="AY63" s="16">
        <v>2828</v>
      </c>
      <c r="AZ63" s="79">
        <f t="shared" si="549"/>
        <v>400337</v>
      </c>
      <c r="BA63" s="80">
        <f t="shared" si="550"/>
        <v>313826</v>
      </c>
      <c r="BB63" s="70">
        <v>77702</v>
      </c>
      <c r="BC63" s="70">
        <v>236124</v>
      </c>
      <c r="BD63" s="70">
        <v>14181</v>
      </c>
      <c r="BE63" s="70">
        <v>66678</v>
      </c>
      <c r="BF63" s="70">
        <v>2953</v>
      </c>
      <c r="BG63" s="70">
        <v>2699</v>
      </c>
      <c r="BH63" s="39">
        <f t="shared" si="551"/>
        <v>400271</v>
      </c>
      <c r="BI63" s="86">
        <f t="shared" si="552"/>
        <v>314371</v>
      </c>
      <c r="BJ63" s="16">
        <v>79149</v>
      </c>
      <c r="BK63" s="16">
        <v>235222</v>
      </c>
      <c r="BL63" s="16">
        <v>14305</v>
      </c>
      <c r="BM63" s="16">
        <v>65836</v>
      </c>
      <c r="BN63" s="16">
        <v>3333</v>
      </c>
      <c r="BO63" s="16">
        <v>2426</v>
      </c>
      <c r="BP63" s="79">
        <f t="shared" si="553"/>
        <v>394794</v>
      </c>
      <c r="BQ63" s="80">
        <f t="shared" si="554"/>
        <v>310426</v>
      </c>
      <c r="BR63" s="70">
        <v>77114</v>
      </c>
      <c r="BS63" s="70">
        <v>233312</v>
      </c>
      <c r="BT63" s="70">
        <v>13023</v>
      </c>
      <c r="BU63" s="70">
        <v>65505</v>
      </c>
      <c r="BV63" s="70">
        <v>3484</v>
      </c>
      <c r="BW63" s="70">
        <v>2356</v>
      </c>
      <c r="BX63" s="39">
        <f t="shared" si="555"/>
        <v>0</v>
      </c>
      <c r="BY63" s="86">
        <f t="shared" si="556"/>
        <v>0</v>
      </c>
      <c r="BZ63" s="16"/>
      <c r="CA63" s="16"/>
      <c r="CB63" s="16"/>
      <c r="CC63" s="16"/>
      <c r="CD63" s="16"/>
      <c r="CE63" s="16"/>
      <c r="CF63" s="79">
        <f t="shared" si="557"/>
        <v>0</v>
      </c>
      <c r="CG63" s="80">
        <f t="shared" si="558"/>
        <v>0</v>
      </c>
      <c r="CH63" s="70"/>
      <c r="CI63" s="70"/>
      <c r="CJ63" s="70"/>
      <c r="CK63" s="70"/>
      <c r="CL63" s="70"/>
      <c r="CM63" s="70"/>
      <c r="CN63" s="39">
        <f t="shared" si="559"/>
        <v>0</v>
      </c>
      <c r="CO63" s="86">
        <f t="shared" si="560"/>
        <v>0</v>
      </c>
      <c r="CP63" s="16"/>
      <c r="CQ63" s="16"/>
      <c r="CR63" s="16"/>
      <c r="CS63" s="16"/>
      <c r="CT63" s="16"/>
      <c r="CU63" s="16"/>
      <c r="CV63" s="79">
        <f t="shared" si="561"/>
        <v>0</v>
      </c>
      <c r="CW63" s="80">
        <f t="shared" si="562"/>
        <v>0</v>
      </c>
      <c r="CX63" s="70"/>
      <c r="CY63" s="70"/>
      <c r="CZ63" s="70"/>
      <c r="DA63" s="70"/>
      <c r="DB63" s="70"/>
      <c r="DC63" s="90"/>
    </row>
    <row r="64" spans="1:107">
      <c r="A64" s="148"/>
      <c r="B64" s="1">
        <v>208</v>
      </c>
      <c r="C64" s="1" t="s">
        <v>15</v>
      </c>
      <c r="D64" s="35">
        <f t="shared" si="563"/>
        <v>4855277</v>
      </c>
      <c r="E64" s="35">
        <f t="shared" si="564"/>
        <v>4144475</v>
      </c>
      <c r="F64" s="35">
        <f t="shared" si="565"/>
        <v>1203233</v>
      </c>
      <c r="G64" s="35">
        <f t="shared" si="566"/>
        <v>2941242</v>
      </c>
      <c r="H64" s="35">
        <f t="shared" si="567"/>
        <v>153218</v>
      </c>
      <c r="I64" s="35">
        <f t="shared" si="568"/>
        <v>461996</v>
      </c>
      <c r="J64" s="35">
        <f t="shared" si="569"/>
        <v>52541</v>
      </c>
      <c r="K64" s="35">
        <f t="shared" si="570"/>
        <v>43047</v>
      </c>
      <c r="L64" s="39">
        <f t="shared" si="571"/>
        <v>559436</v>
      </c>
      <c r="M64" s="86">
        <f t="shared" si="572"/>
        <v>477327</v>
      </c>
      <c r="N64" s="16">
        <v>133256</v>
      </c>
      <c r="O64" s="16">
        <v>344071</v>
      </c>
      <c r="P64" s="16">
        <v>17082</v>
      </c>
      <c r="Q64" s="16">
        <v>52978</v>
      </c>
      <c r="R64" s="16">
        <v>7137</v>
      </c>
      <c r="S64" s="16">
        <v>4912</v>
      </c>
      <c r="T64" s="79">
        <f t="shared" si="541"/>
        <v>558245</v>
      </c>
      <c r="U64" s="80">
        <f t="shared" si="542"/>
        <v>475595</v>
      </c>
      <c r="V64" s="70">
        <v>129681</v>
      </c>
      <c r="W64" s="70">
        <v>345914</v>
      </c>
      <c r="X64" s="70">
        <v>16538</v>
      </c>
      <c r="Y64" s="70">
        <v>54368</v>
      </c>
      <c r="Z64" s="70">
        <v>6988</v>
      </c>
      <c r="AA64" s="70">
        <v>4756</v>
      </c>
      <c r="AB64" s="39">
        <f t="shared" si="543"/>
        <v>678360</v>
      </c>
      <c r="AC64" s="86">
        <f t="shared" si="544"/>
        <v>583038</v>
      </c>
      <c r="AD64" s="16">
        <v>175466</v>
      </c>
      <c r="AE64" s="16">
        <v>407572</v>
      </c>
      <c r="AF64" s="16">
        <v>21815</v>
      </c>
      <c r="AG64" s="16">
        <v>61283</v>
      </c>
      <c r="AH64" s="16">
        <v>6870</v>
      </c>
      <c r="AI64" s="16">
        <v>5354</v>
      </c>
      <c r="AJ64" s="79">
        <f t="shared" si="545"/>
        <v>633221</v>
      </c>
      <c r="AK64" s="80">
        <f t="shared" si="546"/>
        <v>541792</v>
      </c>
      <c r="AL64" s="70">
        <v>161072</v>
      </c>
      <c r="AM64" s="70">
        <v>380720</v>
      </c>
      <c r="AN64" s="70">
        <v>21035</v>
      </c>
      <c r="AO64" s="70">
        <v>59056</v>
      </c>
      <c r="AP64" s="70">
        <v>6386</v>
      </c>
      <c r="AQ64" s="70">
        <v>4952</v>
      </c>
      <c r="AR64" s="39">
        <f t="shared" si="547"/>
        <v>640271</v>
      </c>
      <c r="AS64" s="86">
        <f t="shared" si="548"/>
        <v>547548</v>
      </c>
      <c r="AT64" s="16">
        <v>165566</v>
      </c>
      <c r="AU64" s="16">
        <v>381982</v>
      </c>
      <c r="AV64" s="16">
        <v>20981</v>
      </c>
      <c r="AW64" s="16">
        <v>59849</v>
      </c>
      <c r="AX64" s="16">
        <v>6706</v>
      </c>
      <c r="AY64" s="16">
        <v>5187</v>
      </c>
      <c r="AZ64" s="79">
        <f t="shared" si="549"/>
        <v>613279</v>
      </c>
      <c r="BA64" s="80">
        <f t="shared" si="550"/>
        <v>522468</v>
      </c>
      <c r="BB64" s="70">
        <v>152527</v>
      </c>
      <c r="BC64" s="70">
        <v>369941</v>
      </c>
      <c r="BD64" s="70">
        <v>20018</v>
      </c>
      <c r="BE64" s="70">
        <v>59517</v>
      </c>
      <c r="BF64" s="70">
        <v>5628</v>
      </c>
      <c r="BG64" s="70">
        <v>5648</v>
      </c>
      <c r="BH64" s="39">
        <f t="shared" si="551"/>
        <v>592901</v>
      </c>
      <c r="BI64" s="86">
        <f t="shared" si="552"/>
        <v>504687</v>
      </c>
      <c r="BJ64" s="16">
        <v>147080</v>
      </c>
      <c r="BK64" s="16">
        <v>357607</v>
      </c>
      <c r="BL64" s="16">
        <v>18916</v>
      </c>
      <c r="BM64" s="16">
        <v>56745</v>
      </c>
      <c r="BN64" s="16">
        <v>6208</v>
      </c>
      <c r="BO64" s="16">
        <v>6345</v>
      </c>
      <c r="BP64" s="79">
        <f t="shared" si="553"/>
        <v>579564</v>
      </c>
      <c r="BQ64" s="80">
        <f t="shared" si="554"/>
        <v>492020</v>
      </c>
      <c r="BR64" s="70">
        <v>138585</v>
      </c>
      <c r="BS64" s="70">
        <v>353435</v>
      </c>
      <c r="BT64" s="70">
        <v>16833</v>
      </c>
      <c r="BU64" s="70">
        <v>58200</v>
      </c>
      <c r="BV64" s="70">
        <v>6618</v>
      </c>
      <c r="BW64" s="70">
        <v>5893</v>
      </c>
      <c r="BX64" s="39">
        <f t="shared" si="555"/>
        <v>0</v>
      </c>
      <c r="BY64" s="86">
        <f t="shared" si="556"/>
        <v>0</v>
      </c>
      <c r="BZ64" s="16"/>
      <c r="CA64" s="16"/>
      <c r="CB64" s="16"/>
      <c r="CC64" s="16"/>
      <c r="CD64" s="16"/>
      <c r="CE64" s="16"/>
      <c r="CF64" s="79">
        <f t="shared" si="557"/>
        <v>0</v>
      </c>
      <c r="CG64" s="80">
        <f t="shared" si="558"/>
        <v>0</v>
      </c>
      <c r="CH64" s="70"/>
      <c r="CI64" s="70"/>
      <c r="CJ64" s="70"/>
      <c r="CK64" s="70"/>
      <c r="CL64" s="70"/>
      <c r="CM64" s="70"/>
      <c r="CN64" s="39">
        <f t="shared" si="559"/>
        <v>0</v>
      </c>
      <c r="CO64" s="86">
        <f t="shared" si="560"/>
        <v>0</v>
      </c>
      <c r="CP64" s="16"/>
      <c r="CQ64" s="16"/>
      <c r="CR64" s="16"/>
      <c r="CS64" s="16"/>
      <c r="CT64" s="16"/>
      <c r="CU64" s="16"/>
      <c r="CV64" s="79">
        <f t="shared" si="561"/>
        <v>0</v>
      </c>
      <c r="CW64" s="80">
        <f t="shared" si="562"/>
        <v>0</v>
      </c>
      <c r="CX64" s="70"/>
      <c r="CY64" s="70"/>
      <c r="CZ64" s="70"/>
      <c r="DA64" s="70"/>
      <c r="DB64" s="70"/>
      <c r="DC64" s="90"/>
    </row>
    <row r="65" spans="1:107">
      <c r="A65" s="148"/>
      <c r="B65" s="1">
        <v>209</v>
      </c>
      <c r="C65" s="1" t="s">
        <v>16</v>
      </c>
      <c r="D65" s="35">
        <f t="shared" si="563"/>
        <v>2585809</v>
      </c>
      <c r="E65" s="35">
        <f t="shared" si="564"/>
        <v>2303235</v>
      </c>
      <c r="F65" s="35">
        <f t="shared" si="565"/>
        <v>750421</v>
      </c>
      <c r="G65" s="35">
        <f t="shared" si="566"/>
        <v>1552814</v>
      </c>
      <c r="H65" s="35">
        <f t="shared" si="567"/>
        <v>115476</v>
      </c>
      <c r="I65" s="35">
        <f t="shared" si="568"/>
        <v>125316</v>
      </c>
      <c r="J65" s="35">
        <f t="shared" si="569"/>
        <v>23387</v>
      </c>
      <c r="K65" s="35">
        <f t="shared" si="570"/>
        <v>18395</v>
      </c>
      <c r="L65" s="39">
        <f t="shared" si="571"/>
        <v>230631</v>
      </c>
      <c r="M65" s="86">
        <f t="shared" si="572"/>
        <v>202881</v>
      </c>
      <c r="N65" s="16">
        <v>55530</v>
      </c>
      <c r="O65" s="16">
        <v>147351</v>
      </c>
      <c r="P65" s="16">
        <v>9367</v>
      </c>
      <c r="Q65" s="16">
        <v>13503</v>
      </c>
      <c r="R65" s="16">
        <v>2519</v>
      </c>
      <c r="S65" s="16">
        <v>2361</v>
      </c>
      <c r="T65" s="79">
        <f t="shared" si="541"/>
        <v>230104</v>
      </c>
      <c r="U65" s="80">
        <f t="shared" si="542"/>
        <v>201552</v>
      </c>
      <c r="V65" s="70">
        <v>55718</v>
      </c>
      <c r="W65" s="70">
        <v>145834</v>
      </c>
      <c r="X65" s="70">
        <v>9418</v>
      </c>
      <c r="Y65" s="70">
        <v>14292</v>
      </c>
      <c r="Z65" s="70">
        <v>2880</v>
      </c>
      <c r="AA65" s="70">
        <v>1962</v>
      </c>
      <c r="AB65" s="39">
        <f t="shared" si="543"/>
        <v>435860</v>
      </c>
      <c r="AC65" s="86">
        <f t="shared" si="544"/>
        <v>394393</v>
      </c>
      <c r="AD65" s="16">
        <v>139133</v>
      </c>
      <c r="AE65" s="16">
        <v>255260</v>
      </c>
      <c r="AF65" s="16">
        <v>18859</v>
      </c>
      <c r="AG65" s="16">
        <v>17146</v>
      </c>
      <c r="AH65" s="16">
        <v>3298</v>
      </c>
      <c r="AI65" s="16">
        <v>2164</v>
      </c>
      <c r="AJ65" s="79">
        <f t="shared" si="545"/>
        <v>411912</v>
      </c>
      <c r="AK65" s="80">
        <f t="shared" si="546"/>
        <v>369744</v>
      </c>
      <c r="AL65" s="70">
        <v>126775</v>
      </c>
      <c r="AM65" s="70">
        <v>242969</v>
      </c>
      <c r="AN65" s="70">
        <v>19106</v>
      </c>
      <c r="AO65" s="70">
        <v>17766</v>
      </c>
      <c r="AP65" s="70">
        <v>2955</v>
      </c>
      <c r="AQ65" s="70">
        <v>2341</v>
      </c>
      <c r="AR65" s="39">
        <f t="shared" si="547"/>
        <v>412691</v>
      </c>
      <c r="AS65" s="86">
        <f t="shared" si="548"/>
        <v>371931</v>
      </c>
      <c r="AT65" s="16">
        <v>127660</v>
      </c>
      <c r="AU65" s="16">
        <v>244271</v>
      </c>
      <c r="AV65" s="16">
        <v>18294</v>
      </c>
      <c r="AW65" s="16">
        <v>17042</v>
      </c>
      <c r="AX65" s="16">
        <v>3261</v>
      </c>
      <c r="AY65" s="16">
        <v>2163</v>
      </c>
      <c r="AZ65" s="79">
        <f t="shared" si="549"/>
        <v>347979</v>
      </c>
      <c r="BA65" s="80">
        <f t="shared" si="550"/>
        <v>311187</v>
      </c>
      <c r="BB65" s="70">
        <v>99275</v>
      </c>
      <c r="BC65" s="70">
        <v>211912</v>
      </c>
      <c r="BD65" s="70">
        <v>15275</v>
      </c>
      <c r="BE65" s="70">
        <v>16603</v>
      </c>
      <c r="BF65" s="70">
        <v>2739</v>
      </c>
      <c r="BG65" s="70">
        <v>2175</v>
      </c>
      <c r="BH65" s="39">
        <f t="shared" si="551"/>
        <v>269296</v>
      </c>
      <c r="BI65" s="86">
        <f t="shared" si="552"/>
        <v>234251</v>
      </c>
      <c r="BJ65" s="16">
        <v>81383</v>
      </c>
      <c r="BK65" s="16">
        <v>152868</v>
      </c>
      <c r="BL65" s="16">
        <v>14820</v>
      </c>
      <c r="BM65" s="16">
        <v>14435</v>
      </c>
      <c r="BN65" s="16">
        <v>3017</v>
      </c>
      <c r="BO65" s="16">
        <v>2773</v>
      </c>
      <c r="BP65" s="79">
        <f t="shared" si="553"/>
        <v>247336</v>
      </c>
      <c r="BQ65" s="80">
        <f t="shared" si="554"/>
        <v>217296</v>
      </c>
      <c r="BR65" s="70">
        <v>64947</v>
      </c>
      <c r="BS65" s="70">
        <v>152349</v>
      </c>
      <c r="BT65" s="70">
        <v>10337</v>
      </c>
      <c r="BU65" s="70">
        <v>14529</v>
      </c>
      <c r="BV65" s="70">
        <v>2718</v>
      </c>
      <c r="BW65" s="70">
        <v>2456</v>
      </c>
      <c r="BX65" s="39">
        <f t="shared" si="555"/>
        <v>0</v>
      </c>
      <c r="BY65" s="86">
        <f t="shared" si="556"/>
        <v>0</v>
      </c>
      <c r="BZ65" s="16"/>
      <c r="CA65" s="16"/>
      <c r="CB65" s="16"/>
      <c r="CC65" s="16"/>
      <c r="CD65" s="16"/>
      <c r="CE65" s="16"/>
      <c r="CF65" s="79">
        <f t="shared" si="557"/>
        <v>0</v>
      </c>
      <c r="CG65" s="80">
        <f t="shared" si="558"/>
        <v>0</v>
      </c>
      <c r="CH65" s="70"/>
      <c r="CI65" s="70"/>
      <c r="CJ65" s="70"/>
      <c r="CK65" s="70"/>
      <c r="CL65" s="70"/>
      <c r="CM65" s="70"/>
      <c r="CN65" s="39">
        <f t="shared" si="559"/>
        <v>0</v>
      </c>
      <c r="CO65" s="86">
        <f t="shared" si="560"/>
        <v>0</v>
      </c>
      <c r="CP65" s="16"/>
      <c r="CQ65" s="16"/>
      <c r="CR65" s="16"/>
      <c r="CS65" s="16"/>
      <c r="CT65" s="16"/>
      <c r="CU65" s="16"/>
      <c r="CV65" s="79">
        <f t="shared" si="561"/>
        <v>0</v>
      </c>
      <c r="CW65" s="80">
        <f t="shared" si="562"/>
        <v>0</v>
      </c>
      <c r="CX65" s="70"/>
      <c r="CY65" s="70"/>
      <c r="CZ65" s="70"/>
      <c r="DA65" s="70"/>
      <c r="DB65" s="70"/>
      <c r="DC65" s="90"/>
    </row>
    <row r="66" spans="1:107">
      <c r="A66" s="148"/>
      <c r="B66" s="1">
        <v>210</v>
      </c>
      <c r="C66" s="1" t="s">
        <v>17</v>
      </c>
      <c r="D66" s="35">
        <f t="shared" si="563"/>
        <v>3979203</v>
      </c>
      <c r="E66" s="35">
        <f t="shared" si="564"/>
        <v>3213389</v>
      </c>
      <c r="F66" s="35">
        <f t="shared" si="565"/>
        <v>739666</v>
      </c>
      <c r="G66" s="35">
        <f t="shared" si="566"/>
        <v>2473723</v>
      </c>
      <c r="H66" s="35">
        <f t="shared" si="567"/>
        <v>170897</v>
      </c>
      <c r="I66" s="35">
        <f t="shared" si="568"/>
        <v>513709</v>
      </c>
      <c r="J66" s="35">
        <f t="shared" si="569"/>
        <v>32257</v>
      </c>
      <c r="K66" s="35">
        <f t="shared" si="570"/>
        <v>48951</v>
      </c>
      <c r="L66" s="39">
        <f t="shared" si="571"/>
        <v>453881</v>
      </c>
      <c r="M66" s="86">
        <f t="shared" si="572"/>
        <v>367475</v>
      </c>
      <c r="N66" s="16">
        <v>84734</v>
      </c>
      <c r="O66" s="16">
        <v>282741</v>
      </c>
      <c r="P66" s="16">
        <v>19369</v>
      </c>
      <c r="Q66" s="16">
        <v>56890</v>
      </c>
      <c r="R66" s="16">
        <v>4032</v>
      </c>
      <c r="S66" s="16">
        <v>6115</v>
      </c>
      <c r="T66" s="79">
        <f t="shared" si="541"/>
        <v>465384</v>
      </c>
      <c r="U66" s="80">
        <f t="shared" si="542"/>
        <v>376736</v>
      </c>
      <c r="V66" s="70">
        <v>86356</v>
      </c>
      <c r="W66" s="70">
        <v>290380</v>
      </c>
      <c r="X66" s="70">
        <v>20295</v>
      </c>
      <c r="Y66" s="70">
        <v>59268</v>
      </c>
      <c r="Z66" s="70">
        <v>3843</v>
      </c>
      <c r="AA66" s="70">
        <v>5242</v>
      </c>
      <c r="AB66" s="39">
        <f t="shared" si="543"/>
        <v>540114</v>
      </c>
      <c r="AC66" s="86">
        <f t="shared" si="544"/>
        <v>435559</v>
      </c>
      <c r="AD66" s="16">
        <v>99392</v>
      </c>
      <c r="AE66" s="16">
        <v>336167</v>
      </c>
      <c r="AF66" s="16">
        <v>24282</v>
      </c>
      <c r="AG66" s="16">
        <v>70108</v>
      </c>
      <c r="AH66" s="16">
        <v>3992</v>
      </c>
      <c r="AI66" s="16">
        <v>6173</v>
      </c>
      <c r="AJ66" s="79">
        <f t="shared" si="545"/>
        <v>529107</v>
      </c>
      <c r="AK66" s="80">
        <f t="shared" si="546"/>
        <v>428277</v>
      </c>
      <c r="AL66" s="70">
        <v>98596</v>
      </c>
      <c r="AM66" s="70">
        <v>329681</v>
      </c>
      <c r="AN66" s="70">
        <v>22659</v>
      </c>
      <c r="AO66" s="70">
        <v>67572</v>
      </c>
      <c r="AP66" s="70">
        <v>4406</v>
      </c>
      <c r="AQ66" s="70">
        <v>6193</v>
      </c>
      <c r="AR66" s="39">
        <f t="shared" si="547"/>
        <v>508942</v>
      </c>
      <c r="AS66" s="86">
        <f t="shared" si="548"/>
        <v>409445</v>
      </c>
      <c r="AT66" s="16">
        <v>97997</v>
      </c>
      <c r="AU66" s="16">
        <v>311448</v>
      </c>
      <c r="AV66" s="16">
        <v>21600</v>
      </c>
      <c r="AW66" s="16">
        <v>67105</v>
      </c>
      <c r="AX66" s="16">
        <v>4480</v>
      </c>
      <c r="AY66" s="16">
        <v>6312</v>
      </c>
      <c r="AZ66" s="79">
        <f t="shared" si="549"/>
        <v>501888</v>
      </c>
      <c r="BA66" s="80">
        <f t="shared" si="550"/>
        <v>404148</v>
      </c>
      <c r="BB66" s="70">
        <v>91715</v>
      </c>
      <c r="BC66" s="70">
        <v>312433</v>
      </c>
      <c r="BD66" s="70">
        <v>21952</v>
      </c>
      <c r="BE66" s="70">
        <v>66081</v>
      </c>
      <c r="BF66" s="70">
        <v>3504</v>
      </c>
      <c r="BG66" s="70">
        <v>6203</v>
      </c>
      <c r="BH66" s="39">
        <f t="shared" si="551"/>
        <v>483440</v>
      </c>
      <c r="BI66" s="86">
        <f t="shared" si="552"/>
        <v>389588</v>
      </c>
      <c r="BJ66" s="16">
        <v>89464</v>
      </c>
      <c r="BK66" s="16">
        <v>300124</v>
      </c>
      <c r="BL66" s="16">
        <v>20693</v>
      </c>
      <c r="BM66" s="16">
        <v>62783</v>
      </c>
      <c r="BN66" s="16">
        <v>4030</v>
      </c>
      <c r="BO66" s="16">
        <v>6346</v>
      </c>
      <c r="BP66" s="79">
        <f t="shared" si="553"/>
        <v>496447</v>
      </c>
      <c r="BQ66" s="80">
        <f t="shared" si="554"/>
        <v>402161</v>
      </c>
      <c r="BR66" s="70">
        <v>91412</v>
      </c>
      <c r="BS66" s="70">
        <v>310749</v>
      </c>
      <c r="BT66" s="70">
        <v>20047</v>
      </c>
      <c r="BU66" s="70">
        <v>63902</v>
      </c>
      <c r="BV66" s="70">
        <v>3970</v>
      </c>
      <c r="BW66" s="70">
        <v>6367</v>
      </c>
      <c r="BX66" s="39">
        <f t="shared" si="555"/>
        <v>0</v>
      </c>
      <c r="BY66" s="86">
        <f t="shared" si="556"/>
        <v>0</v>
      </c>
      <c r="BZ66" s="16"/>
      <c r="CA66" s="16"/>
      <c r="CB66" s="16"/>
      <c r="CC66" s="16"/>
      <c r="CD66" s="16"/>
      <c r="CE66" s="16"/>
      <c r="CF66" s="79">
        <f t="shared" si="557"/>
        <v>0</v>
      </c>
      <c r="CG66" s="80">
        <f t="shared" si="558"/>
        <v>0</v>
      </c>
      <c r="CH66" s="70"/>
      <c r="CI66" s="70"/>
      <c r="CJ66" s="70"/>
      <c r="CK66" s="70"/>
      <c r="CL66" s="70"/>
      <c r="CM66" s="70"/>
      <c r="CN66" s="39">
        <f t="shared" si="559"/>
        <v>0</v>
      </c>
      <c r="CO66" s="86">
        <f t="shared" si="560"/>
        <v>0</v>
      </c>
      <c r="CP66" s="16"/>
      <c r="CQ66" s="16"/>
      <c r="CR66" s="16"/>
      <c r="CS66" s="16"/>
      <c r="CT66" s="16"/>
      <c r="CU66" s="16"/>
      <c r="CV66" s="79">
        <f t="shared" si="561"/>
        <v>0</v>
      </c>
      <c r="CW66" s="80">
        <f t="shared" si="562"/>
        <v>0</v>
      </c>
      <c r="CX66" s="70"/>
      <c r="CY66" s="70"/>
      <c r="CZ66" s="70"/>
      <c r="DA66" s="70"/>
      <c r="DB66" s="70"/>
      <c r="DC66" s="90"/>
    </row>
    <row r="67" spans="1:107">
      <c r="A67" s="148"/>
      <c r="B67" s="1">
        <v>211</v>
      </c>
      <c r="C67" s="1" t="s">
        <v>18</v>
      </c>
      <c r="D67" s="35">
        <f t="shared" si="563"/>
        <v>6378041</v>
      </c>
      <c r="E67" s="35">
        <f t="shared" si="564"/>
        <v>5225897</v>
      </c>
      <c r="F67" s="35">
        <f t="shared" si="565"/>
        <v>1218082</v>
      </c>
      <c r="G67" s="35">
        <f t="shared" si="566"/>
        <v>4007815</v>
      </c>
      <c r="H67" s="35">
        <f t="shared" si="567"/>
        <v>259888</v>
      </c>
      <c r="I67" s="35">
        <f t="shared" si="568"/>
        <v>790515</v>
      </c>
      <c r="J67" s="35">
        <f t="shared" si="569"/>
        <v>45935</v>
      </c>
      <c r="K67" s="35">
        <f t="shared" si="570"/>
        <v>55806</v>
      </c>
      <c r="L67" s="39">
        <f t="shared" si="571"/>
        <v>768826</v>
      </c>
      <c r="M67" s="86">
        <f t="shared" si="572"/>
        <v>634009</v>
      </c>
      <c r="N67" s="16">
        <v>144092</v>
      </c>
      <c r="O67" s="16">
        <v>489917</v>
      </c>
      <c r="P67" s="16">
        <v>30508</v>
      </c>
      <c r="Q67" s="16">
        <v>91642</v>
      </c>
      <c r="R67" s="16">
        <v>6023</v>
      </c>
      <c r="S67" s="16">
        <v>6644</v>
      </c>
      <c r="T67" s="79">
        <f t="shared" si="541"/>
        <v>774591</v>
      </c>
      <c r="U67" s="80">
        <f t="shared" si="542"/>
        <v>638335</v>
      </c>
      <c r="V67" s="70">
        <v>145380</v>
      </c>
      <c r="W67" s="70">
        <v>492955</v>
      </c>
      <c r="X67" s="70">
        <v>31575</v>
      </c>
      <c r="Y67" s="70">
        <v>92814</v>
      </c>
      <c r="Z67" s="70">
        <v>5733</v>
      </c>
      <c r="AA67" s="70">
        <v>6134</v>
      </c>
      <c r="AB67" s="39">
        <f t="shared" si="543"/>
        <v>858663</v>
      </c>
      <c r="AC67" s="86">
        <f t="shared" si="544"/>
        <v>702694</v>
      </c>
      <c r="AD67" s="16">
        <v>164387</v>
      </c>
      <c r="AE67" s="16">
        <v>538307</v>
      </c>
      <c r="AF67" s="16">
        <v>36261</v>
      </c>
      <c r="AG67" s="16">
        <v>106892</v>
      </c>
      <c r="AH67" s="16">
        <v>5903</v>
      </c>
      <c r="AI67" s="16">
        <v>6913</v>
      </c>
      <c r="AJ67" s="79">
        <f t="shared" si="545"/>
        <v>805524</v>
      </c>
      <c r="AK67" s="80">
        <f t="shared" si="546"/>
        <v>658609</v>
      </c>
      <c r="AL67" s="70">
        <v>153837</v>
      </c>
      <c r="AM67" s="70">
        <v>504772</v>
      </c>
      <c r="AN67" s="70">
        <v>32727</v>
      </c>
      <c r="AO67" s="70">
        <v>101581</v>
      </c>
      <c r="AP67" s="70">
        <v>5730</v>
      </c>
      <c r="AQ67" s="70">
        <v>6877</v>
      </c>
      <c r="AR67" s="39">
        <f t="shared" si="547"/>
        <v>788314</v>
      </c>
      <c r="AS67" s="86">
        <f t="shared" si="548"/>
        <v>641050</v>
      </c>
      <c r="AT67" s="16">
        <v>151914</v>
      </c>
      <c r="AU67" s="16">
        <v>489136</v>
      </c>
      <c r="AV67" s="16">
        <v>32027</v>
      </c>
      <c r="AW67" s="16">
        <v>101958</v>
      </c>
      <c r="AX67" s="16">
        <v>5983</v>
      </c>
      <c r="AY67" s="16">
        <v>7296</v>
      </c>
      <c r="AZ67" s="79">
        <f t="shared" si="549"/>
        <v>805611</v>
      </c>
      <c r="BA67" s="80">
        <f t="shared" si="550"/>
        <v>658066</v>
      </c>
      <c r="BB67" s="70">
        <v>152431</v>
      </c>
      <c r="BC67" s="70">
        <v>505635</v>
      </c>
      <c r="BD67" s="70">
        <v>33427</v>
      </c>
      <c r="BE67" s="70">
        <v>101365</v>
      </c>
      <c r="BF67" s="70">
        <v>5499</v>
      </c>
      <c r="BG67" s="70">
        <v>7254</v>
      </c>
      <c r="BH67" s="39">
        <f t="shared" si="551"/>
        <v>795296</v>
      </c>
      <c r="BI67" s="86">
        <f t="shared" si="552"/>
        <v>652986</v>
      </c>
      <c r="BJ67" s="16">
        <v>155423</v>
      </c>
      <c r="BK67" s="16">
        <v>497563</v>
      </c>
      <c r="BL67" s="16">
        <v>32172</v>
      </c>
      <c r="BM67" s="16">
        <v>97132</v>
      </c>
      <c r="BN67" s="16">
        <v>5560</v>
      </c>
      <c r="BO67" s="16">
        <v>7446</v>
      </c>
      <c r="BP67" s="79">
        <f t="shared" si="553"/>
        <v>781216</v>
      </c>
      <c r="BQ67" s="80">
        <f t="shared" si="554"/>
        <v>640148</v>
      </c>
      <c r="BR67" s="70">
        <v>150618</v>
      </c>
      <c r="BS67" s="70">
        <v>489530</v>
      </c>
      <c r="BT67" s="70">
        <v>31191</v>
      </c>
      <c r="BU67" s="70">
        <v>97131</v>
      </c>
      <c r="BV67" s="70">
        <v>5504</v>
      </c>
      <c r="BW67" s="70">
        <v>7242</v>
      </c>
      <c r="BX67" s="39">
        <f t="shared" si="555"/>
        <v>0</v>
      </c>
      <c r="BY67" s="86">
        <f t="shared" si="556"/>
        <v>0</v>
      </c>
      <c r="BZ67" s="16"/>
      <c r="CA67" s="16"/>
      <c r="CB67" s="16"/>
      <c r="CC67" s="16"/>
      <c r="CD67" s="16"/>
      <c r="CE67" s="16"/>
      <c r="CF67" s="79">
        <f t="shared" si="557"/>
        <v>0</v>
      </c>
      <c r="CG67" s="80">
        <f t="shared" si="558"/>
        <v>0</v>
      </c>
      <c r="CH67" s="70"/>
      <c r="CI67" s="70"/>
      <c r="CJ67" s="70"/>
      <c r="CK67" s="70"/>
      <c r="CL67" s="70"/>
      <c r="CM67" s="70"/>
      <c r="CN67" s="39">
        <f t="shared" si="559"/>
        <v>0</v>
      </c>
      <c r="CO67" s="86">
        <f t="shared" si="560"/>
        <v>0</v>
      </c>
      <c r="CP67" s="16"/>
      <c r="CQ67" s="16"/>
      <c r="CR67" s="16"/>
      <c r="CS67" s="16"/>
      <c r="CT67" s="16"/>
      <c r="CU67" s="16"/>
      <c r="CV67" s="79">
        <f t="shared" si="561"/>
        <v>0</v>
      </c>
      <c r="CW67" s="80">
        <f t="shared" si="562"/>
        <v>0</v>
      </c>
      <c r="CX67" s="70"/>
      <c r="CY67" s="70"/>
      <c r="CZ67" s="70"/>
      <c r="DA67" s="70"/>
      <c r="DB67" s="70"/>
      <c r="DC67" s="90"/>
    </row>
    <row r="68" spans="1:107">
      <c r="A68" s="148"/>
      <c r="B68" s="1">
        <v>212</v>
      </c>
      <c r="C68" s="1" t="s">
        <v>19</v>
      </c>
      <c r="D68" s="35">
        <f t="shared" si="563"/>
        <v>10954006</v>
      </c>
      <c r="E68" s="35">
        <f t="shared" si="564"/>
        <v>9624612</v>
      </c>
      <c r="F68" s="35">
        <f t="shared" si="565"/>
        <v>3044958</v>
      </c>
      <c r="G68" s="35">
        <f t="shared" si="566"/>
        <v>6579654</v>
      </c>
      <c r="H68" s="35">
        <f t="shared" si="567"/>
        <v>380863</v>
      </c>
      <c r="I68" s="35">
        <f t="shared" si="568"/>
        <v>756282</v>
      </c>
      <c r="J68" s="35">
        <f t="shared" si="569"/>
        <v>151673</v>
      </c>
      <c r="K68" s="35">
        <f t="shared" si="570"/>
        <v>40576</v>
      </c>
      <c r="L68" s="39">
        <f t="shared" si="571"/>
        <v>1310690</v>
      </c>
      <c r="M68" s="86">
        <f t="shared" si="572"/>
        <v>1154861</v>
      </c>
      <c r="N68" s="16">
        <v>370520</v>
      </c>
      <c r="O68" s="16">
        <v>784341</v>
      </c>
      <c r="P68" s="16">
        <v>43796</v>
      </c>
      <c r="Q68" s="16">
        <v>86153</v>
      </c>
      <c r="R68" s="16">
        <v>20638</v>
      </c>
      <c r="S68" s="16">
        <v>5242</v>
      </c>
      <c r="T68" s="79">
        <f t="shared" si="541"/>
        <v>1309781</v>
      </c>
      <c r="U68" s="80">
        <f t="shared" si="542"/>
        <v>1152183</v>
      </c>
      <c r="V68" s="70">
        <v>370607</v>
      </c>
      <c r="W68" s="70">
        <v>781576</v>
      </c>
      <c r="X68" s="70">
        <v>42321</v>
      </c>
      <c r="Y68" s="70">
        <v>89418</v>
      </c>
      <c r="Z68" s="70">
        <v>20664</v>
      </c>
      <c r="AA68" s="70">
        <v>5195</v>
      </c>
      <c r="AB68" s="39">
        <f t="shared" si="543"/>
        <v>1491550</v>
      </c>
      <c r="AC68" s="86">
        <f t="shared" si="544"/>
        <v>1311094</v>
      </c>
      <c r="AD68" s="16">
        <v>419181</v>
      </c>
      <c r="AE68" s="16">
        <v>891913</v>
      </c>
      <c r="AF68" s="16">
        <v>53719</v>
      </c>
      <c r="AG68" s="16">
        <v>102251</v>
      </c>
      <c r="AH68" s="16">
        <v>19021</v>
      </c>
      <c r="AI68" s="16">
        <v>5465</v>
      </c>
      <c r="AJ68" s="79">
        <f t="shared" si="545"/>
        <v>1417381</v>
      </c>
      <c r="AK68" s="80">
        <f t="shared" si="546"/>
        <v>1244108</v>
      </c>
      <c r="AL68" s="70">
        <v>390081</v>
      </c>
      <c r="AM68" s="70">
        <v>854027</v>
      </c>
      <c r="AN68" s="70">
        <v>51902</v>
      </c>
      <c r="AO68" s="70">
        <v>97822</v>
      </c>
      <c r="AP68" s="70">
        <v>18286</v>
      </c>
      <c r="AQ68" s="70">
        <v>5263</v>
      </c>
      <c r="AR68" s="39">
        <f t="shared" si="547"/>
        <v>1455980</v>
      </c>
      <c r="AS68" s="86">
        <f t="shared" si="548"/>
        <v>1281855</v>
      </c>
      <c r="AT68" s="16">
        <v>416520</v>
      </c>
      <c r="AU68" s="16">
        <v>865335</v>
      </c>
      <c r="AV68" s="16">
        <v>50742</v>
      </c>
      <c r="AW68" s="16">
        <v>98562</v>
      </c>
      <c r="AX68" s="16">
        <v>19796</v>
      </c>
      <c r="AY68" s="16">
        <v>5025</v>
      </c>
      <c r="AZ68" s="79">
        <f t="shared" si="549"/>
        <v>1343135</v>
      </c>
      <c r="BA68" s="80">
        <f t="shared" si="550"/>
        <v>1175519</v>
      </c>
      <c r="BB68" s="70">
        <v>364295</v>
      </c>
      <c r="BC68" s="70">
        <v>811224</v>
      </c>
      <c r="BD68" s="70">
        <v>48548</v>
      </c>
      <c r="BE68" s="70">
        <v>97622</v>
      </c>
      <c r="BF68" s="70">
        <v>16676</v>
      </c>
      <c r="BG68" s="70">
        <v>4770</v>
      </c>
      <c r="BH68" s="39">
        <f t="shared" si="551"/>
        <v>1315180</v>
      </c>
      <c r="BI68" s="86">
        <f t="shared" si="552"/>
        <v>1154250</v>
      </c>
      <c r="BJ68" s="16">
        <v>359662</v>
      </c>
      <c r="BK68" s="16">
        <v>794588</v>
      </c>
      <c r="BL68" s="16">
        <v>45977</v>
      </c>
      <c r="BM68" s="16">
        <v>91752</v>
      </c>
      <c r="BN68" s="16">
        <v>18198</v>
      </c>
      <c r="BO68" s="16">
        <v>5003</v>
      </c>
      <c r="BP68" s="79">
        <f t="shared" si="553"/>
        <v>1310309</v>
      </c>
      <c r="BQ68" s="80">
        <f t="shared" si="554"/>
        <v>1150742</v>
      </c>
      <c r="BR68" s="70">
        <v>354092</v>
      </c>
      <c r="BS68" s="70">
        <v>796650</v>
      </c>
      <c r="BT68" s="70">
        <v>43858</v>
      </c>
      <c r="BU68" s="70">
        <v>92702</v>
      </c>
      <c r="BV68" s="70">
        <v>18394</v>
      </c>
      <c r="BW68" s="70">
        <v>4613</v>
      </c>
      <c r="BX68" s="39">
        <f t="shared" si="555"/>
        <v>0</v>
      </c>
      <c r="BY68" s="86">
        <f t="shared" si="556"/>
        <v>0</v>
      </c>
      <c r="BZ68" s="16"/>
      <c r="CA68" s="16"/>
      <c r="CB68" s="16"/>
      <c r="CC68" s="16"/>
      <c r="CD68" s="16"/>
      <c r="CE68" s="16"/>
      <c r="CF68" s="79">
        <f t="shared" si="557"/>
        <v>0</v>
      </c>
      <c r="CG68" s="80">
        <f t="shared" si="558"/>
        <v>0</v>
      </c>
      <c r="CH68" s="70"/>
      <c r="CI68" s="70"/>
      <c r="CJ68" s="70"/>
      <c r="CK68" s="70"/>
      <c r="CL68" s="70"/>
      <c r="CM68" s="70"/>
      <c r="CN68" s="39">
        <f t="shared" si="559"/>
        <v>0</v>
      </c>
      <c r="CO68" s="86">
        <f t="shared" si="560"/>
        <v>0</v>
      </c>
      <c r="CP68" s="16"/>
      <c r="CQ68" s="16"/>
      <c r="CR68" s="16"/>
      <c r="CS68" s="16"/>
      <c r="CT68" s="16"/>
      <c r="CU68" s="16"/>
      <c r="CV68" s="79">
        <f t="shared" si="561"/>
        <v>0</v>
      </c>
      <c r="CW68" s="80">
        <f t="shared" si="562"/>
        <v>0</v>
      </c>
      <c r="CX68" s="70"/>
      <c r="CY68" s="70"/>
      <c r="CZ68" s="70"/>
      <c r="DA68" s="70"/>
      <c r="DB68" s="70"/>
      <c r="DC68" s="90"/>
    </row>
    <row r="69" spans="1:107">
      <c r="A69" s="148"/>
      <c r="B69" s="1">
        <v>213</v>
      </c>
      <c r="C69" s="1" t="s">
        <v>20</v>
      </c>
      <c r="D69" s="35">
        <f t="shared" si="563"/>
        <v>5725773</v>
      </c>
      <c r="E69" s="35">
        <f t="shared" si="564"/>
        <v>4550172</v>
      </c>
      <c r="F69" s="35">
        <f t="shared" si="565"/>
        <v>1169284</v>
      </c>
      <c r="G69" s="35">
        <f t="shared" si="566"/>
        <v>3380888</v>
      </c>
      <c r="H69" s="35">
        <f t="shared" si="567"/>
        <v>254319</v>
      </c>
      <c r="I69" s="35">
        <f t="shared" si="568"/>
        <v>838148</v>
      </c>
      <c r="J69" s="35">
        <f t="shared" si="569"/>
        <v>47556</v>
      </c>
      <c r="K69" s="35">
        <f t="shared" si="570"/>
        <v>35578</v>
      </c>
      <c r="L69" s="39">
        <f t="shared" si="571"/>
        <v>703387</v>
      </c>
      <c r="M69" s="86">
        <f t="shared" si="572"/>
        <v>563306</v>
      </c>
      <c r="N69" s="16">
        <v>145802</v>
      </c>
      <c r="O69" s="16">
        <v>417504</v>
      </c>
      <c r="P69" s="16">
        <v>31040</v>
      </c>
      <c r="Q69" s="16">
        <v>98374</v>
      </c>
      <c r="R69" s="16">
        <v>6623</v>
      </c>
      <c r="S69" s="16">
        <v>4044</v>
      </c>
      <c r="T69" s="79">
        <f t="shared" si="541"/>
        <v>697766</v>
      </c>
      <c r="U69" s="80">
        <f t="shared" si="542"/>
        <v>556023</v>
      </c>
      <c r="V69" s="70">
        <v>142101</v>
      </c>
      <c r="W69" s="70">
        <v>413922</v>
      </c>
      <c r="X69" s="70">
        <v>31019</v>
      </c>
      <c r="Y69" s="70">
        <v>100835</v>
      </c>
      <c r="Z69" s="70">
        <v>6054</v>
      </c>
      <c r="AA69" s="70">
        <v>3835</v>
      </c>
      <c r="AB69" s="39">
        <f t="shared" si="543"/>
        <v>764222</v>
      </c>
      <c r="AC69" s="86">
        <f t="shared" si="544"/>
        <v>606246</v>
      </c>
      <c r="AD69" s="16">
        <v>157053</v>
      </c>
      <c r="AE69" s="16">
        <v>449193</v>
      </c>
      <c r="AF69" s="16">
        <v>34837</v>
      </c>
      <c r="AG69" s="16">
        <v>112837</v>
      </c>
      <c r="AH69" s="16">
        <v>5782</v>
      </c>
      <c r="AI69" s="16">
        <v>4520</v>
      </c>
      <c r="AJ69" s="79">
        <f t="shared" si="545"/>
        <v>723775</v>
      </c>
      <c r="AK69" s="80">
        <f t="shared" si="546"/>
        <v>574918</v>
      </c>
      <c r="AL69" s="70">
        <v>148287</v>
      </c>
      <c r="AM69" s="70">
        <v>426631</v>
      </c>
      <c r="AN69" s="70">
        <v>32313</v>
      </c>
      <c r="AO69" s="70">
        <v>106333</v>
      </c>
      <c r="AP69" s="70">
        <v>5977</v>
      </c>
      <c r="AQ69" s="70">
        <v>4234</v>
      </c>
      <c r="AR69" s="39">
        <f t="shared" si="547"/>
        <v>717869</v>
      </c>
      <c r="AS69" s="86">
        <f t="shared" si="548"/>
        <v>568441</v>
      </c>
      <c r="AT69" s="16">
        <v>149023</v>
      </c>
      <c r="AU69" s="16">
        <v>419418</v>
      </c>
      <c r="AV69" s="16">
        <v>31431</v>
      </c>
      <c r="AW69" s="16">
        <v>106509</v>
      </c>
      <c r="AX69" s="16">
        <v>6383</v>
      </c>
      <c r="AY69" s="16">
        <v>5105</v>
      </c>
      <c r="AZ69" s="79">
        <f t="shared" si="549"/>
        <v>716680</v>
      </c>
      <c r="BA69" s="80">
        <f t="shared" si="550"/>
        <v>567195</v>
      </c>
      <c r="BB69" s="70">
        <v>143488</v>
      </c>
      <c r="BC69" s="70">
        <v>423707</v>
      </c>
      <c r="BD69" s="70">
        <v>31684</v>
      </c>
      <c r="BE69" s="70">
        <v>107819</v>
      </c>
      <c r="BF69" s="70">
        <v>5415</v>
      </c>
      <c r="BG69" s="70">
        <v>4567</v>
      </c>
      <c r="BH69" s="39">
        <f t="shared" si="551"/>
        <v>705030</v>
      </c>
      <c r="BI69" s="86">
        <f t="shared" si="552"/>
        <v>559823</v>
      </c>
      <c r="BJ69" s="16">
        <v>141710</v>
      </c>
      <c r="BK69" s="16">
        <v>418113</v>
      </c>
      <c r="BL69" s="16">
        <v>31824</v>
      </c>
      <c r="BM69" s="16">
        <v>102786</v>
      </c>
      <c r="BN69" s="16">
        <v>5731</v>
      </c>
      <c r="BO69" s="16">
        <v>4866</v>
      </c>
      <c r="BP69" s="79">
        <f t="shared" si="553"/>
        <v>697044</v>
      </c>
      <c r="BQ69" s="80">
        <f t="shared" si="554"/>
        <v>554220</v>
      </c>
      <c r="BR69" s="70">
        <v>141820</v>
      </c>
      <c r="BS69" s="70">
        <v>412400</v>
      </c>
      <c r="BT69" s="70">
        <v>30171</v>
      </c>
      <c r="BU69" s="70">
        <v>102655</v>
      </c>
      <c r="BV69" s="70">
        <v>5591</v>
      </c>
      <c r="BW69" s="70">
        <v>4407</v>
      </c>
      <c r="BX69" s="39">
        <f t="shared" si="555"/>
        <v>0</v>
      </c>
      <c r="BY69" s="86">
        <f t="shared" si="556"/>
        <v>0</v>
      </c>
      <c r="BZ69" s="16"/>
      <c r="CA69" s="16"/>
      <c r="CB69" s="16"/>
      <c r="CC69" s="16"/>
      <c r="CD69" s="16"/>
      <c r="CE69" s="16"/>
      <c r="CF69" s="79">
        <f t="shared" si="557"/>
        <v>0</v>
      </c>
      <c r="CG69" s="80">
        <f t="shared" si="558"/>
        <v>0</v>
      </c>
      <c r="CH69" s="70"/>
      <c r="CI69" s="70"/>
      <c r="CJ69" s="70"/>
      <c r="CK69" s="70"/>
      <c r="CL69" s="70"/>
      <c r="CM69" s="70"/>
      <c r="CN69" s="39">
        <f t="shared" si="559"/>
        <v>0</v>
      </c>
      <c r="CO69" s="86">
        <f t="shared" si="560"/>
        <v>0</v>
      </c>
      <c r="CP69" s="16"/>
      <c r="CQ69" s="16"/>
      <c r="CR69" s="16"/>
      <c r="CS69" s="16"/>
      <c r="CT69" s="16"/>
      <c r="CU69" s="16"/>
      <c r="CV69" s="79">
        <f t="shared" si="561"/>
        <v>0</v>
      </c>
      <c r="CW69" s="80">
        <f t="shared" si="562"/>
        <v>0</v>
      </c>
      <c r="CX69" s="70"/>
      <c r="CY69" s="70"/>
      <c r="CZ69" s="70"/>
      <c r="DA69" s="70"/>
      <c r="DB69" s="70"/>
      <c r="DC69" s="90"/>
    </row>
    <row r="70" spans="1:107">
      <c r="A70" s="148"/>
      <c r="B70" s="1">
        <v>214</v>
      </c>
      <c r="C70" s="1" t="s">
        <v>21</v>
      </c>
      <c r="D70" s="35">
        <f t="shared" si="563"/>
        <v>11713057</v>
      </c>
      <c r="E70" s="35">
        <f t="shared" si="564"/>
        <v>10002709</v>
      </c>
      <c r="F70" s="35">
        <f t="shared" si="565"/>
        <v>2764743</v>
      </c>
      <c r="G70" s="35">
        <f t="shared" si="566"/>
        <v>7237966</v>
      </c>
      <c r="H70" s="35">
        <f t="shared" si="567"/>
        <v>171051</v>
      </c>
      <c r="I70" s="35">
        <f t="shared" si="568"/>
        <v>1132529</v>
      </c>
      <c r="J70" s="35">
        <f t="shared" si="569"/>
        <v>365751</v>
      </c>
      <c r="K70" s="35">
        <f t="shared" si="570"/>
        <v>41017</v>
      </c>
      <c r="L70" s="39">
        <f t="shared" si="571"/>
        <v>1435995</v>
      </c>
      <c r="M70" s="86">
        <f t="shared" si="572"/>
        <v>1230293</v>
      </c>
      <c r="N70" s="16">
        <v>355386</v>
      </c>
      <c r="O70" s="16">
        <v>874907</v>
      </c>
      <c r="P70" s="16">
        <v>19917</v>
      </c>
      <c r="Q70" s="16">
        <v>125747</v>
      </c>
      <c r="R70" s="16">
        <v>54165</v>
      </c>
      <c r="S70" s="16">
        <v>5873</v>
      </c>
      <c r="T70" s="79">
        <f t="shared" si="541"/>
        <v>1410495</v>
      </c>
      <c r="U70" s="80">
        <f t="shared" si="542"/>
        <v>1203345</v>
      </c>
      <c r="V70" s="70">
        <v>344925</v>
      </c>
      <c r="W70" s="70">
        <v>858420</v>
      </c>
      <c r="X70" s="70">
        <v>18984</v>
      </c>
      <c r="Y70" s="70">
        <v>128943</v>
      </c>
      <c r="Z70" s="70">
        <v>54662</v>
      </c>
      <c r="AA70" s="70">
        <v>4561</v>
      </c>
      <c r="AB70" s="39">
        <f t="shared" si="543"/>
        <v>1510908</v>
      </c>
      <c r="AC70" s="86">
        <f t="shared" si="544"/>
        <v>1292470</v>
      </c>
      <c r="AD70" s="16">
        <v>352204</v>
      </c>
      <c r="AE70" s="16">
        <v>940266</v>
      </c>
      <c r="AF70" s="16">
        <v>23264</v>
      </c>
      <c r="AG70" s="16">
        <v>147840</v>
      </c>
      <c r="AH70" s="16">
        <v>42023</v>
      </c>
      <c r="AI70" s="16">
        <v>5311</v>
      </c>
      <c r="AJ70" s="79">
        <f t="shared" si="545"/>
        <v>1480761</v>
      </c>
      <c r="AK70" s="80">
        <f t="shared" si="546"/>
        <v>1261528</v>
      </c>
      <c r="AL70" s="70">
        <v>337842</v>
      </c>
      <c r="AM70" s="70">
        <v>923686</v>
      </c>
      <c r="AN70" s="70">
        <v>22644</v>
      </c>
      <c r="AO70" s="70">
        <v>150452</v>
      </c>
      <c r="AP70" s="70">
        <v>41016</v>
      </c>
      <c r="AQ70" s="70">
        <v>5121</v>
      </c>
      <c r="AR70" s="39">
        <f t="shared" si="547"/>
        <v>1530831</v>
      </c>
      <c r="AS70" s="86">
        <f t="shared" si="548"/>
        <v>1305291</v>
      </c>
      <c r="AT70" s="16">
        <v>364032</v>
      </c>
      <c r="AU70" s="16">
        <v>941259</v>
      </c>
      <c r="AV70" s="16">
        <v>22459</v>
      </c>
      <c r="AW70" s="16">
        <v>152321</v>
      </c>
      <c r="AX70" s="16">
        <v>45762</v>
      </c>
      <c r="AY70" s="16">
        <v>4998</v>
      </c>
      <c r="AZ70" s="79">
        <f t="shared" si="549"/>
        <v>1443169</v>
      </c>
      <c r="BA70" s="80">
        <f t="shared" si="550"/>
        <v>1229187</v>
      </c>
      <c r="BB70" s="70">
        <v>325456</v>
      </c>
      <c r="BC70" s="70">
        <v>903731</v>
      </c>
      <c r="BD70" s="70">
        <v>21678</v>
      </c>
      <c r="BE70" s="70">
        <v>148160</v>
      </c>
      <c r="BF70" s="70">
        <v>39069</v>
      </c>
      <c r="BG70" s="70">
        <v>5075</v>
      </c>
      <c r="BH70" s="39">
        <f t="shared" si="551"/>
        <v>1431703</v>
      </c>
      <c r="BI70" s="86">
        <f t="shared" si="552"/>
        <v>1225816</v>
      </c>
      <c r="BJ70" s="16">
        <v>337324</v>
      </c>
      <c r="BK70" s="16">
        <v>888492</v>
      </c>
      <c r="BL70" s="16">
        <v>21107</v>
      </c>
      <c r="BM70" s="16">
        <v>136852</v>
      </c>
      <c r="BN70" s="16">
        <v>42919</v>
      </c>
      <c r="BO70" s="16">
        <v>5009</v>
      </c>
      <c r="BP70" s="79">
        <f t="shared" si="553"/>
        <v>1469195</v>
      </c>
      <c r="BQ70" s="80">
        <f t="shared" si="554"/>
        <v>1254779</v>
      </c>
      <c r="BR70" s="70">
        <v>347574</v>
      </c>
      <c r="BS70" s="70">
        <v>907205</v>
      </c>
      <c r="BT70" s="70">
        <v>20998</v>
      </c>
      <c r="BU70" s="70">
        <v>142214</v>
      </c>
      <c r="BV70" s="70">
        <v>46135</v>
      </c>
      <c r="BW70" s="70">
        <v>5069</v>
      </c>
      <c r="BX70" s="39">
        <f t="shared" si="555"/>
        <v>0</v>
      </c>
      <c r="BY70" s="86">
        <f t="shared" si="556"/>
        <v>0</v>
      </c>
      <c r="BZ70" s="16"/>
      <c r="CA70" s="16"/>
      <c r="CB70" s="16"/>
      <c r="CC70" s="16"/>
      <c r="CD70" s="16"/>
      <c r="CE70" s="16"/>
      <c r="CF70" s="79">
        <f t="shared" si="557"/>
        <v>0</v>
      </c>
      <c r="CG70" s="80">
        <f t="shared" si="558"/>
        <v>0</v>
      </c>
      <c r="CH70" s="70"/>
      <c r="CI70" s="70"/>
      <c r="CJ70" s="70"/>
      <c r="CK70" s="70"/>
      <c r="CL70" s="70"/>
      <c r="CM70" s="70"/>
      <c r="CN70" s="39">
        <f t="shared" si="559"/>
        <v>0</v>
      </c>
      <c r="CO70" s="86">
        <f t="shared" si="560"/>
        <v>0</v>
      </c>
      <c r="CP70" s="16"/>
      <c r="CQ70" s="16"/>
      <c r="CR70" s="16"/>
      <c r="CS70" s="16"/>
      <c r="CT70" s="16"/>
      <c r="CU70" s="16"/>
      <c r="CV70" s="79">
        <f t="shared" si="561"/>
        <v>0</v>
      </c>
      <c r="CW70" s="80">
        <f t="shared" si="562"/>
        <v>0</v>
      </c>
      <c r="CX70" s="70"/>
      <c r="CY70" s="70"/>
      <c r="CZ70" s="70"/>
      <c r="DA70" s="70"/>
      <c r="DB70" s="70"/>
      <c r="DC70" s="90"/>
    </row>
    <row r="71" spans="1:107">
      <c r="A71" s="148"/>
      <c r="B71" s="1">
        <v>215</v>
      </c>
      <c r="C71" s="1" t="s">
        <v>344</v>
      </c>
      <c r="D71" s="35">
        <f t="shared" si="563"/>
        <v>4226213</v>
      </c>
      <c r="E71" s="35">
        <f t="shared" si="564"/>
        <v>3296415</v>
      </c>
      <c r="F71" s="35">
        <f t="shared" si="565"/>
        <v>655922</v>
      </c>
      <c r="G71" s="35">
        <f t="shared" si="566"/>
        <v>2640493</v>
      </c>
      <c r="H71" s="35">
        <f t="shared" si="567"/>
        <v>149865</v>
      </c>
      <c r="I71" s="35">
        <f t="shared" si="568"/>
        <v>695989</v>
      </c>
      <c r="J71" s="35">
        <f t="shared" si="569"/>
        <v>60316</v>
      </c>
      <c r="K71" s="35">
        <f t="shared" si="570"/>
        <v>23628</v>
      </c>
      <c r="L71" s="39">
        <f t="shared" si="571"/>
        <v>504563</v>
      </c>
      <c r="M71" s="86">
        <f t="shared" si="572"/>
        <v>398013</v>
      </c>
      <c r="N71" s="16">
        <v>76412</v>
      </c>
      <c r="O71" s="16">
        <v>321601</v>
      </c>
      <c r="P71" s="16">
        <v>17208</v>
      </c>
      <c r="Q71" s="16">
        <v>78233</v>
      </c>
      <c r="R71" s="16">
        <v>7994</v>
      </c>
      <c r="S71" s="16">
        <v>3115</v>
      </c>
      <c r="T71" s="79">
        <f t="shared" si="541"/>
        <v>496936</v>
      </c>
      <c r="U71" s="80">
        <f t="shared" si="542"/>
        <v>389825</v>
      </c>
      <c r="V71" s="70">
        <v>75252</v>
      </c>
      <c r="W71" s="70">
        <v>314573</v>
      </c>
      <c r="X71" s="70">
        <v>16922</v>
      </c>
      <c r="Y71" s="70">
        <v>80045</v>
      </c>
      <c r="Z71" s="70">
        <v>7558</v>
      </c>
      <c r="AA71" s="70">
        <v>2586</v>
      </c>
      <c r="AB71" s="39">
        <f t="shared" si="543"/>
        <v>568125</v>
      </c>
      <c r="AC71" s="86">
        <f t="shared" si="544"/>
        <v>441969</v>
      </c>
      <c r="AD71" s="16">
        <v>87186</v>
      </c>
      <c r="AE71" s="16">
        <v>354783</v>
      </c>
      <c r="AF71" s="16">
        <v>21082</v>
      </c>
      <c r="AG71" s="16">
        <v>94810</v>
      </c>
      <c r="AH71" s="16">
        <v>7250</v>
      </c>
      <c r="AI71" s="16">
        <v>3014</v>
      </c>
      <c r="AJ71" s="79">
        <f t="shared" si="545"/>
        <v>547417</v>
      </c>
      <c r="AK71" s="80">
        <f t="shared" si="546"/>
        <v>427236</v>
      </c>
      <c r="AL71" s="70">
        <v>84764</v>
      </c>
      <c r="AM71" s="70">
        <v>342472</v>
      </c>
      <c r="AN71" s="70">
        <v>19667</v>
      </c>
      <c r="AO71" s="70">
        <v>90617</v>
      </c>
      <c r="AP71" s="70">
        <v>7150</v>
      </c>
      <c r="AQ71" s="70">
        <v>2747</v>
      </c>
      <c r="AR71" s="39">
        <f t="shared" si="547"/>
        <v>530323</v>
      </c>
      <c r="AS71" s="86">
        <f t="shared" si="548"/>
        <v>411840</v>
      </c>
      <c r="AT71" s="16">
        <v>83375</v>
      </c>
      <c r="AU71" s="16">
        <v>328465</v>
      </c>
      <c r="AV71" s="16">
        <v>18696</v>
      </c>
      <c r="AW71" s="16">
        <v>89108</v>
      </c>
      <c r="AX71" s="16">
        <v>7543</v>
      </c>
      <c r="AY71" s="16">
        <v>3136</v>
      </c>
      <c r="AZ71" s="79">
        <f t="shared" si="549"/>
        <v>537987</v>
      </c>
      <c r="BA71" s="80">
        <f t="shared" si="550"/>
        <v>418185</v>
      </c>
      <c r="BB71" s="70">
        <v>83304</v>
      </c>
      <c r="BC71" s="70">
        <v>334881</v>
      </c>
      <c r="BD71" s="70">
        <v>18926</v>
      </c>
      <c r="BE71" s="70">
        <v>90858</v>
      </c>
      <c r="BF71" s="70">
        <v>7069</v>
      </c>
      <c r="BG71" s="70">
        <v>2949</v>
      </c>
      <c r="BH71" s="39">
        <f t="shared" si="551"/>
        <v>523251</v>
      </c>
      <c r="BI71" s="86">
        <f t="shared" si="552"/>
        <v>407770</v>
      </c>
      <c r="BJ71" s="16">
        <v>83462</v>
      </c>
      <c r="BK71" s="16">
        <v>324308</v>
      </c>
      <c r="BL71" s="16">
        <v>18793</v>
      </c>
      <c r="BM71" s="16">
        <v>85581</v>
      </c>
      <c r="BN71" s="16">
        <v>7955</v>
      </c>
      <c r="BO71" s="16">
        <v>3152</v>
      </c>
      <c r="BP71" s="79">
        <f t="shared" si="553"/>
        <v>517611</v>
      </c>
      <c r="BQ71" s="80">
        <f t="shared" si="554"/>
        <v>401577</v>
      </c>
      <c r="BR71" s="70">
        <v>82167</v>
      </c>
      <c r="BS71" s="70">
        <v>319410</v>
      </c>
      <c r="BT71" s="70">
        <v>18571</v>
      </c>
      <c r="BU71" s="70">
        <v>86737</v>
      </c>
      <c r="BV71" s="70">
        <v>7797</v>
      </c>
      <c r="BW71" s="70">
        <v>2929</v>
      </c>
      <c r="BX71" s="39">
        <f t="shared" si="555"/>
        <v>0</v>
      </c>
      <c r="BY71" s="86">
        <f t="shared" si="556"/>
        <v>0</v>
      </c>
      <c r="BZ71" s="16"/>
      <c r="CA71" s="16"/>
      <c r="CB71" s="16"/>
      <c r="CC71" s="16"/>
      <c r="CD71" s="16"/>
      <c r="CE71" s="16"/>
      <c r="CF71" s="79">
        <f t="shared" si="557"/>
        <v>0</v>
      </c>
      <c r="CG71" s="80">
        <f t="shared" si="558"/>
        <v>0</v>
      </c>
      <c r="CH71" s="70"/>
      <c r="CI71" s="70"/>
      <c r="CJ71" s="70"/>
      <c r="CK71" s="70"/>
      <c r="CL71" s="70"/>
      <c r="CM71" s="70"/>
      <c r="CN71" s="39">
        <f t="shared" si="559"/>
        <v>0</v>
      </c>
      <c r="CO71" s="86">
        <f t="shared" si="560"/>
        <v>0</v>
      </c>
      <c r="CP71" s="16"/>
      <c r="CQ71" s="16"/>
      <c r="CR71" s="16"/>
      <c r="CS71" s="16"/>
      <c r="CT71" s="16"/>
      <c r="CU71" s="16"/>
      <c r="CV71" s="79">
        <f t="shared" si="561"/>
        <v>0</v>
      </c>
      <c r="CW71" s="80">
        <f t="shared" si="562"/>
        <v>0</v>
      </c>
      <c r="CX71" s="70"/>
      <c r="CY71" s="70"/>
      <c r="CZ71" s="70"/>
      <c r="DA71" s="70"/>
      <c r="DB71" s="70"/>
      <c r="DC71" s="90"/>
    </row>
    <row r="72" spans="1:107">
      <c r="A72" s="148"/>
      <c r="B72" s="1">
        <v>216</v>
      </c>
      <c r="C72" s="1" t="s">
        <v>22</v>
      </c>
      <c r="D72" s="35">
        <f t="shared" si="563"/>
        <v>21500346</v>
      </c>
      <c r="E72" s="35">
        <f t="shared" si="564"/>
        <v>18840467</v>
      </c>
      <c r="F72" s="35">
        <f t="shared" si="565"/>
        <v>4846603</v>
      </c>
      <c r="G72" s="35">
        <f t="shared" si="566"/>
        <v>13993864</v>
      </c>
      <c r="H72" s="35">
        <f t="shared" si="567"/>
        <v>366230</v>
      </c>
      <c r="I72" s="35">
        <f t="shared" si="568"/>
        <v>1765937</v>
      </c>
      <c r="J72" s="35">
        <f t="shared" si="569"/>
        <v>469300</v>
      </c>
      <c r="K72" s="35">
        <f t="shared" si="570"/>
        <v>58412</v>
      </c>
      <c r="L72" s="39">
        <f t="shared" si="571"/>
        <v>2605668</v>
      </c>
      <c r="M72" s="86">
        <f t="shared" si="572"/>
        <v>2287577</v>
      </c>
      <c r="N72" s="16">
        <v>617687</v>
      </c>
      <c r="O72" s="16">
        <v>1669890</v>
      </c>
      <c r="P72" s="16">
        <v>41992</v>
      </c>
      <c r="Q72" s="16">
        <v>190448</v>
      </c>
      <c r="R72" s="16">
        <v>78226</v>
      </c>
      <c r="S72" s="16">
        <v>7425</v>
      </c>
      <c r="T72" s="79">
        <f t="shared" si="541"/>
        <v>2559063</v>
      </c>
      <c r="U72" s="80">
        <f t="shared" si="542"/>
        <v>2243302</v>
      </c>
      <c r="V72" s="70">
        <v>607646</v>
      </c>
      <c r="W72" s="70">
        <v>1635656</v>
      </c>
      <c r="X72" s="70">
        <v>40960</v>
      </c>
      <c r="Y72" s="70">
        <v>196411</v>
      </c>
      <c r="Z72" s="70">
        <v>71392</v>
      </c>
      <c r="AA72" s="70">
        <v>6998</v>
      </c>
      <c r="AB72" s="39">
        <f t="shared" si="543"/>
        <v>2630163</v>
      </c>
      <c r="AC72" s="86">
        <f t="shared" si="544"/>
        <v>2314244</v>
      </c>
      <c r="AD72" s="16">
        <v>552662</v>
      </c>
      <c r="AE72" s="16">
        <v>1761582</v>
      </c>
      <c r="AF72" s="16">
        <v>47804</v>
      </c>
      <c r="AG72" s="16">
        <v>223490</v>
      </c>
      <c r="AH72" s="16">
        <v>36888</v>
      </c>
      <c r="AI72" s="16">
        <v>7737</v>
      </c>
      <c r="AJ72" s="79">
        <f t="shared" si="545"/>
        <v>2984307</v>
      </c>
      <c r="AK72" s="80">
        <f t="shared" si="546"/>
        <v>2620624</v>
      </c>
      <c r="AL72" s="70">
        <v>660623</v>
      </c>
      <c r="AM72" s="70">
        <v>1960001</v>
      </c>
      <c r="AN72" s="70">
        <v>51076</v>
      </c>
      <c r="AO72" s="70">
        <v>251669</v>
      </c>
      <c r="AP72" s="70">
        <v>53109</v>
      </c>
      <c r="AQ72" s="70">
        <v>7829</v>
      </c>
      <c r="AR72" s="39">
        <f t="shared" si="547"/>
        <v>2738995</v>
      </c>
      <c r="AS72" s="86">
        <f t="shared" si="548"/>
        <v>2397094</v>
      </c>
      <c r="AT72" s="16">
        <v>634216</v>
      </c>
      <c r="AU72" s="16">
        <v>1762878</v>
      </c>
      <c r="AV72" s="16">
        <v>46086</v>
      </c>
      <c r="AW72" s="16">
        <v>231191</v>
      </c>
      <c r="AX72" s="16">
        <v>57479</v>
      </c>
      <c r="AY72" s="16">
        <v>7145</v>
      </c>
      <c r="AZ72" s="79">
        <f t="shared" si="549"/>
        <v>2585921</v>
      </c>
      <c r="BA72" s="80">
        <f t="shared" si="550"/>
        <v>2261422</v>
      </c>
      <c r="BB72" s="70">
        <v>545811</v>
      </c>
      <c r="BC72" s="70">
        <v>1715611</v>
      </c>
      <c r="BD72" s="70">
        <v>45579</v>
      </c>
      <c r="BE72" s="70">
        <v>229281</v>
      </c>
      <c r="BF72" s="70">
        <v>42694</v>
      </c>
      <c r="BG72" s="70">
        <v>6945</v>
      </c>
      <c r="BH72" s="39">
        <f t="shared" si="551"/>
        <v>2677697</v>
      </c>
      <c r="BI72" s="86">
        <f t="shared" si="552"/>
        <v>2343769</v>
      </c>
      <c r="BJ72" s="16">
        <v>608893</v>
      </c>
      <c r="BK72" s="16">
        <v>1734876</v>
      </c>
      <c r="BL72" s="16">
        <v>46936</v>
      </c>
      <c r="BM72" s="16">
        <v>220735</v>
      </c>
      <c r="BN72" s="16">
        <v>58940</v>
      </c>
      <c r="BO72" s="16">
        <v>7317</v>
      </c>
      <c r="BP72" s="79">
        <f t="shared" si="553"/>
        <v>2718532</v>
      </c>
      <c r="BQ72" s="80">
        <f t="shared" si="554"/>
        <v>2372435</v>
      </c>
      <c r="BR72" s="70">
        <v>619065</v>
      </c>
      <c r="BS72" s="70">
        <v>1753370</v>
      </c>
      <c r="BT72" s="70">
        <v>45797</v>
      </c>
      <c r="BU72" s="70">
        <v>222712</v>
      </c>
      <c r="BV72" s="70">
        <v>70572</v>
      </c>
      <c r="BW72" s="70">
        <v>7016</v>
      </c>
      <c r="BX72" s="39">
        <f t="shared" si="555"/>
        <v>0</v>
      </c>
      <c r="BY72" s="86">
        <f t="shared" si="556"/>
        <v>0</v>
      </c>
      <c r="BZ72" s="16"/>
      <c r="CA72" s="16"/>
      <c r="CB72" s="16"/>
      <c r="CC72" s="16"/>
      <c r="CD72" s="16"/>
      <c r="CE72" s="16"/>
      <c r="CF72" s="79">
        <f t="shared" si="557"/>
        <v>0</v>
      </c>
      <c r="CG72" s="80">
        <f t="shared" si="558"/>
        <v>0</v>
      </c>
      <c r="CH72" s="70"/>
      <c r="CI72" s="70"/>
      <c r="CJ72" s="70"/>
      <c r="CK72" s="70"/>
      <c r="CL72" s="70"/>
      <c r="CM72" s="70"/>
      <c r="CN72" s="39">
        <f t="shared" si="559"/>
        <v>0</v>
      </c>
      <c r="CO72" s="86">
        <f t="shared" si="560"/>
        <v>0</v>
      </c>
      <c r="CP72" s="16"/>
      <c r="CQ72" s="16"/>
      <c r="CR72" s="16"/>
      <c r="CS72" s="16"/>
      <c r="CT72" s="16"/>
      <c r="CU72" s="16"/>
      <c r="CV72" s="79">
        <f t="shared" si="561"/>
        <v>0</v>
      </c>
      <c r="CW72" s="80">
        <f t="shared" si="562"/>
        <v>0</v>
      </c>
      <c r="CX72" s="70"/>
      <c r="CY72" s="70"/>
      <c r="CZ72" s="70"/>
      <c r="DA72" s="70"/>
      <c r="DB72" s="70"/>
      <c r="DC72" s="90"/>
    </row>
    <row r="73" spans="1:107">
      <c r="A73" s="148"/>
      <c r="B73" s="1">
        <v>217</v>
      </c>
      <c r="C73" s="1" t="s">
        <v>346</v>
      </c>
      <c r="D73" s="35">
        <f t="shared" si="563"/>
        <v>6484451</v>
      </c>
      <c r="E73" s="35">
        <f t="shared" si="564"/>
        <v>5246607</v>
      </c>
      <c r="F73" s="35">
        <f t="shared" si="565"/>
        <v>1313672</v>
      </c>
      <c r="G73" s="35">
        <f t="shared" si="566"/>
        <v>3932935</v>
      </c>
      <c r="H73" s="35">
        <f t="shared" si="567"/>
        <v>197008</v>
      </c>
      <c r="I73" s="35">
        <f t="shared" si="568"/>
        <v>933813</v>
      </c>
      <c r="J73" s="35">
        <f t="shared" si="569"/>
        <v>77104</v>
      </c>
      <c r="K73" s="35">
        <f t="shared" si="570"/>
        <v>29919</v>
      </c>
      <c r="L73" s="39">
        <f t="shared" si="571"/>
        <v>773034</v>
      </c>
      <c r="M73" s="86">
        <f t="shared" si="572"/>
        <v>630058</v>
      </c>
      <c r="N73" s="16">
        <v>157598</v>
      </c>
      <c r="O73" s="16">
        <v>472460</v>
      </c>
      <c r="P73" s="16">
        <v>22289</v>
      </c>
      <c r="Q73" s="16">
        <v>106489</v>
      </c>
      <c r="R73" s="16">
        <v>10263</v>
      </c>
      <c r="S73" s="16">
        <v>3935</v>
      </c>
      <c r="T73" s="79">
        <f t="shared" si="541"/>
        <v>768983</v>
      </c>
      <c r="U73" s="80">
        <f t="shared" si="542"/>
        <v>623600</v>
      </c>
      <c r="V73" s="70">
        <v>155612</v>
      </c>
      <c r="W73" s="70">
        <v>467988</v>
      </c>
      <c r="X73" s="70">
        <v>23074</v>
      </c>
      <c r="Y73" s="70">
        <v>109584</v>
      </c>
      <c r="Z73" s="70">
        <v>9443</v>
      </c>
      <c r="AA73" s="70">
        <v>3282</v>
      </c>
      <c r="AB73" s="39">
        <f t="shared" si="543"/>
        <v>860773</v>
      </c>
      <c r="AC73" s="86">
        <f t="shared" si="544"/>
        <v>695811</v>
      </c>
      <c r="AD73" s="16">
        <v>172934</v>
      </c>
      <c r="AE73" s="16">
        <v>522877</v>
      </c>
      <c r="AF73" s="16">
        <v>27332</v>
      </c>
      <c r="AG73" s="16">
        <v>125070</v>
      </c>
      <c r="AH73" s="16">
        <v>8806</v>
      </c>
      <c r="AI73" s="16">
        <v>3754</v>
      </c>
      <c r="AJ73" s="79">
        <f t="shared" si="545"/>
        <v>843708</v>
      </c>
      <c r="AK73" s="80">
        <f t="shared" si="546"/>
        <v>684510</v>
      </c>
      <c r="AL73" s="70">
        <v>168762</v>
      </c>
      <c r="AM73" s="70">
        <v>515748</v>
      </c>
      <c r="AN73" s="70">
        <v>26067</v>
      </c>
      <c r="AO73" s="70">
        <v>119807</v>
      </c>
      <c r="AP73" s="70">
        <v>9538</v>
      </c>
      <c r="AQ73" s="70">
        <v>3786</v>
      </c>
      <c r="AR73" s="39">
        <f t="shared" si="547"/>
        <v>827060</v>
      </c>
      <c r="AS73" s="86">
        <f t="shared" si="548"/>
        <v>667527</v>
      </c>
      <c r="AT73" s="16">
        <v>170568</v>
      </c>
      <c r="AU73" s="16">
        <v>496959</v>
      </c>
      <c r="AV73" s="16">
        <v>25412</v>
      </c>
      <c r="AW73" s="16">
        <v>120178</v>
      </c>
      <c r="AX73" s="16">
        <v>10153</v>
      </c>
      <c r="AY73" s="16">
        <v>3790</v>
      </c>
      <c r="AZ73" s="79">
        <f t="shared" si="549"/>
        <v>806045</v>
      </c>
      <c r="BA73" s="80">
        <f t="shared" si="550"/>
        <v>648071</v>
      </c>
      <c r="BB73" s="70">
        <v>159193</v>
      </c>
      <c r="BC73" s="70">
        <v>488878</v>
      </c>
      <c r="BD73" s="70">
        <v>25304</v>
      </c>
      <c r="BE73" s="70">
        <v>120669</v>
      </c>
      <c r="BF73" s="70">
        <v>8292</v>
      </c>
      <c r="BG73" s="70">
        <v>3709</v>
      </c>
      <c r="BH73" s="39">
        <f t="shared" si="551"/>
        <v>807897</v>
      </c>
      <c r="BI73" s="86">
        <f t="shared" si="552"/>
        <v>653614</v>
      </c>
      <c r="BJ73" s="16">
        <v>167016</v>
      </c>
      <c r="BK73" s="16">
        <v>486598</v>
      </c>
      <c r="BL73" s="16">
        <v>24343</v>
      </c>
      <c r="BM73" s="16">
        <v>115271</v>
      </c>
      <c r="BN73" s="16">
        <v>10567</v>
      </c>
      <c r="BO73" s="16">
        <v>4102</v>
      </c>
      <c r="BP73" s="79">
        <f t="shared" si="553"/>
        <v>796951</v>
      </c>
      <c r="BQ73" s="80">
        <f t="shared" si="554"/>
        <v>643416</v>
      </c>
      <c r="BR73" s="70">
        <v>161989</v>
      </c>
      <c r="BS73" s="70">
        <v>481427</v>
      </c>
      <c r="BT73" s="70">
        <v>23187</v>
      </c>
      <c r="BU73" s="70">
        <v>116745</v>
      </c>
      <c r="BV73" s="70">
        <v>10042</v>
      </c>
      <c r="BW73" s="70">
        <v>3561</v>
      </c>
      <c r="BX73" s="39">
        <f t="shared" si="555"/>
        <v>0</v>
      </c>
      <c r="BY73" s="86">
        <f t="shared" si="556"/>
        <v>0</v>
      </c>
      <c r="BZ73" s="16"/>
      <c r="CA73" s="16"/>
      <c r="CB73" s="16"/>
      <c r="CC73" s="16"/>
      <c r="CD73" s="16"/>
      <c r="CE73" s="16"/>
      <c r="CF73" s="79">
        <f t="shared" si="557"/>
        <v>0</v>
      </c>
      <c r="CG73" s="80">
        <f t="shared" si="558"/>
        <v>0</v>
      </c>
      <c r="CH73" s="70"/>
      <c r="CI73" s="70"/>
      <c r="CJ73" s="70"/>
      <c r="CK73" s="70"/>
      <c r="CL73" s="70"/>
      <c r="CM73" s="70"/>
      <c r="CN73" s="39">
        <f t="shared" si="559"/>
        <v>0</v>
      </c>
      <c r="CO73" s="86">
        <f t="shared" si="560"/>
        <v>0</v>
      </c>
      <c r="CP73" s="16"/>
      <c r="CQ73" s="16"/>
      <c r="CR73" s="16"/>
      <c r="CS73" s="16"/>
      <c r="CT73" s="16"/>
      <c r="CU73" s="16"/>
      <c r="CV73" s="79">
        <f t="shared" si="561"/>
        <v>0</v>
      </c>
      <c r="CW73" s="80">
        <f t="shared" si="562"/>
        <v>0</v>
      </c>
      <c r="CX73" s="70"/>
      <c r="CY73" s="70"/>
      <c r="CZ73" s="70"/>
      <c r="DA73" s="70"/>
      <c r="DB73" s="70"/>
      <c r="DC73" s="90"/>
    </row>
    <row r="74" spans="1:107">
      <c r="A74" s="148"/>
      <c r="B74" s="1">
        <v>218</v>
      </c>
      <c r="C74" s="1" t="s">
        <v>23</v>
      </c>
      <c r="D74" s="35">
        <f t="shared" si="563"/>
        <v>4004441</v>
      </c>
      <c r="E74" s="35">
        <f t="shared" si="564"/>
        <v>3377108</v>
      </c>
      <c r="F74" s="35">
        <f t="shared" si="565"/>
        <v>922379</v>
      </c>
      <c r="G74" s="35">
        <f t="shared" si="566"/>
        <v>2454729</v>
      </c>
      <c r="H74" s="35">
        <f t="shared" si="567"/>
        <v>61358</v>
      </c>
      <c r="I74" s="35">
        <f t="shared" si="568"/>
        <v>437144</v>
      </c>
      <c r="J74" s="35">
        <f t="shared" si="569"/>
        <v>69807</v>
      </c>
      <c r="K74" s="35">
        <f t="shared" si="570"/>
        <v>59024</v>
      </c>
      <c r="L74" s="39">
        <f t="shared" si="571"/>
        <v>350543</v>
      </c>
      <c r="M74" s="86">
        <f t="shared" si="572"/>
        <v>289621</v>
      </c>
      <c r="N74" s="16">
        <v>71155</v>
      </c>
      <c r="O74" s="16">
        <v>218466</v>
      </c>
      <c r="P74" s="16">
        <v>5455</v>
      </c>
      <c r="Q74" s="16">
        <v>43889</v>
      </c>
      <c r="R74" s="16">
        <v>4382</v>
      </c>
      <c r="S74" s="16">
        <v>7196</v>
      </c>
      <c r="T74" s="79">
        <f t="shared" si="541"/>
        <v>365301</v>
      </c>
      <c r="U74" s="80">
        <f t="shared" si="542"/>
        <v>303041</v>
      </c>
      <c r="V74" s="70">
        <v>89400</v>
      </c>
      <c r="W74" s="70">
        <v>213641</v>
      </c>
      <c r="X74" s="70">
        <v>5298</v>
      </c>
      <c r="Y74" s="70">
        <v>44878</v>
      </c>
      <c r="Z74" s="70">
        <v>5558</v>
      </c>
      <c r="AA74" s="70">
        <v>6526</v>
      </c>
      <c r="AB74" s="39">
        <f t="shared" si="543"/>
        <v>431140</v>
      </c>
      <c r="AC74" s="86">
        <f t="shared" si="544"/>
        <v>355344</v>
      </c>
      <c r="AD74" s="16">
        <v>95832</v>
      </c>
      <c r="AE74" s="16">
        <v>259512</v>
      </c>
      <c r="AF74" s="16">
        <v>7262</v>
      </c>
      <c r="AG74" s="16">
        <v>54958</v>
      </c>
      <c r="AH74" s="16">
        <v>6169</v>
      </c>
      <c r="AI74" s="16">
        <v>7407</v>
      </c>
      <c r="AJ74" s="79">
        <f t="shared" si="545"/>
        <v>591319</v>
      </c>
      <c r="AK74" s="80">
        <f t="shared" si="546"/>
        <v>501346</v>
      </c>
      <c r="AL74" s="70">
        <v>121623</v>
      </c>
      <c r="AM74" s="70">
        <v>379723</v>
      </c>
      <c r="AN74" s="70">
        <v>9525</v>
      </c>
      <c r="AO74" s="70">
        <v>62863</v>
      </c>
      <c r="AP74" s="70">
        <v>10151</v>
      </c>
      <c r="AQ74" s="70">
        <v>7434</v>
      </c>
      <c r="AR74" s="39">
        <f t="shared" si="547"/>
        <v>662116</v>
      </c>
      <c r="AS74" s="86">
        <f t="shared" si="548"/>
        <v>568778</v>
      </c>
      <c r="AT74" s="16">
        <v>166902</v>
      </c>
      <c r="AU74" s="16">
        <v>401876</v>
      </c>
      <c r="AV74" s="16">
        <v>9659</v>
      </c>
      <c r="AW74" s="16">
        <v>62606</v>
      </c>
      <c r="AX74" s="16">
        <v>13521</v>
      </c>
      <c r="AY74" s="16">
        <v>7552</v>
      </c>
      <c r="AZ74" s="79">
        <f t="shared" si="549"/>
        <v>577205</v>
      </c>
      <c r="BA74" s="80">
        <f t="shared" si="550"/>
        <v>490165</v>
      </c>
      <c r="BB74" s="70">
        <v>136678</v>
      </c>
      <c r="BC74" s="70">
        <v>353487</v>
      </c>
      <c r="BD74" s="70">
        <v>8844</v>
      </c>
      <c r="BE74" s="70">
        <v>60014</v>
      </c>
      <c r="BF74" s="70">
        <v>10486</v>
      </c>
      <c r="BG74" s="70">
        <v>7696</v>
      </c>
      <c r="BH74" s="39">
        <f t="shared" si="551"/>
        <v>505558</v>
      </c>
      <c r="BI74" s="86">
        <f t="shared" si="552"/>
        <v>424391</v>
      </c>
      <c r="BJ74" s="16">
        <v>122650</v>
      </c>
      <c r="BK74" s="16">
        <v>301741</v>
      </c>
      <c r="BL74" s="16">
        <v>7881</v>
      </c>
      <c r="BM74" s="16">
        <v>55703</v>
      </c>
      <c r="BN74" s="16">
        <v>9859</v>
      </c>
      <c r="BO74" s="16">
        <v>7724</v>
      </c>
      <c r="BP74" s="79">
        <f t="shared" si="553"/>
        <v>521259</v>
      </c>
      <c r="BQ74" s="80">
        <f t="shared" si="554"/>
        <v>444422</v>
      </c>
      <c r="BR74" s="70">
        <v>118139</v>
      </c>
      <c r="BS74" s="70">
        <v>326283</v>
      </c>
      <c r="BT74" s="70">
        <v>7434</v>
      </c>
      <c r="BU74" s="70">
        <v>52233</v>
      </c>
      <c r="BV74" s="70">
        <v>9681</v>
      </c>
      <c r="BW74" s="70">
        <v>7489</v>
      </c>
      <c r="BX74" s="39">
        <f t="shared" si="555"/>
        <v>0</v>
      </c>
      <c r="BY74" s="86">
        <f t="shared" si="556"/>
        <v>0</v>
      </c>
      <c r="BZ74" s="16"/>
      <c r="CA74" s="16"/>
      <c r="CB74" s="16"/>
      <c r="CC74" s="16"/>
      <c r="CD74" s="16"/>
      <c r="CE74" s="16"/>
      <c r="CF74" s="79">
        <f t="shared" si="557"/>
        <v>0</v>
      </c>
      <c r="CG74" s="80">
        <f t="shared" si="558"/>
        <v>0</v>
      </c>
      <c r="CH74" s="70"/>
      <c r="CI74" s="70"/>
      <c r="CJ74" s="70"/>
      <c r="CK74" s="70"/>
      <c r="CL74" s="70"/>
      <c r="CM74" s="70"/>
      <c r="CN74" s="39">
        <f t="shared" si="559"/>
        <v>0</v>
      </c>
      <c r="CO74" s="86">
        <f t="shared" si="560"/>
        <v>0</v>
      </c>
      <c r="CP74" s="16"/>
      <c r="CQ74" s="16"/>
      <c r="CR74" s="16"/>
      <c r="CS74" s="16"/>
      <c r="CT74" s="16"/>
      <c r="CU74" s="16"/>
      <c r="CV74" s="79">
        <f t="shared" si="561"/>
        <v>0</v>
      </c>
      <c r="CW74" s="80">
        <f t="shared" si="562"/>
        <v>0</v>
      </c>
      <c r="CX74" s="70"/>
      <c r="CY74" s="70"/>
      <c r="CZ74" s="70"/>
      <c r="DA74" s="70"/>
      <c r="DB74" s="70"/>
      <c r="DC74" s="90"/>
    </row>
    <row r="75" spans="1:107">
      <c r="A75" s="148"/>
      <c r="B75" s="1">
        <v>219</v>
      </c>
      <c r="C75" s="1" t="s">
        <v>24</v>
      </c>
      <c r="D75" s="35">
        <f t="shared" si="563"/>
        <v>13566050</v>
      </c>
      <c r="E75" s="35">
        <f t="shared" si="564"/>
        <v>11963579</v>
      </c>
      <c r="F75" s="35">
        <f t="shared" si="565"/>
        <v>2720579</v>
      </c>
      <c r="G75" s="35">
        <f t="shared" si="566"/>
        <v>9243000</v>
      </c>
      <c r="H75" s="35">
        <f t="shared" si="567"/>
        <v>383066</v>
      </c>
      <c r="I75" s="35">
        <f t="shared" si="568"/>
        <v>995486</v>
      </c>
      <c r="J75" s="35">
        <f t="shared" si="569"/>
        <v>191495</v>
      </c>
      <c r="K75" s="35">
        <f t="shared" si="570"/>
        <v>32424</v>
      </c>
      <c r="L75" s="39">
        <f t="shared" si="571"/>
        <v>1627760</v>
      </c>
      <c r="M75" s="86">
        <f t="shared" si="572"/>
        <v>1433507</v>
      </c>
      <c r="N75" s="16">
        <v>328130</v>
      </c>
      <c r="O75" s="16">
        <v>1105377</v>
      </c>
      <c r="P75" s="16">
        <v>45083</v>
      </c>
      <c r="Q75" s="16">
        <v>121462</v>
      </c>
      <c r="R75" s="16">
        <v>23402</v>
      </c>
      <c r="S75" s="16">
        <v>4306</v>
      </c>
      <c r="T75" s="79">
        <f t="shared" si="541"/>
        <v>1602493</v>
      </c>
      <c r="U75" s="80">
        <f t="shared" si="542"/>
        <v>1417734</v>
      </c>
      <c r="V75" s="70">
        <v>314857</v>
      </c>
      <c r="W75" s="70">
        <v>1102877</v>
      </c>
      <c r="X75" s="70">
        <v>45136</v>
      </c>
      <c r="Y75" s="70">
        <v>113949</v>
      </c>
      <c r="Z75" s="70">
        <v>21852</v>
      </c>
      <c r="AA75" s="70">
        <v>3822</v>
      </c>
      <c r="AB75" s="39">
        <f t="shared" si="543"/>
        <v>1788484</v>
      </c>
      <c r="AC75" s="86">
        <f t="shared" si="544"/>
        <v>1578759</v>
      </c>
      <c r="AD75" s="16">
        <v>342707</v>
      </c>
      <c r="AE75" s="16">
        <v>1236052</v>
      </c>
      <c r="AF75" s="16">
        <v>52236</v>
      </c>
      <c r="AG75" s="16">
        <v>130468</v>
      </c>
      <c r="AH75" s="16">
        <v>22659</v>
      </c>
      <c r="AI75" s="16">
        <v>4362</v>
      </c>
      <c r="AJ75" s="79">
        <f t="shared" si="545"/>
        <v>1621098</v>
      </c>
      <c r="AK75" s="80">
        <f t="shared" si="546"/>
        <v>1424362</v>
      </c>
      <c r="AL75" s="70">
        <v>305965</v>
      </c>
      <c r="AM75" s="70">
        <v>1118397</v>
      </c>
      <c r="AN75" s="70">
        <v>47936</v>
      </c>
      <c r="AO75" s="70">
        <v>124833</v>
      </c>
      <c r="AP75" s="70">
        <v>19921</v>
      </c>
      <c r="AQ75" s="70">
        <v>4046</v>
      </c>
      <c r="AR75" s="39">
        <f t="shared" si="547"/>
        <v>1701755</v>
      </c>
      <c r="AS75" s="86">
        <f t="shared" si="548"/>
        <v>1503754</v>
      </c>
      <c r="AT75" s="16">
        <v>355528</v>
      </c>
      <c r="AU75" s="16">
        <v>1148226</v>
      </c>
      <c r="AV75" s="16">
        <v>46300</v>
      </c>
      <c r="AW75" s="16">
        <v>123997</v>
      </c>
      <c r="AX75" s="16">
        <v>23689</v>
      </c>
      <c r="AY75" s="16">
        <v>4015</v>
      </c>
      <c r="AZ75" s="79">
        <f t="shared" si="549"/>
        <v>1675618</v>
      </c>
      <c r="BA75" s="80">
        <f t="shared" si="550"/>
        <v>1472384</v>
      </c>
      <c r="BB75" s="70">
        <v>325490</v>
      </c>
      <c r="BC75" s="70">
        <v>1146894</v>
      </c>
      <c r="BD75" s="70">
        <v>48846</v>
      </c>
      <c r="BE75" s="70">
        <v>128807</v>
      </c>
      <c r="BF75" s="70">
        <v>21720</v>
      </c>
      <c r="BG75" s="70">
        <v>3861</v>
      </c>
      <c r="BH75" s="39">
        <f t="shared" si="551"/>
        <v>1815611</v>
      </c>
      <c r="BI75" s="86">
        <f t="shared" si="552"/>
        <v>1609030</v>
      </c>
      <c r="BJ75" s="16">
        <v>386323</v>
      </c>
      <c r="BK75" s="16">
        <v>1222707</v>
      </c>
      <c r="BL75" s="16">
        <v>49681</v>
      </c>
      <c r="BM75" s="16">
        <v>123485</v>
      </c>
      <c r="BN75" s="16">
        <v>29085</v>
      </c>
      <c r="BO75" s="16">
        <v>4330</v>
      </c>
      <c r="BP75" s="79">
        <f t="shared" si="553"/>
        <v>1733231</v>
      </c>
      <c r="BQ75" s="80">
        <f t="shared" si="554"/>
        <v>1524049</v>
      </c>
      <c r="BR75" s="70">
        <v>361579</v>
      </c>
      <c r="BS75" s="70">
        <v>1162470</v>
      </c>
      <c r="BT75" s="70">
        <v>47848</v>
      </c>
      <c r="BU75" s="70">
        <v>128485</v>
      </c>
      <c r="BV75" s="70">
        <v>29167</v>
      </c>
      <c r="BW75" s="70">
        <v>3682</v>
      </c>
      <c r="BX75" s="39">
        <f t="shared" si="555"/>
        <v>0</v>
      </c>
      <c r="BY75" s="86">
        <f t="shared" si="556"/>
        <v>0</v>
      </c>
      <c r="BZ75" s="16"/>
      <c r="CA75" s="16"/>
      <c r="CB75" s="16"/>
      <c r="CC75" s="16"/>
      <c r="CD75" s="16"/>
      <c r="CE75" s="16"/>
      <c r="CF75" s="79">
        <f t="shared" si="557"/>
        <v>0</v>
      </c>
      <c r="CG75" s="80">
        <f t="shared" si="558"/>
        <v>0</v>
      </c>
      <c r="CH75" s="70"/>
      <c r="CI75" s="70"/>
      <c r="CJ75" s="70"/>
      <c r="CK75" s="70"/>
      <c r="CL75" s="70"/>
      <c r="CM75" s="70"/>
      <c r="CN75" s="39">
        <f t="shared" si="559"/>
        <v>0</v>
      </c>
      <c r="CO75" s="86">
        <f t="shared" si="560"/>
        <v>0</v>
      </c>
      <c r="CP75" s="16"/>
      <c r="CQ75" s="16"/>
      <c r="CR75" s="16"/>
      <c r="CS75" s="16"/>
      <c r="CT75" s="16"/>
      <c r="CU75" s="16"/>
      <c r="CV75" s="79">
        <f t="shared" si="561"/>
        <v>0</v>
      </c>
      <c r="CW75" s="80">
        <f t="shared" si="562"/>
        <v>0</v>
      </c>
      <c r="CX75" s="70"/>
      <c r="CY75" s="70"/>
      <c r="CZ75" s="70"/>
      <c r="DA75" s="70"/>
      <c r="DB75" s="70"/>
      <c r="DC75" s="90"/>
    </row>
    <row r="76" spans="1:107">
      <c r="A76" s="148"/>
      <c r="B76" s="1">
        <v>220</v>
      </c>
      <c r="C76" s="1" t="s">
        <v>345</v>
      </c>
      <c r="D76" s="35">
        <f t="shared" si="563"/>
        <v>13015844</v>
      </c>
      <c r="E76" s="35">
        <f t="shared" si="564"/>
        <v>10852666</v>
      </c>
      <c r="F76" s="35">
        <f t="shared" si="565"/>
        <v>2364377</v>
      </c>
      <c r="G76" s="35">
        <f t="shared" si="566"/>
        <v>8488289</v>
      </c>
      <c r="H76" s="35">
        <f t="shared" si="567"/>
        <v>420697</v>
      </c>
      <c r="I76" s="35">
        <f t="shared" si="568"/>
        <v>1589944</v>
      </c>
      <c r="J76" s="35">
        <f t="shared" si="569"/>
        <v>111391</v>
      </c>
      <c r="K76" s="35">
        <f t="shared" si="570"/>
        <v>41146</v>
      </c>
      <c r="L76" s="39">
        <f t="shared" si="571"/>
        <v>1589181</v>
      </c>
      <c r="M76" s="86">
        <f t="shared" si="572"/>
        <v>1331342</v>
      </c>
      <c r="N76" s="16">
        <v>287732</v>
      </c>
      <c r="O76" s="16">
        <v>1043610</v>
      </c>
      <c r="P76" s="16">
        <v>49547</v>
      </c>
      <c r="Q76" s="16">
        <v>188825</v>
      </c>
      <c r="R76" s="16">
        <v>14400</v>
      </c>
      <c r="S76" s="16">
        <v>5067</v>
      </c>
      <c r="T76" s="79">
        <f t="shared" si="541"/>
        <v>1604917</v>
      </c>
      <c r="U76" s="80">
        <f t="shared" si="542"/>
        <v>1342536</v>
      </c>
      <c r="V76" s="70">
        <v>286160</v>
      </c>
      <c r="W76" s="70">
        <v>1056376</v>
      </c>
      <c r="X76" s="70">
        <v>51746</v>
      </c>
      <c r="Y76" s="70">
        <v>191679</v>
      </c>
      <c r="Z76" s="70">
        <v>14089</v>
      </c>
      <c r="AA76" s="70">
        <v>4867</v>
      </c>
      <c r="AB76" s="39">
        <f t="shared" si="543"/>
        <v>1744080</v>
      </c>
      <c r="AC76" s="86">
        <f t="shared" si="544"/>
        <v>1451453</v>
      </c>
      <c r="AD76" s="16">
        <v>306394</v>
      </c>
      <c r="AE76" s="16">
        <v>1145059</v>
      </c>
      <c r="AF76" s="16">
        <v>58836</v>
      </c>
      <c r="AG76" s="16">
        <v>214332</v>
      </c>
      <c r="AH76" s="16">
        <v>14203</v>
      </c>
      <c r="AI76" s="16">
        <v>5256</v>
      </c>
      <c r="AJ76" s="79">
        <f t="shared" si="545"/>
        <v>1609653</v>
      </c>
      <c r="AK76" s="80">
        <f t="shared" si="546"/>
        <v>1342558</v>
      </c>
      <c r="AL76" s="70">
        <v>283038</v>
      </c>
      <c r="AM76" s="70">
        <v>1059520</v>
      </c>
      <c r="AN76" s="70">
        <v>53212</v>
      </c>
      <c r="AO76" s="70">
        <v>195196</v>
      </c>
      <c r="AP76" s="70">
        <v>13500</v>
      </c>
      <c r="AQ76" s="70">
        <v>5187</v>
      </c>
      <c r="AR76" s="39">
        <f t="shared" si="547"/>
        <v>1557591</v>
      </c>
      <c r="AS76" s="86">
        <f t="shared" si="548"/>
        <v>1292838</v>
      </c>
      <c r="AT76" s="16">
        <v>282885</v>
      </c>
      <c r="AU76" s="16">
        <v>1009953</v>
      </c>
      <c r="AV76" s="16">
        <v>50437</v>
      </c>
      <c r="AW76" s="16">
        <v>195859</v>
      </c>
      <c r="AX76" s="16">
        <v>13505</v>
      </c>
      <c r="AY76" s="16">
        <v>4952</v>
      </c>
      <c r="AZ76" s="79">
        <f t="shared" si="549"/>
        <v>1637122</v>
      </c>
      <c r="BA76" s="80">
        <f t="shared" si="550"/>
        <v>1358981</v>
      </c>
      <c r="BB76" s="70">
        <v>296034</v>
      </c>
      <c r="BC76" s="70">
        <v>1062947</v>
      </c>
      <c r="BD76" s="70">
        <v>53710</v>
      </c>
      <c r="BE76" s="70">
        <v>205468</v>
      </c>
      <c r="BF76" s="70">
        <v>13579</v>
      </c>
      <c r="BG76" s="70">
        <v>5384</v>
      </c>
      <c r="BH76" s="39">
        <f t="shared" si="551"/>
        <v>1648915</v>
      </c>
      <c r="BI76" s="86">
        <f t="shared" si="552"/>
        <v>1378836</v>
      </c>
      <c r="BJ76" s="16">
        <v>316902</v>
      </c>
      <c r="BK76" s="16">
        <v>1061934</v>
      </c>
      <c r="BL76" s="16">
        <v>52425</v>
      </c>
      <c r="BM76" s="16">
        <v>197728</v>
      </c>
      <c r="BN76" s="16">
        <v>14473</v>
      </c>
      <c r="BO76" s="16">
        <v>5453</v>
      </c>
      <c r="BP76" s="79">
        <f t="shared" si="553"/>
        <v>1624385</v>
      </c>
      <c r="BQ76" s="80">
        <f t="shared" si="554"/>
        <v>1354122</v>
      </c>
      <c r="BR76" s="70">
        <v>305232</v>
      </c>
      <c r="BS76" s="70">
        <v>1048890</v>
      </c>
      <c r="BT76" s="70">
        <v>50784</v>
      </c>
      <c r="BU76" s="70">
        <v>200857</v>
      </c>
      <c r="BV76" s="70">
        <v>13642</v>
      </c>
      <c r="BW76" s="70">
        <v>4980</v>
      </c>
      <c r="BX76" s="39">
        <f t="shared" si="555"/>
        <v>0</v>
      </c>
      <c r="BY76" s="86">
        <f t="shared" si="556"/>
        <v>0</v>
      </c>
      <c r="BZ76" s="16"/>
      <c r="CA76" s="16"/>
      <c r="CB76" s="16"/>
      <c r="CC76" s="16"/>
      <c r="CD76" s="16"/>
      <c r="CE76" s="16"/>
      <c r="CF76" s="79">
        <f t="shared" si="557"/>
        <v>0</v>
      </c>
      <c r="CG76" s="80">
        <f t="shared" si="558"/>
        <v>0</v>
      </c>
      <c r="CH76" s="70"/>
      <c r="CI76" s="70"/>
      <c r="CJ76" s="70"/>
      <c r="CK76" s="70"/>
      <c r="CL76" s="70"/>
      <c r="CM76" s="70"/>
      <c r="CN76" s="39">
        <f t="shared" si="559"/>
        <v>0</v>
      </c>
      <c r="CO76" s="86">
        <f t="shared" si="560"/>
        <v>0</v>
      </c>
      <c r="CP76" s="16"/>
      <c r="CQ76" s="16"/>
      <c r="CR76" s="16"/>
      <c r="CS76" s="16"/>
      <c r="CT76" s="16"/>
      <c r="CU76" s="16"/>
      <c r="CV76" s="79">
        <f t="shared" si="561"/>
        <v>0</v>
      </c>
      <c r="CW76" s="80">
        <f t="shared" si="562"/>
        <v>0</v>
      </c>
      <c r="CX76" s="70"/>
      <c r="CY76" s="70"/>
      <c r="CZ76" s="70"/>
      <c r="DA76" s="70"/>
      <c r="DB76" s="70"/>
      <c r="DC76" s="90"/>
    </row>
    <row r="77" spans="1:107">
      <c r="A77" s="148"/>
      <c r="B77" s="1">
        <v>221</v>
      </c>
      <c r="C77" s="1" t="s">
        <v>25</v>
      </c>
      <c r="D77" s="35">
        <f t="shared" si="563"/>
        <v>10962140</v>
      </c>
      <c r="E77" s="35">
        <f t="shared" si="564"/>
        <v>9262159</v>
      </c>
      <c r="F77" s="35">
        <f t="shared" si="565"/>
        <v>1840949</v>
      </c>
      <c r="G77" s="35">
        <f t="shared" si="566"/>
        <v>7421210</v>
      </c>
      <c r="H77" s="35">
        <f t="shared" si="567"/>
        <v>359971</v>
      </c>
      <c r="I77" s="35">
        <f t="shared" si="568"/>
        <v>1220984</v>
      </c>
      <c r="J77" s="35">
        <f t="shared" si="569"/>
        <v>91242</v>
      </c>
      <c r="K77" s="35">
        <f t="shared" si="570"/>
        <v>27784</v>
      </c>
      <c r="L77" s="39">
        <f t="shared" si="571"/>
        <v>1348573</v>
      </c>
      <c r="M77" s="86">
        <f t="shared" si="572"/>
        <v>1149271</v>
      </c>
      <c r="N77" s="16">
        <v>227830</v>
      </c>
      <c r="O77" s="16">
        <v>921441</v>
      </c>
      <c r="P77" s="16">
        <v>42734</v>
      </c>
      <c r="Q77" s="16">
        <v>141264</v>
      </c>
      <c r="R77" s="16">
        <v>11851</v>
      </c>
      <c r="S77" s="16">
        <v>3453</v>
      </c>
      <c r="T77" s="79">
        <f t="shared" si="541"/>
        <v>1363561</v>
      </c>
      <c r="U77" s="80">
        <f t="shared" si="542"/>
        <v>1158959</v>
      </c>
      <c r="V77" s="70">
        <v>227399</v>
      </c>
      <c r="W77" s="70">
        <v>931560</v>
      </c>
      <c r="X77" s="70">
        <v>44204</v>
      </c>
      <c r="Y77" s="70">
        <v>145252</v>
      </c>
      <c r="Z77" s="70">
        <v>11850</v>
      </c>
      <c r="AA77" s="70">
        <v>3296</v>
      </c>
      <c r="AB77" s="39">
        <f t="shared" si="543"/>
        <v>1473646</v>
      </c>
      <c r="AC77" s="86">
        <f t="shared" si="544"/>
        <v>1240727</v>
      </c>
      <c r="AD77" s="16">
        <v>241943</v>
      </c>
      <c r="AE77" s="16">
        <v>998784</v>
      </c>
      <c r="AF77" s="16">
        <v>50482</v>
      </c>
      <c r="AG77" s="16">
        <v>166446</v>
      </c>
      <c r="AH77" s="16">
        <v>11851</v>
      </c>
      <c r="AI77" s="16">
        <v>4140</v>
      </c>
      <c r="AJ77" s="79">
        <f t="shared" si="545"/>
        <v>1349058</v>
      </c>
      <c r="AK77" s="80">
        <f t="shared" si="546"/>
        <v>1137313</v>
      </c>
      <c r="AL77" s="70">
        <v>222868</v>
      </c>
      <c r="AM77" s="70">
        <v>914445</v>
      </c>
      <c r="AN77" s="70">
        <v>44470</v>
      </c>
      <c r="AO77" s="70">
        <v>152621</v>
      </c>
      <c r="AP77" s="70">
        <v>11343</v>
      </c>
      <c r="AQ77" s="70">
        <v>3311</v>
      </c>
      <c r="AR77" s="39">
        <f t="shared" si="547"/>
        <v>1288096</v>
      </c>
      <c r="AS77" s="86">
        <f t="shared" si="548"/>
        <v>1079334</v>
      </c>
      <c r="AT77" s="16">
        <v>217008</v>
      </c>
      <c r="AU77" s="16">
        <v>862326</v>
      </c>
      <c r="AV77" s="16">
        <v>42616</v>
      </c>
      <c r="AW77" s="16">
        <v>151763</v>
      </c>
      <c r="AX77" s="16">
        <v>11067</v>
      </c>
      <c r="AY77" s="16">
        <v>3316</v>
      </c>
      <c r="AZ77" s="79">
        <f t="shared" si="549"/>
        <v>1372001</v>
      </c>
      <c r="BA77" s="80">
        <f t="shared" si="550"/>
        <v>1150040</v>
      </c>
      <c r="BB77" s="70">
        <v>227586</v>
      </c>
      <c r="BC77" s="70">
        <v>922454</v>
      </c>
      <c r="BD77" s="70">
        <v>46200</v>
      </c>
      <c r="BE77" s="70">
        <v>161028</v>
      </c>
      <c r="BF77" s="70">
        <v>11069</v>
      </c>
      <c r="BG77" s="70">
        <v>3664</v>
      </c>
      <c r="BH77" s="39">
        <f t="shared" si="551"/>
        <v>1393298</v>
      </c>
      <c r="BI77" s="86">
        <f t="shared" si="552"/>
        <v>1182433</v>
      </c>
      <c r="BJ77" s="16">
        <v>239485</v>
      </c>
      <c r="BK77" s="16">
        <v>942948</v>
      </c>
      <c r="BL77" s="16">
        <v>45558</v>
      </c>
      <c r="BM77" s="16">
        <v>150978</v>
      </c>
      <c r="BN77" s="16">
        <v>11007</v>
      </c>
      <c r="BO77" s="16">
        <v>3322</v>
      </c>
      <c r="BP77" s="79">
        <f t="shared" si="553"/>
        <v>1373907</v>
      </c>
      <c r="BQ77" s="80">
        <f t="shared" si="554"/>
        <v>1164082</v>
      </c>
      <c r="BR77" s="70">
        <v>236830</v>
      </c>
      <c r="BS77" s="70">
        <v>927252</v>
      </c>
      <c r="BT77" s="70">
        <v>43707</v>
      </c>
      <c r="BU77" s="70">
        <v>151632</v>
      </c>
      <c r="BV77" s="70">
        <v>11204</v>
      </c>
      <c r="BW77" s="70">
        <v>3282</v>
      </c>
      <c r="BX77" s="39">
        <f t="shared" si="555"/>
        <v>0</v>
      </c>
      <c r="BY77" s="86">
        <f t="shared" si="556"/>
        <v>0</v>
      </c>
      <c r="BZ77" s="16"/>
      <c r="CA77" s="16"/>
      <c r="CB77" s="16"/>
      <c r="CC77" s="16"/>
      <c r="CD77" s="16"/>
      <c r="CE77" s="16"/>
      <c r="CF77" s="79">
        <f t="shared" si="557"/>
        <v>0</v>
      </c>
      <c r="CG77" s="80">
        <f t="shared" si="558"/>
        <v>0</v>
      </c>
      <c r="CH77" s="70"/>
      <c r="CI77" s="70"/>
      <c r="CJ77" s="70"/>
      <c r="CK77" s="70"/>
      <c r="CL77" s="70"/>
      <c r="CM77" s="70"/>
      <c r="CN77" s="39">
        <f t="shared" si="559"/>
        <v>0</v>
      </c>
      <c r="CO77" s="86">
        <f t="shared" si="560"/>
        <v>0</v>
      </c>
      <c r="CP77" s="16"/>
      <c r="CQ77" s="16"/>
      <c r="CR77" s="16"/>
      <c r="CS77" s="16"/>
      <c r="CT77" s="16"/>
      <c r="CU77" s="16"/>
      <c r="CV77" s="79">
        <f t="shared" si="561"/>
        <v>0</v>
      </c>
      <c r="CW77" s="80">
        <f t="shared" si="562"/>
        <v>0</v>
      </c>
      <c r="CX77" s="70"/>
      <c r="CY77" s="70"/>
      <c r="CZ77" s="70"/>
      <c r="DA77" s="70"/>
      <c r="DB77" s="70"/>
      <c r="DC77" s="90"/>
    </row>
    <row r="78" spans="1:107">
      <c r="A78" s="148"/>
      <c r="B78" s="1">
        <v>222</v>
      </c>
      <c r="C78" s="1" t="s">
        <v>26</v>
      </c>
      <c r="D78" s="35">
        <f t="shared" si="563"/>
        <v>24905852</v>
      </c>
      <c r="E78" s="35">
        <f t="shared" si="564"/>
        <v>22511188</v>
      </c>
      <c r="F78" s="35">
        <f t="shared" si="565"/>
        <v>5352667</v>
      </c>
      <c r="G78" s="35">
        <f t="shared" si="566"/>
        <v>17158521</v>
      </c>
      <c r="H78" s="35">
        <f t="shared" si="567"/>
        <v>705436</v>
      </c>
      <c r="I78" s="35">
        <f t="shared" si="568"/>
        <v>1328666</v>
      </c>
      <c r="J78" s="35">
        <f t="shared" si="569"/>
        <v>298172</v>
      </c>
      <c r="K78" s="35">
        <f t="shared" si="570"/>
        <v>62390</v>
      </c>
      <c r="L78" s="39">
        <f t="shared" si="571"/>
        <v>3137305</v>
      </c>
      <c r="M78" s="86">
        <f t="shared" si="572"/>
        <v>2849256</v>
      </c>
      <c r="N78" s="16">
        <v>681162</v>
      </c>
      <c r="O78" s="16">
        <v>2168094</v>
      </c>
      <c r="P78" s="16">
        <v>81638</v>
      </c>
      <c r="Q78" s="16">
        <v>157922</v>
      </c>
      <c r="R78" s="16">
        <v>40387</v>
      </c>
      <c r="S78" s="16">
        <v>8102</v>
      </c>
      <c r="T78" s="79">
        <f t="shared" si="541"/>
        <v>3138580</v>
      </c>
      <c r="U78" s="80">
        <f t="shared" si="542"/>
        <v>2847735</v>
      </c>
      <c r="V78" s="70">
        <v>672158</v>
      </c>
      <c r="W78" s="70">
        <v>2175577</v>
      </c>
      <c r="X78" s="70">
        <v>84813</v>
      </c>
      <c r="Y78" s="70">
        <v>160175</v>
      </c>
      <c r="Z78" s="70">
        <v>38594</v>
      </c>
      <c r="AA78" s="70">
        <v>7263</v>
      </c>
      <c r="AB78" s="39">
        <f t="shared" si="543"/>
        <v>3206829</v>
      </c>
      <c r="AC78" s="86">
        <f t="shared" si="544"/>
        <v>2891779</v>
      </c>
      <c r="AD78" s="16">
        <v>664302</v>
      </c>
      <c r="AE78" s="16">
        <v>2227477</v>
      </c>
      <c r="AF78" s="16">
        <v>95047</v>
      </c>
      <c r="AG78" s="16">
        <v>177602</v>
      </c>
      <c r="AH78" s="16">
        <v>34185</v>
      </c>
      <c r="AI78" s="16">
        <v>8216</v>
      </c>
      <c r="AJ78" s="79">
        <f t="shared" si="545"/>
        <v>2988288</v>
      </c>
      <c r="AK78" s="80">
        <f t="shared" si="546"/>
        <v>2690942</v>
      </c>
      <c r="AL78" s="70">
        <v>622044</v>
      </c>
      <c r="AM78" s="70">
        <v>2068898</v>
      </c>
      <c r="AN78" s="70">
        <v>88168</v>
      </c>
      <c r="AO78" s="70">
        <v>166756</v>
      </c>
      <c r="AP78" s="70">
        <v>34471</v>
      </c>
      <c r="AQ78" s="70">
        <v>7951</v>
      </c>
      <c r="AR78" s="39">
        <f t="shared" si="547"/>
        <v>2959391</v>
      </c>
      <c r="AS78" s="86">
        <f t="shared" si="548"/>
        <v>2663520</v>
      </c>
      <c r="AT78" s="16">
        <v>640077</v>
      </c>
      <c r="AU78" s="16">
        <v>2023443</v>
      </c>
      <c r="AV78" s="16">
        <v>85726</v>
      </c>
      <c r="AW78" s="16">
        <v>166861</v>
      </c>
      <c r="AX78" s="16">
        <v>35245</v>
      </c>
      <c r="AY78" s="16">
        <v>8039</v>
      </c>
      <c r="AZ78" s="79">
        <f t="shared" si="549"/>
        <v>2987005</v>
      </c>
      <c r="BA78" s="80">
        <f t="shared" si="550"/>
        <v>2685199</v>
      </c>
      <c r="BB78" s="70">
        <v>631426</v>
      </c>
      <c r="BC78" s="70">
        <v>2053773</v>
      </c>
      <c r="BD78" s="70">
        <v>89503</v>
      </c>
      <c r="BE78" s="70">
        <v>170481</v>
      </c>
      <c r="BF78" s="70">
        <v>34306</v>
      </c>
      <c r="BG78" s="70">
        <v>7516</v>
      </c>
      <c r="BH78" s="39">
        <f t="shared" si="551"/>
        <v>3300969</v>
      </c>
      <c r="BI78" s="86">
        <f t="shared" si="552"/>
        <v>2996044</v>
      </c>
      <c r="BJ78" s="16">
        <v>739653</v>
      </c>
      <c r="BK78" s="16">
        <v>2256391</v>
      </c>
      <c r="BL78" s="16">
        <v>92657</v>
      </c>
      <c r="BM78" s="16">
        <v>163484</v>
      </c>
      <c r="BN78" s="16">
        <v>40942</v>
      </c>
      <c r="BO78" s="16">
        <v>7842</v>
      </c>
      <c r="BP78" s="79">
        <f t="shared" si="553"/>
        <v>3187485</v>
      </c>
      <c r="BQ78" s="80">
        <f t="shared" si="554"/>
        <v>2886713</v>
      </c>
      <c r="BR78" s="70">
        <v>701845</v>
      </c>
      <c r="BS78" s="70">
        <v>2184868</v>
      </c>
      <c r="BT78" s="70">
        <v>87884</v>
      </c>
      <c r="BU78" s="70">
        <v>165385</v>
      </c>
      <c r="BV78" s="70">
        <v>40042</v>
      </c>
      <c r="BW78" s="70">
        <v>7461</v>
      </c>
      <c r="BX78" s="39">
        <f t="shared" si="555"/>
        <v>0</v>
      </c>
      <c r="BY78" s="86">
        <f t="shared" si="556"/>
        <v>0</v>
      </c>
      <c r="BZ78" s="16"/>
      <c r="CA78" s="16"/>
      <c r="CB78" s="16"/>
      <c r="CC78" s="16"/>
      <c r="CD78" s="16"/>
      <c r="CE78" s="16"/>
      <c r="CF78" s="79">
        <f t="shared" si="557"/>
        <v>0</v>
      </c>
      <c r="CG78" s="80">
        <f t="shared" si="558"/>
        <v>0</v>
      </c>
      <c r="CH78" s="70"/>
      <c r="CI78" s="70"/>
      <c r="CJ78" s="70"/>
      <c r="CK78" s="70"/>
      <c r="CL78" s="70"/>
      <c r="CM78" s="70"/>
      <c r="CN78" s="39">
        <f t="shared" si="559"/>
        <v>0</v>
      </c>
      <c r="CO78" s="86">
        <f t="shared" si="560"/>
        <v>0</v>
      </c>
      <c r="CP78" s="16"/>
      <c r="CQ78" s="16"/>
      <c r="CR78" s="16"/>
      <c r="CS78" s="16"/>
      <c r="CT78" s="16"/>
      <c r="CU78" s="16"/>
      <c r="CV78" s="79">
        <f t="shared" si="561"/>
        <v>0</v>
      </c>
      <c r="CW78" s="80">
        <f t="shared" si="562"/>
        <v>0</v>
      </c>
      <c r="CX78" s="70"/>
      <c r="CY78" s="70"/>
      <c r="CZ78" s="70"/>
      <c r="DA78" s="70"/>
      <c r="DB78" s="70"/>
      <c r="DC78" s="90"/>
    </row>
    <row r="79" spans="1:107">
      <c r="A79" s="148"/>
      <c r="B79" s="1">
        <v>223</v>
      </c>
      <c r="C79" s="1" t="s">
        <v>27</v>
      </c>
      <c r="D79" s="35">
        <f t="shared" si="563"/>
        <v>8878881</v>
      </c>
      <c r="E79" s="35">
        <f t="shared" si="564"/>
        <v>7212816</v>
      </c>
      <c r="F79" s="35">
        <f t="shared" si="565"/>
        <v>1768512</v>
      </c>
      <c r="G79" s="35">
        <f t="shared" si="566"/>
        <v>5444304</v>
      </c>
      <c r="H79" s="35">
        <f t="shared" si="567"/>
        <v>285616</v>
      </c>
      <c r="I79" s="35">
        <f t="shared" si="568"/>
        <v>1279156</v>
      </c>
      <c r="J79" s="35">
        <f t="shared" si="569"/>
        <v>75130</v>
      </c>
      <c r="K79" s="35">
        <f t="shared" si="570"/>
        <v>26163</v>
      </c>
      <c r="L79" s="39">
        <f t="shared" si="571"/>
        <v>1046458</v>
      </c>
      <c r="M79" s="86">
        <f t="shared" si="572"/>
        <v>856323</v>
      </c>
      <c r="N79" s="16">
        <v>206893</v>
      </c>
      <c r="O79" s="16">
        <v>649430</v>
      </c>
      <c r="P79" s="16">
        <v>32284</v>
      </c>
      <c r="Q79" s="16">
        <v>145225</v>
      </c>
      <c r="R79" s="16">
        <v>9587</v>
      </c>
      <c r="S79" s="16">
        <v>3039</v>
      </c>
      <c r="T79" s="79">
        <f t="shared" si="541"/>
        <v>1066853</v>
      </c>
      <c r="U79" s="80">
        <f t="shared" si="542"/>
        <v>868322</v>
      </c>
      <c r="V79" s="70">
        <v>210204</v>
      </c>
      <c r="W79" s="70">
        <v>658118</v>
      </c>
      <c r="X79" s="70">
        <v>33684</v>
      </c>
      <c r="Y79" s="70">
        <v>152140</v>
      </c>
      <c r="Z79" s="70">
        <v>9747</v>
      </c>
      <c r="AA79" s="70">
        <v>2960</v>
      </c>
      <c r="AB79" s="39">
        <f t="shared" si="543"/>
        <v>1210821</v>
      </c>
      <c r="AC79" s="86">
        <f t="shared" si="544"/>
        <v>980764</v>
      </c>
      <c r="AD79" s="16">
        <v>236738</v>
      </c>
      <c r="AE79" s="16">
        <v>744026</v>
      </c>
      <c r="AF79" s="16">
        <v>39920</v>
      </c>
      <c r="AG79" s="16">
        <v>177606</v>
      </c>
      <c r="AH79" s="16">
        <v>9174</v>
      </c>
      <c r="AI79" s="16">
        <v>3357</v>
      </c>
      <c r="AJ79" s="79">
        <f t="shared" si="545"/>
        <v>1122466</v>
      </c>
      <c r="AK79" s="80">
        <f t="shared" si="546"/>
        <v>911586</v>
      </c>
      <c r="AL79" s="70">
        <v>219193</v>
      </c>
      <c r="AM79" s="70">
        <v>692393</v>
      </c>
      <c r="AN79" s="70">
        <v>36700</v>
      </c>
      <c r="AO79" s="70">
        <v>161918</v>
      </c>
      <c r="AP79" s="70">
        <v>9043</v>
      </c>
      <c r="AQ79" s="70">
        <v>3219</v>
      </c>
      <c r="AR79" s="39">
        <f t="shared" si="547"/>
        <v>1097818</v>
      </c>
      <c r="AS79" s="86">
        <f t="shared" si="548"/>
        <v>889477</v>
      </c>
      <c r="AT79" s="16">
        <v>222398</v>
      </c>
      <c r="AU79" s="16">
        <v>667079</v>
      </c>
      <c r="AV79" s="16">
        <v>35285</v>
      </c>
      <c r="AW79" s="16">
        <v>160116</v>
      </c>
      <c r="AX79" s="16">
        <v>9553</v>
      </c>
      <c r="AY79" s="16">
        <v>3387</v>
      </c>
      <c r="AZ79" s="79">
        <f t="shared" si="549"/>
        <v>1127351</v>
      </c>
      <c r="BA79" s="80">
        <f t="shared" si="550"/>
        <v>909516</v>
      </c>
      <c r="BB79" s="70">
        <v>221366</v>
      </c>
      <c r="BC79" s="70">
        <v>688150</v>
      </c>
      <c r="BD79" s="70">
        <v>37177</v>
      </c>
      <c r="BE79" s="70">
        <v>168367</v>
      </c>
      <c r="BF79" s="70">
        <v>8987</v>
      </c>
      <c r="BG79" s="70">
        <v>3304</v>
      </c>
      <c r="BH79" s="39">
        <f t="shared" si="551"/>
        <v>1111713</v>
      </c>
      <c r="BI79" s="86">
        <f t="shared" si="552"/>
        <v>904738</v>
      </c>
      <c r="BJ79" s="16">
        <v>227993</v>
      </c>
      <c r="BK79" s="16">
        <v>676745</v>
      </c>
      <c r="BL79" s="16">
        <v>35911</v>
      </c>
      <c r="BM79" s="16">
        <v>157624</v>
      </c>
      <c r="BN79" s="16">
        <v>9786</v>
      </c>
      <c r="BO79" s="16">
        <v>3654</v>
      </c>
      <c r="BP79" s="79">
        <f t="shared" si="553"/>
        <v>1095401</v>
      </c>
      <c r="BQ79" s="80">
        <f t="shared" si="554"/>
        <v>892090</v>
      </c>
      <c r="BR79" s="70">
        <v>223727</v>
      </c>
      <c r="BS79" s="70">
        <v>668363</v>
      </c>
      <c r="BT79" s="70">
        <v>34655</v>
      </c>
      <c r="BU79" s="70">
        <v>156160</v>
      </c>
      <c r="BV79" s="70">
        <v>9253</v>
      </c>
      <c r="BW79" s="70">
        <v>3243</v>
      </c>
      <c r="BX79" s="39">
        <f t="shared" si="555"/>
        <v>0</v>
      </c>
      <c r="BY79" s="86">
        <f t="shared" si="556"/>
        <v>0</v>
      </c>
      <c r="BZ79" s="16"/>
      <c r="CA79" s="16"/>
      <c r="CB79" s="16"/>
      <c r="CC79" s="16"/>
      <c r="CD79" s="16"/>
      <c r="CE79" s="16"/>
      <c r="CF79" s="79">
        <f t="shared" si="557"/>
        <v>0</v>
      </c>
      <c r="CG79" s="80">
        <f t="shared" si="558"/>
        <v>0</v>
      </c>
      <c r="CH79" s="70"/>
      <c r="CI79" s="70"/>
      <c r="CJ79" s="70"/>
      <c r="CK79" s="70"/>
      <c r="CL79" s="70"/>
      <c r="CM79" s="70"/>
      <c r="CN79" s="39">
        <f t="shared" si="559"/>
        <v>0</v>
      </c>
      <c r="CO79" s="86">
        <f t="shared" si="560"/>
        <v>0</v>
      </c>
      <c r="CP79" s="16"/>
      <c r="CQ79" s="16"/>
      <c r="CR79" s="16"/>
      <c r="CS79" s="16"/>
      <c r="CT79" s="16"/>
      <c r="CU79" s="16"/>
      <c r="CV79" s="79">
        <f t="shared" si="561"/>
        <v>0</v>
      </c>
      <c r="CW79" s="80">
        <f t="shared" si="562"/>
        <v>0</v>
      </c>
      <c r="CX79" s="70"/>
      <c r="CY79" s="70"/>
      <c r="CZ79" s="70"/>
      <c r="DA79" s="70"/>
      <c r="DB79" s="70"/>
      <c r="DC79" s="90"/>
    </row>
    <row r="80" spans="1:107">
      <c r="A80" s="148"/>
      <c r="B80" s="1">
        <v>224</v>
      </c>
      <c r="C80" s="1" t="s">
        <v>28</v>
      </c>
      <c r="D80" s="35">
        <f t="shared" si="563"/>
        <v>5402011</v>
      </c>
      <c r="E80" s="35">
        <f t="shared" si="564"/>
        <v>4536199</v>
      </c>
      <c r="F80" s="35">
        <f t="shared" si="565"/>
        <v>1012788</v>
      </c>
      <c r="G80" s="35">
        <f t="shared" si="566"/>
        <v>3523411</v>
      </c>
      <c r="H80" s="35">
        <f t="shared" si="567"/>
        <v>151944</v>
      </c>
      <c r="I80" s="35">
        <f t="shared" si="568"/>
        <v>654364</v>
      </c>
      <c r="J80" s="35">
        <f t="shared" si="569"/>
        <v>41714</v>
      </c>
      <c r="K80" s="35">
        <f t="shared" si="570"/>
        <v>17790</v>
      </c>
      <c r="L80" s="39">
        <f t="shared" si="571"/>
        <v>635417</v>
      </c>
      <c r="M80" s="86">
        <f t="shared" si="572"/>
        <v>535606</v>
      </c>
      <c r="N80" s="16">
        <v>118487</v>
      </c>
      <c r="O80" s="16">
        <v>417119</v>
      </c>
      <c r="P80" s="16">
        <v>17407</v>
      </c>
      <c r="Q80" s="16">
        <v>74779</v>
      </c>
      <c r="R80" s="16">
        <v>5446</v>
      </c>
      <c r="S80" s="16">
        <v>2179</v>
      </c>
      <c r="T80" s="79">
        <f t="shared" si="541"/>
        <v>646830</v>
      </c>
      <c r="U80" s="80">
        <f t="shared" si="542"/>
        <v>544113</v>
      </c>
      <c r="V80" s="70">
        <v>119338</v>
      </c>
      <c r="W80" s="70">
        <v>424775</v>
      </c>
      <c r="X80" s="70">
        <v>18232</v>
      </c>
      <c r="Y80" s="70">
        <v>77224</v>
      </c>
      <c r="Z80" s="70">
        <v>5194</v>
      </c>
      <c r="AA80" s="70">
        <v>2067</v>
      </c>
      <c r="AB80" s="39">
        <f t="shared" si="543"/>
        <v>728364</v>
      </c>
      <c r="AC80" s="86">
        <f t="shared" si="544"/>
        <v>610649</v>
      </c>
      <c r="AD80" s="16">
        <v>136041</v>
      </c>
      <c r="AE80" s="16">
        <v>474608</v>
      </c>
      <c r="AF80" s="16">
        <v>20981</v>
      </c>
      <c r="AG80" s="16">
        <v>89494</v>
      </c>
      <c r="AH80" s="16">
        <v>4966</v>
      </c>
      <c r="AI80" s="16">
        <v>2274</v>
      </c>
      <c r="AJ80" s="79">
        <f t="shared" si="545"/>
        <v>701307</v>
      </c>
      <c r="AK80" s="80">
        <f t="shared" si="546"/>
        <v>588454</v>
      </c>
      <c r="AL80" s="70">
        <v>131539</v>
      </c>
      <c r="AM80" s="70">
        <v>456915</v>
      </c>
      <c r="AN80" s="70">
        <v>19863</v>
      </c>
      <c r="AO80" s="70">
        <v>85399</v>
      </c>
      <c r="AP80" s="70">
        <v>5460</v>
      </c>
      <c r="AQ80" s="70">
        <v>2131</v>
      </c>
      <c r="AR80" s="39">
        <f t="shared" si="547"/>
        <v>663167</v>
      </c>
      <c r="AS80" s="86">
        <f t="shared" si="548"/>
        <v>554598</v>
      </c>
      <c r="AT80" s="16">
        <v>127610</v>
      </c>
      <c r="AU80" s="16">
        <v>426988</v>
      </c>
      <c r="AV80" s="16">
        <v>18615</v>
      </c>
      <c r="AW80" s="16">
        <v>82663</v>
      </c>
      <c r="AX80" s="16">
        <v>5082</v>
      </c>
      <c r="AY80" s="16">
        <v>2209</v>
      </c>
      <c r="AZ80" s="79">
        <f t="shared" si="549"/>
        <v>682989</v>
      </c>
      <c r="BA80" s="80">
        <f t="shared" si="550"/>
        <v>570701</v>
      </c>
      <c r="BB80" s="70">
        <v>126440</v>
      </c>
      <c r="BC80" s="70">
        <v>444261</v>
      </c>
      <c r="BD80" s="70">
        <v>19467</v>
      </c>
      <c r="BE80" s="70">
        <v>85851</v>
      </c>
      <c r="BF80" s="70">
        <v>4807</v>
      </c>
      <c r="BG80" s="70">
        <v>2163</v>
      </c>
      <c r="BH80" s="39">
        <f t="shared" si="551"/>
        <v>676838</v>
      </c>
      <c r="BI80" s="86">
        <f t="shared" si="552"/>
        <v>570384</v>
      </c>
      <c r="BJ80" s="16">
        <v>128012</v>
      </c>
      <c r="BK80" s="16">
        <v>442372</v>
      </c>
      <c r="BL80" s="16">
        <v>18888</v>
      </c>
      <c r="BM80" s="16">
        <v>79601</v>
      </c>
      <c r="BN80" s="16">
        <v>5443</v>
      </c>
      <c r="BO80" s="16">
        <v>2522</v>
      </c>
      <c r="BP80" s="79">
        <f t="shared" si="553"/>
        <v>667099</v>
      </c>
      <c r="BQ80" s="80">
        <f t="shared" si="554"/>
        <v>561694</v>
      </c>
      <c r="BR80" s="70">
        <v>125321</v>
      </c>
      <c r="BS80" s="70">
        <v>436373</v>
      </c>
      <c r="BT80" s="70">
        <v>18491</v>
      </c>
      <c r="BU80" s="70">
        <v>79353</v>
      </c>
      <c r="BV80" s="70">
        <v>5316</v>
      </c>
      <c r="BW80" s="70">
        <v>2245</v>
      </c>
      <c r="BX80" s="39">
        <f t="shared" si="555"/>
        <v>0</v>
      </c>
      <c r="BY80" s="86">
        <f t="shared" si="556"/>
        <v>0</v>
      </c>
      <c r="BZ80" s="16"/>
      <c r="CA80" s="16"/>
      <c r="CB80" s="16"/>
      <c r="CC80" s="16"/>
      <c r="CD80" s="16"/>
      <c r="CE80" s="16"/>
      <c r="CF80" s="79">
        <f t="shared" si="557"/>
        <v>0</v>
      </c>
      <c r="CG80" s="80">
        <f t="shared" si="558"/>
        <v>0</v>
      </c>
      <c r="CH80" s="70"/>
      <c r="CI80" s="70"/>
      <c r="CJ80" s="70"/>
      <c r="CK80" s="70"/>
      <c r="CL80" s="70"/>
      <c r="CM80" s="70"/>
      <c r="CN80" s="39">
        <f t="shared" si="559"/>
        <v>0</v>
      </c>
      <c r="CO80" s="86">
        <f t="shared" si="560"/>
        <v>0</v>
      </c>
      <c r="CP80" s="16"/>
      <c r="CQ80" s="16"/>
      <c r="CR80" s="16"/>
      <c r="CS80" s="16"/>
      <c r="CT80" s="16"/>
      <c r="CU80" s="16"/>
      <c r="CV80" s="79">
        <f t="shared" si="561"/>
        <v>0</v>
      </c>
      <c r="CW80" s="80">
        <f t="shared" si="562"/>
        <v>0</v>
      </c>
      <c r="CX80" s="70"/>
      <c r="CY80" s="70"/>
      <c r="CZ80" s="70"/>
      <c r="DA80" s="70"/>
      <c r="DB80" s="70"/>
      <c r="DC80" s="90"/>
    </row>
    <row r="81" spans="1:107">
      <c r="A81" s="148"/>
      <c r="B81" s="1">
        <v>225</v>
      </c>
      <c r="C81" s="1" t="s">
        <v>29</v>
      </c>
      <c r="D81" s="35">
        <f t="shared" si="563"/>
        <v>4989360</v>
      </c>
      <c r="E81" s="35">
        <f t="shared" si="564"/>
        <v>4184691</v>
      </c>
      <c r="F81" s="35">
        <f t="shared" si="565"/>
        <v>1045512</v>
      </c>
      <c r="G81" s="35">
        <f t="shared" si="566"/>
        <v>3139179</v>
      </c>
      <c r="H81" s="35">
        <f t="shared" si="567"/>
        <v>108355</v>
      </c>
      <c r="I81" s="35">
        <f t="shared" si="568"/>
        <v>647363</v>
      </c>
      <c r="J81" s="35">
        <f t="shared" si="569"/>
        <v>31195</v>
      </c>
      <c r="K81" s="35">
        <f t="shared" si="570"/>
        <v>17756</v>
      </c>
      <c r="L81" s="39">
        <f t="shared" si="571"/>
        <v>554358</v>
      </c>
      <c r="M81" s="86">
        <f t="shared" si="572"/>
        <v>462837</v>
      </c>
      <c r="N81" s="16">
        <v>105817</v>
      </c>
      <c r="O81" s="16">
        <v>357020</v>
      </c>
      <c r="P81" s="16">
        <v>11979</v>
      </c>
      <c r="Q81" s="16">
        <v>73157</v>
      </c>
      <c r="R81" s="16">
        <v>3897</v>
      </c>
      <c r="S81" s="16">
        <v>2488</v>
      </c>
      <c r="T81" s="79">
        <f t="shared" si="541"/>
        <v>556979</v>
      </c>
      <c r="U81" s="80">
        <f t="shared" si="542"/>
        <v>463377</v>
      </c>
      <c r="V81" s="70">
        <v>105070</v>
      </c>
      <c r="W81" s="70">
        <v>358307</v>
      </c>
      <c r="X81" s="70">
        <v>12164</v>
      </c>
      <c r="Y81" s="70">
        <v>75449</v>
      </c>
      <c r="Z81" s="70">
        <v>3781</v>
      </c>
      <c r="AA81" s="70">
        <v>2208</v>
      </c>
      <c r="AB81" s="39">
        <f t="shared" si="543"/>
        <v>735549</v>
      </c>
      <c r="AC81" s="86">
        <f t="shared" si="544"/>
        <v>624898</v>
      </c>
      <c r="AD81" s="16">
        <v>170260</v>
      </c>
      <c r="AE81" s="16">
        <v>454638</v>
      </c>
      <c r="AF81" s="16">
        <v>15334</v>
      </c>
      <c r="AG81" s="16">
        <v>88633</v>
      </c>
      <c r="AH81" s="16">
        <v>4426</v>
      </c>
      <c r="AI81" s="16">
        <v>2258</v>
      </c>
      <c r="AJ81" s="79">
        <f t="shared" si="545"/>
        <v>684403</v>
      </c>
      <c r="AK81" s="80">
        <f t="shared" si="546"/>
        <v>578930</v>
      </c>
      <c r="AL81" s="70">
        <v>152949</v>
      </c>
      <c r="AM81" s="70">
        <v>425981</v>
      </c>
      <c r="AN81" s="70">
        <v>14646</v>
      </c>
      <c r="AO81" s="70">
        <v>84589</v>
      </c>
      <c r="AP81" s="70">
        <v>4134</v>
      </c>
      <c r="AQ81" s="70">
        <v>2104</v>
      </c>
      <c r="AR81" s="39">
        <f t="shared" si="547"/>
        <v>661286</v>
      </c>
      <c r="AS81" s="86">
        <f t="shared" si="548"/>
        <v>556086</v>
      </c>
      <c r="AT81" s="16">
        <v>149020</v>
      </c>
      <c r="AU81" s="16">
        <v>407066</v>
      </c>
      <c r="AV81" s="16">
        <v>14148</v>
      </c>
      <c r="AW81" s="16">
        <v>84812</v>
      </c>
      <c r="AX81" s="16">
        <v>4050</v>
      </c>
      <c r="AY81" s="16">
        <v>2190</v>
      </c>
      <c r="AZ81" s="79">
        <f t="shared" si="549"/>
        <v>640728</v>
      </c>
      <c r="BA81" s="80">
        <f t="shared" si="550"/>
        <v>536106</v>
      </c>
      <c r="BB81" s="70">
        <v>133436</v>
      </c>
      <c r="BC81" s="70">
        <v>402670</v>
      </c>
      <c r="BD81" s="70">
        <v>14308</v>
      </c>
      <c r="BE81" s="70">
        <v>84489</v>
      </c>
      <c r="BF81" s="70">
        <v>3742</v>
      </c>
      <c r="BG81" s="70">
        <v>2083</v>
      </c>
      <c r="BH81" s="39">
        <f t="shared" si="551"/>
        <v>567171</v>
      </c>
      <c r="BI81" s="86">
        <f t="shared" si="552"/>
        <v>469507</v>
      </c>
      <c r="BJ81" s="16">
        <v>109005</v>
      </c>
      <c r="BK81" s="16">
        <v>360502</v>
      </c>
      <c r="BL81" s="16">
        <v>13036</v>
      </c>
      <c r="BM81" s="16">
        <v>78838</v>
      </c>
      <c r="BN81" s="16">
        <v>3538</v>
      </c>
      <c r="BO81" s="16">
        <v>2252</v>
      </c>
      <c r="BP81" s="79">
        <f t="shared" si="553"/>
        <v>588886</v>
      </c>
      <c r="BQ81" s="80">
        <f t="shared" si="554"/>
        <v>492950</v>
      </c>
      <c r="BR81" s="70">
        <v>119955</v>
      </c>
      <c r="BS81" s="70">
        <v>372995</v>
      </c>
      <c r="BT81" s="70">
        <v>12740</v>
      </c>
      <c r="BU81" s="70">
        <v>77396</v>
      </c>
      <c r="BV81" s="70">
        <v>3627</v>
      </c>
      <c r="BW81" s="70">
        <v>2173</v>
      </c>
      <c r="BX81" s="39">
        <f t="shared" si="555"/>
        <v>0</v>
      </c>
      <c r="BY81" s="86">
        <f t="shared" si="556"/>
        <v>0</v>
      </c>
      <c r="BZ81" s="16"/>
      <c r="CA81" s="16"/>
      <c r="CB81" s="16"/>
      <c r="CC81" s="16"/>
      <c r="CD81" s="16"/>
      <c r="CE81" s="16"/>
      <c r="CF81" s="79">
        <f t="shared" si="557"/>
        <v>0</v>
      </c>
      <c r="CG81" s="80">
        <f t="shared" si="558"/>
        <v>0</v>
      </c>
      <c r="CH81" s="70"/>
      <c r="CI81" s="70"/>
      <c r="CJ81" s="70"/>
      <c r="CK81" s="70"/>
      <c r="CL81" s="70"/>
      <c r="CM81" s="70"/>
      <c r="CN81" s="39">
        <f t="shared" si="559"/>
        <v>0</v>
      </c>
      <c r="CO81" s="86">
        <f t="shared" si="560"/>
        <v>0</v>
      </c>
      <c r="CP81" s="16"/>
      <c r="CQ81" s="16"/>
      <c r="CR81" s="16"/>
      <c r="CS81" s="16"/>
      <c r="CT81" s="16"/>
      <c r="CU81" s="16"/>
      <c r="CV81" s="79">
        <f t="shared" si="561"/>
        <v>0</v>
      </c>
      <c r="CW81" s="80">
        <f t="shared" si="562"/>
        <v>0</v>
      </c>
      <c r="CX81" s="70"/>
      <c r="CY81" s="70"/>
      <c r="CZ81" s="70"/>
      <c r="DA81" s="70"/>
      <c r="DB81" s="70"/>
      <c r="DC81" s="90"/>
    </row>
    <row r="82" spans="1:107">
      <c r="A82" s="148"/>
      <c r="B82" s="1">
        <v>226</v>
      </c>
      <c r="C82" s="1" t="s">
        <v>30</v>
      </c>
      <c r="D82" s="35">
        <f t="shared" si="563"/>
        <v>10214213</v>
      </c>
      <c r="E82" s="35">
        <f t="shared" si="564"/>
        <v>8211151</v>
      </c>
      <c r="F82" s="35">
        <f t="shared" si="565"/>
        <v>1923171</v>
      </c>
      <c r="G82" s="35">
        <f t="shared" si="566"/>
        <v>6287980</v>
      </c>
      <c r="H82" s="35">
        <f t="shared" si="567"/>
        <v>228415</v>
      </c>
      <c r="I82" s="35">
        <f t="shared" si="568"/>
        <v>1556265</v>
      </c>
      <c r="J82" s="35">
        <f t="shared" si="569"/>
        <v>79941</v>
      </c>
      <c r="K82" s="35">
        <f t="shared" si="570"/>
        <v>138441</v>
      </c>
      <c r="L82" s="39">
        <f t="shared" si="571"/>
        <v>1212005</v>
      </c>
      <c r="M82" s="86">
        <f t="shared" si="572"/>
        <v>984708</v>
      </c>
      <c r="N82" s="16">
        <v>228717</v>
      </c>
      <c r="O82" s="16">
        <v>755991</v>
      </c>
      <c r="P82" s="16">
        <v>26357</v>
      </c>
      <c r="Q82" s="16">
        <v>170163</v>
      </c>
      <c r="R82" s="16">
        <v>10985</v>
      </c>
      <c r="S82" s="16">
        <v>19792</v>
      </c>
      <c r="T82" s="79">
        <f t="shared" si="541"/>
        <v>1228645</v>
      </c>
      <c r="U82" s="80">
        <f t="shared" si="542"/>
        <v>986629</v>
      </c>
      <c r="V82" s="70">
        <v>226052</v>
      </c>
      <c r="W82" s="70">
        <v>760577</v>
      </c>
      <c r="X82" s="70">
        <v>26962</v>
      </c>
      <c r="Y82" s="70">
        <v>184549</v>
      </c>
      <c r="Z82" s="70">
        <v>10310</v>
      </c>
      <c r="AA82" s="70">
        <v>20195</v>
      </c>
      <c r="AB82" s="39">
        <f t="shared" si="543"/>
        <v>1404961</v>
      </c>
      <c r="AC82" s="86">
        <f t="shared" si="544"/>
        <v>1126603</v>
      </c>
      <c r="AD82" s="16">
        <v>265082</v>
      </c>
      <c r="AE82" s="16">
        <v>861521</v>
      </c>
      <c r="AF82" s="16">
        <v>31274</v>
      </c>
      <c r="AG82" s="16">
        <v>214943</v>
      </c>
      <c r="AH82" s="16">
        <v>9898</v>
      </c>
      <c r="AI82" s="16">
        <v>22243</v>
      </c>
      <c r="AJ82" s="79">
        <f t="shared" si="545"/>
        <v>1325347</v>
      </c>
      <c r="AK82" s="80">
        <f t="shared" si="546"/>
        <v>1061466</v>
      </c>
      <c r="AL82" s="70">
        <v>248426</v>
      </c>
      <c r="AM82" s="70">
        <v>813040</v>
      </c>
      <c r="AN82" s="70">
        <v>29875</v>
      </c>
      <c r="AO82" s="70">
        <v>203577</v>
      </c>
      <c r="AP82" s="70">
        <v>10151</v>
      </c>
      <c r="AQ82" s="70">
        <v>20278</v>
      </c>
      <c r="AR82" s="39">
        <f t="shared" si="547"/>
        <v>1297902</v>
      </c>
      <c r="AS82" s="86">
        <f t="shared" si="548"/>
        <v>1038787</v>
      </c>
      <c r="AT82" s="16">
        <v>250763</v>
      </c>
      <c r="AU82" s="16">
        <v>788024</v>
      </c>
      <c r="AV82" s="16">
        <v>29119</v>
      </c>
      <c r="AW82" s="16">
        <v>201036</v>
      </c>
      <c r="AX82" s="16">
        <v>10452</v>
      </c>
      <c r="AY82" s="16">
        <v>18508</v>
      </c>
      <c r="AZ82" s="79">
        <f t="shared" si="549"/>
        <v>1288988</v>
      </c>
      <c r="BA82" s="80">
        <f t="shared" si="550"/>
        <v>1033629</v>
      </c>
      <c r="BB82" s="70">
        <v>238577</v>
      </c>
      <c r="BC82" s="70">
        <v>795052</v>
      </c>
      <c r="BD82" s="70">
        <v>29266</v>
      </c>
      <c r="BE82" s="70">
        <v>207209</v>
      </c>
      <c r="BF82" s="70">
        <v>9292</v>
      </c>
      <c r="BG82" s="70">
        <v>9592</v>
      </c>
      <c r="BH82" s="39">
        <f t="shared" si="551"/>
        <v>1234575</v>
      </c>
      <c r="BI82" s="86">
        <f t="shared" si="552"/>
        <v>997546</v>
      </c>
      <c r="BJ82" s="16">
        <v>232921</v>
      </c>
      <c r="BK82" s="16">
        <v>764625</v>
      </c>
      <c r="BL82" s="16">
        <v>28826</v>
      </c>
      <c r="BM82" s="16">
        <v>187066</v>
      </c>
      <c r="BN82" s="16">
        <v>9513</v>
      </c>
      <c r="BO82" s="16">
        <v>11624</v>
      </c>
      <c r="BP82" s="79">
        <f t="shared" si="553"/>
        <v>1221790</v>
      </c>
      <c r="BQ82" s="80">
        <f t="shared" si="554"/>
        <v>981783</v>
      </c>
      <c r="BR82" s="70">
        <v>232633</v>
      </c>
      <c r="BS82" s="70">
        <v>749150</v>
      </c>
      <c r="BT82" s="70">
        <v>26736</v>
      </c>
      <c r="BU82" s="70">
        <v>187722</v>
      </c>
      <c r="BV82" s="70">
        <v>9340</v>
      </c>
      <c r="BW82" s="70">
        <v>16209</v>
      </c>
      <c r="BX82" s="39">
        <f t="shared" si="555"/>
        <v>0</v>
      </c>
      <c r="BY82" s="86">
        <f t="shared" si="556"/>
        <v>0</v>
      </c>
      <c r="BZ82" s="16"/>
      <c r="CA82" s="16"/>
      <c r="CB82" s="16"/>
      <c r="CC82" s="16"/>
      <c r="CD82" s="16"/>
      <c r="CE82" s="16"/>
      <c r="CF82" s="79">
        <f t="shared" si="557"/>
        <v>0</v>
      </c>
      <c r="CG82" s="80">
        <f t="shared" si="558"/>
        <v>0</v>
      </c>
      <c r="CH82" s="70"/>
      <c r="CI82" s="70"/>
      <c r="CJ82" s="70"/>
      <c r="CK82" s="70"/>
      <c r="CL82" s="70"/>
      <c r="CM82" s="70"/>
      <c r="CN82" s="39">
        <f t="shared" si="559"/>
        <v>0</v>
      </c>
      <c r="CO82" s="86">
        <f t="shared" si="560"/>
        <v>0</v>
      </c>
      <c r="CP82" s="16"/>
      <c r="CQ82" s="16"/>
      <c r="CR82" s="16"/>
      <c r="CS82" s="16"/>
      <c r="CT82" s="16"/>
      <c r="CU82" s="16"/>
      <c r="CV82" s="79">
        <f t="shared" si="561"/>
        <v>0</v>
      </c>
      <c r="CW82" s="80">
        <f t="shared" si="562"/>
        <v>0</v>
      </c>
      <c r="CX82" s="70"/>
      <c r="CY82" s="70"/>
      <c r="CZ82" s="70"/>
      <c r="DA82" s="70"/>
      <c r="DB82" s="70"/>
      <c r="DC82" s="90"/>
    </row>
    <row r="83" spans="1:107">
      <c r="A83" s="148"/>
      <c r="B83" s="1">
        <v>227</v>
      </c>
      <c r="C83" s="1" t="s">
        <v>31</v>
      </c>
      <c r="D83" s="35">
        <f t="shared" si="563"/>
        <v>7442647</v>
      </c>
      <c r="E83" s="35">
        <f t="shared" si="564"/>
        <v>6216681</v>
      </c>
      <c r="F83" s="35">
        <f t="shared" si="565"/>
        <v>1405412</v>
      </c>
      <c r="G83" s="35">
        <f t="shared" si="566"/>
        <v>4811269</v>
      </c>
      <c r="H83" s="35">
        <f t="shared" si="567"/>
        <v>269250</v>
      </c>
      <c r="I83" s="35">
        <f t="shared" si="568"/>
        <v>882522</v>
      </c>
      <c r="J83" s="35">
        <f t="shared" si="569"/>
        <v>46023</v>
      </c>
      <c r="K83" s="35">
        <f t="shared" si="570"/>
        <v>28171</v>
      </c>
      <c r="L83" s="39">
        <f t="shared" si="571"/>
        <v>878572</v>
      </c>
      <c r="M83" s="86">
        <f t="shared" si="572"/>
        <v>738450</v>
      </c>
      <c r="N83" s="16">
        <v>161235</v>
      </c>
      <c r="O83" s="16">
        <v>577215</v>
      </c>
      <c r="P83" s="16">
        <v>31507</v>
      </c>
      <c r="Q83" s="16">
        <v>99116</v>
      </c>
      <c r="R83" s="16">
        <v>6073</v>
      </c>
      <c r="S83" s="16">
        <v>3426</v>
      </c>
      <c r="T83" s="79">
        <f t="shared" si="541"/>
        <v>874362</v>
      </c>
      <c r="U83" s="80">
        <f t="shared" si="542"/>
        <v>730301</v>
      </c>
      <c r="V83" s="70">
        <v>159578</v>
      </c>
      <c r="W83" s="70">
        <v>570723</v>
      </c>
      <c r="X83" s="70">
        <v>32236</v>
      </c>
      <c r="Y83" s="70">
        <v>102727</v>
      </c>
      <c r="Z83" s="70">
        <v>5893</v>
      </c>
      <c r="AA83" s="70">
        <v>3205</v>
      </c>
      <c r="AB83" s="39">
        <f t="shared" si="543"/>
        <v>1014039</v>
      </c>
      <c r="AC83" s="86">
        <f t="shared" si="544"/>
        <v>847312</v>
      </c>
      <c r="AD83" s="16">
        <v>193178</v>
      </c>
      <c r="AE83" s="16">
        <v>654134</v>
      </c>
      <c r="AF83" s="16">
        <v>37128</v>
      </c>
      <c r="AG83" s="16">
        <v>120351</v>
      </c>
      <c r="AH83" s="16">
        <v>5441</v>
      </c>
      <c r="AI83" s="16">
        <v>3807</v>
      </c>
      <c r="AJ83" s="79">
        <f t="shared" si="545"/>
        <v>959656</v>
      </c>
      <c r="AK83" s="80">
        <f t="shared" si="546"/>
        <v>801152</v>
      </c>
      <c r="AL83" s="70">
        <v>181649</v>
      </c>
      <c r="AM83" s="70">
        <v>619503</v>
      </c>
      <c r="AN83" s="70">
        <v>35261</v>
      </c>
      <c r="AO83" s="70">
        <v>113659</v>
      </c>
      <c r="AP83" s="70">
        <v>5998</v>
      </c>
      <c r="AQ83" s="70">
        <v>3586</v>
      </c>
      <c r="AR83" s="39">
        <f t="shared" si="547"/>
        <v>948649</v>
      </c>
      <c r="AS83" s="86">
        <f t="shared" si="548"/>
        <v>790004</v>
      </c>
      <c r="AT83" s="16">
        <v>183763</v>
      </c>
      <c r="AU83" s="16">
        <v>606241</v>
      </c>
      <c r="AV83" s="16">
        <v>33372</v>
      </c>
      <c r="AW83" s="16">
        <v>115752</v>
      </c>
      <c r="AX83" s="16">
        <v>6006</v>
      </c>
      <c r="AY83" s="16">
        <v>3515</v>
      </c>
      <c r="AZ83" s="79">
        <f t="shared" si="549"/>
        <v>939759</v>
      </c>
      <c r="BA83" s="80">
        <f t="shared" si="550"/>
        <v>782550</v>
      </c>
      <c r="BB83" s="70">
        <v>176971</v>
      </c>
      <c r="BC83" s="70">
        <v>605579</v>
      </c>
      <c r="BD83" s="70">
        <v>34286</v>
      </c>
      <c r="BE83" s="70">
        <v>114059</v>
      </c>
      <c r="BF83" s="70">
        <v>5391</v>
      </c>
      <c r="BG83" s="70">
        <v>3473</v>
      </c>
      <c r="BH83" s="39">
        <f t="shared" si="551"/>
        <v>922042</v>
      </c>
      <c r="BI83" s="86">
        <f t="shared" si="552"/>
        <v>770679</v>
      </c>
      <c r="BJ83" s="16">
        <v>175858</v>
      </c>
      <c r="BK83" s="16">
        <v>594821</v>
      </c>
      <c r="BL83" s="16">
        <v>32951</v>
      </c>
      <c r="BM83" s="16">
        <v>109114</v>
      </c>
      <c r="BN83" s="16">
        <v>5661</v>
      </c>
      <c r="BO83" s="16">
        <v>3637</v>
      </c>
      <c r="BP83" s="79">
        <f t="shared" si="553"/>
        <v>905568</v>
      </c>
      <c r="BQ83" s="80">
        <f t="shared" si="554"/>
        <v>756233</v>
      </c>
      <c r="BR83" s="70">
        <v>173180</v>
      </c>
      <c r="BS83" s="70">
        <v>583053</v>
      </c>
      <c r="BT83" s="70">
        <v>32509</v>
      </c>
      <c r="BU83" s="70">
        <v>107744</v>
      </c>
      <c r="BV83" s="70">
        <v>5560</v>
      </c>
      <c r="BW83" s="70">
        <v>3522</v>
      </c>
      <c r="BX83" s="39">
        <f t="shared" si="555"/>
        <v>0</v>
      </c>
      <c r="BY83" s="86">
        <f t="shared" si="556"/>
        <v>0</v>
      </c>
      <c r="BZ83" s="16"/>
      <c r="CA83" s="16"/>
      <c r="CB83" s="16"/>
      <c r="CC83" s="16"/>
      <c r="CD83" s="16"/>
      <c r="CE83" s="16"/>
      <c r="CF83" s="79">
        <f t="shared" si="557"/>
        <v>0</v>
      </c>
      <c r="CG83" s="80">
        <f t="shared" si="558"/>
        <v>0</v>
      </c>
      <c r="CH83" s="70"/>
      <c r="CI83" s="70"/>
      <c r="CJ83" s="70"/>
      <c r="CK83" s="70"/>
      <c r="CL83" s="70"/>
      <c r="CM83" s="70"/>
      <c r="CN83" s="39">
        <f t="shared" si="559"/>
        <v>0</v>
      </c>
      <c r="CO83" s="86">
        <f t="shared" si="560"/>
        <v>0</v>
      </c>
      <c r="CP83" s="16"/>
      <c r="CQ83" s="16"/>
      <c r="CR83" s="16"/>
      <c r="CS83" s="16"/>
      <c r="CT83" s="16"/>
      <c r="CU83" s="16"/>
      <c r="CV83" s="79">
        <f t="shared" si="561"/>
        <v>0</v>
      </c>
      <c r="CW83" s="80">
        <f t="shared" si="562"/>
        <v>0</v>
      </c>
      <c r="CX83" s="70"/>
      <c r="CY83" s="70"/>
      <c r="CZ83" s="70"/>
      <c r="DA83" s="70"/>
      <c r="DB83" s="70"/>
      <c r="DC83" s="90"/>
    </row>
    <row r="84" spans="1:107">
      <c r="A84" s="148"/>
      <c r="B84" s="1">
        <v>228</v>
      </c>
      <c r="C84" s="1" t="s">
        <v>32</v>
      </c>
      <c r="D84" s="35">
        <f t="shared" si="563"/>
        <v>12869040</v>
      </c>
      <c r="E84" s="35">
        <f t="shared" si="564"/>
        <v>10705665</v>
      </c>
      <c r="F84" s="35">
        <f t="shared" si="565"/>
        <v>2631881</v>
      </c>
      <c r="G84" s="35">
        <f t="shared" si="566"/>
        <v>8073784</v>
      </c>
      <c r="H84" s="35">
        <f t="shared" si="567"/>
        <v>329204</v>
      </c>
      <c r="I84" s="35">
        <f t="shared" si="568"/>
        <v>1687011</v>
      </c>
      <c r="J84" s="35">
        <f t="shared" si="569"/>
        <v>84807</v>
      </c>
      <c r="K84" s="35">
        <f t="shared" si="570"/>
        <v>62353</v>
      </c>
      <c r="L84" s="39">
        <f t="shared" si="571"/>
        <v>1509896</v>
      </c>
      <c r="M84" s="86">
        <f t="shared" si="572"/>
        <v>1264037</v>
      </c>
      <c r="N84" s="16">
        <v>309227</v>
      </c>
      <c r="O84" s="16">
        <v>954810</v>
      </c>
      <c r="P84" s="16">
        <v>36799</v>
      </c>
      <c r="Q84" s="16">
        <v>189317</v>
      </c>
      <c r="R84" s="16">
        <v>11689</v>
      </c>
      <c r="S84" s="16">
        <v>8054</v>
      </c>
      <c r="T84" s="79">
        <f t="shared" si="541"/>
        <v>1504462</v>
      </c>
      <c r="U84" s="80">
        <f t="shared" si="542"/>
        <v>1251187</v>
      </c>
      <c r="V84" s="70">
        <v>303643</v>
      </c>
      <c r="W84" s="70">
        <v>947544</v>
      </c>
      <c r="X84" s="70">
        <v>37522</v>
      </c>
      <c r="Y84" s="70">
        <v>197201</v>
      </c>
      <c r="Z84" s="70">
        <v>11004</v>
      </c>
      <c r="AA84" s="70">
        <v>7548</v>
      </c>
      <c r="AB84" s="39">
        <f t="shared" si="543"/>
        <v>1754266</v>
      </c>
      <c r="AC84" s="86">
        <f t="shared" si="544"/>
        <v>1463168</v>
      </c>
      <c r="AD84" s="16">
        <v>366906</v>
      </c>
      <c r="AE84" s="16">
        <v>1096262</v>
      </c>
      <c r="AF84" s="16">
        <v>45373</v>
      </c>
      <c r="AG84" s="16">
        <v>227390</v>
      </c>
      <c r="AH84" s="16">
        <v>9948</v>
      </c>
      <c r="AI84" s="16">
        <v>8387</v>
      </c>
      <c r="AJ84" s="79">
        <f t="shared" si="545"/>
        <v>1646919</v>
      </c>
      <c r="AK84" s="80">
        <f t="shared" si="546"/>
        <v>1370555</v>
      </c>
      <c r="AL84" s="70">
        <v>337819</v>
      </c>
      <c r="AM84" s="70">
        <v>1032736</v>
      </c>
      <c r="AN84" s="70">
        <v>43351</v>
      </c>
      <c r="AO84" s="70">
        <v>215053</v>
      </c>
      <c r="AP84" s="70">
        <v>9985</v>
      </c>
      <c r="AQ84" s="70">
        <v>7975</v>
      </c>
      <c r="AR84" s="39">
        <f t="shared" si="547"/>
        <v>1653429</v>
      </c>
      <c r="AS84" s="86">
        <f t="shared" si="548"/>
        <v>1372537</v>
      </c>
      <c r="AT84" s="16">
        <v>344761</v>
      </c>
      <c r="AU84" s="16">
        <v>1027776</v>
      </c>
      <c r="AV84" s="16">
        <v>41875</v>
      </c>
      <c r="AW84" s="16">
        <v>219725</v>
      </c>
      <c r="AX84" s="16">
        <v>11242</v>
      </c>
      <c r="AY84" s="16">
        <v>8050</v>
      </c>
      <c r="AZ84" s="79">
        <f t="shared" si="549"/>
        <v>1614956</v>
      </c>
      <c r="BA84" s="80">
        <f t="shared" si="550"/>
        <v>1337161</v>
      </c>
      <c r="BB84" s="70">
        <v>324733</v>
      </c>
      <c r="BC84" s="70">
        <v>1012428</v>
      </c>
      <c r="BD84" s="70">
        <v>42230</v>
      </c>
      <c r="BE84" s="70">
        <v>218391</v>
      </c>
      <c r="BF84" s="70">
        <v>9740</v>
      </c>
      <c r="BG84" s="70">
        <v>7434</v>
      </c>
      <c r="BH84" s="39">
        <f t="shared" si="551"/>
        <v>1614454</v>
      </c>
      <c r="BI84" s="86">
        <f t="shared" si="552"/>
        <v>1344560</v>
      </c>
      <c r="BJ84" s="16">
        <v>329348</v>
      </c>
      <c r="BK84" s="16">
        <v>1015212</v>
      </c>
      <c r="BL84" s="16">
        <v>41996</v>
      </c>
      <c r="BM84" s="16">
        <v>209593</v>
      </c>
      <c r="BN84" s="16">
        <v>10618</v>
      </c>
      <c r="BO84" s="16">
        <v>7687</v>
      </c>
      <c r="BP84" s="79">
        <f t="shared" si="553"/>
        <v>1570658</v>
      </c>
      <c r="BQ84" s="80">
        <f t="shared" si="554"/>
        <v>1302460</v>
      </c>
      <c r="BR84" s="70">
        <v>315444</v>
      </c>
      <c r="BS84" s="70">
        <v>987016</v>
      </c>
      <c r="BT84" s="70">
        <v>40058</v>
      </c>
      <c r="BU84" s="70">
        <v>210341</v>
      </c>
      <c r="BV84" s="70">
        <v>10581</v>
      </c>
      <c r="BW84" s="70">
        <v>7218</v>
      </c>
      <c r="BX84" s="39">
        <f t="shared" si="555"/>
        <v>0</v>
      </c>
      <c r="BY84" s="86">
        <f t="shared" si="556"/>
        <v>0</v>
      </c>
      <c r="BZ84" s="16"/>
      <c r="CA84" s="16"/>
      <c r="CB84" s="16"/>
      <c r="CC84" s="16"/>
      <c r="CD84" s="16"/>
      <c r="CE84" s="16"/>
      <c r="CF84" s="79">
        <f t="shared" si="557"/>
        <v>0</v>
      </c>
      <c r="CG84" s="80">
        <f t="shared" si="558"/>
        <v>0</v>
      </c>
      <c r="CH84" s="70"/>
      <c r="CI84" s="70"/>
      <c r="CJ84" s="70"/>
      <c r="CK84" s="70"/>
      <c r="CL84" s="70"/>
      <c r="CM84" s="70"/>
      <c r="CN84" s="39">
        <f t="shared" si="559"/>
        <v>0</v>
      </c>
      <c r="CO84" s="86">
        <f t="shared" si="560"/>
        <v>0</v>
      </c>
      <c r="CP84" s="16"/>
      <c r="CQ84" s="16"/>
      <c r="CR84" s="16"/>
      <c r="CS84" s="16"/>
      <c r="CT84" s="16"/>
      <c r="CU84" s="16"/>
      <c r="CV84" s="79">
        <f t="shared" si="561"/>
        <v>0</v>
      </c>
      <c r="CW84" s="80">
        <f t="shared" si="562"/>
        <v>0</v>
      </c>
      <c r="CX84" s="70"/>
      <c r="CY84" s="70"/>
      <c r="CZ84" s="70"/>
      <c r="DA84" s="70"/>
      <c r="DB84" s="70"/>
      <c r="DC84" s="90"/>
    </row>
    <row r="85" spans="1:107">
      <c r="A85" s="148"/>
      <c r="B85" s="1">
        <v>229</v>
      </c>
      <c r="C85" s="1" t="s">
        <v>33</v>
      </c>
      <c r="D85" s="35">
        <f t="shared" si="563"/>
        <v>5689637</v>
      </c>
      <c r="E85" s="35">
        <f t="shared" si="564"/>
        <v>4219453</v>
      </c>
      <c r="F85" s="35">
        <f t="shared" si="565"/>
        <v>1149444</v>
      </c>
      <c r="G85" s="35">
        <f t="shared" si="566"/>
        <v>3070009</v>
      </c>
      <c r="H85" s="35">
        <f t="shared" si="567"/>
        <v>247597</v>
      </c>
      <c r="I85" s="35">
        <f t="shared" si="568"/>
        <v>1163612</v>
      </c>
      <c r="J85" s="35">
        <f t="shared" si="569"/>
        <v>35732</v>
      </c>
      <c r="K85" s="35">
        <f t="shared" si="570"/>
        <v>23243</v>
      </c>
      <c r="L85" s="39">
        <f t="shared" si="571"/>
        <v>670382</v>
      </c>
      <c r="M85" s="86">
        <f t="shared" si="572"/>
        <v>503757</v>
      </c>
      <c r="N85" s="16">
        <v>137254</v>
      </c>
      <c r="O85" s="16">
        <v>366503</v>
      </c>
      <c r="P85" s="16">
        <v>28330</v>
      </c>
      <c r="Q85" s="16">
        <v>130341</v>
      </c>
      <c r="R85" s="16">
        <v>5140</v>
      </c>
      <c r="S85" s="16">
        <v>2814</v>
      </c>
      <c r="T85" s="79">
        <f t="shared" si="541"/>
        <v>664136</v>
      </c>
      <c r="U85" s="80">
        <f t="shared" si="542"/>
        <v>496211</v>
      </c>
      <c r="V85" s="70">
        <v>133495</v>
      </c>
      <c r="W85" s="70">
        <v>362716</v>
      </c>
      <c r="X85" s="70">
        <v>28251</v>
      </c>
      <c r="Y85" s="70">
        <v>132557</v>
      </c>
      <c r="Z85" s="70">
        <v>4455</v>
      </c>
      <c r="AA85" s="70">
        <v>2662</v>
      </c>
      <c r="AB85" s="39">
        <f t="shared" si="543"/>
        <v>756436</v>
      </c>
      <c r="AC85" s="86">
        <f t="shared" si="544"/>
        <v>562418</v>
      </c>
      <c r="AD85" s="16">
        <v>154710</v>
      </c>
      <c r="AE85" s="16">
        <v>407708</v>
      </c>
      <c r="AF85" s="16">
        <v>33472</v>
      </c>
      <c r="AG85" s="16">
        <v>153223</v>
      </c>
      <c r="AH85" s="16">
        <v>4079</v>
      </c>
      <c r="AI85" s="16">
        <v>3244</v>
      </c>
      <c r="AJ85" s="79">
        <f t="shared" si="545"/>
        <v>722932</v>
      </c>
      <c r="AK85" s="80">
        <f t="shared" si="546"/>
        <v>537319</v>
      </c>
      <c r="AL85" s="70">
        <v>147323</v>
      </c>
      <c r="AM85" s="70">
        <v>389996</v>
      </c>
      <c r="AN85" s="70">
        <v>31529</v>
      </c>
      <c r="AO85" s="70">
        <v>146554</v>
      </c>
      <c r="AP85" s="70">
        <v>4312</v>
      </c>
      <c r="AQ85" s="70">
        <v>3218</v>
      </c>
      <c r="AR85" s="39">
        <f t="shared" si="547"/>
        <v>721262</v>
      </c>
      <c r="AS85" s="86">
        <f t="shared" si="548"/>
        <v>532110</v>
      </c>
      <c r="AT85" s="16">
        <v>148730</v>
      </c>
      <c r="AU85" s="16">
        <v>383380</v>
      </c>
      <c r="AV85" s="16">
        <v>31100</v>
      </c>
      <c r="AW85" s="16">
        <v>150360</v>
      </c>
      <c r="AX85" s="16">
        <v>4713</v>
      </c>
      <c r="AY85" s="16">
        <v>2979</v>
      </c>
      <c r="AZ85" s="79">
        <f t="shared" si="549"/>
        <v>726244</v>
      </c>
      <c r="BA85" s="80">
        <f t="shared" si="550"/>
        <v>535350</v>
      </c>
      <c r="BB85" s="70">
        <v>144954</v>
      </c>
      <c r="BC85" s="70">
        <v>390396</v>
      </c>
      <c r="BD85" s="70">
        <v>32388</v>
      </c>
      <c r="BE85" s="70">
        <v>151726</v>
      </c>
      <c r="BF85" s="70">
        <v>3889</v>
      </c>
      <c r="BG85" s="70">
        <v>2891</v>
      </c>
      <c r="BH85" s="39">
        <f t="shared" si="551"/>
        <v>719441</v>
      </c>
      <c r="BI85" s="86">
        <f t="shared" si="552"/>
        <v>531383</v>
      </c>
      <c r="BJ85" s="16">
        <v>143469</v>
      </c>
      <c r="BK85" s="16">
        <v>387914</v>
      </c>
      <c r="BL85" s="16">
        <v>31725</v>
      </c>
      <c r="BM85" s="16">
        <v>149003</v>
      </c>
      <c r="BN85" s="16">
        <v>4466</v>
      </c>
      <c r="BO85" s="16">
        <v>2864</v>
      </c>
      <c r="BP85" s="79">
        <f t="shared" si="553"/>
        <v>708804</v>
      </c>
      <c r="BQ85" s="80">
        <f t="shared" si="554"/>
        <v>520905</v>
      </c>
      <c r="BR85" s="70">
        <v>139509</v>
      </c>
      <c r="BS85" s="70">
        <v>381396</v>
      </c>
      <c r="BT85" s="70">
        <v>30802</v>
      </c>
      <c r="BU85" s="70">
        <v>149848</v>
      </c>
      <c r="BV85" s="70">
        <v>4678</v>
      </c>
      <c r="BW85" s="70">
        <v>2571</v>
      </c>
      <c r="BX85" s="39">
        <f t="shared" si="555"/>
        <v>0</v>
      </c>
      <c r="BY85" s="86">
        <f t="shared" si="556"/>
        <v>0</v>
      </c>
      <c r="BZ85" s="16"/>
      <c r="CA85" s="16"/>
      <c r="CB85" s="16"/>
      <c r="CC85" s="16"/>
      <c r="CD85" s="16"/>
      <c r="CE85" s="16"/>
      <c r="CF85" s="79">
        <f t="shared" si="557"/>
        <v>0</v>
      </c>
      <c r="CG85" s="80">
        <f t="shared" si="558"/>
        <v>0</v>
      </c>
      <c r="CH85" s="70"/>
      <c r="CI85" s="70"/>
      <c r="CJ85" s="70"/>
      <c r="CK85" s="70"/>
      <c r="CL85" s="70"/>
      <c r="CM85" s="70"/>
      <c r="CN85" s="39">
        <f t="shared" si="559"/>
        <v>0</v>
      </c>
      <c r="CO85" s="86">
        <f t="shared" si="560"/>
        <v>0</v>
      </c>
      <c r="CP85" s="16"/>
      <c r="CQ85" s="16"/>
      <c r="CR85" s="16"/>
      <c r="CS85" s="16"/>
      <c r="CT85" s="16"/>
      <c r="CU85" s="16"/>
      <c r="CV85" s="79">
        <f t="shared" si="561"/>
        <v>0</v>
      </c>
      <c r="CW85" s="80">
        <f t="shared" si="562"/>
        <v>0</v>
      </c>
      <c r="CX85" s="70"/>
      <c r="CY85" s="70"/>
      <c r="CZ85" s="70"/>
      <c r="DA85" s="70"/>
      <c r="DB85" s="70"/>
      <c r="DC85" s="90"/>
    </row>
    <row r="86" spans="1:107">
      <c r="A86" s="148"/>
      <c r="B86" s="1">
        <v>230</v>
      </c>
      <c r="C86" s="1" t="s">
        <v>34</v>
      </c>
      <c r="D86" s="35">
        <f t="shared" si="563"/>
        <v>17219473</v>
      </c>
      <c r="E86" s="35">
        <f t="shared" si="564"/>
        <v>14642031</v>
      </c>
      <c r="F86" s="35">
        <f t="shared" si="565"/>
        <v>3863306</v>
      </c>
      <c r="G86" s="35">
        <f t="shared" si="566"/>
        <v>10778725</v>
      </c>
      <c r="H86" s="35">
        <f t="shared" si="567"/>
        <v>470972</v>
      </c>
      <c r="I86" s="35">
        <f t="shared" si="568"/>
        <v>1912341</v>
      </c>
      <c r="J86" s="35">
        <f t="shared" si="569"/>
        <v>129350</v>
      </c>
      <c r="K86" s="35">
        <f t="shared" si="570"/>
        <v>64779</v>
      </c>
      <c r="L86" s="39">
        <f t="shared" si="571"/>
        <v>2084152</v>
      </c>
      <c r="M86" s="86">
        <f t="shared" si="572"/>
        <v>1784461</v>
      </c>
      <c r="N86" s="16">
        <v>473623</v>
      </c>
      <c r="O86" s="16">
        <v>1310838</v>
      </c>
      <c r="P86" s="16">
        <v>54581</v>
      </c>
      <c r="Q86" s="16">
        <v>218117</v>
      </c>
      <c r="R86" s="16">
        <v>18372</v>
      </c>
      <c r="S86" s="16">
        <v>8621</v>
      </c>
      <c r="T86" s="79">
        <f t="shared" si="541"/>
        <v>2065511</v>
      </c>
      <c r="U86" s="80">
        <f t="shared" si="542"/>
        <v>1760584</v>
      </c>
      <c r="V86" s="70">
        <v>463778</v>
      </c>
      <c r="W86" s="70">
        <v>1296806</v>
      </c>
      <c r="X86" s="70">
        <v>54885</v>
      </c>
      <c r="Y86" s="70">
        <v>225053</v>
      </c>
      <c r="Z86" s="70">
        <v>16685</v>
      </c>
      <c r="AA86" s="70">
        <v>8304</v>
      </c>
      <c r="AB86" s="39">
        <f t="shared" si="543"/>
        <v>2304604</v>
      </c>
      <c r="AC86" s="86">
        <f t="shared" si="544"/>
        <v>1956265</v>
      </c>
      <c r="AD86" s="16">
        <v>516149</v>
      </c>
      <c r="AE86" s="16">
        <v>1440116</v>
      </c>
      <c r="AF86" s="16">
        <v>64922</v>
      </c>
      <c r="AG86" s="16">
        <v>258342</v>
      </c>
      <c r="AH86" s="16">
        <v>15652</v>
      </c>
      <c r="AI86" s="16">
        <v>9423</v>
      </c>
      <c r="AJ86" s="79">
        <f t="shared" si="545"/>
        <v>2191357</v>
      </c>
      <c r="AK86" s="80">
        <f t="shared" si="546"/>
        <v>1861743</v>
      </c>
      <c r="AL86" s="70">
        <v>489107</v>
      </c>
      <c r="AM86" s="70">
        <v>1372636</v>
      </c>
      <c r="AN86" s="70">
        <v>61237</v>
      </c>
      <c r="AO86" s="70">
        <v>244194</v>
      </c>
      <c r="AP86" s="70">
        <v>15769</v>
      </c>
      <c r="AQ86" s="70">
        <v>8414</v>
      </c>
      <c r="AR86" s="39">
        <f t="shared" si="547"/>
        <v>2192521</v>
      </c>
      <c r="AS86" s="86">
        <f t="shared" si="548"/>
        <v>1859471</v>
      </c>
      <c r="AT86" s="16">
        <v>501257</v>
      </c>
      <c r="AU86" s="16">
        <v>1358214</v>
      </c>
      <c r="AV86" s="16">
        <v>59762</v>
      </c>
      <c r="AW86" s="16">
        <v>249014</v>
      </c>
      <c r="AX86" s="16">
        <v>16655</v>
      </c>
      <c r="AY86" s="16">
        <v>7619</v>
      </c>
      <c r="AZ86" s="79">
        <f t="shared" si="549"/>
        <v>2150748</v>
      </c>
      <c r="BA86" s="80">
        <f t="shared" si="550"/>
        <v>1822458</v>
      </c>
      <c r="BB86" s="70">
        <v>475271</v>
      </c>
      <c r="BC86" s="70">
        <v>1347187</v>
      </c>
      <c r="BD86" s="70">
        <v>59151</v>
      </c>
      <c r="BE86" s="70">
        <v>246997</v>
      </c>
      <c r="BF86" s="70">
        <v>14638</v>
      </c>
      <c r="BG86" s="70">
        <v>7504</v>
      </c>
      <c r="BH86" s="39">
        <f t="shared" si="551"/>
        <v>2129893</v>
      </c>
      <c r="BI86" s="86">
        <f t="shared" si="552"/>
        <v>1812779</v>
      </c>
      <c r="BJ86" s="16">
        <v>476792</v>
      </c>
      <c r="BK86" s="16">
        <v>1335987</v>
      </c>
      <c r="BL86" s="16">
        <v>59428</v>
      </c>
      <c r="BM86" s="16">
        <v>234550</v>
      </c>
      <c r="BN86" s="16">
        <v>15648</v>
      </c>
      <c r="BO86" s="16">
        <v>7488</v>
      </c>
      <c r="BP86" s="79">
        <f t="shared" si="553"/>
        <v>2100687</v>
      </c>
      <c r="BQ86" s="80">
        <f t="shared" si="554"/>
        <v>1784270</v>
      </c>
      <c r="BR86" s="70">
        <v>467329</v>
      </c>
      <c r="BS86" s="70">
        <v>1316941</v>
      </c>
      <c r="BT86" s="70">
        <v>57006</v>
      </c>
      <c r="BU86" s="70">
        <v>236074</v>
      </c>
      <c r="BV86" s="70">
        <v>15931</v>
      </c>
      <c r="BW86" s="70">
        <v>7406</v>
      </c>
      <c r="BX86" s="39">
        <f t="shared" si="555"/>
        <v>0</v>
      </c>
      <c r="BY86" s="86">
        <f t="shared" si="556"/>
        <v>0</v>
      </c>
      <c r="BZ86" s="16"/>
      <c r="CA86" s="16"/>
      <c r="CB86" s="16"/>
      <c r="CC86" s="16"/>
      <c r="CD86" s="16"/>
      <c r="CE86" s="16"/>
      <c r="CF86" s="79">
        <f t="shared" si="557"/>
        <v>0</v>
      </c>
      <c r="CG86" s="80">
        <f t="shared" si="558"/>
        <v>0</v>
      </c>
      <c r="CH86" s="70"/>
      <c r="CI86" s="70"/>
      <c r="CJ86" s="70"/>
      <c r="CK86" s="70"/>
      <c r="CL86" s="70"/>
      <c r="CM86" s="70"/>
      <c r="CN86" s="39">
        <f t="shared" si="559"/>
        <v>0</v>
      </c>
      <c r="CO86" s="86">
        <f t="shared" si="560"/>
        <v>0</v>
      </c>
      <c r="CP86" s="16"/>
      <c r="CQ86" s="16"/>
      <c r="CR86" s="16"/>
      <c r="CS86" s="16"/>
      <c r="CT86" s="16"/>
      <c r="CU86" s="16"/>
      <c r="CV86" s="79">
        <f t="shared" si="561"/>
        <v>0</v>
      </c>
      <c r="CW86" s="80">
        <f t="shared" si="562"/>
        <v>0</v>
      </c>
      <c r="CX86" s="70"/>
      <c r="CY86" s="70"/>
      <c r="CZ86" s="70"/>
      <c r="DA86" s="70"/>
      <c r="DB86" s="70"/>
      <c r="DC86" s="90"/>
    </row>
    <row r="87" spans="1:107">
      <c r="A87" s="148"/>
      <c r="B87" s="1">
        <v>231</v>
      </c>
      <c r="C87" s="1" t="s">
        <v>35</v>
      </c>
      <c r="D87" s="35">
        <f t="shared" si="563"/>
        <v>6967096</v>
      </c>
      <c r="E87" s="35">
        <f t="shared" si="564"/>
        <v>5412608</v>
      </c>
      <c r="F87" s="35">
        <f t="shared" si="565"/>
        <v>1679178</v>
      </c>
      <c r="G87" s="35">
        <f t="shared" si="566"/>
        <v>3733430</v>
      </c>
      <c r="H87" s="35">
        <f t="shared" si="567"/>
        <v>398108</v>
      </c>
      <c r="I87" s="35">
        <f t="shared" si="568"/>
        <v>1045644</v>
      </c>
      <c r="J87" s="35">
        <f t="shared" si="569"/>
        <v>48751</v>
      </c>
      <c r="K87" s="35">
        <f t="shared" si="570"/>
        <v>61985</v>
      </c>
      <c r="L87" s="39">
        <f t="shared" si="571"/>
        <v>826238</v>
      </c>
      <c r="M87" s="86">
        <f t="shared" si="572"/>
        <v>649536</v>
      </c>
      <c r="N87" s="16">
        <v>207635</v>
      </c>
      <c r="O87" s="16">
        <v>441901</v>
      </c>
      <c r="P87" s="16">
        <v>46060</v>
      </c>
      <c r="Q87" s="16">
        <v>115860</v>
      </c>
      <c r="R87" s="16">
        <v>6937</v>
      </c>
      <c r="S87" s="16">
        <v>7845</v>
      </c>
      <c r="T87" s="79">
        <f t="shared" si="541"/>
        <v>816276</v>
      </c>
      <c r="U87" s="80">
        <f t="shared" si="542"/>
        <v>637746</v>
      </c>
      <c r="V87" s="70">
        <v>195940</v>
      </c>
      <c r="W87" s="70">
        <v>441806</v>
      </c>
      <c r="X87" s="70">
        <v>46169</v>
      </c>
      <c r="Y87" s="70">
        <v>119783</v>
      </c>
      <c r="Z87" s="70">
        <v>5937</v>
      </c>
      <c r="AA87" s="70">
        <v>6641</v>
      </c>
      <c r="AB87" s="39">
        <f t="shared" si="543"/>
        <v>920586</v>
      </c>
      <c r="AC87" s="86">
        <f t="shared" si="544"/>
        <v>714914</v>
      </c>
      <c r="AD87" s="16">
        <v>220902</v>
      </c>
      <c r="AE87" s="16">
        <v>494012</v>
      </c>
      <c r="AF87" s="16">
        <v>53764</v>
      </c>
      <c r="AG87" s="16">
        <v>138202</v>
      </c>
      <c r="AH87" s="16">
        <v>5701</v>
      </c>
      <c r="AI87" s="16">
        <v>8005</v>
      </c>
      <c r="AJ87" s="79">
        <f t="shared" si="545"/>
        <v>893184</v>
      </c>
      <c r="AK87" s="80">
        <f t="shared" si="546"/>
        <v>692351</v>
      </c>
      <c r="AL87" s="70">
        <v>214467</v>
      </c>
      <c r="AM87" s="70">
        <v>477884</v>
      </c>
      <c r="AN87" s="70">
        <v>50840</v>
      </c>
      <c r="AO87" s="70">
        <v>136381</v>
      </c>
      <c r="AP87" s="70">
        <v>6135</v>
      </c>
      <c r="AQ87" s="70">
        <v>7477</v>
      </c>
      <c r="AR87" s="39">
        <f t="shared" si="547"/>
        <v>898572</v>
      </c>
      <c r="AS87" s="86">
        <f t="shared" si="548"/>
        <v>695250</v>
      </c>
      <c r="AT87" s="16">
        <v>221058</v>
      </c>
      <c r="AU87" s="16">
        <v>474192</v>
      </c>
      <c r="AV87" s="16">
        <v>50854</v>
      </c>
      <c r="AW87" s="16">
        <v>137942</v>
      </c>
      <c r="AX87" s="16">
        <v>6684</v>
      </c>
      <c r="AY87" s="16">
        <v>7842</v>
      </c>
      <c r="AZ87" s="79">
        <f t="shared" si="549"/>
        <v>880806</v>
      </c>
      <c r="BA87" s="80">
        <f t="shared" si="550"/>
        <v>679781</v>
      </c>
      <c r="BB87" s="70">
        <v>206579</v>
      </c>
      <c r="BC87" s="70">
        <v>473202</v>
      </c>
      <c r="BD87" s="70">
        <v>51036</v>
      </c>
      <c r="BE87" s="70">
        <v>136369</v>
      </c>
      <c r="BF87" s="70">
        <v>5410</v>
      </c>
      <c r="BG87" s="70">
        <v>8210</v>
      </c>
      <c r="BH87" s="39">
        <f t="shared" si="551"/>
        <v>869570</v>
      </c>
      <c r="BI87" s="86">
        <f t="shared" si="552"/>
        <v>674914</v>
      </c>
      <c r="BJ87" s="16">
        <v>207860</v>
      </c>
      <c r="BK87" s="16">
        <v>467054</v>
      </c>
      <c r="BL87" s="16">
        <v>50286</v>
      </c>
      <c r="BM87" s="16">
        <v>130116</v>
      </c>
      <c r="BN87" s="16">
        <v>5899</v>
      </c>
      <c r="BO87" s="16">
        <v>8355</v>
      </c>
      <c r="BP87" s="79">
        <f t="shared" si="553"/>
        <v>861864</v>
      </c>
      <c r="BQ87" s="80">
        <f t="shared" si="554"/>
        <v>668116</v>
      </c>
      <c r="BR87" s="70">
        <v>204737</v>
      </c>
      <c r="BS87" s="70">
        <v>463379</v>
      </c>
      <c r="BT87" s="70">
        <v>49099</v>
      </c>
      <c r="BU87" s="70">
        <v>130991</v>
      </c>
      <c r="BV87" s="70">
        <v>6048</v>
      </c>
      <c r="BW87" s="70">
        <v>7610</v>
      </c>
      <c r="BX87" s="39">
        <f t="shared" si="555"/>
        <v>0</v>
      </c>
      <c r="BY87" s="86">
        <f t="shared" si="556"/>
        <v>0</v>
      </c>
      <c r="BZ87" s="16"/>
      <c r="CA87" s="16"/>
      <c r="CB87" s="16"/>
      <c r="CC87" s="16"/>
      <c r="CD87" s="16"/>
      <c r="CE87" s="16"/>
      <c r="CF87" s="79">
        <f t="shared" si="557"/>
        <v>0</v>
      </c>
      <c r="CG87" s="80">
        <f t="shared" si="558"/>
        <v>0</v>
      </c>
      <c r="CH87" s="70"/>
      <c r="CI87" s="70"/>
      <c r="CJ87" s="70"/>
      <c r="CK87" s="70"/>
      <c r="CL87" s="70"/>
      <c r="CM87" s="70"/>
      <c r="CN87" s="39">
        <f t="shared" si="559"/>
        <v>0</v>
      </c>
      <c r="CO87" s="86">
        <f t="shared" si="560"/>
        <v>0</v>
      </c>
      <c r="CP87" s="16"/>
      <c r="CQ87" s="16"/>
      <c r="CR87" s="16"/>
      <c r="CS87" s="16"/>
      <c r="CT87" s="16"/>
      <c r="CU87" s="16"/>
      <c r="CV87" s="79">
        <f t="shared" si="561"/>
        <v>0</v>
      </c>
      <c r="CW87" s="80">
        <f t="shared" si="562"/>
        <v>0</v>
      </c>
      <c r="CX87" s="70"/>
      <c r="CY87" s="70"/>
      <c r="CZ87" s="70"/>
      <c r="DA87" s="70"/>
      <c r="DB87" s="70"/>
      <c r="DC87" s="90"/>
    </row>
    <row r="88" spans="1:107">
      <c r="A88" s="148"/>
      <c r="B88" s="1">
        <v>232</v>
      </c>
      <c r="C88" s="1" t="s">
        <v>36</v>
      </c>
      <c r="D88" s="35">
        <f t="shared" si="563"/>
        <v>15230511</v>
      </c>
      <c r="E88" s="35">
        <f t="shared" si="564"/>
        <v>13291685</v>
      </c>
      <c r="F88" s="35">
        <f t="shared" si="565"/>
        <v>3486895</v>
      </c>
      <c r="G88" s="35">
        <f t="shared" si="566"/>
        <v>9804790</v>
      </c>
      <c r="H88" s="35">
        <f t="shared" si="567"/>
        <v>459555</v>
      </c>
      <c r="I88" s="35">
        <f t="shared" si="568"/>
        <v>1331254</v>
      </c>
      <c r="J88" s="35">
        <f t="shared" si="569"/>
        <v>94687</v>
      </c>
      <c r="K88" s="35">
        <f t="shared" si="570"/>
        <v>53330</v>
      </c>
      <c r="L88" s="39">
        <f t="shared" si="571"/>
        <v>1849061</v>
      </c>
      <c r="M88" s="86">
        <f t="shared" si="572"/>
        <v>1623807</v>
      </c>
      <c r="N88" s="16">
        <v>430810</v>
      </c>
      <c r="O88" s="16">
        <v>1192997</v>
      </c>
      <c r="P88" s="16">
        <v>52892</v>
      </c>
      <c r="Q88" s="16">
        <v>152133</v>
      </c>
      <c r="R88" s="16">
        <v>13758</v>
      </c>
      <c r="S88" s="16">
        <v>6471</v>
      </c>
      <c r="T88" s="79">
        <f t="shared" si="541"/>
        <v>1828893</v>
      </c>
      <c r="U88" s="80">
        <f t="shared" si="542"/>
        <v>1602045</v>
      </c>
      <c r="V88" s="70">
        <v>414931</v>
      </c>
      <c r="W88" s="70">
        <v>1187114</v>
      </c>
      <c r="X88" s="70">
        <v>53704</v>
      </c>
      <c r="Y88" s="70">
        <v>154650</v>
      </c>
      <c r="Z88" s="70">
        <v>12254</v>
      </c>
      <c r="AA88" s="70">
        <v>6240</v>
      </c>
      <c r="AB88" s="39">
        <f t="shared" si="543"/>
        <v>2039176</v>
      </c>
      <c r="AC88" s="86">
        <f t="shared" si="544"/>
        <v>1780684</v>
      </c>
      <c r="AD88" s="16">
        <v>462875</v>
      </c>
      <c r="AE88" s="16">
        <v>1317809</v>
      </c>
      <c r="AF88" s="16">
        <v>63096</v>
      </c>
      <c r="AG88" s="16">
        <v>177031</v>
      </c>
      <c r="AH88" s="16">
        <v>11409</v>
      </c>
      <c r="AI88" s="16">
        <v>6956</v>
      </c>
      <c r="AJ88" s="79">
        <f t="shared" si="545"/>
        <v>1926777</v>
      </c>
      <c r="AK88" s="80">
        <f t="shared" si="546"/>
        <v>1679206</v>
      </c>
      <c r="AL88" s="70">
        <v>439595</v>
      </c>
      <c r="AM88" s="70">
        <v>1239611</v>
      </c>
      <c r="AN88" s="70">
        <v>58949</v>
      </c>
      <c r="AO88" s="70">
        <v>170778</v>
      </c>
      <c r="AP88" s="70">
        <v>11336</v>
      </c>
      <c r="AQ88" s="70">
        <v>6508</v>
      </c>
      <c r="AR88" s="39">
        <f t="shared" si="547"/>
        <v>1894354</v>
      </c>
      <c r="AS88" s="86">
        <f t="shared" si="548"/>
        <v>1645337</v>
      </c>
      <c r="AT88" s="16">
        <v>443975</v>
      </c>
      <c r="AU88" s="16">
        <v>1201362</v>
      </c>
      <c r="AV88" s="16">
        <v>57452</v>
      </c>
      <c r="AW88" s="16">
        <v>172568</v>
      </c>
      <c r="AX88" s="16">
        <v>11857</v>
      </c>
      <c r="AY88" s="16">
        <v>7140</v>
      </c>
      <c r="AZ88" s="79">
        <f t="shared" si="549"/>
        <v>1917843</v>
      </c>
      <c r="BA88" s="80">
        <f t="shared" si="550"/>
        <v>1669694</v>
      </c>
      <c r="BB88" s="70">
        <v>432378</v>
      </c>
      <c r="BC88" s="70">
        <v>1237316</v>
      </c>
      <c r="BD88" s="70">
        <v>59562</v>
      </c>
      <c r="BE88" s="70">
        <v>171571</v>
      </c>
      <c r="BF88" s="70">
        <v>10438</v>
      </c>
      <c r="BG88" s="70">
        <v>6578</v>
      </c>
      <c r="BH88" s="39">
        <f t="shared" si="551"/>
        <v>1898171</v>
      </c>
      <c r="BI88" s="86">
        <f t="shared" si="552"/>
        <v>1655563</v>
      </c>
      <c r="BJ88" s="16">
        <v>434366</v>
      </c>
      <c r="BK88" s="16">
        <v>1221197</v>
      </c>
      <c r="BL88" s="16">
        <v>57969</v>
      </c>
      <c r="BM88" s="16">
        <v>166070</v>
      </c>
      <c r="BN88" s="16">
        <v>11593</v>
      </c>
      <c r="BO88" s="16">
        <v>6976</v>
      </c>
      <c r="BP88" s="79">
        <f t="shared" si="553"/>
        <v>1876236</v>
      </c>
      <c r="BQ88" s="80">
        <f t="shared" si="554"/>
        <v>1635349</v>
      </c>
      <c r="BR88" s="70">
        <v>427965</v>
      </c>
      <c r="BS88" s="70">
        <v>1207384</v>
      </c>
      <c r="BT88" s="70">
        <v>55931</v>
      </c>
      <c r="BU88" s="70">
        <v>166453</v>
      </c>
      <c r="BV88" s="70">
        <v>12042</v>
      </c>
      <c r="BW88" s="70">
        <v>6461</v>
      </c>
      <c r="BX88" s="39">
        <f t="shared" si="555"/>
        <v>0</v>
      </c>
      <c r="BY88" s="86">
        <f t="shared" si="556"/>
        <v>0</v>
      </c>
      <c r="BZ88" s="16"/>
      <c r="CA88" s="16"/>
      <c r="CB88" s="16"/>
      <c r="CC88" s="16"/>
      <c r="CD88" s="16"/>
      <c r="CE88" s="16"/>
      <c r="CF88" s="79">
        <f t="shared" si="557"/>
        <v>0</v>
      </c>
      <c r="CG88" s="80">
        <f t="shared" si="558"/>
        <v>0</v>
      </c>
      <c r="CH88" s="70"/>
      <c r="CI88" s="70"/>
      <c r="CJ88" s="70"/>
      <c r="CK88" s="70"/>
      <c r="CL88" s="70"/>
      <c r="CM88" s="70"/>
      <c r="CN88" s="39">
        <f t="shared" si="559"/>
        <v>0</v>
      </c>
      <c r="CO88" s="86">
        <f t="shared" si="560"/>
        <v>0</v>
      </c>
      <c r="CP88" s="16"/>
      <c r="CQ88" s="16"/>
      <c r="CR88" s="16"/>
      <c r="CS88" s="16"/>
      <c r="CT88" s="16"/>
      <c r="CU88" s="16"/>
      <c r="CV88" s="79">
        <f t="shared" si="561"/>
        <v>0</v>
      </c>
      <c r="CW88" s="80">
        <f t="shared" si="562"/>
        <v>0</v>
      </c>
      <c r="CX88" s="70"/>
      <c r="CY88" s="70"/>
      <c r="CZ88" s="70"/>
      <c r="DA88" s="70"/>
      <c r="DB88" s="70"/>
      <c r="DC88" s="90"/>
    </row>
    <row r="89" spans="1:107">
      <c r="A89" s="148"/>
      <c r="B89" s="1">
        <v>233</v>
      </c>
      <c r="C89" s="1" t="s">
        <v>37</v>
      </c>
      <c r="D89" s="35">
        <f t="shared" si="563"/>
        <v>7468839</v>
      </c>
      <c r="E89" s="35">
        <f t="shared" si="564"/>
        <v>5910887</v>
      </c>
      <c r="F89" s="35">
        <f t="shared" si="565"/>
        <v>2409152</v>
      </c>
      <c r="G89" s="35">
        <f t="shared" si="566"/>
        <v>3501735</v>
      </c>
      <c r="H89" s="35">
        <f t="shared" si="567"/>
        <v>513632</v>
      </c>
      <c r="I89" s="35">
        <f t="shared" si="568"/>
        <v>922286</v>
      </c>
      <c r="J89" s="35">
        <f t="shared" si="569"/>
        <v>72565</v>
      </c>
      <c r="K89" s="35">
        <f t="shared" si="570"/>
        <v>49469</v>
      </c>
      <c r="L89" s="39">
        <f t="shared" si="571"/>
        <v>901674</v>
      </c>
      <c r="M89" s="86">
        <f t="shared" si="572"/>
        <v>718755</v>
      </c>
      <c r="N89" s="16">
        <v>296197</v>
      </c>
      <c r="O89" s="16">
        <v>422558</v>
      </c>
      <c r="P89" s="16">
        <v>61153</v>
      </c>
      <c r="Q89" s="16">
        <v>105145</v>
      </c>
      <c r="R89" s="16">
        <v>10513</v>
      </c>
      <c r="S89" s="16">
        <v>6108</v>
      </c>
      <c r="T89" s="79">
        <f t="shared" si="541"/>
        <v>877940</v>
      </c>
      <c r="U89" s="80">
        <f t="shared" si="542"/>
        <v>696563</v>
      </c>
      <c r="V89" s="70">
        <v>279575</v>
      </c>
      <c r="W89" s="70">
        <v>416988</v>
      </c>
      <c r="X89" s="70">
        <v>59827</v>
      </c>
      <c r="Y89" s="70">
        <v>106643</v>
      </c>
      <c r="Z89" s="70">
        <v>8770</v>
      </c>
      <c r="AA89" s="70">
        <v>6137</v>
      </c>
      <c r="AB89" s="39">
        <f t="shared" si="543"/>
        <v>1007069</v>
      </c>
      <c r="AC89" s="86">
        <f t="shared" si="544"/>
        <v>796379</v>
      </c>
      <c r="AD89" s="16">
        <v>327130</v>
      </c>
      <c r="AE89" s="16">
        <v>469249</v>
      </c>
      <c r="AF89" s="16">
        <v>69759</v>
      </c>
      <c r="AG89" s="16">
        <v>125366</v>
      </c>
      <c r="AH89" s="16">
        <v>8903</v>
      </c>
      <c r="AI89" s="16">
        <v>6662</v>
      </c>
      <c r="AJ89" s="79">
        <f t="shared" si="545"/>
        <v>965002</v>
      </c>
      <c r="AK89" s="80">
        <f t="shared" si="546"/>
        <v>762632</v>
      </c>
      <c r="AL89" s="70">
        <v>313141</v>
      </c>
      <c r="AM89" s="70">
        <v>449491</v>
      </c>
      <c r="AN89" s="70">
        <v>66161</v>
      </c>
      <c r="AO89" s="70">
        <v>120891</v>
      </c>
      <c r="AP89" s="70">
        <v>9010</v>
      </c>
      <c r="AQ89" s="70">
        <v>6308</v>
      </c>
      <c r="AR89" s="39">
        <f t="shared" si="547"/>
        <v>959753</v>
      </c>
      <c r="AS89" s="86">
        <f t="shared" si="548"/>
        <v>756965</v>
      </c>
      <c r="AT89" s="16">
        <v>315558</v>
      </c>
      <c r="AU89" s="16">
        <v>441407</v>
      </c>
      <c r="AV89" s="16">
        <v>65957</v>
      </c>
      <c r="AW89" s="16">
        <v>121289</v>
      </c>
      <c r="AX89" s="16">
        <v>9367</v>
      </c>
      <c r="AY89" s="16">
        <v>6175</v>
      </c>
      <c r="AZ89" s="79">
        <f t="shared" si="549"/>
        <v>940579</v>
      </c>
      <c r="BA89" s="80">
        <f t="shared" si="550"/>
        <v>742917</v>
      </c>
      <c r="BB89" s="70">
        <v>296804</v>
      </c>
      <c r="BC89" s="70">
        <v>446113</v>
      </c>
      <c r="BD89" s="70">
        <v>65589</v>
      </c>
      <c r="BE89" s="70">
        <v>118144</v>
      </c>
      <c r="BF89" s="70">
        <v>7992</v>
      </c>
      <c r="BG89" s="70">
        <v>5937</v>
      </c>
      <c r="BH89" s="39">
        <f t="shared" si="551"/>
        <v>917498</v>
      </c>
      <c r="BI89" s="86">
        <f t="shared" si="552"/>
        <v>726574</v>
      </c>
      <c r="BJ89" s="16">
        <v>294748</v>
      </c>
      <c r="BK89" s="16">
        <v>431826</v>
      </c>
      <c r="BL89" s="16">
        <v>63371</v>
      </c>
      <c r="BM89" s="16">
        <v>112378</v>
      </c>
      <c r="BN89" s="16">
        <v>8962</v>
      </c>
      <c r="BO89" s="16">
        <v>6213</v>
      </c>
      <c r="BP89" s="79">
        <f t="shared" si="553"/>
        <v>899324</v>
      </c>
      <c r="BQ89" s="80">
        <f t="shared" si="554"/>
        <v>710102</v>
      </c>
      <c r="BR89" s="70">
        <v>285999</v>
      </c>
      <c r="BS89" s="70">
        <v>424103</v>
      </c>
      <c r="BT89" s="70">
        <v>61815</v>
      </c>
      <c r="BU89" s="70">
        <v>112430</v>
      </c>
      <c r="BV89" s="70">
        <v>9048</v>
      </c>
      <c r="BW89" s="70">
        <v>5929</v>
      </c>
      <c r="BX89" s="39">
        <f t="shared" si="555"/>
        <v>0</v>
      </c>
      <c r="BY89" s="86">
        <f t="shared" si="556"/>
        <v>0</v>
      </c>
      <c r="BZ89" s="16"/>
      <c r="CA89" s="16"/>
      <c r="CB89" s="16"/>
      <c r="CC89" s="16"/>
      <c r="CD89" s="16"/>
      <c r="CE89" s="16"/>
      <c r="CF89" s="79">
        <f t="shared" si="557"/>
        <v>0</v>
      </c>
      <c r="CG89" s="80">
        <f t="shared" si="558"/>
        <v>0</v>
      </c>
      <c r="CH89" s="70"/>
      <c r="CI89" s="70"/>
      <c r="CJ89" s="70"/>
      <c r="CK89" s="70"/>
      <c r="CL89" s="70"/>
      <c r="CM89" s="70"/>
      <c r="CN89" s="39">
        <f t="shared" si="559"/>
        <v>0</v>
      </c>
      <c r="CO89" s="86">
        <f t="shared" si="560"/>
        <v>0</v>
      </c>
      <c r="CP89" s="16"/>
      <c r="CQ89" s="16"/>
      <c r="CR89" s="16"/>
      <c r="CS89" s="16"/>
      <c r="CT89" s="16"/>
      <c r="CU89" s="16"/>
      <c r="CV89" s="79">
        <f t="shared" si="561"/>
        <v>0</v>
      </c>
      <c r="CW89" s="80">
        <f t="shared" si="562"/>
        <v>0</v>
      </c>
      <c r="CX89" s="70"/>
      <c r="CY89" s="70"/>
      <c r="CZ89" s="70"/>
      <c r="DA89" s="70"/>
      <c r="DB89" s="70"/>
      <c r="DC89" s="90"/>
    </row>
    <row r="90" spans="1:107">
      <c r="A90" s="148"/>
      <c r="B90" s="1">
        <v>234</v>
      </c>
      <c r="C90" s="1" t="s">
        <v>347</v>
      </c>
      <c r="D90" s="35">
        <f t="shared" si="563"/>
        <v>14855001</v>
      </c>
      <c r="E90" s="35">
        <f t="shared" si="564"/>
        <v>12716317</v>
      </c>
      <c r="F90" s="35">
        <f t="shared" si="565"/>
        <v>2956319</v>
      </c>
      <c r="G90" s="35">
        <f t="shared" si="566"/>
        <v>9759998</v>
      </c>
      <c r="H90" s="35">
        <f t="shared" si="567"/>
        <v>318411</v>
      </c>
      <c r="I90" s="35">
        <f t="shared" si="568"/>
        <v>1620614</v>
      </c>
      <c r="J90" s="35">
        <f t="shared" si="569"/>
        <v>116594</v>
      </c>
      <c r="K90" s="35">
        <f t="shared" si="570"/>
        <v>83065</v>
      </c>
      <c r="L90" s="39">
        <f t="shared" si="571"/>
        <v>1788044</v>
      </c>
      <c r="M90" s="86">
        <f t="shared" si="572"/>
        <v>1540637</v>
      </c>
      <c r="N90" s="16">
        <v>359848</v>
      </c>
      <c r="O90" s="16">
        <v>1180789</v>
      </c>
      <c r="P90" s="16">
        <v>37021</v>
      </c>
      <c r="Q90" s="16">
        <v>184086</v>
      </c>
      <c r="R90" s="16">
        <v>16033</v>
      </c>
      <c r="S90" s="16">
        <v>10267</v>
      </c>
      <c r="T90" s="79">
        <f t="shared" si="541"/>
        <v>1780654</v>
      </c>
      <c r="U90" s="80">
        <f t="shared" si="542"/>
        <v>1530855</v>
      </c>
      <c r="V90" s="70">
        <v>354852</v>
      </c>
      <c r="W90" s="70">
        <v>1176003</v>
      </c>
      <c r="X90" s="70">
        <v>37402</v>
      </c>
      <c r="Y90" s="70">
        <v>188372</v>
      </c>
      <c r="Z90" s="70">
        <v>14518</v>
      </c>
      <c r="AA90" s="70">
        <v>9507</v>
      </c>
      <c r="AB90" s="39">
        <f t="shared" si="543"/>
        <v>1992969</v>
      </c>
      <c r="AC90" s="86">
        <f t="shared" si="544"/>
        <v>1707712</v>
      </c>
      <c r="AD90" s="16">
        <v>393682</v>
      </c>
      <c r="AE90" s="16">
        <v>1314030</v>
      </c>
      <c r="AF90" s="16">
        <v>44398</v>
      </c>
      <c r="AG90" s="16">
        <v>216275</v>
      </c>
      <c r="AH90" s="16">
        <v>13878</v>
      </c>
      <c r="AI90" s="16">
        <v>10706</v>
      </c>
      <c r="AJ90" s="79">
        <f t="shared" si="545"/>
        <v>1886638</v>
      </c>
      <c r="AK90" s="80">
        <f t="shared" si="546"/>
        <v>1612122</v>
      </c>
      <c r="AL90" s="70">
        <v>370527</v>
      </c>
      <c r="AM90" s="70">
        <v>1241595</v>
      </c>
      <c r="AN90" s="70">
        <v>40866</v>
      </c>
      <c r="AO90" s="70">
        <v>208602</v>
      </c>
      <c r="AP90" s="70">
        <v>14470</v>
      </c>
      <c r="AQ90" s="70">
        <v>10578</v>
      </c>
      <c r="AR90" s="39">
        <f t="shared" si="547"/>
        <v>1890099</v>
      </c>
      <c r="AS90" s="86">
        <f t="shared" si="548"/>
        <v>1617346</v>
      </c>
      <c r="AT90" s="16">
        <v>384676</v>
      </c>
      <c r="AU90" s="16">
        <v>1232670</v>
      </c>
      <c r="AV90" s="16">
        <v>40158</v>
      </c>
      <c r="AW90" s="16">
        <v>206565</v>
      </c>
      <c r="AX90" s="16">
        <v>15624</v>
      </c>
      <c r="AY90" s="16">
        <v>10406</v>
      </c>
      <c r="AZ90" s="79">
        <f t="shared" si="549"/>
        <v>1860042</v>
      </c>
      <c r="BA90" s="80">
        <f t="shared" si="550"/>
        <v>1588439</v>
      </c>
      <c r="BB90" s="70">
        <v>362416</v>
      </c>
      <c r="BC90" s="70">
        <v>1226023</v>
      </c>
      <c r="BD90" s="70">
        <v>40380</v>
      </c>
      <c r="BE90" s="70">
        <v>207556</v>
      </c>
      <c r="BF90" s="70">
        <v>13194</v>
      </c>
      <c r="BG90" s="70">
        <v>10473</v>
      </c>
      <c r="BH90" s="39">
        <f t="shared" si="551"/>
        <v>1839915</v>
      </c>
      <c r="BI90" s="86">
        <f t="shared" si="552"/>
        <v>1572063</v>
      </c>
      <c r="BJ90" s="16">
        <v>367713</v>
      </c>
      <c r="BK90" s="16">
        <v>1204350</v>
      </c>
      <c r="BL90" s="16">
        <v>39935</v>
      </c>
      <c r="BM90" s="16">
        <v>202966</v>
      </c>
      <c r="BN90" s="16">
        <v>14229</v>
      </c>
      <c r="BO90" s="16">
        <v>10722</v>
      </c>
      <c r="BP90" s="79">
        <f t="shared" si="553"/>
        <v>1816640</v>
      </c>
      <c r="BQ90" s="80">
        <f t="shared" si="554"/>
        <v>1547143</v>
      </c>
      <c r="BR90" s="70">
        <v>362605</v>
      </c>
      <c r="BS90" s="70">
        <v>1184538</v>
      </c>
      <c r="BT90" s="70">
        <v>38251</v>
      </c>
      <c r="BU90" s="70">
        <v>206192</v>
      </c>
      <c r="BV90" s="70">
        <v>14648</v>
      </c>
      <c r="BW90" s="70">
        <v>10406</v>
      </c>
      <c r="BX90" s="39">
        <f t="shared" si="555"/>
        <v>0</v>
      </c>
      <c r="BY90" s="86">
        <f t="shared" si="556"/>
        <v>0</v>
      </c>
      <c r="BZ90" s="16"/>
      <c r="CA90" s="16"/>
      <c r="CB90" s="16"/>
      <c r="CC90" s="16"/>
      <c r="CD90" s="16"/>
      <c r="CE90" s="16"/>
      <c r="CF90" s="79">
        <f t="shared" si="557"/>
        <v>0</v>
      </c>
      <c r="CG90" s="80">
        <f t="shared" si="558"/>
        <v>0</v>
      </c>
      <c r="CH90" s="70"/>
      <c r="CI90" s="70"/>
      <c r="CJ90" s="70"/>
      <c r="CK90" s="70"/>
      <c r="CL90" s="70"/>
      <c r="CM90" s="70"/>
      <c r="CN90" s="39">
        <f t="shared" si="559"/>
        <v>0</v>
      </c>
      <c r="CO90" s="86">
        <f t="shared" si="560"/>
        <v>0</v>
      </c>
      <c r="CP90" s="16"/>
      <c r="CQ90" s="16"/>
      <c r="CR90" s="16"/>
      <c r="CS90" s="16"/>
      <c r="CT90" s="16"/>
      <c r="CU90" s="16"/>
      <c r="CV90" s="79">
        <f t="shared" si="561"/>
        <v>0</v>
      </c>
      <c r="CW90" s="80">
        <f t="shared" si="562"/>
        <v>0</v>
      </c>
      <c r="CX90" s="70"/>
      <c r="CY90" s="70"/>
      <c r="CZ90" s="70"/>
      <c r="DA90" s="70"/>
      <c r="DB90" s="70"/>
      <c r="DC90" s="90"/>
    </row>
    <row r="91" spans="1:107">
      <c r="A91" s="148"/>
      <c r="B91" s="1">
        <v>235</v>
      </c>
      <c r="C91" s="1" t="s">
        <v>38</v>
      </c>
      <c r="D91" s="35">
        <f t="shared" si="563"/>
        <v>4576648</v>
      </c>
      <c r="E91" s="35">
        <f t="shared" si="564"/>
        <v>3734272</v>
      </c>
      <c r="F91" s="35">
        <f t="shared" si="565"/>
        <v>773302</v>
      </c>
      <c r="G91" s="35">
        <f t="shared" si="566"/>
        <v>2960970</v>
      </c>
      <c r="H91" s="35">
        <f t="shared" si="567"/>
        <v>130921</v>
      </c>
      <c r="I91" s="35">
        <f t="shared" si="568"/>
        <v>657418</v>
      </c>
      <c r="J91" s="35">
        <f t="shared" si="569"/>
        <v>31696</v>
      </c>
      <c r="K91" s="35">
        <f t="shared" si="570"/>
        <v>22341</v>
      </c>
      <c r="L91" s="39">
        <f t="shared" si="571"/>
        <v>544515</v>
      </c>
      <c r="M91" s="86">
        <f t="shared" si="572"/>
        <v>448391</v>
      </c>
      <c r="N91" s="16">
        <v>91742</v>
      </c>
      <c r="O91" s="16">
        <v>356649</v>
      </c>
      <c r="P91" s="16">
        <v>15836</v>
      </c>
      <c r="Q91" s="16">
        <v>73519</v>
      </c>
      <c r="R91" s="16">
        <v>4105</v>
      </c>
      <c r="S91" s="16">
        <v>2664</v>
      </c>
      <c r="T91" s="79">
        <f t="shared" si="541"/>
        <v>551194</v>
      </c>
      <c r="U91" s="80">
        <f t="shared" si="542"/>
        <v>452030</v>
      </c>
      <c r="V91" s="70">
        <v>92335</v>
      </c>
      <c r="W91" s="70">
        <v>359695</v>
      </c>
      <c r="X91" s="70">
        <v>15857</v>
      </c>
      <c r="Y91" s="70">
        <v>76750</v>
      </c>
      <c r="Z91" s="70">
        <v>4013</v>
      </c>
      <c r="AA91" s="70">
        <v>2544</v>
      </c>
      <c r="AB91" s="39">
        <f t="shared" si="543"/>
        <v>616474</v>
      </c>
      <c r="AC91" s="86">
        <f t="shared" si="544"/>
        <v>502378</v>
      </c>
      <c r="AD91" s="16">
        <v>102890</v>
      </c>
      <c r="AE91" s="16">
        <v>399488</v>
      </c>
      <c r="AF91" s="16">
        <v>18183</v>
      </c>
      <c r="AG91" s="16">
        <v>89365</v>
      </c>
      <c r="AH91" s="16">
        <v>3736</v>
      </c>
      <c r="AI91" s="16">
        <v>2812</v>
      </c>
      <c r="AJ91" s="79">
        <f t="shared" si="545"/>
        <v>577212</v>
      </c>
      <c r="AK91" s="80">
        <f t="shared" si="546"/>
        <v>470901</v>
      </c>
      <c r="AL91" s="70">
        <v>95949</v>
      </c>
      <c r="AM91" s="70">
        <v>374952</v>
      </c>
      <c r="AN91" s="70">
        <v>16413</v>
      </c>
      <c r="AO91" s="70">
        <v>83436</v>
      </c>
      <c r="AP91" s="70">
        <v>3797</v>
      </c>
      <c r="AQ91" s="70">
        <v>2665</v>
      </c>
      <c r="AR91" s="39">
        <f t="shared" si="547"/>
        <v>567373</v>
      </c>
      <c r="AS91" s="86">
        <f t="shared" si="548"/>
        <v>460857</v>
      </c>
      <c r="AT91" s="16">
        <v>97904</v>
      </c>
      <c r="AU91" s="16">
        <v>362953</v>
      </c>
      <c r="AV91" s="16">
        <v>16125</v>
      </c>
      <c r="AW91" s="16">
        <v>83431</v>
      </c>
      <c r="AX91" s="16">
        <v>4160</v>
      </c>
      <c r="AY91" s="16">
        <v>2800</v>
      </c>
      <c r="AZ91" s="79">
        <f t="shared" si="549"/>
        <v>580586</v>
      </c>
      <c r="BA91" s="80">
        <f t="shared" si="550"/>
        <v>471241</v>
      </c>
      <c r="BB91" s="70">
        <v>96889</v>
      </c>
      <c r="BC91" s="70">
        <v>374352</v>
      </c>
      <c r="BD91" s="70">
        <v>16788</v>
      </c>
      <c r="BE91" s="70">
        <v>85614</v>
      </c>
      <c r="BF91" s="70">
        <v>3776</v>
      </c>
      <c r="BG91" s="70">
        <v>3167</v>
      </c>
      <c r="BH91" s="39">
        <f t="shared" si="551"/>
        <v>571890</v>
      </c>
      <c r="BI91" s="86">
        <f t="shared" si="552"/>
        <v>466675</v>
      </c>
      <c r="BJ91" s="16">
        <v>98189</v>
      </c>
      <c r="BK91" s="16">
        <v>368486</v>
      </c>
      <c r="BL91" s="16">
        <v>16030</v>
      </c>
      <c r="BM91" s="16">
        <v>82264</v>
      </c>
      <c r="BN91" s="16">
        <v>3996</v>
      </c>
      <c r="BO91" s="16">
        <v>2925</v>
      </c>
      <c r="BP91" s="79">
        <f t="shared" si="553"/>
        <v>567404</v>
      </c>
      <c r="BQ91" s="80">
        <f t="shared" si="554"/>
        <v>461799</v>
      </c>
      <c r="BR91" s="70">
        <v>97404</v>
      </c>
      <c r="BS91" s="70">
        <v>364395</v>
      </c>
      <c r="BT91" s="70">
        <v>15689</v>
      </c>
      <c r="BU91" s="70">
        <v>83039</v>
      </c>
      <c r="BV91" s="70">
        <v>4113</v>
      </c>
      <c r="BW91" s="70">
        <v>2764</v>
      </c>
      <c r="BX91" s="39">
        <f t="shared" si="555"/>
        <v>0</v>
      </c>
      <c r="BY91" s="86">
        <f t="shared" si="556"/>
        <v>0</v>
      </c>
      <c r="BZ91" s="16"/>
      <c r="CA91" s="16"/>
      <c r="CB91" s="16"/>
      <c r="CC91" s="16"/>
      <c r="CD91" s="16"/>
      <c r="CE91" s="16"/>
      <c r="CF91" s="79">
        <f t="shared" si="557"/>
        <v>0</v>
      </c>
      <c r="CG91" s="80">
        <f t="shared" si="558"/>
        <v>0</v>
      </c>
      <c r="CH91" s="70"/>
      <c r="CI91" s="70"/>
      <c r="CJ91" s="70"/>
      <c r="CK91" s="70"/>
      <c r="CL91" s="70"/>
      <c r="CM91" s="70"/>
      <c r="CN91" s="39">
        <f t="shared" si="559"/>
        <v>0</v>
      </c>
      <c r="CO91" s="86">
        <f t="shared" si="560"/>
        <v>0</v>
      </c>
      <c r="CP91" s="16"/>
      <c r="CQ91" s="16"/>
      <c r="CR91" s="16"/>
      <c r="CS91" s="16"/>
      <c r="CT91" s="16"/>
      <c r="CU91" s="16"/>
      <c r="CV91" s="79">
        <f t="shared" si="561"/>
        <v>0</v>
      </c>
      <c r="CW91" s="80">
        <f t="shared" si="562"/>
        <v>0</v>
      </c>
      <c r="CX91" s="70"/>
      <c r="CY91" s="70"/>
      <c r="CZ91" s="70"/>
      <c r="DA91" s="70"/>
      <c r="DB91" s="70"/>
      <c r="DC91" s="90"/>
    </row>
    <row r="92" spans="1:107">
      <c r="A92" s="148"/>
      <c r="B92" s="1">
        <v>236</v>
      </c>
      <c r="C92" s="1" t="s">
        <v>39</v>
      </c>
      <c r="D92" s="35">
        <f t="shared" si="563"/>
        <v>5244932</v>
      </c>
      <c r="E92" s="35">
        <f t="shared" si="564"/>
        <v>4152120</v>
      </c>
      <c r="F92" s="35">
        <f t="shared" si="565"/>
        <v>920580</v>
      </c>
      <c r="G92" s="35">
        <f t="shared" si="566"/>
        <v>3231540</v>
      </c>
      <c r="H92" s="35">
        <f t="shared" si="567"/>
        <v>177725</v>
      </c>
      <c r="I92" s="35">
        <f t="shared" si="568"/>
        <v>842769</v>
      </c>
      <c r="J92" s="35">
        <f t="shared" si="569"/>
        <v>33352</v>
      </c>
      <c r="K92" s="35">
        <f t="shared" si="570"/>
        <v>38966</v>
      </c>
      <c r="L92" s="39">
        <f t="shared" si="571"/>
        <v>620991</v>
      </c>
      <c r="M92" s="86">
        <f t="shared" si="572"/>
        <v>495997</v>
      </c>
      <c r="N92" s="16">
        <v>108204</v>
      </c>
      <c r="O92" s="16">
        <v>387793</v>
      </c>
      <c r="P92" s="16">
        <v>20389</v>
      </c>
      <c r="Q92" s="16">
        <v>95238</v>
      </c>
      <c r="R92" s="16">
        <v>4434</v>
      </c>
      <c r="S92" s="16">
        <v>4933</v>
      </c>
      <c r="T92" s="79">
        <f t="shared" si="541"/>
        <v>622070</v>
      </c>
      <c r="U92" s="80">
        <f t="shared" si="542"/>
        <v>496816</v>
      </c>
      <c r="V92" s="70">
        <v>106800</v>
      </c>
      <c r="W92" s="70">
        <v>390016</v>
      </c>
      <c r="X92" s="70">
        <v>20768</v>
      </c>
      <c r="Y92" s="70">
        <v>95792</v>
      </c>
      <c r="Z92" s="70">
        <v>4201</v>
      </c>
      <c r="AA92" s="70">
        <v>4493</v>
      </c>
      <c r="AB92" s="39">
        <f t="shared" si="543"/>
        <v>708578</v>
      </c>
      <c r="AC92" s="86">
        <f t="shared" si="544"/>
        <v>563474</v>
      </c>
      <c r="AD92" s="16">
        <v>124717</v>
      </c>
      <c r="AE92" s="16">
        <v>438757</v>
      </c>
      <c r="AF92" s="16">
        <v>24885</v>
      </c>
      <c r="AG92" s="16">
        <v>111031</v>
      </c>
      <c r="AH92" s="16">
        <v>3952</v>
      </c>
      <c r="AI92" s="16">
        <v>5236</v>
      </c>
      <c r="AJ92" s="79">
        <f t="shared" si="545"/>
        <v>671690</v>
      </c>
      <c r="AK92" s="80">
        <f t="shared" si="546"/>
        <v>533876</v>
      </c>
      <c r="AL92" s="70">
        <v>118170</v>
      </c>
      <c r="AM92" s="70">
        <v>415706</v>
      </c>
      <c r="AN92" s="70">
        <v>22822</v>
      </c>
      <c r="AO92" s="70">
        <v>105879</v>
      </c>
      <c r="AP92" s="70">
        <v>4208</v>
      </c>
      <c r="AQ92" s="70">
        <v>4905</v>
      </c>
      <c r="AR92" s="39">
        <f t="shared" si="547"/>
        <v>657862</v>
      </c>
      <c r="AS92" s="86">
        <f t="shared" si="548"/>
        <v>517771</v>
      </c>
      <c r="AT92" s="16">
        <v>117266</v>
      </c>
      <c r="AU92" s="16">
        <v>400505</v>
      </c>
      <c r="AV92" s="16">
        <v>22299</v>
      </c>
      <c r="AW92" s="16">
        <v>108744</v>
      </c>
      <c r="AX92" s="16">
        <v>4218</v>
      </c>
      <c r="AY92" s="16">
        <v>4830</v>
      </c>
      <c r="AZ92" s="79">
        <f t="shared" si="549"/>
        <v>669909</v>
      </c>
      <c r="BA92" s="80">
        <f t="shared" si="550"/>
        <v>526423</v>
      </c>
      <c r="BB92" s="70">
        <v>116773</v>
      </c>
      <c r="BC92" s="70">
        <v>409650</v>
      </c>
      <c r="BD92" s="70">
        <v>23062</v>
      </c>
      <c r="BE92" s="70">
        <v>111803</v>
      </c>
      <c r="BF92" s="70">
        <v>3902</v>
      </c>
      <c r="BG92" s="70">
        <v>4719</v>
      </c>
      <c r="BH92" s="39">
        <f t="shared" si="551"/>
        <v>652226</v>
      </c>
      <c r="BI92" s="86">
        <f t="shared" si="552"/>
        <v>513075</v>
      </c>
      <c r="BJ92" s="16">
        <v>115704</v>
      </c>
      <c r="BK92" s="16">
        <v>397371</v>
      </c>
      <c r="BL92" s="16">
        <v>22114</v>
      </c>
      <c r="BM92" s="16">
        <v>107783</v>
      </c>
      <c r="BN92" s="16">
        <v>4233</v>
      </c>
      <c r="BO92" s="16">
        <v>5021</v>
      </c>
      <c r="BP92" s="79">
        <f t="shared" si="553"/>
        <v>641606</v>
      </c>
      <c r="BQ92" s="80">
        <f t="shared" si="554"/>
        <v>504688</v>
      </c>
      <c r="BR92" s="70">
        <v>112946</v>
      </c>
      <c r="BS92" s="70">
        <v>391742</v>
      </c>
      <c r="BT92" s="70">
        <v>21386</v>
      </c>
      <c r="BU92" s="70">
        <v>106499</v>
      </c>
      <c r="BV92" s="70">
        <v>4204</v>
      </c>
      <c r="BW92" s="70">
        <v>4829</v>
      </c>
      <c r="BX92" s="39">
        <f t="shared" si="555"/>
        <v>0</v>
      </c>
      <c r="BY92" s="86">
        <f t="shared" si="556"/>
        <v>0</v>
      </c>
      <c r="BZ92" s="16"/>
      <c r="CA92" s="16"/>
      <c r="CB92" s="16"/>
      <c r="CC92" s="16"/>
      <c r="CD92" s="16"/>
      <c r="CE92" s="16"/>
      <c r="CF92" s="79">
        <f t="shared" si="557"/>
        <v>0</v>
      </c>
      <c r="CG92" s="80">
        <f t="shared" si="558"/>
        <v>0</v>
      </c>
      <c r="CH92" s="70"/>
      <c r="CI92" s="70"/>
      <c r="CJ92" s="70"/>
      <c r="CK92" s="70"/>
      <c r="CL92" s="70"/>
      <c r="CM92" s="70"/>
      <c r="CN92" s="39">
        <f t="shared" si="559"/>
        <v>0</v>
      </c>
      <c r="CO92" s="86">
        <f t="shared" si="560"/>
        <v>0</v>
      </c>
      <c r="CP92" s="16"/>
      <c r="CQ92" s="16"/>
      <c r="CR92" s="16"/>
      <c r="CS92" s="16"/>
      <c r="CT92" s="16"/>
      <c r="CU92" s="16"/>
      <c r="CV92" s="79">
        <f t="shared" si="561"/>
        <v>0</v>
      </c>
      <c r="CW92" s="80">
        <f t="shared" si="562"/>
        <v>0</v>
      </c>
      <c r="CX92" s="70"/>
      <c r="CY92" s="70"/>
      <c r="CZ92" s="70"/>
      <c r="DA92" s="70"/>
      <c r="DB92" s="70"/>
      <c r="DC92" s="90"/>
    </row>
    <row r="93" spans="1:107">
      <c r="A93" s="148"/>
      <c r="B93" s="1">
        <v>237</v>
      </c>
      <c r="C93" s="1" t="s">
        <v>348</v>
      </c>
      <c r="D93" s="35">
        <f t="shared" si="563"/>
        <v>5189658</v>
      </c>
      <c r="E93" s="35">
        <f t="shared" si="564"/>
        <v>4475269</v>
      </c>
      <c r="F93" s="35">
        <f t="shared" si="565"/>
        <v>1025258</v>
      </c>
      <c r="G93" s="35">
        <f t="shared" si="566"/>
        <v>3450011</v>
      </c>
      <c r="H93" s="35">
        <f t="shared" si="567"/>
        <v>105226</v>
      </c>
      <c r="I93" s="35">
        <f t="shared" si="568"/>
        <v>533840</v>
      </c>
      <c r="J93" s="35">
        <f t="shared" si="569"/>
        <v>31774</v>
      </c>
      <c r="K93" s="35">
        <f t="shared" si="570"/>
        <v>43549</v>
      </c>
      <c r="L93" s="39">
        <f t="shared" si="571"/>
        <v>589075</v>
      </c>
      <c r="M93" s="86">
        <f t="shared" si="572"/>
        <v>511125</v>
      </c>
      <c r="N93" s="16">
        <v>111727</v>
      </c>
      <c r="O93" s="16">
        <v>399398</v>
      </c>
      <c r="P93" s="16">
        <v>11239</v>
      </c>
      <c r="Q93" s="16">
        <v>57585</v>
      </c>
      <c r="R93" s="16">
        <v>4295</v>
      </c>
      <c r="S93" s="16">
        <v>4831</v>
      </c>
      <c r="T93" s="79">
        <f t="shared" si="541"/>
        <v>600382</v>
      </c>
      <c r="U93" s="80">
        <f t="shared" si="542"/>
        <v>518957</v>
      </c>
      <c r="V93" s="70">
        <v>113009</v>
      </c>
      <c r="W93" s="70">
        <v>405948</v>
      </c>
      <c r="X93" s="70">
        <v>11678</v>
      </c>
      <c r="Y93" s="70">
        <v>60886</v>
      </c>
      <c r="Z93" s="70">
        <v>3938</v>
      </c>
      <c r="AA93" s="70">
        <v>4923</v>
      </c>
      <c r="AB93" s="39">
        <f t="shared" si="543"/>
        <v>708405</v>
      </c>
      <c r="AC93" s="86">
        <f t="shared" si="544"/>
        <v>612343</v>
      </c>
      <c r="AD93" s="16">
        <v>139131</v>
      </c>
      <c r="AE93" s="16">
        <v>473212</v>
      </c>
      <c r="AF93" s="16">
        <v>15129</v>
      </c>
      <c r="AG93" s="16">
        <v>71687</v>
      </c>
      <c r="AH93" s="16">
        <v>3936</v>
      </c>
      <c r="AI93" s="16">
        <v>5310</v>
      </c>
      <c r="AJ93" s="79">
        <f t="shared" si="545"/>
        <v>697037</v>
      </c>
      <c r="AK93" s="80">
        <f t="shared" si="546"/>
        <v>599993</v>
      </c>
      <c r="AL93" s="70">
        <v>140368</v>
      </c>
      <c r="AM93" s="70">
        <v>459625</v>
      </c>
      <c r="AN93" s="70">
        <v>14694</v>
      </c>
      <c r="AO93" s="70">
        <v>72618</v>
      </c>
      <c r="AP93" s="70">
        <v>4214</v>
      </c>
      <c r="AQ93" s="70">
        <v>5518</v>
      </c>
      <c r="AR93" s="39">
        <f t="shared" si="547"/>
        <v>677133</v>
      </c>
      <c r="AS93" s="86">
        <f t="shared" si="548"/>
        <v>582248</v>
      </c>
      <c r="AT93" s="16">
        <v>138975</v>
      </c>
      <c r="AU93" s="16">
        <v>443273</v>
      </c>
      <c r="AV93" s="16">
        <v>13844</v>
      </c>
      <c r="AW93" s="16">
        <v>71196</v>
      </c>
      <c r="AX93" s="16">
        <v>4210</v>
      </c>
      <c r="AY93" s="16">
        <v>5635</v>
      </c>
      <c r="AZ93" s="79">
        <f t="shared" si="549"/>
        <v>673163</v>
      </c>
      <c r="BA93" s="80">
        <f t="shared" si="550"/>
        <v>579786</v>
      </c>
      <c r="BB93" s="70">
        <v>134931</v>
      </c>
      <c r="BC93" s="70">
        <v>444855</v>
      </c>
      <c r="BD93" s="70">
        <v>13841</v>
      </c>
      <c r="BE93" s="70">
        <v>69972</v>
      </c>
      <c r="BF93" s="70">
        <v>3681</v>
      </c>
      <c r="BG93" s="70">
        <v>5883</v>
      </c>
      <c r="BH93" s="39">
        <f t="shared" si="551"/>
        <v>626112</v>
      </c>
      <c r="BI93" s="86">
        <f t="shared" si="552"/>
        <v>538844</v>
      </c>
      <c r="BJ93" s="16">
        <v>124920</v>
      </c>
      <c r="BK93" s="16">
        <v>413924</v>
      </c>
      <c r="BL93" s="16">
        <v>12639</v>
      </c>
      <c r="BM93" s="16">
        <v>65038</v>
      </c>
      <c r="BN93" s="16">
        <v>3703</v>
      </c>
      <c r="BO93" s="16">
        <v>5888</v>
      </c>
      <c r="BP93" s="79">
        <f t="shared" si="553"/>
        <v>618351</v>
      </c>
      <c r="BQ93" s="80">
        <f t="shared" si="554"/>
        <v>531973</v>
      </c>
      <c r="BR93" s="70">
        <v>122197</v>
      </c>
      <c r="BS93" s="70">
        <v>409776</v>
      </c>
      <c r="BT93" s="70">
        <v>12162</v>
      </c>
      <c r="BU93" s="70">
        <v>64858</v>
      </c>
      <c r="BV93" s="70">
        <v>3797</v>
      </c>
      <c r="BW93" s="70">
        <v>5561</v>
      </c>
      <c r="BX93" s="39">
        <f t="shared" si="555"/>
        <v>0</v>
      </c>
      <c r="BY93" s="86">
        <f t="shared" si="556"/>
        <v>0</v>
      </c>
      <c r="BZ93" s="16"/>
      <c r="CA93" s="16"/>
      <c r="CB93" s="16"/>
      <c r="CC93" s="16"/>
      <c r="CD93" s="16"/>
      <c r="CE93" s="16"/>
      <c r="CF93" s="79">
        <f t="shared" si="557"/>
        <v>0</v>
      </c>
      <c r="CG93" s="80">
        <f t="shared" si="558"/>
        <v>0</v>
      </c>
      <c r="CH93" s="70"/>
      <c r="CI93" s="70"/>
      <c r="CJ93" s="70"/>
      <c r="CK93" s="70"/>
      <c r="CL93" s="70"/>
      <c r="CM93" s="70"/>
      <c r="CN93" s="39">
        <f t="shared" si="559"/>
        <v>0</v>
      </c>
      <c r="CO93" s="86">
        <f t="shared" si="560"/>
        <v>0</v>
      </c>
      <c r="CP93" s="16"/>
      <c r="CQ93" s="16"/>
      <c r="CR93" s="16"/>
      <c r="CS93" s="16"/>
      <c r="CT93" s="16"/>
      <c r="CU93" s="16"/>
      <c r="CV93" s="79">
        <f t="shared" si="561"/>
        <v>0</v>
      </c>
      <c r="CW93" s="80">
        <f t="shared" si="562"/>
        <v>0</v>
      </c>
      <c r="CX93" s="70"/>
      <c r="CY93" s="70"/>
      <c r="CZ93" s="70"/>
      <c r="DA93" s="70"/>
      <c r="DB93" s="70"/>
      <c r="DC93" s="90"/>
    </row>
    <row r="94" spans="1:107">
      <c r="A94" s="148"/>
      <c r="B94" s="1">
        <v>238</v>
      </c>
      <c r="C94" s="1" t="s">
        <v>40</v>
      </c>
      <c r="D94" s="35">
        <f t="shared" si="563"/>
        <v>7999430</v>
      </c>
      <c r="E94" s="35">
        <f t="shared" si="564"/>
        <v>7118357</v>
      </c>
      <c r="F94" s="35">
        <f t="shared" si="565"/>
        <v>1659204</v>
      </c>
      <c r="G94" s="35">
        <f t="shared" si="566"/>
        <v>5459153</v>
      </c>
      <c r="H94" s="35">
        <f t="shared" si="567"/>
        <v>194986</v>
      </c>
      <c r="I94" s="35">
        <f t="shared" si="568"/>
        <v>575721</v>
      </c>
      <c r="J94" s="35">
        <f t="shared" si="569"/>
        <v>79258</v>
      </c>
      <c r="K94" s="35">
        <f t="shared" si="570"/>
        <v>31108</v>
      </c>
      <c r="L94" s="39">
        <f t="shared" si="571"/>
        <v>954754</v>
      </c>
      <c r="M94" s="86">
        <f t="shared" si="572"/>
        <v>851898</v>
      </c>
      <c r="N94" s="16">
        <v>200538</v>
      </c>
      <c r="O94" s="16">
        <v>651360</v>
      </c>
      <c r="P94" s="16">
        <v>22321</v>
      </c>
      <c r="Q94" s="16">
        <v>65861</v>
      </c>
      <c r="R94" s="16">
        <v>10703</v>
      </c>
      <c r="S94" s="16">
        <v>3971</v>
      </c>
      <c r="T94" s="79">
        <f t="shared" si="541"/>
        <v>960687</v>
      </c>
      <c r="U94" s="80">
        <f t="shared" si="542"/>
        <v>855947</v>
      </c>
      <c r="V94" s="70">
        <v>200366</v>
      </c>
      <c r="W94" s="70">
        <v>655581</v>
      </c>
      <c r="X94" s="70">
        <v>23176</v>
      </c>
      <c r="Y94" s="70">
        <v>67570</v>
      </c>
      <c r="Z94" s="70">
        <v>10144</v>
      </c>
      <c r="AA94" s="70">
        <v>3850</v>
      </c>
      <c r="AB94" s="39">
        <f t="shared" si="543"/>
        <v>1055597</v>
      </c>
      <c r="AC94" s="86">
        <f t="shared" si="544"/>
        <v>937425</v>
      </c>
      <c r="AD94" s="16">
        <v>213782</v>
      </c>
      <c r="AE94" s="16">
        <v>723643</v>
      </c>
      <c r="AF94" s="16">
        <v>26753</v>
      </c>
      <c r="AG94" s="16">
        <v>77832</v>
      </c>
      <c r="AH94" s="16">
        <v>9581</v>
      </c>
      <c r="AI94" s="16">
        <v>4006</v>
      </c>
      <c r="AJ94" s="79">
        <f t="shared" si="545"/>
        <v>1010981</v>
      </c>
      <c r="AK94" s="80">
        <f t="shared" si="546"/>
        <v>898699</v>
      </c>
      <c r="AL94" s="70">
        <v>208289</v>
      </c>
      <c r="AM94" s="70">
        <v>690410</v>
      </c>
      <c r="AN94" s="70">
        <v>24746</v>
      </c>
      <c r="AO94" s="70">
        <v>74125</v>
      </c>
      <c r="AP94" s="70">
        <v>9460</v>
      </c>
      <c r="AQ94" s="70">
        <v>3951</v>
      </c>
      <c r="AR94" s="39">
        <f t="shared" si="547"/>
        <v>1014633</v>
      </c>
      <c r="AS94" s="86">
        <f t="shared" si="548"/>
        <v>902173</v>
      </c>
      <c r="AT94" s="16">
        <v>213924</v>
      </c>
      <c r="AU94" s="16">
        <v>688249</v>
      </c>
      <c r="AV94" s="16">
        <v>24105</v>
      </c>
      <c r="AW94" s="16">
        <v>74514</v>
      </c>
      <c r="AX94" s="16">
        <v>10070</v>
      </c>
      <c r="AY94" s="16">
        <v>3771</v>
      </c>
      <c r="AZ94" s="79">
        <f t="shared" si="549"/>
        <v>1013830</v>
      </c>
      <c r="BA94" s="80">
        <f t="shared" si="550"/>
        <v>901526</v>
      </c>
      <c r="BB94" s="70">
        <v>210262</v>
      </c>
      <c r="BC94" s="70">
        <v>691264</v>
      </c>
      <c r="BD94" s="70">
        <v>24984</v>
      </c>
      <c r="BE94" s="70">
        <v>74362</v>
      </c>
      <c r="BF94" s="70">
        <v>9083</v>
      </c>
      <c r="BG94" s="70">
        <v>3875</v>
      </c>
      <c r="BH94" s="39">
        <f t="shared" si="551"/>
        <v>997615</v>
      </c>
      <c r="BI94" s="86">
        <f t="shared" si="552"/>
        <v>889188</v>
      </c>
      <c r="BJ94" s="16">
        <v>206507</v>
      </c>
      <c r="BK94" s="16">
        <v>682681</v>
      </c>
      <c r="BL94" s="16">
        <v>24748</v>
      </c>
      <c r="BM94" s="16">
        <v>70043</v>
      </c>
      <c r="BN94" s="16">
        <v>9759</v>
      </c>
      <c r="BO94" s="16">
        <v>3877</v>
      </c>
      <c r="BP94" s="79">
        <f t="shared" si="553"/>
        <v>991333</v>
      </c>
      <c r="BQ94" s="80">
        <f t="shared" si="554"/>
        <v>881501</v>
      </c>
      <c r="BR94" s="70">
        <v>205536</v>
      </c>
      <c r="BS94" s="70">
        <v>675965</v>
      </c>
      <c r="BT94" s="70">
        <v>24153</v>
      </c>
      <c r="BU94" s="70">
        <v>71414</v>
      </c>
      <c r="BV94" s="70">
        <v>10458</v>
      </c>
      <c r="BW94" s="70">
        <v>3807</v>
      </c>
      <c r="BX94" s="39">
        <f t="shared" si="555"/>
        <v>0</v>
      </c>
      <c r="BY94" s="86">
        <f t="shared" si="556"/>
        <v>0</v>
      </c>
      <c r="BZ94" s="16"/>
      <c r="CA94" s="16"/>
      <c r="CB94" s="16"/>
      <c r="CC94" s="16"/>
      <c r="CD94" s="16"/>
      <c r="CE94" s="16"/>
      <c r="CF94" s="79">
        <f t="shared" si="557"/>
        <v>0</v>
      </c>
      <c r="CG94" s="80">
        <f t="shared" si="558"/>
        <v>0</v>
      </c>
      <c r="CH94" s="70"/>
      <c r="CI94" s="70"/>
      <c r="CJ94" s="70"/>
      <c r="CK94" s="70"/>
      <c r="CL94" s="70"/>
      <c r="CM94" s="70"/>
      <c r="CN94" s="39">
        <f t="shared" si="559"/>
        <v>0</v>
      </c>
      <c r="CO94" s="86">
        <f t="shared" si="560"/>
        <v>0</v>
      </c>
      <c r="CP94" s="16"/>
      <c r="CQ94" s="16"/>
      <c r="CR94" s="16"/>
      <c r="CS94" s="16"/>
      <c r="CT94" s="16"/>
      <c r="CU94" s="16"/>
      <c r="CV94" s="79">
        <f t="shared" si="561"/>
        <v>0</v>
      </c>
      <c r="CW94" s="80">
        <f t="shared" si="562"/>
        <v>0</v>
      </c>
      <c r="CX94" s="70"/>
      <c r="CY94" s="70"/>
      <c r="CZ94" s="70"/>
      <c r="DA94" s="70"/>
      <c r="DB94" s="70"/>
      <c r="DC94" s="90"/>
    </row>
    <row r="95" spans="1:107">
      <c r="A95" s="148"/>
      <c r="B95" s="1">
        <v>239</v>
      </c>
      <c r="C95" s="1" t="s">
        <v>340</v>
      </c>
      <c r="D95" s="35">
        <f t="shared" si="563"/>
        <v>19174126</v>
      </c>
      <c r="E95" s="35">
        <f t="shared" si="564"/>
        <v>17401808</v>
      </c>
      <c r="F95" s="35">
        <f t="shared" si="565"/>
        <v>6459921</v>
      </c>
      <c r="G95" s="35">
        <f t="shared" si="566"/>
        <v>10941887</v>
      </c>
      <c r="H95" s="35">
        <f t="shared" si="567"/>
        <v>330877</v>
      </c>
      <c r="I95" s="35">
        <f t="shared" si="568"/>
        <v>906288</v>
      </c>
      <c r="J95" s="35">
        <f t="shared" si="569"/>
        <v>476712</v>
      </c>
      <c r="K95" s="35">
        <f t="shared" si="570"/>
        <v>58441</v>
      </c>
      <c r="L95" s="39">
        <f t="shared" si="571"/>
        <v>2391370</v>
      </c>
      <c r="M95" s="86">
        <f t="shared" si="572"/>
        <v>2175872</v>
      </c>
      <c r="N95" s="16">
        <v>818176</v>
      </c>
      <c r="O95" s="16">
        <v>1357696</v>
      </c>
      <c r="P95" s="16">
        <v>36901</v>
      </c>
      <c r="Q95" s="16">
        <v>104602</v>
      </c>
      <c r="R95" s="16">
        <v>66737</v>
      </c>
      <c r="S95" s="16">
        <v>7258</v>
      </c>
      <c r="T95" s="79">
        <f t="shared" si="541"/>
        <v>2446900</v>
      </c>
      <c r="U95" s="80">
        <f t="shared" si="542"/>
        <v>2225133</v>
      </c>
      <c r="V95" s="70">
        <v>860753</v>
      </c>
      <c r="W95" s="70">
        <v>1364380</v>
      </c>
      <c r="X95" s="70">
        <v>36865</v>
      </c>
      <c r="Y95" s="70">
        <v>106080</v>
      </c>
      <c r="Z95" s="70">
        <v>71784</v>
      </c>
      <c r="AA95" s="70">
        <v>7038</v>
      </c>
      <c r="AB95" s="39">
        <f t="shared" si="543"/>
        <v>2498660</v>
      </c>
      <c r="AC95" s="86">
        <f t="shared" si="544"/>
        <v>2261111</v>
      </c>
      <c r="AD95" s="16">
        <v>812250</v>
      </c>
      <c r="AE95" s="16">
        <v>1448861</v>
      </c>
      <c r="AF95" s="16">
        <v>46262</v>
      </c>
      <c r="AG95" s="16">
        <v>122582</v>
      </c>
      <c r="AH95" s="16">
        <v>60792</v>
      </c>
      <c r="AI95" s="16">
        <v>7913</v>
      </c>
      <c r="AJ95" s="79">
        <f t="shared" si="545"/>
        <v>2328318</v>
      </c>
      <c r="AK95" s="80">
        <f t="shared" si="546"/>
        <v>2109402</v>
      </c>
      <c r="AL95" s="70">
        <v>772705</v>
      </c>
      <c r="AM95" s="70">
        <v>1336697</v>
      </c>
      <c r="AN95" s="70">
        <v>43665</v>
      </c>
      <c r="AO95" s="70">
        <v>115952</v>
      </c>
      <c r="AP95" s="70">
        <v>51754</v>
      </c>
      <c r="AQ95" s="70">
        <v>7545</v>
      </c>
      <c r="AR95" s="39">
        <f t="shared" si="547"/>
        <v>2485850</v>
      </c>
      <c r="AS95" s="86">
        <f t="shared" si="548"/>
        <v>2258041</v>
      </c>
      <c r="AT95" s="16">
        <v>851561</v>
      </c>
      <c r="AU95" s="16">
        <v>1406480</v>
      </c>
      <c r="AV95" s="16">
        <v>43921</v>
      </c>
      <c r="AW95" s="16">
        <v>117688</v>
      </c>
      <c r="AX95" s="16">
        <v>58627</v>
      </c>
      <c r="AY95" s="16">
        <v>7573</v>
      </c>
      <c r="AZ95" s="79">
        <f t="shared" si="549"/>
        <v>2281477</v>
      </c>
      <c r="BA95" s="80">
        <f t="shared" si="550"/>
        <v>2069554</v>
      </c>
      <c r="BB95" s="70">
        <v>740294</v>
      </c>
      <c r="BC95" s="70">
        <v>1329260</v>
      </c>
      <c r="BD95" s="70">
        <v>41984</v>
      </c>
      <c r="BE95" s="70">
        <v>115729</v>
      </c>
      <c r="BF95" s="70">
        <v>46932</v>
      </c>
      <c r="BG95" s="70">
        <v>7278</v>
      </c>
      <c r="BH95" s="39">
        <f t="shared" si="551"/>
        <v>2357431</v>
      </c>
      <c r="BI95" s="86">
        <f t="shared" si="552"/>
        <v>2140328</v>
      </c>
      <c r="BJ95" s="16">
        <v>796723</v>
      </c>
      <c r="BK95" s="16">
        <v>1343605</v>
      </c>
      <c r="BL95" s="16">
        <v>42145</v>
      </c>
      <c r="BM95" s="16">
        <v>111307</v>
      </c>
      <c r="BN95" s="16">
        <v>56158</v>
      </c>
      <c r="BO95" s="16">
        <v>7493</v>
      </c>
      <c r="BP95" s="79">
        <f t="shared" si="553"/>
        <v>2384120</v>
      </c>
      <c r="BQ95" s="80">
        <f t="shared" si="554"/>
        <v>2162367</v>
      </c>
      <c r="BR95" s="70">
        <v>807459</v>
      </c>
      <c r="BS95" s="70">
        <v>1354908</v>
      </c>
      <c r="BT95" s="70">
        <v>39134</v>
      </c>
      <c r="BU95" s="70">
        <v>112348</v>
      </c>
      <c r="BV95" s="70">
        <v>63928</v>
      </c>
      <c r="BW95" s="70">
        <v>6343</v>
      </c>
      <c r="BX95" s="39">
        <f t="shared" si="555"/>
        <v>0</v>
      </c>
      <c r="BY95" s="86">
        <f t="shared" si="556"/>
        <v>0</v>
      </c>
      <c r="BZ95" s="16"/>
      <c r="CA95" s="16"/>
      <c r="CB95" s="16"/>
      <c r="CC95" s="16"/>
      <c r="CD95" s="16"/>
      <c r="CE95" s="16"/>
      <c r="CF95" s="79">
        <f t="shared" si="557"/>
        <v>0</v>
      </c>
      <c r="CG95" s="80">
        <f t="shared" si="558"/>
        <v>0</v>
      </c>
      <c r="CH95" s="70"/>
      <c r="CI95" s="70"/>
      <c r="CJ95" s="70"/>
      <c r="CK95" s="70"/>
      <c r="CL95" s="70"/>
      <c r="CM95" s="70"/>
      <c r="CN95" s="39">
        <f t="shared" si="559"/>
        <v>0</v>
      </c>
      <c r="CO95" s="86">
        <f t="shared" si="560"/>
        <v>0</v>
      </c>
      <c r="CP95" s="16"/>
      <c r="CQ95" s="16"/>
      <c r="CR95" s="16"/>
      <c r="CS95" s="16"/>
      <c r="CT95" s="16"/>
      <c r="CU95" s="16"/>
      <c r="CV95" s="79">
        <f t="shared" si="561"/>
        <v>0</v>
      </c>
      <c r="CW95" s="80">
        <f t="shared" si="562"/>
        <v>0</v>
      </c>
      <c r="CX95" s="70"/>
      <c r="CY95" s="70"/>
      <c r="CZ95" s="70"/>
      <c r="DA95" s="70"/>
      <c r="DB95" s="70"/>
      <c r="DC95" s="90"/>
    </row>
    <row r="96" spans="1:107">
      <c r="A96" s="148"/>
      <c r="B96" s="1">
        <v>240</v>
      </c>
      <c r="C96" s="1" t="s">
        <v>341</v>
      </c>
      <c r="D96" s="35">
        <f t="shared" si="563"/>
        <v>12156795</v>
      </c>
      <c r="E96" s="35">
        <f t="shared" si="564"/>
        <v>10519369</v>
      </c>
      <c r="F96" s="35">
        <f t="shared" si="565"/>
        <v>3237598</v>
      </c>
      <c r="G96" s="35">
        <f t="shared" si="566"/>
        <v>7281771</v>
      </c>
      <c r="H96" s="35">
        <f t="shared" si="567"/>
        <v>304621</v>
      </c>
      <c r="I96" s="35">
        <f t="shared" si="568"/>
        <v>1125541</v>
      </c>
      <c r="J96" s="35">
        <f t="shared" si="569"/>
        <v>172949</v>
      </c>
      <c r="K96" s="35">
        <f t="shared" si="570"/>
        <v>34315</v>
      </c>
      <c r="L96" s="39">
        <f t="shared" si="571"/>
        <v>1460871</v>
      </c>
      <c r="M96" s="86">
        <f t="shared" si="572"/>
        <v>1271629</v>
      </c>
      <c r="N96" s="16">
        <v>387483</v>
      </c>
      <c r="O96" s="16">
        <v>884146</v>
      </c>
      <c r="P96" s="16">
        <v>34027</v>
      </c>
      <c r="Q96" s="16">
        <v>127416</v>
      </c>
      <c r="R96" s="16">
        <v>23364</v>
      </c>
      <c r="S96" s="16">
        <v>4435</v>
      </c>
      <c r="T96" s="79">
        <f t="shared" si="541"/>
        <v>1480810</v>
      </c>
      <c r="U96" s="80">
        <f t="shared" si="542"/>
        <v>1286861</v>
      </c>
      <c r="V96" s="70">
        <v>400138</v>
      </c>
      <c r="W96" s="70">
        <v>886723</v>
      </c>
      <c r="X96" s="70">
        <v>33322</v>
      </c>
      <c r="Y96" s="70">
        <v>132044</v>
      </c>
      <c r="Z96" s="70">
        <v>24712</v>
      </c>
      <c r="AA96" s="70">
        <v>3871</v>
      </c>
      <c r="AB96" s="39">
        <f t="shared" si="543"/>
        <v>1691094</v>
      </c>
      <c r="AC96" s="86">
        <f t="shared" si="544"/>
        <v>1468233</v>
      </c>
      <c r="AD96" s="16">
        <v>451336</v>
      </c>
      <c r="AE96" s="16">
        <v>1016897</v>
      </c>
      <c r="AF96" s="16">
        <v>43837</v>
      </c>
      <c r="AG96" s="16">
        <v>152099</v>
      </c>
      <c r="AH96" s="16">
        <v>22286</v>
      </c>
      <c r="AI96" s="16">
        <v>4639</v>
      </c>
      <c r="AJ96" s="79">
        <f t="shared" si="545"/>
        <v>1518641</v>
      </c>
      <c r="AK96" s="80">
        <f t="shared" si="546"/>
        <v>1307782</v>
      </c>
      <c r="AL96" s="70">
        <v>401046</v>
      </c>
      <c r="AM96" s="70">
        <v>906736</v>
      </c>
      <c r="AN96" s="70">
        <v>42075</v>
      </c>
      <c r="AO96" s="70">
        <v>144437</v>
      </c>
      <c r="AP96" s="70">
        <v>19962</v>
      </c>
      <c r="AQ96" s="70">
        <v>4385</v>
      </c>
      <c r="AR96" s="39">
        <f t="shared" si="547"/>
        <v>1561895</v>
      </c>
      <c r="AS96" s="86">
        <f t="shared" si="548"/>
        <v>1348444</v>
      </c>
      <c r="AT96" s="16">
        <v>416366</v>
      </c>
      <c r="AU96" s="16">
        <v>932078</v>
      </c>
      <c r="AV96" s="16">
        <v>42035</v>
      </c>
      <c r="AW96" s="16">
        <v>146276</v>
      </c>
      <c r="AX96" s="16">
        <v>20804</v>
      </c>
      <c r="AY96" s="16">
        <v>4336</v>
      </c>
      <c r="AZ96" s="79">
        <f t="shared" si="549"/>
        <v>1456320</v>
      </c>
      <c r="BA96" s="80">
        <f t="shared" si="550"/>
        <v>1250066</v>
      </c>
      <c r="BB96" s="70">
        <v>381776</v>
      </c>
      <c r="BC96" s="70">
        <v>868290</v>
      </c>
      <c r="BD96" s="70">
        <v>38493</v>
      </c>
      <c r="BE96" s="70">
        <v>144886</v>
      </c>
      <c r="BF96" s="70">
        <v>18452</v>
      </c>
      <c r="BG96" s="70">
        <v>4423</v>
      </c>
      <c r="BH96" s="39">
        <f t="shared" si="551"/>
        <v>1542763</v>
      </c>
      <c r="BI96" s="86">
        <f t="shared" si="552"/>
        <v>1339429</v>
      </c>
      <c r="BJ96" s="16">
        <v>415407</v>
      </c>
      <c r="BK96" s="16">
        <v>924022</v>
      </c>
      <c r="BL96" s="16">
        <v>37634</v>
      </c>
      <c r="BM96" s="16">
        <v>139806</v>
      </c>
      <c r="BN96" s="16">
        <v>21577</v>
      </c>
      <c r="BO96" s="16">
        <v>4317</v>
      </c>
      <c r="BP96" s="79">
        <f t="shared" si="553"/>
        <v>1444401</v>
      </c>
      <c r="BQ96" s="80">
        <f t="shared" si="554"/>
        <v>1246925</v>
      </c>
      <c r="BR96" s="70">
        <v>384046</v>
      </c>
      <c r="BS96" s="70">
        <v>862879</v>
      </c>
      <c r="BT96" s="70">
        <v>33198</v>
      </c>
      <c r="BU96" s="70">
        <v>138577</v>
      </c>
      <c r="BV96" s="70">
        <v>21792</v>
      </c>
      <c r="BW96" s="70">
        <v>3909</v>
      </c>
      <c r="BX96" s="39">
        <f t="shared" si="555"/>
        <v>0</v>
      </c>
      <c r="BY96" s="86">
        <f t="shared" si="556"/>
        <v>0</v>
      </c>
      <c r="BZ96" s="16"/>
      <c r="CA96" s="16"/>
      <c r="CB96" s="16"/>
      <c r="CC96" s="16"/>
      <c r="CD96" s="16"/>
      <c r="CE96" s="16"/>
      <c r="CF96" s="79">
        <f t="shared" si="557"/>
        <v>0</v>
      </c>
      <c r="CG96" s="80">
        <f t="shared" si="558"/>
        <v>0</v>
      </c>
      <c r="CH96" s="70"/>
      <c r="CI96" s="70"/>
      <c r="CJ96" s="70"/>
      <c r="CK96" s="70"/>
      <c r="CL96" s="70"/>
      <c r="CM96" s="70"/>
      <c r="CN96" s="39">
        <f t="shared" si="559"/>
        <v>0</v>
      </c>
      <c r="CO96" s="86">
        <f t="shared" si="560"/>
        <v>0</v>
      </c>
      <c r="CP96" s="16"/>
      <c r="CQ96" s="16"/>
      <c r="CR96" s="16"/>
      <c r="CS96" s="16"/>
      <c r="CT96" s="16"/>
      <c r="CU96" s="16"/>
      <c r="CV96" s="79">
        <f t="shared" si="561"/>
        <v>0</v>
      </c>
      <c r="CW96" s="80">
        <f t="shared" si="562"/>
        <v>0</v>
      </c>
      <c r="CX96" s="70"/>
      <c r="CY96" s="70"/>
      <c r="CZ96" s="70"/>
      <c r="DA96" s="70"/>
      <c r="DB96" s="70"/>
      <c r="DC96" s="90"/>
    </row>
    <row r="97" spans="1:107">
      <c r="A97" s="148"/>
      <c r="B97" s="1">
        <v>241</v>
      </c>
      <c r="C97" s="1" t="s">
        <v>41</v>
      </c>
      <c r="D97" s="35">
        <f t="shared" si="563"/>
        <v>4819215</v>
      </c>
      <c r="E97" s="35">
        <f t="shared" si="564"/>
        <v>4013967</v>
      </c>
      <c r="F97" s="35">
        <f t="shared" si="565"/>
        <v>1602928</v>
      </c>
      <c r="G97" s="35">
        <f t="shared" si="566"/>
        <v>2411039</v>
      </c>
      <c r="H97" s="35">
        <f t="shared" si="567"/>
        <v>145360</v>
      </c>
      <c r="I97" s="35">
        <f t="shared" si="568"/>
        <v>545750</v>
      </c>
      <c r="J97" s="35">
        <f t="shared" si="569"/>
        <v>99471</v>
      </c>
      <c r="K97" s="35">
        <f t="shared" si="570"/>
        <v>14667</v>
      </c>
      <c r="L97" s="39">
        <f t="shared" si="571"/>
        <v>510997</v>
      </c>
      <c r="M97" s="86">
        <f t="shared" si="572"/>
        <v>427115</v>
      </c>
      <c r="N97" s="16">
        <v>172906</v>
      </c>
      <c r="O97" s="16">
        <v>254209</v>
      </c>
      <c r="P97" s="16">
        <v>14447</v>
      </c>
      <c r="Q97" s="16">
        <v>52891</v>
      </c>
      <c r="R97" s="16">
        <v>14740</v>
      </c>
      <c r="S97" s="16">
        <v>1804</v>
      </c>
      <c r="T97" s="79">
        <f t="shared" si="541"/>
        <v>537818</v>
      </c>
      <c r="U97" s="80">
        <f t="shared" si="542"/>
        <v>442946</v>
      </c>
      <c r="V97" s="70">
        <v>177528</v>
      </c>
      <c r="W97" s="70">
        <v>265418</v>
      </c>
      <c r="X97" s="70">
        <v>13960</v>
      </c>
      <c r="Y97" s="70">
        <v>63936</v>
      </c>
      <c r="Z97" s="70">
        <v>15356</v>
      </c>
      <c r="AA97" s="70">
        <v>1620</v>
      </c>
      <c r="AB97" s="39">
        <f t="shared" si="543"/>
        <v>723139</v>
      </c>
      <c r="AC97" s="86">
        <f t="shared" si="544"/>
        <v>604278</v>
      </c>
      <c r="AD97" s="16">
        <v>241245</v>
      </c>
      <c r="AE97" s="16">
        <v>363033</v>
      </c>
      <c r="AF97" s="16">
        <v>22512</v>
      </c>
      <c r="AG97" s="16">
        <v>80331</v>
      </c>
      <c r="AH97" s="16">
        <v>14352</v>
      </c>
      <c r="AI97" s="16">
        <v>1666</v>
      </c>
      <c r="AJ97" s="79">
        <f t="shared" si="545"/>
        <v>673749</v>
      </c>
      <c r="AK97" s="80">
        <f t="shared" si="546"/>
        <v>564654</v>
      </c>
      <c r="AL97" s="70">
        <v>233765</v>
      </c>
      <c r="AM97" s="70">
        <v>330889</v>
      </c>
      <c r="AN97" s="70">
        <v>22060</v>
      </c>
      <c r="AO97" s="70">
        <v>73378</v>
      </c>
      <c r="AP97" s="70">
        <v>11981</v>
      </c>
      <c r="AQ97" s="70">
        <v>1676</v>
      </c>
      <c r="AR97" s="39">
        <f t="shared" si="547"/>
        <v>681647</v>
      </c>
      <c r="AS97" s="86">
        <f t="shared" si="548"/>
        <v>574808</v>
      </c>
      <c r="AT97" s="16">
        <v>231566</v>
      </c>
      <c r="AU97" s="16">
        <v>343242</v>
      </c>
      <c r="AV97" s="16">
        <v>21660</v>
      </c>
      <c r="AW97" s="16">
        <v>71749</v>
      </c>
      <c r="AX97" s="16">
        <v>11562</v>
      </c>
      <c r="AY97" s="16">
        <v>1868</v>
      </c>
      <c r="AZ97" s="79">
        <f t="shared" si="549"/>
        <v>611255</v>
      </c>
      <c r="BA97" s="80">
        <f t="shared" si="550"/>
        <v>507210</v>
      </c>
      <c r="BB97" s="70">
        <v>196835</v>
      </c>
      <c r="BC97" s="70">
        <v>310375</v>
      </c>
      <c r="BD97" s="70">
        <v>19025</v>
      </c>
      <c r="BE97" s="70">
        <v>73537</v>
      </c>
      <c r="BF97" s="70">
        <v>9607</v>
      </c>
      <c r="BG97" s="70">
        <v>1876</v>
      </c>
      <c r="BH97" s="39">
        <f t="shared" si="551"/>
        <v>557315</v>
      </c>
      <c r="BI97" s="86">
        <f t="shared" si="552"/>
        <v>456245</v>
      </c>
      <c r="BJ97" s="16">
        <v>176957</v>
      </c>
      <c r="BK97" s="16">
        <v>279288</v>
      </c>
      <c r="BL97" s="16">
        <v>16908</v>
      </c>
      <c r="BM97" s="16">
        <v>71695</v>
      </c>
      <c r="BN97" s="16">
        <v>10299</v>
      </c>
      <c r="BO97" s="16">
        <v>2168</v>
      </c>
      <c r="BP97" s="79">
        <f t="shared" si="553"/>
        <v>523295</v>
      </c>
      <c r="BQ97" s="80">
        <f t="shared" si="554"/>
        <v>436711</v>
      </c>
      <c r="BR97" s="70">
        <v>172126</v>
      </c>
      <c r="BS97" s="70">
        <v>264585</v>
      </c>
      <c r="BT97" s="70">
        <v>14788</v>
      </c>
      <c r="BU97" s="70">
        <v>58233</v>
      </c>
      <c r="BV97" s="70">
        <v>11574</v>
      </c>
      <c r="BW97" s="70">
        <v>1989</v>
      </c>
      <c r="BX97" s="39">
        <f t="shared" si="555"/>
        <v>0</v>
      </c>
      <c r="BY97" s="86">
        <f t="shared" si="556"/>
        <v>0</v>
      </c>
      <c r="BZ97" s="16"/>
      <c r="CA97" s="16"/>
      <c r="CB97" s="16"/>
      <c r="CC97" s="16"/>
      <c r="CD97" s="16"/>
      <c r="CE97" s="16"/>
      <c r="CF97" s="79">
        <f t="shared" si="557"/>
        <v>0</v>
      </c>
      <c r="CG97" s="80">
        <f t="shared" si="558"/>
        <v>0</v>
      </c>
      <c r="CH97" s="70"/>
      <c r="CI97" s="70"/>
      <c r="CJ97" s="70"/>
      <c r="CK97" s="70"/>
      <c r="CL97" s="70"/>
      <c r="CM97" s="70"/>
      <c r="CN97" s="39">
        <f t="shared" si="559"/>
        <v>0</v>
      </c>
      <c r="CO97" s="86">
        <f t="shared" si="560"/>
        <v>0</v>
      </c>
      <c r="CP97" s="16"/>
      <c r="CQ97" s="16"/>
      <c r="CR97" s="16"/>
      <c r="CS97" s="16"/>
      <c r="CT97" s="16"/>
      <c r="CU97" s="16"/>
      <c r="CV97" s="79">
        <f t="shared" si="561"/>
        <v>0</v>
      </c>
      <c r="CW97" s="80">
        <f t="shared" si="562"/>
        <v>0</v>
      </c>
      <c r="CX97" s="70"/>
      <c r="CY97" s="70"/>
      <c r="CZ97" s="70"/>
      <c r="DA97" s="70"/>
      <c r="DB97" s="70"/>
      <c r="DC97" s="90"/>
    </row>
    <row r="98" spans="1:107">
      <c r="A98" s="148"/>
      <c r="B98" s="1">
        <v>242</v>
      </c>
      <c r="C98" s="1" t="s">
        <v>42</v>
      </c>
      <c r="D98" s="35">
        <f t="shared" si="563"/>
        <v>2469954</v>
      </c>
      <c r="E98" s="35">
        <f t="shared" si="564"/>
        <v>1869413</v>
      </c>
      <c r="F98" s="35">
        <f t="shared" si="565"/>
        <v>572731</v>
      </c>
      <c r="G98" s="35">
        <f t="shared" si="566"/>
        <v>1296682</v>
      </c>
      <c r="H98" s="35">
        <f t="shared" si="567"/>
        <v>55738</v>
      </c>
      <c r="I98" s="35">
        <f t="shared" si="568"/>
        <v>504963</v>
      </c>
      <c r="J98" s="35">
        <f t="shared" si="569"/>
        <v>19945</v>
      </c>
      <c r="K98" s="35">
        <f t="shared" si="570"/>
        <v>19895</v>
      </c>
      <c r="L98" s="39">
        <f t="shared" si="571"/>
        <v>270953</v>
      </c>
      <c r="M98" s="86">
        <f t="shared" si="572"/>
        <v>203600</v>
      </c>
      <c r="N98" s="16">
        <v>59505</v>
      </c>
      <c r="O98" s="16">
        <v>144095</v>
      </c>
      <c r="P98" s="16">
        <v>5949</v>
      </c>
      <c r="Q98" s="16">
        <v>56498</v>
      </c>
      <c r="R98" s="16">
        <v>2556</v>
      </c>
      <c r="S98" s="16">
        <v>2350</v>
      </c>
      <c r="T98" s="79">
        <f t="shared" si="541"/>
        <v>272925</v>
      </c>
      <c r="U98" s="80">
        <f t="shared" si="542"/>
        <v>204699</v>
      </c>
      <c r="V98" s="70">
        <v>57934</v>
      </c>
      <c r="W98" s="70">
        <v>146765</v>
      </c>
      <c r="X98" s="70">
        <v>6015</v>
      </c>
      <c r="Y98" s="70">
        <v>57543</v>
      </c>
      <c r="Z98" s="70">
        <v>2445</v>
      </c>
      <c r="AA98" s="70">
        <v>2223</v>
      </c>
      <c r="AB98" s="39">
        <f t="shared" si="543"/>
        <v>344760</v>
      </c>
      <c r="AC98" s="86">
        <f t="shared" si="544"/>
        <v>264488</v>
      </c>
      <c r="AD98" s="16">
        <v>84470</v>
      </c>
      <c r="AE98" s="16">
        <v>180018</v>
      </c>
      <c r="AF98" s="16">
        <v>7378</v>
      </c>
      <c r="AG98" s="16">
        <v>67797</v>
      </c>
      <c r="AH98" s="16">
        <v>2650</v>
      </c>
      <c r="AI98" s="16">
        <v>2447</v>
      </c>
      <c r="AJ98" s="79">
        <f t="shared" si="545"/>
        <v>327763</v>
      </c>
      <c r="AK98" s="80">
        <f t="shared" si="546"/>
        <v>250779</v>
      </c>
      <c r="AL98" s="70">
        <v>78590</v>
      </c>
      <c r="AM98" s="70">
        <v>172189</v>
      </c>
      <c r="AN98" s="70">
        <v>7226</v>
      </c>
      <c r="AO98" s="70">
        <v>64858</v>
      </c>
      <c r="AP98" s="70">
        <v>2377</v>
      </c>
      <c r="AQ98" s="70">
        <v>2523</v>
      </c>
      <c r="AR98" s="39">
        <f t="shared" si="547"/>
        <v>323477</v>
      </c>
      <c r="AS98" s="86">
        <f t="shared" si="548"/>
        <v>245757</v>
      </c>
      <c r="AT98" s="16">
        <v>78178</v>
      </c>
      <c r="AU98" s="16">
        <v>167579</v>
      </c>
      <c r="AV98" s="16">
        <v>7249</v>
      </c>
      <c r="AW98" s="16">
        <v>65341</v>
      </c>
      <c r="AX98" s="16">
        <v>2597</v>
      </c>
      <c r="AY98" s="16">
        <v>2533</v>
      </c>
      <c r="AZ98" s="79">
        <f t="shared" si="549"/>
        <v>316726</v>
      </c>
      <c r="BA98" s="80">
        <f t="shared" si="550"/>
        <v>239677</v>
      </c>
      <c r="BB98" s="70">
        <v>74206</v>
      </c>
      <c r="BC98" s="70">
        <v>165471</v>
      </c>
      <c r="BD98" s="70">
        <v>7593</v>
      </c>
      <c r="BE98" s="70">
        <v>64438</v>
      </c>
      <c r="BF98" s="70">
        <v>2339</v>
      </c>
      <c r="BG98" s="70">
        <v>2679</v>
      </c>
      <c r="BH98" s="39">
        <f t="shared" si="551"/>
        <v>308444</v>
      </c>
      <c r="BI98" s="86">
        <f t="shared" si="552"/>
        <v>232066</v>
      </c>
      <c r="BJ98" s="16">
        <v>71739</v>
      </c>
      <c r="BK98" s="16">
        <v>160327</v>
      </c>
      <c r="BL98" s="16">
        <v>7337</v>
      </c>
      <c r="BM98" s="16">
        <v>63761</v>
      </c>
      <c r="BN98" s="16">
        <v>2533</v>
      </c>
      <c r="BO98" s="16">
        <v>2747</v>
      </c>
      <c r="BP98" s="79">
        <f t="shared" si="553"/>
        <v>304906</v>
      </c>
      <c r="BQ98" s="80">
        <f t="shared" si="554"/>
        <v>228347</v>
      </c>
      <c r="BR98" s="70">
        <v>68109</v>
      </c>
      <c r="BS98" s="70">
        <v>160238</v>
      </c>
      <c r="BT98" s="70">
        <v>6991</v>
      </c>
      <c r="BU98" s="70">
        <v>64727</v>
      </c>
      <c r="BV98" s="70">
        <v>2448</v>
      </c>
      <c r="BW98" s="70">
        <v>2393</v>
      </c>
      <c r="BX98" s="39">
        <f t="shared" si="555"/>
        <v>0</v>
      </c>
      <c r="BY98" s="86">
        <f t="shared" si="556"/>
        <v>0</v>
      </c>
      <c r="BZ98" s="16"/>
      <c r="CA98" s="16"/>
      <c r="CB98" s="16"/>
      <c r="CC98" s="16"/>
      <c r="CD98" s="16"/>
      <c r="CE98" s="16"/>
      <c r="CF98" s="79">
        <f t="shared" si="557"/>
        <v>0</v>
      </c>
      <c r="CG98" s="80">
        <f t="shared" si="558"/>
        <v>0</v>
      </c>
      <c r="CH98" s="70"/>
      <c r="CI98" s="70"/>
      <c r="CJ98" s="70"/>
      <c r="CK98" s="70"/>
      <c r="CL98" s="70"/>
      <c r="CM98" s="70"/>
      <c r="CN98" s="39">
        <f t="shared" si="559"/>
        <v>0</v>
      </c>
      <c r="CO98" s="86">
        <f t="shared" si="560"/>
        <v>0</v>
      </c>
      <c r="CP98" s="16"/>
      <c r="CQ98" s="16"/>
      <c r="CR98" s="16"/>
      <c r="CS98" s="16"/>
      <c r="CT98" s="16"/>
      <c r="CU98" s="16"/>
      <c r="CV98" s="79">
        <f t="shared" si="561"/>
        <v>0</v>
      </c>
      <c r="CW98" s="80">
        <f t="shared" si="562"/>
        <v>0</v>
      </c>
      <c r="CX98" s="70"/>
      <c r="CY98" s="70"/>
      <c r="CZ98" s="70"/>
      <c r="DA98" s="70"/>
      <c r="DB98" s="70"/>
      <c r="DC98" s="90"/>
    </row>
    <row r="99" spans="1:107">
      <c r="A99" s="148"/>
      <c r="B99" s="1">
        <v>243</v>
      </c>
      <c r="C99" s="1" t="s">
        <v>43</v>
      </c>
      <c r="D99" s="35">
        <f t="shared" si="563"/>
        <v>2812123</v>
      </c>
      <c r="E99" s="35">
        <f t="shared" si="564"/>
        <v>2245937</v>
      </c>
      <c r="F99" s="35">
        <f t="shared" si="565"/>
        <v>548244</v>
      </c>
      <c r="G99" s="35">
        <f t="shared" si="566"/>
        <v>1697693</v>
      </c>
      <c r="H99" s="35">
        <f t="shared" si="567"/>
        <v>101517</v>
      </c>
      <c r="I99" s="35">
        <f t="shared" si="568"/>
        <v>419779</v>
      </c>
      <c r="J99" s="35">
        <f t="shared" si="569"/>
        <v>27474</v>
      </c>
      <c r="K99" s="35">
        <f t="shared" si="570"/>
        <v>17416</v>
      </c>
      <c r="L99" s="39">
        <f t="shared" si="571"/>
        <v>331233</v>
      </c>
      <c r="M99" s="86">
        <f t="shared" si="572"/>
        <v>265954</v>
      </c>
      <c r="N99" s="16">
        <v>62463</v>
      </c>
      <c r="O99" s="16">
        <v>203491</v>
      </c>
      <c r="P99" s="16">
        <v>11147</v>
      </c>
      <c r="Q99" s="16">
        <v>48674</v>
      </c>
      <c r="R99" s="16">
        <v>3260</v>
      </c>
      <c r="S99" s="16">
        <v>2198</v>
      </c>
      <c r="T99" s="79">
        <f t="shared" si="541"/>
        <v>340100</v>
      </c>
      <c r="U99" s="80">
        <f t="shared" si="542"/>
        <v>272589</v>
      </c>
      <c r="V99" s="70">
        <v>63855</v>
      </c>
      <c r="W99" s="70">
        <v>208734</v>
      </c>
      <c r="X99" s="70">
        <v>11591</v>
      </c>
      <c r="Y99" s="70">
        <v>50518</v>
      </c>
      <c r="Z99" s="70">
        <v>3484</v>
      </c>
      <c r="AA99" s="70">
        <v>1918</v>
      </c>
      <c r="AB99" s="39">
        <f t="shared" si="543"/>
        <v>383853</v>
      </c>
      <c r="AC99" s="86">
        <f t="shared" si="544"/>
        <v>307375</v>
      </c>
      <c r="AD99" s="16">
        <v>75457</v>
      </c>
      <c r="AE99" s="16">
        <v>231918</v>
      </c>
      <c r="AF99" s="16">
        <v>14306</v>
      </c>
      <c r="AG99" s="16">
        <v>56258</v>
      </c>
      <c r="AH99" s="16">
        <v>3833</v>
      </c>
      <c r="AI99" s="16">
        <v>2081</v>
      </c>
      <c r="AJ99" s="79">
        <f t="shared" si="545"/>
        <v>365529</v>
      </c>
      <c r="AK99" s="80">
        <f t="shared" si="546"/>
        <v>293236</v>
      </c>
      <c r="AL99" s="70">
        <v>73013</v>
      </c>
      <c r="AM99" s="70">
        <v>220223</v>
      </c>
      <c r="AN99" s="70">
        <v>13046</v>
      </c>
      <c r="AO99" s="70">
        <v>53517</v>
      </c>
      <c r="AP99" s="70">
        <v>3726</v>
      </c>
      <c r="AQ99" s="70">
        <v>2004</v>
      </c>
      <c r="AR99" s="39">
        <f t="shared" si="547"/>
        <v>352053</v>
      </c>
      <c r="AS99" s="86">
        <f t="shared" si="548"/>
        <v>280062</v>
      </c>
      <c r="AT99" s="16">
        <v>70900</v>
      </c>
      <c r="AU99" s="16">
        <v>209162</v>
      </c>
      <c r="AV99" s="16">
        <v>12645</v>
      </c>
      <c r="AW99" s="16">
        <v>53760</v>
      </c>
      <c r="AX99" s="16">
        <v>3290</v>
      </c>
      <c r="AY99" s="16">
        <v>2296</v>
      </c>
      <c r="AZ99" s="79">
        <f t="shared" si="549"/>
        <v>358691</v>
      </c>
      <c r="BA99" s="80">
        <f t="shared" si="550"/>
        <v>285514</v>
      </c>
      <c r="BB99" s="70">
        <v>69779</v>
      </c>
      <c r="BC99" s="70">
        <v>215735</v>
      </c>
      <c r="BD99" s="70">
        <v>13485</v>
      </c>
      <c r="BE99" s="70">
        <v>54195</v>
      </c>
      <c r="BF99" s="70">
        <v>3054</v>
      </c>
      <c r="BG99" s="70">
        <v>2443</v>
      </c>
      <c r="BH99" s="39">
        <f t="shared" si="551"/>
        <v>343225</v>
      </c>
      <c r="BI99" s="86">
        <f t="shared" si="552"/>
        <v>273709</v>
      </c>
      <c r="BJ99" s="16">
        <v>66843</v>
      </c>
      <c r="BK99" s="16">
        <v>206866</v>
      </c>
      <c r="BL99" s="16">
        <v>12872</v>
      </c>
      <c r="BM99" s="16">
        <v>50745</v>
      </c>
      <c r="BN99" s="16">
        <v>3587</v>
      </c>
      <c r="BO99" s="16">
        <v>2312</v>
      </c>
      <c r="BP99" s="79">
        <f t="shared" si="553"/>
        <v>337439</v>
      </c>
      <c r="BQ99" s="80">
        <f t="shared" si="554"/>
        <v>267498</v>
      </c>
      <c r="BR99" s="70">
        <v>65934</v>
      </c>
      <c r="BS99" s="70">
        <v>201564</v>
      </c>
      <c r="BT99" s="70">
        <v>12425</v>
      </c>
      <c r="BU99" s="70">
        <v>52112</v>
      </c>
      <c r="BV99" s="70">
        <v>3240</v>
      </c>
      <c r="BW99" s="70">
        <v>2164</v>
      </c>
      <c r="BX99" s="39">
        <f t="shared" si="555"/>
        <v>0</v>
      </c>
      <c r="BY99" s="86">
        <f t="shared" si="556"/>
        <v>0</v>
      </c>
      <c r="BZ99" s="16"/>
      <c r="CA99" s="16"/>
      <c r="CB99" s="16"/>
      <c r="CC99" s="16"/>
      <c r="CD99" s="16"/>
      <c r="CE99" s="16"/>
      <c r="CF99" s="79">
        <f t="shared" si="557"/>
        <v>0</v>
      </c>
      <c r="CG99" s="80">
        <f t="shared" si="558"/>
        <v>0</v>
      </c>
      <c r="CH99" s="70"/>
      <c r="CI99" s="70"/>
      <c r="CJ99" s="70"/>
      <c r="CK99" s="70"/>
      <c r="CL99" s="70"/>
      <c r="CM99" s="70"/>
      <c r="CN99" s="39">
        <f t="shared" si="559"/>
        <v>0</v>
      </c>
      <c r="CO99" s="86">
        <f t="shared" si="560"/>
        <v>0</v>
      </c>
      <c r="CP99" s="16"/>
      <c r="CQ99" s="16"/>
      <c r="CR99" s="16"/>
      <c r="CS99" s="16"/>
      <c r="CT99" s="16"/>
      <c r="CU99" s="16"/>
      <c r="CV99" s="79">
        <f t="shared" si="561"/>
        <v>0</v>
      </c>
      <c r="CW99" s="80">
        <f t="shared" si="562"/>
        <v>0</v>
      </c>
      <c r="CX99" s="70"/>
      <c r="CY99" s="70"/>
      <c r="CZ99" s="70"/>
      <c r="DA99" s="70"/>
      <c r="DB99" s="70"/>
      <c r="DC99" s="90"/>
    </row>
    <row r="100" spans="1:107">
      <c r="A100" s="148"/>
      <c r="B100" s="1">
        <v>244</v>
      </c>
      <c r="C100" s="1" t="s">
        <v>44</v>
      </c>
      <c r="D100" s="35">
        <f t="shared" si="563"/>
        <v>667988</v>
      </c>
      <c r="E100" s="35">
        <f t="shared" si="564"/>
        <v>458971</v>
      </c>
      <c r="F100" s="35">
        <f t="shared" si="565"/>
        <v>176109</v>
      </c>
      <c r="G100" s="35">
        <f t="shared" si="566"/>
        <v>282862</v>
      </c>
      <c r="H100" s="35">
        <f t="shared" si="567"/>
        <v>30535</v>
      </c>
      <c r="I100" s="35">
        <f t="shared" si="568"/>
        <v>132764</v>
      </c>
      <c r="J100" s="35">
        <f t="shared" si="569"/>
        <v>6581</v>
      </c>
      <c r="K100" s="35">
        <f t="shared" si="570"/>
        <v>39137</v>
      </c>
      <c r="L100" s="39">
        <f t="shared" si="571"/>
        <v>76426</v>
      </c>
      <c r="M100" s="86">
        <f t="shared" si="572"/>
        <v>52384</v>
      </c>
      <c r="N100" s="16">
        <v>19693</v>
      </c>
      <c r="O100" s="16">
        <v>32691</v>
      </c>
      <c r="P100" s="16">
        <v>3758</v>
      </c>
      <c r="Q100" s="16">
        <v>15276</v>
      </c>
      <c r="R100" s="16">
        <v>920</v>
      </c>
      <c r="S100" s="16">
        <v>4088</v>
      </c>
      <c r="T100" s="79">
        <f t="shared" si="541"/>
        <v>73668</v>
      </c>
      <c r="U100" s="80">
        <f t="shared" si="542"/>
        <v>50469</v>
      </c>
      <c r="V100" s="70">
        <v>18139</v>
      </c>
      <c r="W100" s="70">
        <v>32330</v>
      </c>
      <c r="X100" s="70">
        <v>3367</v>
      </c>
      <c r="Y100" s="70">
        <v>14912</v>
      </c>
      <c r="Z100" s="70">
        <v>798</v>
      </c>
      <c r="AA100" s="70">
        <v>4122</v>
      </c>
      <c r="AB100" s="39">
        <f t="shared" si="543"/>
        <v>91310</v>
      </c>
      <c r="AC100" s="86">
        <f t="shared" si="544"/>
        <v>63366</v>
      </c>
      <c r="AD100" s="16">
        <v>25265</v>
      </c>
      <c r="AE100" s="16">
        <v>38101</v>
      </c>
      <c r="AF100" s="16">
        <v>4204</v>
      </c>
      <c r="AG100" s="16">
        <v>17968</v>
      </c>
      <c r="AH100" s="16">
        <v>813</v>
      </c>
      <c r="AI100" s="16">
        <v>4959</v>
      </c>
      <c r="AJ100" s="79">
        <f t="shared" si="545"/>
        <v>87336</v>
      </c>
      <c r="AK100" s="80">
        <f t="shared" si="546"/>
        <v>60830</v>
      </c>
      <c r="AL100" s="70">
        <v>23963</v>
      </c>
      <c r="AM100" s="70">
        <v>36867</v>
      </c>
      <c r="AN100" s="70">
        <v>3925</v>
      </c>
      <c r="AO100" s="70">
        <v>17287</v>
      </c>
      <c r="AP100" s="70">
        <v>737</v>
      </c>
      <c r="AQ100" s="70">
        <v>4557</v>
      </c>
      <c r="AR100" s="39">
        <f t="shared" si="547"/>
        <v>88171</v>
      </c>
      <c r="AS100" s="86">
        <f t="shared" si="548"/>
        <v>61079</v>
      </c>
      <c r="AT100" s="16">
        <v>24592</v>
      </c>
      <c r="AU100" s="16">
        <v>36487</v>
      </c>
      <c r="AV100" s="16">
        <v>3906</v>
      </c>
      <c r="AW100" s="16">
        <v>17473</v>
      </c>
      <c r="AX100" s="16">
        <v>892</v>
      </c>
      <c r="AY100" s="16">
        <v>4821</v>
      </c>
      <c r="AZ100" s="79">
        <f t="shared" si="549"/>
        <v>86430</v>
      </c>
      <c r="BA100" s="80">
        <f t="shared" si="550"/>
        <v>58546</v>
      </c>
      <c r="BB100" s="70">
        <v>22696</v>
      </c>
      <c r="BC100" s="70">
        <v>35850</v>
      </c>
      <c r="BD100" s="70">
        <v>3986</v>
      </c>
      <c r="BE100" s="70">
        <v>17028</v>
      </c>
      <c r="BF100" s="70">
        <v>791</v>
      </c>
      <c r="BG100" s="70">
        <v>6079</v>
      </c>
      <c r="BH100" s="39">
        <f t="shared" si="551"/>
        <v>83498</v>
      </c>
      <c r="BI100" s="86">
        <f t="shared" si="552"/>
        <v>56964</v>
      </c>
      <c r="BJ100" s="16">
        <v>21506</v>
      </c>
      <c r="BK100" s="16">
        <v>35458</v>
      </c>
      <c r="BL100" s="16">
        <v>3960</v>
      </c>
      <c r="BM100" s="16">
        <v>16371</v>
      </c>
      <c r="BN100" s="16">
        <v>762</v>
      </c>
      <c r="BO100" s="16">
        <v>5441</v>
      </c>
      <c r="BP100" s="79">
        <f t="shared" si="553"/>
        <v>81149</v>
      </c>
      <c r="BQ100" s="80">
        <f t="shared" si="554"/>
        <v>55333</v>
      </c>
      <c r="BR100" s="70">
        <v>20255</v>
      </c>
      <c r="BS100" s="70">
        <v>35078</v>
      </c>
      <c r="BT100" s="70">
        <v>3429</v>
      </c>
      <c r="BU100" s="70">
        <v>16449</v>
      </c>
      <c r="BV100" s="70">
        <v>868</v>
      </c>
      <c r="BW100" s="70">
        <v>5070</v>
      </c>
      <c r="BX100" s="39">
        <f t="shared" si="555"/>
        <v>0</v>
      </c>
      <c r="BY100" s="86">
        <f t="shared" si="556"/>
        <v>0</v>
      </c>
      <c r="BZ100" s="16"/>
      <c r="CA100" s="16"/>
      <c r="CB100" s="16"/>
      <c r="CC100" s="16"/>
      <c r="CD100" s="16"/>
      <c r="CE100" s="16"/>
      <c r="CF100" s="79">
        <f t="shared" si="557"/>
        <v>0</v>
      </c>
      <c r="CG100" s="80">
        <f t="shared" si="558"/>
        <v>0</v>
      </c>
      <c r="CH100" s="70"/>
      <c r="CI100" s="70"/>
      <c r="CJ100" s="70"/>
      <c r="CK100" s="70"/>
      <c r="CL100" s="70"/>
      <c r="CM100" s="70"/>
      <c r="CN100" s="39">
        <f t="shared" si="559"/>
        <v>0</v>
      </c>
      <c r="CO100" s="86">
        <f t="shared" si="560"/>
        <v>0</v>
      </c>
      <c r="CP100" s="16"/>
      <c r="CQ100" s="16"/>
      <c r="CR100" s="16"/>
      <c r="CS100" s="16"/>
      <c r="CT100" s="16"/>
      <c r="CU100" s="16"/>
      <c r="CV100" s="79">
        <f t="shared" si="561"/>
        <v>0</v>
      </c>
      <c r="CW100" s="80">
        <f t="shared" si="562"/>
        <v>0</v>
      </c>
      <c r="CX100" s="70"/>
      <c r="CY100" s="70"/>
      <c r="CZ100" s="70"/>
      <c r="DA100" s="70"/>
      <c r="DB100" s="70"/>
      <c r="DC100" s="90"/>
    </row>
    <row r="101" spans="1:107">
      <c r="A101" s="148"/>
      <c r="B101" s="1">
        <v>245</v>
      </c>
      <c r="C101" s="1" t="s">
        <v>45</v>
      </c>
      <c r="D101" s="35">
        <f t="shared" si="563"/>
        <v>330700</v>
      </c>
      <c r="E101" s="35">
        <f t="shared" si="564"/>
        <v>231274</v>
      </c>
      <c r="F101" s="35">
        <f t="shared" si="565"/>
        <v>64689</v>
      </c>
      <c r="G101" s="35">
        <f t="shared" si="566"/>
        <v>166585</v>
      </c>
      <c r="H101" s="35">
        <f t="shared" si="567"/>
        <v>7480</v>
      </c>
      <c r="I101" s="35">
        <f t="shared" si="568"/>
        <v>81761</v>
      </c>
      <c r="J101" s="35">
        <f t="shared" si="569"/>
        <v>2475</v>
      </c>
      <c r="K101" s="35">
        <f t="shared" si="570"/>
        <v>7710</v>
      </c>
      <c r="L101" s="39">
        <f t="shared" si="571"/>
        <v>37255</v>
      </c>
      <c r="M101" s="86">
        <f t="shared" si="572"/>
        <v>26465</v>
      </c>
      <c r="N101" s="16">
        <v>7218</v>
      </c>
      <c r="O101" s="16">
        <v>19247</v>
      </c>
      <c r="P101" s="16">
        <v>707</v>
      </c>
      <c r="Q101" s="16">
        <v>8910</v>
      </c>
      <c r="R101" s="16">
        <v>308</v>
      </c>
      <c r="S101" s="16">
        <v>865</v>
      </c>
      <c r="T101" s="79">
        <f t="shared" si="541"/>
        <v>37227</v>
      </c>
      <c r="U101" s="80">
        <f t="shared" si="542"/>
        <v>26463</v>
      </c>
      <c r="V101" s="70">
        <v>7277</v>
      </c>
      <c r="W101" s="70">
        <v>19186</v>
      </c>
      <c r="X101" s="70">
        <v>665</v>
      </c>
      <c r="Y101" s="70">
        <v>8987</v>
      </c>
      <c r="Z101" s="70">
        <v>335</v>
      </c>
      <c r="AA101" s="70">
        <v>777</v>
      </c>
      <c r="AB101" s="39">
        <f t="shared" si="543"/>
        <v>43491</v>
      </c>
      <c r="AC101" s="86">
        <f t="shared" si="544"/>
        <v>30527</v>
      </c>
      <c r="AD101" s="16">
        <v>8650</v>
      </c>
      <c r="AE101" s="16">
        <v>21877</v>
      </c>
      <c r="AF101" s="16">
        <v>965</v>
      </c>
      <c r="AG101" s="16">
        <v>10738</v>
      </c>
      <c r="AH101" s="16">
        <v>282</v>
      </c>
      <c r="AI101" s="16">
        <v>979</v>
      </c>
      <c r="AJ101" s="79">
        <f t="shared" si="545"/>
        <v>42218</v>
      </c>
      <c r="AK101" s="80">
        <f t="shared" si="546"/>
        <v>29506</v>
      </c>
      <c r="AL101" s="70">
        <v>8315</v>
      </c>
      <c r="AM101" s="70">
        <v>21191</v>
      </c>
      <c r="AN101" s="70">
        <v>992</v>
      </c>
      <c r="AO101" s="70">
        <v>10419</v>
      </c>
      <c r="AP101" s="70">
        <v>312</v>
      </c>
      <c r="AQ101" s="70">
        <v>989</v>
      </c>
      <c r="AR101" s="39">
        <f t="shared" si="547"/>
        <v>43394</v>
      </c>
      <c r="AS101" s="86">
        <f t="shared" si="548"/>
        <v>29683</v>
      </c>
      <c r="AT101" s="16">
        <v>8605</v>
      </c>
      <c r="AU101" s="16">
        <v>21078</v>
      </c>
      <c r="AV101" s="16">
        <v>1034</v>
      </c>
      <c r="AW101" s="16">
        <v>11383</v>
      </c>
      <c r="AX101" s="16">
        <v>322</v>
      </c>
      <c r="AY101" s="16">
        <v>972</v>
      </c>
      <c r="AZ101" s="79">
        <f t="shared" si="549"/>
        <v>43984</v>
      </c>
      <c r="BA101" s="80">
        <f t="shared" si="550"/>
        <v>30390</v>
      </c>
      <c r="BB101" s="70">
        <v>8508</v>
      </c>
      <c r="BC101" s="70">
        <v>21882</v>
      </c>
      <c r="BD101" s="70">
        <v>1182</v>
      </c>
      <c r="BE101" s="70">
        <v>11118</v>
      </c>
      <c r="BF101" s="70">
        <v>269</v>
      </c>
      <c r="BG101" s="70">
        <v>1025</v>
      </c>
      <c r="BH101" s="39">
        <f t="shared" si="551"/>
        <v>41552</v>
      </c>
      <c r="BI101" s="86">
        <f t="shared" si="552"/>
        <v>29198</v>
      </c>
      <c r="BJ101" s="16">
        <v>8199</v>
      </c>
      <c r="BK101" s="16">
        <v>20999</v>
      </c>
      <c r="BL101" s="16">
        <v>1015</v>
      </c>
      <c r="BM101" s="16">
        <v>9982</v>
      </c>
      <c r="BN101" s="16">
        <v>328</v>
      </c>
      <c r="BO101" s="16">
        <v>1029</v>
      </c>
      <c r="BP101" s="79">
        <f t="shared" si="553"/>
        <v>41579</v>
      </c>
      <c r="BQ101" s="80">
        <f t="shared" si="554"/>
        <v>29042</v>
      </c>
      <c r="BR101" s="70">
        <v>7917</v>
      </c>
      <c r="BS101" s="70">
        <v>21125</v>
      </c>
      <c r="BT101" s="70">
        <v>920</v>
      </c>
      <c r="BU101" s="70">
        <v>10224</v>
      </c>
      <c r="BV101" s="70">
        <v>319</v>
      </c>
      <c r="BW101" s="70">
        <v>1074</v>
      </c>
      <c r="BX101" s="39">
        <f t="shared" si="555"/>
        <v>0</v>
      </c>
      <c r="BY101" s="86">
        <f t="shared" si="556"/>
        <v>0</v>
      </c>
      <c r="BZ101" s="16"/>
      <c r="CA101" s="16"/>
      <c r="CB101" s="16"/>
      <c r="CC101" s="16"/>
      <c r="CD101" s="16"/>
      <c r="CE101" s="16"/>
      <c r="CF101" s="79">
        <f t="shared" si="557"/>
        <v>0</v>
      </c>
      <c r="CG101" s="80">
        <f t="shared" si="558"/>
        <v>0</v>
      </c>
      <c r="CH101" s="70"/>
      <c r="CI101" s="70"/>
      <c r="CJ101" s="70"/>
      <c r="CK101" s="70"/>
      <c r="CL101" s="70"/>
      <c r="CM101" s="70"/>
      <c r="CN101" s="39">
        <f t="shared" si="559"/>
        <v>0</v>
      </c>
      <c r="CO101" s="86">
        <f t="shared" si="560"/>
        <v>0</v>
      </c>
      <c r="CP101" s="16"/>
      <c r="CQ101" s="16"/>
      <c r="CR101" s="16"/>
      <c r="CS101" s="16"/>
      <c r="CT101" s="16"/>
      <c r="CU101" s="16"/>
      <c r="CV101" s="79">
        <f t="shared" si="561"/>
        <v>0</v>
      </c>
      <c r="CW101" s="80">
        <f t="shared" si="562"/>
        <v>0</v>
      </c>
      <c r="CX101" s="70"/>
      <c r="CY101" s="70"/>
      <c r="CZ101" s="70"/>
      <c r="DA101" s="70"/>
      <c r="DB101" s="70"/>
      <c r="DC101" s="90"/>
    </row>
    <row r="102" spans="1:107">
      <c r="A102" s="148"/>
      <c r="B102" s="1">
        <v>246</v>
      </c>
      <c r="C102" s="1" t="s">
        <v>46</v>
      </c>
      <c r="D102" s="35">
        <f t="shared" si="563"/>
        <v>981171</v>
      </c>
      <c r="E102" s="35">
        <f t="shared" si="564"/>
        <v>648237</v>
      </c>
      <c r="F102" s="35">
        <f t="shared" si="565"/>
        <v>226290</v>
      </c>
      <c r="G102" s="35">
        <f t="shared" si="566"/>
        <v>421947</v>
      </c>
      <c r="H102" s="35">
        <f t="shared" si="567"/>
        <v>20962</v>
      </c>
      <c r="I102" s="35">
        <f t="shared" si="568"/>
        <v>270511</v>
      </c>
      <c r="J102" s="35">
        <f t="shared" si="569"/>
        <v>16968</v>
      </c>
      <c r="K102" s="35">
        <f t="shared" si="570"/>
        <v>24493</v>
      </c>
      <c r="L102" s="39">
        <f t="shared" si="571"/>
        <v>117588</v>
      </c>
      <c r="M102" s="86">
        <f t="shared" si="572"/>
        <v>78958</v>
      </c>
      <c r="N102" s="16">
        <v>26655</v>
      </c>
      <c r="O102" s="16">
        <v>52303</v>
      </c>
      <c r="P102" s="16">
        <v>2551</v>
      </c>
      <c r="Q102" s="16">
        <v>30987</v>
      </c>
      <c r="R102" s="16">
        <v>2265</v>
      </c>
      <c r="S102" s="16">
        <v>2827</v>
      </c>
      <c r="T102" s="79">
        <f t="shared" si="541"/>
        <v>120403</v>
      </c>
      <c r="U102" s="80">
        <f t="shared" si="542"/>
        <v>79884</v>
      </c>
      <c r="V102" s="70">
        <v>27289</v>
      </c>
      <c r="W102" s="70">
        <v>52595</v>
      </c>
      <c r="X102" s="70">
        <v>2614</v>
      </c>
      <c r="Y102" s="70">
        <v>32986</v>
      </c>
      <c r="Z102" s="70">
        <v>2237</v>
      </c>
      <c r="AA102" s="70">
        <v>2682</v>
      </c>
      <c r="AB102" s="39">
        <f t="shared" si="543"/>
        <v>135630</v>
      </c>
      <c r="AC102" s="86">
        <f t="shared" si="544"/>
        <v>89813</v>
      </c>
      <c r="AD102" s="16">
        <v>31159</v>
      </c>
      <c r="AE102" s="16">
        <v>58654</v>
      </c>
      <c r="AF102" s="16">
        <v>2995</v>
      </c>
      <c r="AG102" s="16">
        <v>37219</v>
      </c>
      <c r="AH102" s="16">
        <v>2457</v>
      </c>
      <c r="AI102" s="16">
        <v>3146</v>
      </c>
      <c r="AJ102" s="79">
        <f t="shared" si="545"/>
        <v>127635</v>
      </c>
      <c r="AK102" s="80">
        <f t="shared" si="546"/>
        <v>83804</v>
      </c>
      <c r="AL102" s="70">
        <v>29977</v>
      </c>
      <c r="AM102" s="70">
        <v>53827</v>
      </c>
      <c r="AN102" s="70">
        <v>2674</v>
      </c>
      <c r="AO102" s="70">
        <v>35889</v>
      </c>
      <c r="AP102" s="70">
        <v>2110</v>
      </c>
      <c r="AQ102" s="70">
        <v>3158</v>
      </c>
      <c r="AR102" s="39">
        <f t="shared" si="547"/>
        <v>122770</v>
      </c>
      <c r="AS102" s="86">
        <f t="shared" si="548"/>
        <v>80812</v>
      </c>
      <c r="AT102" s="16">
        <v>29174</v>
      </c>
      <c r="AU102" s="16">
        <v>51638</v>
      </c>
      <c r="AV102" s="16">
        <v>2439</v>
      </c>
      <c r="AW102" s="16">
        <v>34437</v>
      </c>
      <c r="AX102" s="16">
        <v>2020</v>
      </c>
      <c r="AY102" s="16">
        <v>3062</v>
      </c>
      <c r="AZ102" s="79">
        <f t="shared" si="549"/>
        <v>120095</v>
      </c>
      <c r="BA102" s="80">
        <f t="shared" si="550"/>
        <v>78752</v>
      </c>
      <c r="BB102" s="70">
        <v>27623</v>
      </c>
      <c r="BC102" s="70">
        <v>51129</v>
      </c>
      <c r="BD102" s="70">
        <v>2494</v>
      </c>
      <c r="BE102" s="70">
        <v>33809</v>
      </c>
      <c r="BF102" s="70">
        <v>1786</v>
      </c>
      <c r="BG102" s="70">
        <v>3254</v>
      </c>
      <c r="BH102" s="39">
        <f t="shared" si="551"/>
        <v>119871</v>
      </c>
      <c r="BI102" s="86">
        <f t="shared" si="552"/>
        <v>79183</v>
      </c>
      <c r="BJ102" s="16">
        <v>27552</v>
      </c>
      <c r="BK102" s="16">
        <v>51631</v>
      </c>
      <c r="BL102" s="16">
        <v>2913</v>
      </c>
      <c r="BM102" s="16">
        <v>32709</v>
      </c>
      <c r="BN102" s="16">
        <v>1761</v>
      </c>
      <c r="BO102" s="16">
        <v>3305</v>
      </c>
      <c r="BP102" s="79">
        <f t="shared" si="553"/>
        <v>117179</v>
      </c>
      <c r="BQ102" s="80">
        <f t="shared" si="554"/>
        <v>77031</v>
      </c>
      <c r="BR102" s="70">
        <v>26861</v>
      </c>
      <c r="BS102" s="70">
        <v>50170</v>
      </c>
      <c r="BT102" s="70">
        <v>2282</v>
      </c>
      <c r="BU102" s="70">
        <v>32475</v>
      </c>
      <c r="BV102" s="70">
        <v>2332</v>
      </c>
      <c r="BW102" s="70">
        <v>3059</v>
      </c>
      <c r="BX102" s="39">
        <f t="shared" si="555"/>
        <v>0</v>
      </c>
      <c r="BY102" s="86">
        <f t="shared" si="556"/>
        <v>0</v>
      </c>
      <c r="BZ102" s="16"/>
      <c r="CA102" s="16"/>
      <c r="CB102" s="16"/>
      <c r="CC102" s="16"/>
      <c r="CD102" s="16"/>
      <c r="CE102" s="16"/>
      <c r="CF102" s="79">
        <f t="shared" si="557"/>
        <v>0</v>
      </c>
      <c r="CG102" s="80">
        <f t="shared" si="558"/>
        <v>0</v>
      </c>
      <c r="CH102" s="70"/>
      <c r="CI102" s="70"/>
      <c r="CJ102" s="70"/>
      <c r="CK102" s="70"/>
      <c r="CL102" s="70"/>
      <c r="CM102" s="70"/>
      <c r="CN102" s="39">
        <f t="shared" si="559"/>
        <v>0</v>
      </c>
      <c r="CO102" s="86">
        <f t="shared" si="560"/>
        <v>0</v>
      </c>
      <c r="CP102" s="16"/>
      <c r="CQ102" s="16"/>
      <c r="CR102" s="16"/>
      <c r="CS102" s="16"/>
      <c r="CT102" s="16"/>
      <c r="CU102" s="16"/>
      <c r="CV102" s="79">
        <f t="shared" si="561"/>
        <v>0</v>
      </c>
      <c r="CW102" s="80">
        <f t="shared" si="562"/>
        <v>0</v>
      </c>
      <c r="CX102" s="70"/>
      <c r="CY102" s="70"/>
      <c r="CZ102" s="70"/>
      <c r="DA102" s="70"/>
      <c r="DB102" s="70"/>
      <c r="DC102" s="90"/>
    </row>
    <row r="103" spans="1:107">
      <c r="A103" s="148"/>
      <c r="B103" s="1">
        <v>247</v>
      </c>
      <c r="C103" s="1" t="s">
        <v>47</v>
      </c>
      <c r="D103" s="35">
        <f t="shared" si="563"/>
        <v>261182</v>
      </c>
      <c r="E103" s="35">
        <f t="shared" si="564"/>
        <v>193602</v>
      </c>
      <c r="F103" s="35">
        <f t="shared" si="565"/>
        <v>60708</v>
      </c>
      <c r="G103" s="35">
        <f t="shared" si="566"/>
        <v>132894</v>
      </c>
      <c r="H103" s="35">
        <f t="shared" si="567"/>
        <v>8883</v>
      </c>
      <c r="I103" s="35">
        <f t="shared" si="568"/>
        <v>49181</v>
      </c>
      <c r="J103" s="35">
        <f t="shared" si="569"/>
        <v>2011</v>
      </c>
      <c r="K103" s="35">
        <f t="shared" si="570"/>
        <v>7505</v>
      </c>
      <c r="L103" s="39">
        <f t="shared" si="571"/>
        <v>29023</v>
      </c>
      <c r="M103" s="86">
        <f t="shared" si="572"/>
        <v>21642</v>
      </c>
      <c r="N103" s="16">
        <v>6067</v>
      </c>
      <c r="O103" s="16">
        <v>15575</v>
      </c>
      <c r="P103" s="16">
        <v>996</v>
      </c>
      <c r="Q103" s="16">
        <v>5179</v>
      </c>
      <c r="R103" s="16">
        <v>241</v>
      </c>
      <c r="S103" s="16">
        <v>965</v>
      </c>
      <c r="T103" s="79">
        <f t="shared" si="541"/>
        <v>28897</v>
      </c>
      <c r="U103" s="80">
        <f t="shared" si="542"/>
        <v>21370</v>
      </c>
      <c r="V103" s="70">
        <v>5764</v>
      </c>
      <c r="W103" s="70">
        <v>15606</v>
      </c>
      <c r="X103" s="70">
        <v>953</v>
      </c>
      <c r="Y103" s="70">
        <v>5501</v>
      </c>
      <c r="Z103" s="70">
        <v>235</v>
      </c>
      <c r="AA103" s="70">
        <v>838</v>
      </c>
      <c r="AB103" s="39">
        <f t="shared" si="543"/>
        <v>34841</v>
      </c>
      <c r="AC103" s="86">
        <f t="shared" si="544"/>
        <v>26054</v>
      </c>
      <c r="AD103" s="16">
        <v>8435</v>
      </c>
      <c r="AE103" s="16">
        <v>17619</v>
      </c>
      <c r="AF103" s="16">
        <v>1176</v>
      </c>
      <c r="AG103" s="16">
        <v>6478</v>
      </c>
      <c r="AH103" s="16">
        <v>230</v>
      </c>
      <c r="AI103" s="16">
        <v>903</v>
      </c>
      <c r="AJ103" s="79">
        <f t="shared" si="545"/>
        <v>34448</v>
      </c>
      <c r="AK103" s="80">
        <f t="shared" si="546"/>
        <v>25626</v>
      </c>
      <c r="AL103" s="70">
        <v>8309</v>
      </c>
      <c r="AM103" s="70">
        <v>17317</v>
      </c>
      <c r="AN103" s="70">
        <v>1077</v>
      </c>
      <c r="AO103" s="70">
        <v>6540</v>
      </c>
      <c r="AP103" s="70">
        <v>263</v>
      </c>
      <c r="AQ103" s="70">
        <v>942</v>
      </c>
      <c r="AR103" s="39">
        <f t="shared" si="547"/>
        <v>32195</v>
      </c>
      <c r="AS103" s="86">
        <f t="shared" si="548"/>
        <v>23779</v>
      </c>
      <c r="AT103" s="16">
        <v>8109</v>
      </c>
      <c r="AU103" s="16">
        <v>15670</v>
      </c>
      <c r="AV103" s="16">
        <v>1132</v>
      </c>
      <c r="AW103" s="16">
        <v>6196</v>
      </c>
      <c r="AX103" s="16">
        <v>303</v>
      </c>
      <c r="AY103" s="16">
        <v>785</v>
      </c>
      <c r="AZ103" s="79">
        <f t="shared" si="549"/>
        <v>33141</v>
      </c>
      <c r="BA103" s="80">
        <f t="shared" si="550"/>
        <v>24082</v>
      </c>
      <c r="BB103" s="70">
        <v>7732</v>
      </c>
      <c r="BC103" s="70">
        <v>16350</v>
      </c>
      <c r="BD103" s="70">
        <v>1262</v>
      </c>
      <c r="BE103" s="70">
        <v>6531</v>
      </c>
      <c r="BF103" s="70">
        <v>268</v>
      </c>
      <c r="BG103" s="70">
        <v>998</v>
      </c>
      <c r="BH103" s="39">
        <f t="shared" si="551"/>
        <v>35131</v>
      </c>
      <c r="BI103" s="86">
        <f t="shared" si="552"/>
        <v>26327</v>
      </c>
      <c r="BJ103" s="16">
        <v>8852</v>
      </c>
      <c r="BK103" s="16">
        <v>17475</v>
      </c>
      <c r="BL103" s="16">
        <v>1173</v>
      </c>
      <c r="BM103" s="16">
        <v>6310</v>
      </c>
      <c r="BN103" s="16">
        <v>247</v>
      </c>
      <c r="BO103" s="16">
        <v>1074</v>
      </c>
      <c r="BP103" s="79">
        <f t="shared" si="553"/>
        <v>33506</v>
      </c>
      <c r="BQ103" s="80">
        <f t="shared" si="554"/>
        <v>24722</v>
      </c>
      <c r="BR103" s="70">
        <v>7440</v>
      </c>
      <c r="BS103" s="70">
        <v>17282</v>
      </c>
      <c r="BT103" s="70">
        <v>1114</v>
      </c>
      <c r="BU103" s="70">
        <v>6446</v>
      </c>
      <c r="BV103" s="70">
        <v>224</v>
      </c>
      <c r="BW103" s="70">
        <v>1000</v>
      </c>
      <c r="BX103" s="39">
        <f t="shared" si="555"/>
        <v>0</v>
      </c>
      <c r="BY103" s="86">
        <f t="shared" si="556"/>
        <v>0</v>
      </c>
      <c r="BZ103" s="16"/>
      <c r="CA103" s="16"/>
      <c r="CB103" s="16"/>
      <c r="CC103" s="16"/>
      <c r="CD103" s="16"/>
      <c r="CE103" s="16"/>
      <c r="CF103" s="79">
        <f t="shared" si="557"/>
        <v>0</v>
      </c>
      <c r="CG103" s="80">
        <f t="shared" si="558"/>
        <v>0</v>
      </c>
      <c r="CH103" s="70"/>
      <c r="CI103" s="70"/>
      <c r="CJ103" s="70"/>
      <c r="CK103" s="70"/>
      <c r="CL103" s="70"/>
      <c r="CM103" s="70"/>
      <c r="CN103" s="39">
        <f t="shared" si="559"/>
        <v>0</v>
      </c>
      <c r="CO103" s="86">
        <f t="shared" si="560"/>
        <v>0</v>
      </c>
      <c r="CP103" s="16"/>
      <c r="CQ103" s="16"/>
      <c r="CR103" s="16"/>
      <c r="CS103" s="16"/>
      <c r="CT103" s="16"/>
      <c r="CU103" s="16"/>
      <c r="CV103" s="79">
        <f t="shared" si="561"/>
        <v>0</v>
      </c>
      <c r="CW103" s="80">
        <f t="shared" si="562"/>
        <v>0</v>
      </c>
      <c r="CX103" s="70"/>
      <c r="CY103" s="70"/>
      <c r="CZ103" s="70"/>
      <c r="DA103" s="70"/>
      <c r="DB103" s="70"/>
      <c r="DC103" s="90"/>
    </row>
    <row r="104" spans="1:107">
      <c r="A104" s="148"/>
      <c r="B104" s="1">
        <v>248</v>
      </c>
      <c r="C104" s="1" t="s">
        <v>48</v>
      </c>
      <c r="D104" s="35">
        <f t="shared" si="563"/>
        <v>1708424</v>
      </c>
      <c r="E104" s="35">
        <f t="shared" si="564"/>
        <v>1243054</v>
      </c>
      <c r="F104" s="35">
        <f t="shared" si="565"/>
        <v>317824</v>
      </c>
      <c r="G104" s="35">
        <f t="shared" si="566"/>
        <v>925230</v>
      </c>
      <c r="H104" s="35">
        <f t="shared" si="567"/>
        <v>63680</v>
      </c>
      <c r="I104" s="35">
        <f t="shared" si="568"/>
        <v>357971</v>
      </c>
      <c r="J104" s="35">
        <f t="shared" si="569"/>
        <v>14126</v>
      </c>
      <c r="K104" s="35">
        <f t="shared" si="570"/>
        <v>29593</v>
      </c>
      <c r="L104" s="39">
        <f t="shared" si="571"/>
        <v>206007</v>
      </c>
      <c r="M104" s="86">
        <f t="shared" si="572"/>
        <v>152472</v>
      </c>
      <c r="N104" s="16">
        <v>38529</v>
      </c>
      <c r="O104" s="16">
        <v>113943</v>
      </c>
      <c r="P104" s="16">
        <v>7305</v>
      </c>
      <c r="Q104" s="16">
        <v>40558</v>
      </c>
      <c r="R104" s="16">
        <v>1890</v>
      </c>
      <c r="S104" s="16">
        <v>3782</v>
      </c>
      <c r="T104" s="79">
        <f t="shared" si="541"/>
        <v>202823</v>
      </c>
      <c r="U104" s="80">
        <f t="shared" si="542"/>
        <v>149516</v>
      </c>
      <c r="V104" s="70">
        <v>38652</v>
      </c>
      <c r="W104" s="70">
        <v>110864</v>
      </c>
      <c r="X104" s="70">
        <v>7215</v>
      </c>
      <c r="Y104" s="70">
        <v>41022</v>
      </c>
      <c r="Z104" s="70">
        <v>1697</v>
      </c>
      <c r="AA104" s="70">
        <v>3373</v>
      </c>
      <c r="AB104" s="39">
        <f t="shared" si="543"/>
        <v>237445</v>
      </c>
      <c r="AC104" s="86">
        <f t="shared" si="544"/>
        <v>173988</v>
      </c>
      <c r="AD104" s="16">
        <v>45067</v>
      </c>
      <c r="AE104" s="16">
        <v>128921</v>
      </c>
      <c r="AF104" s="16">
        <v>9107</v>
      </c>
      <c r="AG104" s="16">
        <v>48939</v>
      </c>
      <c r="AH104" s="16">
        <v>1727</v>
      </c>
      <c r="AI104" s="16">
        <v>3684</v>
      </c>
      <c r="AJ104" s="79">
        <f t="shared" si="545"/>
        <v>223436</v>
      </c>
      <c r="AK104" s="80">
        <f t="shared" si="546"/>
        <v>161790</v>
      </c>
      <c r="AL104" s="70">
        <v>41101</v>
      </c>
      <c r="AM104" s="70">
        <v>120689</v>
      </c>
      <c r="AN104" s="70">
        <v>8597</v>
      </c>
      <c r="AO104" s="70">
        <v>47456</v>
      </c>
      <c r="AP104" s="70">
        <v>1750</v>
      </c>
      <c r="AQ104" s="70">
        <v>3843</v>
      </c>
      <c r="AR104" s="39">
        <f t="shared" si="547"/>
        <v>220752</v>
      </c>
      <c r="AS104" s="86">
        <f t="shared" si="548"/>
        <v>159850</v>
      </c>
      <c r="AT104" s="16">
        <v>42757</v>
      </c>
      <c r="AU104" s="16">
        <v>117093</v>
      </c>
      <c r="AV104" s="16">
        <v>8242</v>
      </c>
      <c r="AW104" s="16">
        <v>46973</v>
      </c>
      <c r="AX104" s="16">
        <v>2084</v>
      </c>
      <c r="AY104" s="16">
        <v>3603</v>
      </c>
      <c r="AZ104" s="79">
        <f t="shared" si="549"/>
        <v>214878</v>
      </c>
      <c r="BA104" s="80">
        <f t="shared" si="550"/>
        <v>154448</v>
      </c>
      <c r="BB104" s="70">
        <v>38311</v>
      </c>
      <c r="BC104" s="70">
        <v>116137</v>
      </c>
      <c r="BD104" s="70">
        <v>8240</v>
      </c>
      <c r="BE104" s="70">
        <v>46827</v>
      </c>
      <c r="BF104" s="70">
        <v>1579</v>
      </c>
      <c r="BG104" s="70">
        <v>3784</v>
      </c>
      <c r="BH104" s="39">
        <f t="shared" si="551"/>
        <v>205254</v>
      </c>
      <c r="BI104" s="86">
        <f t="shared" si="552"/>
        <v>148530</v>
      </c>
      <c r="BJ104" s="16">
        <v>37233</v>
      </c>
      <c r="BK104" s="16">
        <v>111297</v>
      </c>
      <c r="BL104" s="16">
        <v>7711</v>
      </c>
      <c r="BM104" s="16">
        <v>43424</v>
      </c>
      <c r="BN104" s="16">
        <v>1691</v>
      </c>
      <c r="BO104" s="16">
        <v>3898</v>
      </c>
      <c r="BP104" s="79">
        <f t="shared" si="553"/>
        <v>197829</v>
      </c>
      <c r="BQ104" s="80">
        <f t="shared" si="554"/>
        <v>142460</v>
      </c>
      <c r="BR104" s="70">
        <v>36174</v>
      </c>
      <c r="BS104" s="70">
        <v>106286</v>
      </c>
      <c r="BT104" s="70">
        <v>7263</v>
      </c>
      <c r="BU104" s="70">
        <v>42772</v>
      </c>
      <c r="BV104" s="70">
        <v>1708</v>
      </c>
      <c r="BW104" s="70">
        <v>3626</v>
      </c>
      <c r="BX104" s="39">
        <f t="shared" si="555"/>
        <v>0</v>
      </c>
      <c r="BY104" s="86">
        <f t="shared" si="556"/>
        <v>0</v>
      </c>
      <c r="BZ104" s="16"/>
      <c r="CA104" s="16"/>
      <c r="CB104" s="16"/>
      <c r="CC104" s="16"/>
      <c r="CD104" s="16"/>
      <c r="CE104" s="16"/>
      <c r="CF104" s="79">
        <f t="shared" si="557"/>
        <v>0</v>
      </c>
      <c r="CG104" s="80">
        <f t="shared" si="558"/>
        <v>0</v>
      </c>
      <c r="CH104" s="70"/>
      <c r="CI104" s="70"/>
      <c r="CJ104" s="70"/>
      <c r="CK104" s="70"/>
      <c r="CL104" s="70"/>
      <c r="CM104" s="70"/>
      <c r="CN104" s="39">
        <f t="shared" si="559"/>
        <v>0</v>
      </c>
      <c r="CO104" s="86">
        <f t="shared" si="560"/>
        <v>0</v>
      </c>
      <c r="CP104" s="16"/>
      <c r="CQ104" s="16"/>
      <c r="CR104" s="16"/>
      <c r="CS104" s="16"/>
      <c r="CT104" s="16"/>
      <c r="CU104" s="16"/>
      <c r="CV104" s="79">
        <f t="shared" si="561"/>
        <v>0</v>
      </c>
      <c r="CW104" s="80">
        <f t="shared" si="562"/>
        <v>0</v>
      </c>
      <c r="CX104" s="70"/>
      <c r="CY104" s="70"/>
      <c r="CZ104" s="70"/>
      <c r="DA104" s="70"/>
      <c r="DB104" s="70"/>
      <c r="DC104" s="90"/>
    </row>
    <row r="105" spans="1:107">
      <c r="A105" s="148"/>
      <c r="B105" s="1">
        <v>249</v>
      </c>
      <c r="C105" s="1" t="s">
        <v>49</v>
      </c>
      <c r="D105" s="35">
        <f t="shared" si="563"/>
        <v>2397761</v>
      </c>
      <c r="E105" s="35">
        <f t="shared" si="564"/>
        <v>1765013</v>
      </c>
      <c r="F105" s="35">
        <f t="shared" si="565"/>
        <v>504370</v>
      </c>
      <c r="G105" s="35">
        <f t="shared" si="566"/>
        <v>1260643</v>
      </c>
      <c r="H105" s="35">
        <f t="shared" si="567"/>
        <v>75138</v>
      </c>
      <c r="I105" s="35">
        <f t="shared" si="568"/>
        <v>514283</v>
      </c>
      <c r="J105" s="35">
        <f t="shared" si="569"/>
        <v>19764</v>
      </c>
      <c r="K105" s="35">
        <f t="shared" si="570"/>
        <v>23563</v>
      </c>
      <c r="L105" s="39">
        <f t="shared" si="571"/>
        <v>290840</v>
      </c>
      <c r="M105" s="86">
        <f t="shared" si="572"/>
        <v>217004</v>
      </c>
      <c r="N105" s="16">
        <v>62531</v>
      </c>
      <c r="O105" s="16">
        <v>154473</v>
      </c>
      <c r="P105" s="16">
        <v>9073</v>
      </c>
      <c r="Q105" s="16">
        <v>58481</v>
      </c>
      <c r="R105" s="16">
        <v>3023</v>
      </c>
      <c r="S105" s="16">
        <v>3259</v>
      </c>
      <c r="T105" s="79">
        <f t="shared" si="541"/>
        <v>284283</v>
      </c>
      <c r="U105" s="80">
        <f t="shared" si="542"/>
        <v>211156</v>
      </c>
      <c r="V105" s="70">
        <v>59690</v>
      </c>
      <c r="W105" s="70">
        <v>151466</v>
      </c>
      <c r="X105" s="70">
        <v>9027</v>
      </c>
      <c r="Y105" s="70">
        <v>58609</v>
      </c>
      <c r="Z105" s="70">
        <v>2524</v>
      </c>
      <c r="AA105" s="70">
        <v>2967</v>
      </c>
      <c r="AB105" s="39">
        <f t="shared" si="543"/>
        <v>326089</v>
      </c>
      <c r="AC105" s="86">
        <f t="shared" si="544"/>
        <v>241371</v>
      </c>
      <c r="AD105" s="16">
        <v>68964</v>
      </c>
      <c r="AE105" s="16">
        <v>172407</v>
      </c>
      <c r="AF105" s="16">
        <v>10597</v>
      </c>
      <c r="AG105" s="16">
        <v>68816</v>
      </c>
      <c r="AH105" s="16">
        <v>2230</v>
      </c>
      <c r="AI105" s="16">
        <v>3075</v>
      </c>
      <c r="AJ105" s="79">
        <f t="shared" si="545"/>
        <v>305964</v>
      </c>
      <c r="AK105" s="80">
        <f t="shared" si="546"/>
        <v>225598</v>
      </c>
      <c r="AL105" s="70">
        <v>64229</v>
      </c>
      <c r="AM105" s="70">
        <v>161369</v>
      </c>
      <c r="AN105" s="70">
        <v>9498</v>
      </c>
      <c r="AO105" s="70">
        <v>65741</v>
      </c>
      <c r="AP105" s="70">
        <v>2374</v>
      </c>
      <c r="AQ105" s="70">
        <v>2753</v>
      </c>
      <c r="AR105" s="39">
        <f t="shared" si="547"/>
        <v>308638</v>
      </c>
      <c r="AS105" s="86">
        <f t="shared" si="548"/>
        <v>226404</v>
      </c>
      <c r="AT105" s="16">
        <v>67859</v>
      </c>
      <c r="AU105" s="16">
        <v>158545</v>
      </c>
      <c r="AV105" s="16">
        <v>9595</v>
      </c>
      <c r="AW105" s="16">
        <v>67102</v>
      </c>
      <c r="AX105" s="16">
        <v>2765</v>
      </c>
      <c r="AY105" s="16">
        <v>2772</v>
      </c>
      <c r="AZ105" s="79">
        <f t="shared" si="549"/>
        <v>300326</v>
      </c>
      <c r="BA105" s="80">
        <f t="shared" si="550"/>
        <v>219233</v>
      </c>
      <c r="BB105" s="70">
        <v>61281</v>
      </c>
      <c r="BC105" s="70">
        <v>157952</v>
      </c>
      <c r="BD105" s="70">
        <v>9678</v>
      </c>
      <c r="BE105" s="70">
        <v>66369</v>
      </c>
      <c r="BF105" s="70">
        <v>2225</v>
      </c>
      <c r="BG105" s="70">
        <v>2821</v>
      </c>
      <c r="BH105" s="39">
        <f t="shared" si="551"/>
        <v>292755</v>
      </c>
      <c r="BI105" s="86">
        <f t="shared" si="552"/>
        <v>214185</v>
      </c>
      <c r="BJ105" s="16">
        <v>60910</v>
      </c>
      <c r="BK105" s="16">
        <v>153275</v>
      </c>
      <c r="BL105" s="16">
        <v>9017</v>
      </c>
      <c r="BM105" s="16">
        <v>64171</v>
      </c>
      <c r="BN105" s="16">
        <v>2353</v>
      </c>
      <c r="BO105" s="16">
        <v>3029</v>
      </c>
      <c r="BP105" s="79">
        <f t="shared" si="553"/>
        <v>288866</v>
      </c>
      <c r="BQ105" s="80">
        <f t="shared" si="554"/>
        <v>210062</v>
      </c>
      <c r="BR105" s="70">
        <v>58906</v>
      </c>
      <c r="BS105" s="70">
        <v>151156</v>
      </c>
      <c r="BT105" s="70">
        <v>8653</v>
      </c>
      <c r="BU105" s="70">
        <v>64994</v>
      </c>
      <c r="BV105" s="70">
        <v>2270</v>
      </c>
      <c r="BW105" s="70">
        <v>2887</v>
      </c>
      <c r="BX105" s="39">
        <f t="shared" si="555"/>
        <v>0</v>
      </c>
      <c r="BY105" s="86">
        <f t="shared" si="556"/>
        <v>0</v>
      </c>
      <c r="BZ105" s="16"/>
      <c r="CA105" s="16"/>
      <c r="CB105" s="16"/>
      <c r="CC105" s="16"/>
      <c r="CD105" s="16"/>
      <c r="CE105" s="16"/>
      <c r="CF105" s="79">
        <f t="shared" si="557"/>
        <v>0</v>
      </c>
      <c r="CG105" s="80">
        <f t="shared" si="558"/>
        <v>0</v>
      </c>
      <c r="CH105" s="70"/>
      <c r="CI105" s="70"/>
      <c r="CJ105" s="70"/>
      <c r="CK105" s="70"/>
      <c r="CL105" s="70"/>
      <c r="CM105" s="70"/>
      <c r="CN105" s="39">
        <f t="shared" si="559"/>
        <v>0</v>
      </c>
      <c r="CO105" s="86">
        <f t="shared" si="560"/>
        <v>0</v>
      </c>
      <c r="CP105" s="16"/>
      <c r="CQ105" s="16"/>
      <c r="CR105" s="16"/>
      <c r="CS105" s="16"/>
      <c r="CT105" s="16"/>
      <c r="CU105" s="16"/>
      <c r="CV105" s="79">
        <f t="shared" si="561"/>
        <v>0</v>
      </c>
      <c r="CW105" s="80">
        <f t="shared" si="562"/>
        <v>0</v>
      </c>
      <c r="CX105" s="70"/>
      <c r="CY105" s="70"/>
      <c r="CZ105" s="70"/>
      <c r="DA105" s="70"/>
      <c r="DB105" s="70"/>
      <c r="DC105" s="90"/>
    </row>
    <row r="106" spans="1:107" ht="17.25" thickBot="1">
      <c r="A106" s="148"/>
      <c r="B106" s="30">
        <v>250</v>
      </c>
      <c r="C106" s="30" t="s">
        <v>50</v>
      </c>
      <c r="D106" s="37">
        <f t="shared" si="563"/>
        <v>563734</v>
      </c>
      <c r="E106" s="37">
        <f t="shared" si="564"/>
        <v>347816</v>
      </c>
      <c r="F106" s="37">
        <f t="shared" si="565"/>
        <v>112212</v>
      </c>
      <c r="G106" s="37">
        <f t="shared" si="566"/>
        <v>235604</v>
      </c>
      <c r="H106" s="37">
        <f t="shared" si="567"/>
        <v>17149</v>
      </c>
      <c r="I106" s="37">
        <f t="shared" si="568"/>
        <v>179307</v>
      </c>
      <c r="J106" s="37">
        <f t="shared" si="569"/>
        <v>6765</v>
      </c>
      <c r="K106" s="37">
        <f t="shared" si="570"/>
        <v>12697</v>
      </c>
      <c r="L106" s="104">
        <f t="shared" si="571"/>
        <v>69781</v>
      </c>
      <c r="M106" s="105">
        <f t="shared" si="572"/>
        <v>42603</v>
      </c>
      <c r="N106" s="31">
        <v>13584</v>
      </c>
      <c r="O106" s="31">
        <v>29019</v>
      </c>
      <c r="P106" s="31">
        <v>2177</v>
      </c>
      <c r="Q106" s="31">
        <v>22464</v>
      </c>
      <c r="R106" s="31">
        <v>922</v>
      </c>
      <c r="S106" s="31">
        <v>1615</v>
      </c>
      <c r="T106" s="106">
        <f t="shared" si="541"/>
        <v>65563</v>
      </c>
      <c r="U106" s="107">
        <f t="shared" si="542"/>
        <v>41340</v>
      </c>
      <c r="V106" s="71">
        <v>13202</v>
      </c>
      <c r="W106" s="71">
        <v>28138</v>
      </c>
      <c r="X106" s="71">
        <v>2040</v>
      </c>
      <c r="Y106" s="71">
        <v>19875</v>
      </c>
      <c r="Z106" s="71">
        <v>875</v>
      </c>
      <c r="AA106" s="71">
        <v>1433</v>
      </c>
      <c r="AB106" s="104">
        <f t="shared" si="543"/>
        <v>74853</v>
      </c>
      <c r="AC106" s="105">
        <f t="shared" si="544"/>
        <v>46178</v>
      </c>
      <c r="AD106" s="31">
        <v>15021</v>
      </c>
      <c r="AE106" s="31">
        <v>31157</v>
      </c>
      <c r="AF106" s="31">
        <v>2335</v>
      </c>
      <c r="AG106" s="31">
        <v>23837</v>
      </c>
      <c r="AH106" s="31">
        <v>954</v>
      </c>
      <c r="AI106" s="31">
        <v>1549</v>
      </c>
      <c r="AJ106" s="106">
        <f t="shared" si="545"/>
        <v>71254</v>
      </c>
      <c r="AK106" s="107">
        <f t="shared" si="546"/>
        <v>44552</v>
      </c>
      <c r="AL106" s="71">
        <v>15000</v>
      </c>
      <c r="AM106" s="71">
        <v>29552</v>
      </c>
      <c r="AN106" s="71">
        <v>2116</v>
      </c>
      <c r="AO106" s="71">
        <v>22236</v>
      </c>
      <c r="AP106" s="71">
        <v>767</v>
      </c>
      <c r="AQ106" s="71">
        <v>1583</v>
      </c>
      <c r="AR106" s="104">
        <f t="shared" si="547"/>
        <v>70699</v>
      </c>
      <c r="AS106" s="105">
        <f t="shared" si="548"/>
        <v>43134</v>
      </c>
      <c r="AT106" s="31">
        <v>13987</v>
      </c>
      <c r="AU106" s="31">
        <v>29147</v>
      </c>
      <c r="AV106" s="31">
        <v>2126</v>
      </c>
      <c r="AW106" s="31">
        <v>23000</v>
      </c>
      <c r="AX106" s="31">
        <v>817</v>
      </c>
      <c r="AY106" s="31">
        <v>1622</v>
      </c>
      <c r="AZ106" s="106">
        <f t="shared" si="549"/>
        <v>70324</v>
      </c>
      <c r="BA106" s="107">
        <f t="shared" si="550"/>
        <v>43203</v>
      </c>
      <c r="BB106" s="71">
        <v>13476</v>
      </c>
      <c r="BC106" s="71">
        <v>29727</v>
      </c>
      <c r="BD106" s="71">
        <v>2238</v>
      </c>
      <c r="BE106" s="71">
        <v>22677</v>
      </c>
      <c r="BF106" s="71">
        <v>758</v>
      </c>
      <c r="BG106" s="71">
        <v>1448</v>
      </c>
      <c r="BH106" s="104">
        <f t="shared" si="551"/>
        <v>71132</v>
      </c>
      <c r="BI106" s="105">
        <f t="shared" si="552"/>
        <v>44134</v>
      </c>
      <c r="BJ106" s="31">
        <v>14278</v>
      </c>
      <c r="BK106" s="31">
        <v>29856</v>
      </c>
      <c r="BL106" s="31">
        <v>2176</v>
      </c>
      <c r="BM106" s="31">
        <v>22283</v>
      </c>
      <c r="BN106" s="31">
        <v>868</v>
      </c>
      <c r="BO106" s="31">
        <v>1671</v>
      </c>
      <c r="BP106" s="106">
        <f t="shared" si="553"/>
        <v>70128</v>
      </c>
      <c r="BQ106" s="107">
        <f t="shared" si="554"/>
        <v>42672</v>
      </c>
      <c r="BR106" s="71">
        <v>13664</v>
      </c>
      <c r="BS106" s="71">
        <v>29008</v>
      </c>
      <c r="BT106" s="71">
        <v>1941</v>
      </c>
      <c r="BU106" s="71">
        <v>22935</v>
      </c>
      <c r="BV106" s="71">
        <v>804</v>
      </c>
      <c r="BW106" s="71">
        <v>1776</v>
      </c>
      <c r="BX106" s="104">
        <f t="shared" si="555"/>
        <v>0</v>
      </c>
      <c r="BY106" s="105">
        <f t="shared" si="556"/>
        <v>0</v>
      </c>
      <c r="BZ106" s="31"/>
      <c r="CA106" s="31"/>
      <c r="CB106" s="31"/>
      <c r="CC106" s="31"/>
      <c r="CD106" s="31"/>
      <c r="CE106" s="31"/>
      <c r="CF106" s="106">
        <f t="shared" si="557"/>
        <v>0</v>
      </c>
      <c r="CG106" s="107">
        <f t="shared" si="558"/>
        <v>0</v>
      </c>
      <c r="CH106" s="71"/>
      <c r="CI106" s="71"/>
      <c r="CJ106" s="71"/>
      <c r="CK106" s="71"/>
      <c r="CL106" s="71"/>
      <c r="CM106" s="71"/>
      <c r="CN106" s="104">
        <f t="shared" si="559"/>
        <v>0</v>
      </c>
      <c r="CO106" s="105">
        <f t="shared" si="560"/>
        <v>0</v>
      </c>
      <c r="CP106" s="31"/>
      <c r="CQ106" s="31"/>
      <c r="CR106" s="31"/>
      <c r="CS106" s="31"/>
      <c r="CT106" s="31"/>
      <c r="CU106" s="31"/>
      <c r="CV106" s="106">
        <f t="shared" si="561"/>
        <v>0</v>
      </c>
      <c r="CW106" s="107">
        <f t="shared" si="562"/>
        <v>0</v>
      </c>
      <c r="CX106" s="71"/>
      <c r="CY106" s="71"/>
      <c r="CZ106" s="71"/>
      <c r="DA106" s="71"/>
      <c r="DB106" s="71"/>
      <c r="DC106" s="108"/>
    </row>
    <row r="107" spans="1:107">
      <c r="A107" s="147" t="s">
        <v>333</v>
      </c>
      <c r="B107" s="8">
        <v>309</v>
      </c>
      <c r="C107" s="8" t="s">
        <v>51</v>
      </c>
      <c r="D107" s="34">
        <f t="shared" si="563"/>
        <v>281174</v>
      </c>
      <c r="E107" s="34">
        <f t="shared" si="564"/>
        <v>183007</v>
      </c>
      <c r="F107" s="34">
        <f t="shared" si="565"/>
        <v>49325</v>
      </c>
      <c r="G107" s="34">
        <f t="shared" si="566"/>
        <v>133682</v>
      </c>
      <c r="H107" s="34">
        <f t="shared" si="567"/>
        <v>1067</v>
      </c>
      <c r="I107" s="34">
        <f t="shared" si="568"/>
        <v>80937</v>
      </c>
      <c r="J107" s="34">
        <f t="shared" si="569"/>
        <v>2017</v>
      </c>
      <c r="K107" s="34">
        <f t="shared" si="570"/>
        <v>14146</v>
      </c>
      <c r="L107" s="100">
        <f t="shared" si="571"/>
        <v>36691</v>
      </c>
      <c r="M107" s="101">
        <f t="shared" si="572"/>
        <v>24845</v>
      </c>
      <c r="N107" s="29">
        <v>6267</v>
      </c>
      <c r="O107" s="29">
        <v>18578</v>
      </c>
      <c r="P107" s="29">
        <v>177</v>
      </c>
      <c r="Q107" s="29">
        <v>9561</v>
      </c>
      <c r="R107" s="29">
        <v>286</v>
      </c>
      <c r="S107" s="29">
        <v>1822</v>
      </c>
      <c r="T107" s="46">
        <f t="shared" si="541"/>
        <v>30028</v>
      </c>
      <c r="U107" s="102">
        <f t="shared" si="542"/>
        <v>19710</v>
      </c>
      <c r="V107" s="42">
        <v>5417</v>
      </c>
      <c r="W107" s="42">
        <v>14293</v>
      </c>
      <c r="X107" s="42">
        <v>75</v>
      </c>
      <c r="Y107" s="42">
        <v>8399</v>
      </c>
      <c r="Z107" s="42">
        <v>243</v>
      </c>
      <c r="AA107" s="42">
        <v>1601</v>
      </c>
      <c r="AB107" s="100">
        <f t="shared" si="543"/>
        <v>35200</v>
      </c>
      <c r="AC107" s="101">
        <f t="shared" si="544"/>
        <v>22723</v>
      </c>
      <c r="AD107" s="29">
        <v>6055</v>
      </c>
      <c r="AE107" s="29">
        <v>16668</v>
      </c>
      <c r="AF107" s="29">
        <v>119</v>
      </c>
      <c r="AG107" s="29">
        <v>10292</v>
      </c>
      <c r="AH107" s="29">
        <v>253</v>
      </c>
      <c r="AI107" s="29">
        <v>1813</v>
      </c>
      <c r="AJ107" s="46">
        <f t="shared" si="545"/>
        <v>35890</v>
      </c>
      <c r="AK107" s="102">
        <f t="shared" si="546"/>
        <v>23113</v>
      </c>
      <c r="AL107" s="42">
        <v>6572</v>
      </c>
      <c r="AM107" s="42">
        <v>16541</v>
      </c>
      <c r="AN107" s="42">
        <v>152</v>
      </c>
      <c r="AO107" s="42">
        <v>10736</v>
      </c>
      <c r="AP107" s="42">
        <v>241</v>
      </c>
      <c r="AQ107" s="42">
        <v>1648</v>
      </c>
      <c r="AR107" s="100">
        <f t="shared" si="547"/>
        <v>37013</v>
      </c>
      <c r="AS107" s="101">
        <f t="shared" si="548"/>
        <v>23822</v>
      </c>
      <c r="AT107" s="29">
        <v>6876</v>
      </c>
      <c r="AU107" s="29">
        <v>16946</v>
      </c>
      <c r="AV107" s="29">
        <v>161</v>
      </c>
      <c r="AW107" s="29">
        <v>10926</v>
      </c>
      <c r="AX107" s="29">
        <v>229</v>
      </c>
      <c r="AY107" s="29">
        <v>1875</v>
      </c>
      <c r="AZ107" s="46">
        <f t="shared" si="549"/>
        <v>35508</v>
      </c>
      <c r="BA107" s="102">
        <f t="shared" si="550"/>
        <v>23052</v>
      </c>
      <c r="BB107" s="42">
        <v>5969</v>
      </c>
      <c r="BC107" s="42">
        <v>17083</v>
      </c>
      <c r="BD107" s="42">
        <v>130</v>
      </c>
      <c r="BE107" s="42">
        <v>10422</v>
      </c>
      <c r="BF107" s="42">
        <v>167</v>
      </c>
      <c r="BG107" s="42">
        <v>1737</v>
      </c>
      <c r="BH107" s="100">
        <f t="shared" si="551"/>
        <v>34246</v>
      </c>
      <c r="BI107" s="101">
        <f t="shared" si="552"/>
        <v>21948</v>
      </c>
      <c r="BJ107" s="29">
        <v>5685</v>
      </c>
      <c r="BK107" s="29">
        <v>16263</v>
      </c>
      <c r="BL107" s="29">
        <v>102</v>
      </c>
      <c r="BM107" s="29">
        <v>10115</v>
      </c>
      <c r="BN107" s="29">
        <v>248</v>
      </c>
      <c r="BO107" s="29">
        <v>1833</v>
      </c>
      <c r="BP107" s="46">
        <f t="shared" si="553"/>
        <v>36598</v>
      </c>
      <c r="BQ107" s="102">
        <f t="shared" si="554"/>
        <v>23794</v>
      </c>
      <c r="BR107" s="42">
        <v>6484</v>
      </c>
      <c r="BS107" s="42">
        <v>17310</v>
      </c>
      <c r="BT107" s="42">
        <v>151</v>
      </c>
      <c r="BU107" s="42">
        <v>10486</v>
      </c>
      <c r="BV107" s="42">
        <v>350</v>
      </c>
      <c r="BW107" s="42">
        <v>1817</v>
      </c>
      <c r="BX107" s="100">
        <f t="shared" si="555"/>
        <v>0</v>
      </c>
      <c r="BY107" s="101">
        <f t="shared" si="556"/>
        <v>0</v>
      </c>
      <c r="BZ107" s="29"/>
      <c r="CA107" s="29"/>
      <c r="CB107" s="29"/>
      <c r="CC107" s="29"/>
      <c r="CD107" s="29"/>
      <c r="CE107" s="29"/>
      <c r="CF107" s="46">
        <f t="shared" si="557"/>
        <v>0</v>
      </c>
      <c r="CG107" s="102">
        <f t="shared" si="558"/>
        <v>0</v>
      </c>
      <c r="CH107" s="42"/>
      <c r="CI107" s="42"/>
      <c r="CJ107" s="42"/>
      <c r="CK107" s="42"/>
      <c r="CL107" s="42"/>
      <c r="CM107" s="42"/>
      <c r="CN107" s="100">
        <f t="shared" si="559"/>
        <v>0</v>
      </c>
      <c r="CO107" s="101">
        <f t="shared" si="560"/>
        <v>0</v>
      </c>
      <c r="CP107" s="29"/>
      <c r="CQ107" s="29"/>
      <c r="CR107" s="29"/>
      <c r="CS107" s="29"/>
      <c r="CT107" s="29"/>
      <c r="CU107" s="29"/>
      <c r="CV107" s="46">
        <f t="shared" si="561"/>
        <v>0</v>
      </c>
      <c r="CW107" s="102">
        <f t="shared" si="562"/>
        <v>0</v>
      </c>
      <c r="CX107" s="42"/>
      <c r="CY107" s="42"/>
      <c r="CZ107" s="42"/>
      <c r="DA107" s="42"/>
      <c r="DB107" s="42"/>
      <c r="DC107" s="103"/>
    </row>
    <row r="108" spans="1:107">
      <c r="A108" s="148"/>
      <c r="B108" s="1">
        <v>310</v>
      </c>
      <c r="C108" s="1" t="s">
        <v>52</v>
      </c>
      <c r="D108" s="35">
        <f t="shared" si="563"/>
        <v>4960416</v>
      </c>
      <c r="E108" s="35">
        <f t="shared" si="564"/>
        <v>3971718</v>
      </c>
      <c r="F108" s="35">
        <f t="shared" si="565"/>
        <v>941621</v>
      </c>
      <c r="G108" s="35">
        <f t="shared" si="566"/>
        <v>3030097</v>
      </c>
      <c r="H108" s="35">
        <f t="shared" si="567"/>
        <v>109984</v>
      </c>
      <c r="I108" s="35">
        <f t="shared" si="568"/>
        <v>795508</v>
      </c>
      <c r="J108" s="35">
        <f t="shared" si="569"/>
        <v>40537</v>
      </c>
      <c r="K108" s="35">
        <f t="shared" si="570"/>
        <v>42669</v>
      </c>
      <c r="L108" s="39">
        <f t="shared" si="571"/>
        <v>590284</v>
      </c>
      <c r="M108" s="86">
        <f t="shared" si="572"/>
        <v>477318</v>
      </c>
      <c r="N108" s="16">
        <v>114596</v>
      </c>
      <c r="O108" s="16">
        <v>362722</v>
      </c>
      <c r="P108" s="16">
        <v>12216</v>
      </c>
      <c r="Q108" s="16">
        <v>89301</v>
      </c>
      <c r="R108" s="16">
        <v>6244</v>
      </c>
      <c r="S108" s="16">
        <v>5205</v>
      </c>
      <c r="T108" s="79">
        <f t="shared" si="541"/>
        <v>573466</v>
      </c>
      <c r="U108" s="80">
        <f t="shared" si="542"/>
        <v>460694</v>
      </c>
      <c r="V108" s="70">
        <v>108486</v>
      </c>
      <c r="W108" s="70">
        <v>352208</v>
      </c>
      <c r="X108" s="70">
        <v>12382</v>
      </c>
      <c r="Y108" s="70">
        <v>90610</v>
      </c>
      <c r="Z108" s="70">
        <v>4723</v>
      </c>
      <c r="AA108" s="70">
        <v>5057</v>
      </c>
      <c r="AB108" s="39">
        <f t="shared" si="543"/>
        <v>659672</v>
      </c>
      <c r="AC108" s="86">
        <f t="shared" si="544"/>
        <v>531097</v>
      </c>
      <c r="AD108" s="16">
        <v>124957</v>
      </c>
      <c r="AE108" s="16">
        <v>406140</v>
      </c>
      <c r="AF108" s="16">
        <v>14953</v>
      </c>
      <c r="AG108" s="16">
        <v>103596</v>
      </c>
      <c r="AH108" s="16">
        <v>4381</v>
      </c>
      <c r="AI108" s="16">
        <v>5645</v>
      </c>
      <c r="AJ108" s="79">
        <f t="shared" si="545"/>
        <v>629803</v>
      </c>
      <c r="AK108" s="80">
        <f t="shared" si="546"/>
        <v>505190</v>
      </c>
      <c r="AL108" s="70">
        <v>118934</v>
      </c>
      <c r="AM108" s="70">
        <v>386256</v>
      </c>
      <c r="AN108" s="70">
        <v>13887</v>
      </c>
      <c r="AO108" s="70">
        <v>100461</v>
      </c>
      <c r="AP108" s="70">
        <v>4700</v>
      </c>
      <c r="AQ108" s="70">
        <v>5565</v>
      </c>
      <c r="AR108" s="39">
        <f t="shared" si="547"/>
        <v>644929</v>
      </c>
      <c r="AS108" s="86">
        <f t="shared" si="548"/>
        <v>514695</v>
      </c>
      <c r="AT108" s="16">
        <v>125061</v>
      </c>
      <c r="AU108" s="16">
        <v>389634</v>
      </c>
      <c r="AV108" s="16">
        <v>13841</v>
      </c>
      <c r="AW108" s="16">
        <v>105689</v>
      </c>
      <c r="AX108" s="16">
        <v>5341</v>
      </c>
      <c r="AY108" s="16">
        <v>5363</v>
      </c>
      <c r="AZ108" s="79">
        <f t="shared" si="549"/>
        <v>623428</v>
      </c>
      <c r="BA108" s="80">
        <f t="shared" si="550"/>
        <v>497305</v>
      </c>
      <c r="BB108" s="70">
        <v>116156</v>
      </c>
      <c r="BC108" s="70">
        <v>381149</v>
      </c>
      <c r="BD108" s="70">
        <v>14334</v>
      </c>
      <c r="BE108" s="70">
        <v>101806</v>
      </c>
      <c r="BF108" s="70">
        <v>4419</v>
      </c>
      <c r="BG108" s="70">
        <v>5564</v>
      </c>
      <c r="BH108" s="39">
        <f t="shared" si="551"/>
        <v>619364</v>
      </c>
      <c r="BI108" s="86">
        <f t="shared" si="552"/>
        <v>494676</v>
      </c>
      <c r="BJ108" s="16">
        <v>116759</v>
      </c>
      <c r="BK108" s="16">
        <v>377917</v>
      </c>
      <c r="BL108" s="16">
        <v>14458</v>
      </c>
      <c r="BM108" s="16">
        <v>99910</v>
      </c>
      <c r="BN108" s="16">
        <v>5153</v>
      </c>
      <c r="BO108" s="16">
        <v>5167</v>
      </c>
      <c r="BP108" s="79">
        <f t="shared" si="553"/>
        <v>619470</v>
      </c>
      <c r="BQ108" s="80">
        <f t="shared" si="554"/>
        <v>490743</v>
      </c>
      <c r="BR108" s="70">
        <v>116672</v>
      </c>
      <c r="BS108" s="70">
        <v>374071</v>
      </c>
      <c r="BT108" s="70">
        <v>13913</v>
      </c>
      <c r="BU108" s="70">
        <v>104135</v>
      </c>
      <c r="BV108" s="70">
        <v>5576</v>
      </c>
      <c r="BW108" s="70">
        <v>5103</v>
      </c>
      <c r="BX108" s="39">
        <f t="shared" si="555"/>
        <v>0</v>
      </c>
      <c r="BY108" s="86">
        <f t="shared" si="556"/>
        <v>0</v>
      </c>
      <c r="BZ108" s="16"/>
      <c r="CA108" s="16"/>
      <c r="CB108" s="16"/>
      <c r="CC108" s="16"/>
      <c r="CD108" s="16"/>
      <c r="CE108" s="16"/>
      <c r="CF108" s="79">
        <f t="shared" si="557"/>
        <v>0</v>
      </c>
      <c r="CG108" s="80">
        <f t="shared" si="558"/>
        <v>0</v>
      </c>
      <c r="CH108" s="70"/>
      <c r="CI108" s="70"/>
      <c r="CJ108" s="70"/>
      <c r="CK108" s="70"/>
      <c r="CL108" s="70"/>
      <c r="CM108" s="70"/>
      <c r="CN108" s="39">
        <f t="shared" si="559"/>
        <v>0</v>
      </c>
      <c r="CO108" s="86">
        <f t="shared" si="560"/>
        <v>0</v>
      </c>
      <c r="CP108" s="16"/>
      <c r="CQ108" s="16"/>
      <c r="CR108" s="16"/>
      <c r="CS108" s="16"/>
      <c r="CT108" s="16"/>
      <c r="CU108" s="16"/>
      <c r="CV108" s="79">
        <f t="shared" si="561"/>
        <v>0</v>
      </c>
      <c r="CW108" s="80">
        <f t="shared" si="562"/>
        <v>0</v>
      </c>
      <c r="CX108" s="70"/>
      <c r="CY108" s="70"/>
      <c r="CZ108" s="70"/>
      <c r="DA108" s="70"/>
      <c r="DB108" s="70"/>
      <c r="DC108" s="90"/>
    </row>
    <row r="109" spans="1:107">
      <c r="A109" s="148"/>
      <c r="B109" s="1">
        <v>311</v>
      </c>
      <c r="C109" s="1" t="s">
        <v>53</v>
      </c>
      <c r="D109" s="35">
        <f t="shared" si="563"/>
        <v>10390579</v>
      </c>
      <c r="E109" s="35">
        <f t="shared" si="564"/>
        <v>7883505</v>
      </c>
      <c r="F109" s="35">
        <f t="shared" si="565"/>
        <v>2202429</v>
      </c>
      <c r="G109" s="35">
        <f t="shared" si="566"/>
        <v>5681076</v>
      </c>
      <c r="H109" s="35">
        <f t="shared" si="567"/>
        <v>269852</v>
      </c>
      <c r="I109" s="35">
        <f t="shared" si="568"/>
        <v>2085978</v>
      </c>
      <c r="J109" s="35">
        <f t="shared" si="569"/>
        <v>79995</v>
      </c>
      <c r="K109" s="35">
        <f t="shared" si="570"/>
        <v>71249</v>
      </c>
      <c r="L109" s="39">
        <f t="shared" si="571"/>
        <v>1230765</v>
      </c>
      <c r="M109" s="86">
        <f t="shared" si="572"/>
        <v>943067</v>
      </c>
      <c r="N109" s="16">
        <v>258647</v>
      </c>
      <c r="O109" s="16">
        <v>684420</v>
      </c>
      <c r="P109" s="16">
        <v>31055</v>
      </c>
      <c r="Q109" s="16">
        <v>235927</v>
      </c>
      <c r="R109" s="16">
        <v>11417</v>
      </c>
      <c r="S109" s="16">
        <v>9299</v>
      </c>
      <c r="T109" s="79">
        <f t="shared" si="541"/>
        <v>1206635</v>
      </c>
      <c r="U109" s="80">
        <f t="shared" si="542"/>
        <v>919298</v>
      </c>
      <c r="V109" s="70">
        <v>251227</v>
      </c>
      <c r="W109" s="70">
        <v>668071</v>
      </c>
      <c r="X109" s="70">
        <v>31158</v>
      </c>
      <c r="Y109" s="70">
        <v>237900</v>
      </c>
      <c r="Z109" s="70">
        <v>10058</v>
      </c>
      <c r="AA109" s="70">
        <v>8221</v>
      </c>
      <c r="AB109" s="39">
        <f t="shared" si="543"/>
        <v>1391777</v>
      </c>
      <c r="AC109" s="86">
        <f t="shared" si="544"/>
        <v>1059552</v>
      </c>
      <c r="AD109" s="16">
        <v>299321</v>
      </c>
      <c r="AE109" s="16">
        <v>760231</v>
      </c>
      <c r="AF109" s="16">
        <v>36765</v>
      </c>
      <c r="AG109" s="16">
        <v>276504</v>
      </c>
      <c r="AH109" s="16">
        <v>9601</v>
      </c>
      <c r="AI109" s="16">
        <v>9355</v>
      </c>
      <c r="AJ109" s="79">
        <f t="shared" si="545"/>
        <v>1329555</v>
      </c>
      <c r="AK109" s="80">
        <f t="shared" si="546"/>
        <v>1005747</v>
      </c>
      <c r="AL109" s="70">
        <v>282046</v>
      </c>
      <c r="AM109" s="70">
        <v>723701</v>
      </c>
      <c r="AN109" s="70">
        <v>35082</v>
      </c>
      <c r="AO109" s="70">
        <v>270111</v>
      </c>
      <c r="AP109" s="70">
        <v>9740</v>
      </c>
      <c r="AQ109" s="70">
        <v>8875</v>
      </c>
      <c r="AR109" s="39">
        <f t="shared" si="547"/>
        <v>1348250</v>
      </c>
      <c r="AS109" s="86">
        <f t="shared" si="548"/>
        <v>1019004</v>
      </c>
      <c r="AT109" s="16">
        <v>294288</v>
      </c>
      <c r="AU109" s="16">
        <v>724716</v>
      </c>
      <c r="AV109" s="16">
        <v>34296</v>
      </c>
      <c r="AW109" s="16">
        <v>275469</v>
      </c>
      <c r="AX109" s="16">
        <v>10903</v>
      </c>
      <c r="AY109" s="16">
        <v>8578</v>
      </c>
      <c r="AZ109" s="79">
        <f t="shared" si="549"/>
        <v>1316988</v>
      </c>
      <c r="BA109" s="80">
        <f t="shared" si="550"/>
        <v>995799</v>
      </c>
      <c r="BB109" s="70">
        <v>276515</v>
      </c>
      <c r="BC109" s="70">
        <v>719284</v>
      </c>
      <c r="BD109" s="70">
        <v>34890</v>
      </c>
      <c r="BE109" s="70">
        <v>268852</v>
      </c>
      <c r="BF109" s="70">
        <v>8594</v>
      </c>
      <c r="BG109" s="70">
        <v>8853</v>
      </c>
      <c r="BH109" s="39">
        <f t="shared" si="551"/>
        <v>1287334</v>
      </c>
      <c r="BI109" s="86">
        <f t="shared" si="552"/>
        <v>975605</v>
      </c>
      <c r="BJ109" s="16">
        <v>272560</v>
      </c>
      <c r="BK109" s="16">
        <v>703045</v>
      </c>
      <c r="BL109" s="16">
        <v>34155</v>
      </c>
      <c r="BM109" s="16">
        <v>258675</v>
      </c>
      <c r="BN109" s="16">
        <v>9714</v>
      </c>
      <c r="BO109" s="16">
        <v>9185</v>
      </c>
      <c r="BP109" s="79">
        <f t="shared" si="553"/>
        <v>1279275</v>
      </c>
      <c r="BQ109" s="80">
        <f t="shared" si="554"/>
        <v>965433</v>
      </c>
      <c r="BR109" s="70">
        <v>267825</v>
      </c>
      <c r="BS109" s="70">
        <v>697608</v>
      </c>
      <c r="BT109" s="70">
        <v>32451</v>
      </c>
      <c r="BU109" s="70">
        <v>262540</v>
      </c>
      <c r="BV109" s="70">
        <v>9968</v>
      </c>
      <c r="BW109" s="70">
        <v>8883</v>
      </c>
      <c r="BX109" s="39">
        <f t="shared" si="555"/>
        <v>0</v>
      </c>
      <c r="BY109" s="86">
        <f t="shared" si="556"/>
        <v>0</v>
      </c>
      <c r="BZ109" s="16"/>
      <c r="CA109" s="16"/>
      <c r="CB109" s="16"/>
      <c r="CC109" s="16"/>
      <c r="CD109" s="16"/>
      <c r="CE109" s="16"/>
      <c r="CF109" s="79">
        <f t="shared" si="557"/>
        <v>0</v>
      </c>
      <c r="CG109" s="80">
        <f t="shared" si="558"/>
        <v>0</v>
      </c>
      <c r="CH109" s="70"/>
      <c r="CI109" s="70"/>
      <c r="CJ109" s="70"/>
      <c r="CK109" s="70"/>
      <c r="CL109" s="70"/>
      <c r="CM109" s="70"/>
      <c r="CN109" s="39">
        <f t="shared" si="559"/>
        <v>0</v>
      </c>
      <c r="CO109" s="86">
        <f t="shared" si="560"/>
        <v>0</v>
      </c>
      <c r="CP109" s="16"/>
      <c r="CQ109" s="16"/>
      <c r="CR109" s="16"/>
      <c r="CS109" s="16"/>
      <c r="CT109" s="16"/>
      <c r="CU109" s="16"/>
      <c r="CV109" s="79">
        <f t="shared" si="561"/>
        <v>0</v>
      </c>
      <c r="CW109" s="80">
        <f t="shared" si="562"/>
        <v>0</v>
      </c>
      <c r="CX109" s="70"/>
      <c r="CY109" s="70"/>
      <c r="CZ109" s="70"/>
      <c r="DA109" s="70"/>
      <c r="DB109" s="70"/>
      <c r="DC109" s="90"/>
    </row>
    <row r="110" spans="1:107">
      <c r="A110" s="148"/>
      <c r="B110" s="1">
        <v>312</v>
      </c>
      <c r="C110" s="1" t="s">
        <v>54</v>
      </c>
      <c r="D110" s="35">
        <f t="shared" si="563"/>
        <v>4756648</v>
      </c>
      <c r="E110" s="35">
        <f t="shared" si="564"/>
        <v>3334327</v>
      </c>
      <c r="F110" s="35">
        <f t="shared" si="565"/>
        <v>822562</v>
      </c>
      <c r="G110" s="35">
        <f t="shared" si="566"/>
        <v>2511765</v>
      </c>
      <c r="H110" s="35">
        <f t="shared" si="567"/>
        <v>153310</v>
      </c>
      <c r="I110" s="35">
        <f t="shared" si="568"/>
        <v>1202964</v>
      </c>
      <c r="J110" s="35">
        <f t="shared" si="569"/>
        <v>35754</v>
      </c>
      <c r="K110" s="35">
        <f t="shared" si="570"/>
        <v>30293</v>
      </c>
      <c r="L110" s="39">
        <f t="shared" si="571"/>
        <v>559622</v>
      </c>
      <c r="M110" s="86">
        <f t="shared" si="572"/>
        <v>397019</v>
      </c>
      <c r="N110" s="16">
        <v>97169</v>
      </c>
      <c r="O110" s="16">
        <v>299850</v>
      </c>
      <c r="P110" s="16">
        <v>17791</v>
      </c>
      <c r="Q110" s="16">
        <v>135743</v>
      </c>
      <c r="R110" s="16">
        <v>5318</v>
      </c>
      <c r="S110" s="16">
        <v>3751</v>
      </c>
      <c r="T110" s="79">
        <f t="shared" si="541"/>
        <v>553788</v>
      </c>
      <c r="U110" s="80">
        <f t="shared" si="542"/>
        <v>390221</v>
      </c>
      <c r="V110" s="70">
        <v>93736</v>
      </c>
      <c r="W110" s="70">
        <v>296485</v>
      </c>
      <c r="X110" s="70">
        <v>18159</v>
      </c>
      <c r="Y110" s="70">
        <v>137462</v>
      </c>
      <c r="Z110" s="70">
        <v>4288</v>
      </c>
      <c r="AA110" s="70">
        <v>3658</v>
      </c>
      <c r="AB110" s="39">
        <f t="shared" si="543"/>
        <v>648474</v>
      </c>
      <c r="AC110" s="86">
        <f t="shared" si="544"/>
        <v>459116</v>
      </c>
      <c r="AD110" s="16">
        <v>113196</v>
      </c>
      <c r="AE110" s="16">
        <v>345920</v>
      </c>
      <c r="AF110" s="16">
        <v>20989</v>
      </c>
      <c r="AG110" s="16">
        <v>160046</v>
      </c>
      <c r="AH110" s="16">
        <v>4253</v>
      </c>
      <c r="AI110" s="16">
        <v>4070</v>
      </c>
      <c r="AJ110" s="79">
        <f t="shared" si="545"/>
        <v>609239</v>
      </c>
      <c r="AK110" s="80">
        <f t="shared" si="546"/>
        <v>429295</v>
      </c>
      <c r="AL110" s="70">
        <v>105828</v>
      </c>
      <c r="AM110" s="70">
        <v>323467</v>
      </c>
      <c r="AN110" s="70">
        <v>19815</v>
      </c>
      <c r="AO110" s="70">
        <v>152478</v>
      </c>
      <c r="AP110" s="70">
        <v>3987</v>
      </c>
      <c r="AQ110" s="70">
        <v>3664</v>
      </c>
      <c r="AR110" s="39">
        <f t="shared" si="547"/>
        <v>617782</v>
      </c>
      <c r="AS110" s="86">
        <f t="shared" si="548"/>
        <v>431890</v>
      </c>
      <c r="AT110" s="16">
        <v>110684</v>
      </c>
      <c r="AU110" s="16">
        <v>321206</v>
      </c>
      <c r="AV110" s="16">
        <v>19415</v>
      </c>
      <c r="AW110" s="16">
        <v>157929</v>
      </c>
      <c r="AX110" s="16">
        <v>4876</v>
      </c>
      <c r="AY110" s="16">
        <v>3672</v>
      </c>
      <c r="AZ110" s="79">
        <f t="shared" si="549"/>
        <v>602618</v>
      </c>
      <c r="BA110" s="80">
        <f t="shared" si="550"/>
        <v>420851</v>
      </c>
      <c r="BB110" s="70">
        <v>102335</v>
      </c>
      <c r="BC110" s="70">
        <v>318516</v>
      </c>
      <c r="BD110" s="70">
        <v>19711</v>
      </c>
      <c r="BE110" s="70">
        <v>153921</v>
      </c>
      <c r="BF110" s="70">
        <v>4110</v>
      </c>
      <c r="BG110" s="70">
        <v>4025</v>
      </c>
      <c r="BH110" s="39">
        <f t="shared" si="551"/>
        <v>582355</v>
      </c>
      <c r="BI110" s="86">
        <f t="shared" si="552"/>
        <v>404168</v>
      </c>
      <c r="BJ110" s="16">
        <v>99476</v>
      </c>
      <c r="BK110" s="16">
        <v>304692</v>
      </c>
      <c r="BL110" s="16">
        <v>19168</v>
      </c>
      <c r="BM110" s="16">
        <v>150831</v>
      </c>
      <c r="BN110" s="16">
        <v>4384</v>
      </c>
      <c r="BO110" s="16">
        <v>3804</v>
      </c>
      <c r="BP110" s="79">
        <f t="shared" si="553"/>
        <v>582770</v>
      </c>
      <c r="BQ110" s="80">
        <f t="shared" si="554"/>
        <v>401767</v>
      </c>
      <c r="BR110" s="70">
        <v>100138</v>
      </c>
      <c r="BS110" s="70">
        <v>301629</v>
      </c>
      <c r="BT110" s="70">
        <v>18262</v>
      </c>
      <c r="BU110" s="70">
        <v>154554</v>
      </c>
      <c r="BV110" s="70">
        <v>4538</v>
      </c>
      <c r="BW110" s="70">
        <v>3649</v>
      </c>
      <c r="BX110" s="39">
        <f t="shared" si="555"/>
        <v>0</v>
      </c>
      <c r="BY110" s="86">
        <f t="shared" si="556"/>
        <v>0</v>
      </c>
      <c r="BZ110" s="16"/>
      <c r="CA110" s="16"/>
      <c r="CB110" s="16"/>
      <c r="CC110" s="16"/>
      <c r="CD110" s="16"/>
      <c r="CE110" s="16"/>
      <c r="CF110" s="79">
        <f t="shared" si="557"/>
        <v>0</v>
      </c>
      <c r="CG110" s="80">
        <f t="shared" si="558"/>
        <v>0</v>
      </c>
      <c r="CH110" s="70"/>
      <c r="CI110" s="70"/>
      <c r="CJ110" s="70"/>
      <c r="CK110" s="70"/>
      <c r="CL110" s="70"/>
      <c r="CM110" s="70"/>
      <c r="CN110" s="39">
        <f t="shared" si="559"/>
        <v>0</v>
      </c>
      <c r="CO110" s="86">
        <f t="shared" si="560"/>
        <v>0</v>
      </c>
      <c r="CP110" s="16"/>
      <c r="CQ110" s="16"/>
      <c r="CR110" s="16"/>
      <c r="CS110" s="16"/>
      <c r="CT110" s="16"/>
      <c r="CU110" s="16"/>
      <c r="CV110" s="79">
        <f t="shared" si="561"/>
        <v>0</v>
      </c>
      <c r="CW110" s="80">
        <f t="shared" si="562"/>
        <v>0</v>
      </c>
      <c r="CX110" s="70"/>
      <c r="CY110" s="70"/>
      <c r="CZ110" s="70"/>
      <c r="DA110" s="70"/>
      <c r="DB110" s="70"/>
      <c r="DC110" s="90"/>
    </row>
    <row r="111" spans="1:107">
      <c r="A111" s="148"/>
      <c r="B111" s="1">
        <v>313</v>
      </c>
      <c r="C111" s="1" t="s">
        <v>55</v>
      </c>
      <c r="D111" s="35">
        <f t="shared" si="563"/>
        <v>3163616</v>
      </c>
      <c r="E111" s="35">
        <f t="shared" si="564"/>
        <v>2529732</v>
      </c>
      <c r="F111" s="35">
        <f t="shared" si="565"/>
        <v>652884</v>
      </c>
      <c r="G111" s="35">
        <f t="shared" si="566"/>
        <v>1876848</v>
      </c>
      <c r="H111" s="35">
        <f t="shared" si="567"/>
        <v>59345</v>
      </c>
      <c r="I111" s="35">
        <f t="shared" si="568"/>
        <v>535996</v>
      </c>
      <c r="J111" s="35">
        <f t="shared" si="569"/>
        <v>19328</v>
      </c>
      <c r="K111" s="35">
        <f t="shared" si="570"/>
        <v>19215</v>
      </c>
      <c r="L111" s="39">
        <f t="shared" si="571"/>
        <v>379782</v>
      </c>
      <c r="M111" s="86">
        <f t="shared" si="572"/>
        <v>305066</v>
      </c>
      <c r="N111" s="16">
        <v>77169</v>
      </c>
      <c r="O111" s="16">
        <v>227897</v>
      </c>
      <c r="P111" s="16">
        <v>7108</v>
      </c>
      <c r="Q111" s="16">
        <v>62477</v>
      </c>
      <c r="R111" s="16">
        <v>3048</v>
      </c>
      <c r="S111" s="16">
        <v>2083</v>
      </c>
      <c r="T111" s="79">
        <f t="shared" ref="T111:T174" si="573">SUM(V111:AA111)</f>
        <v>375454</v>
      </c>
      <c r="U111" s="80">
        <f t="shared" ref="U111:U174" si="574">SUM(V111:W111)</f>
        <v>300462</v>
      </c>
      <c r="V111" s="70">
        <v>75183</v>
      </c>
      <c r="W111" s="70">
        <v>225279</v>
      </c>
      <c r="X111" s="70">
        <v>7075</v>
      </c>
      <c r="Y111" s="70">
        <v>63219</v>
      </c>
      <c r="Z111" s="70">
        <v>2660</v>
      </c>
      <c r="AA111" s="70">
        <v>2038</v>
      </c>
      <c r="AB111" s="39">
        <f t="shared" ref="AB111:AB174" si="575">SUM(AD111:AI111)</f>
        <v>429913</v>
      </c>
      <c r="AC111" s="86">
        <f t="shared" ref="AC111:AC174" si="576">SUM(AD111:AE111)</f>
        <v>344459</v>
      </c>
      <c r="AD111" s="16">
        <v>89468</v>
      </c>
      <c r="AE111" s="16">
        <v>254991</v>
      </c>
      <c r="AF111" s="16">
        <v>8119</v>
      </c>
      <c r="AG111" s="16">
        <v>72873</v>
      </c>
      <c r="AH111" s="16">
        <v>2311</v>
      </c>
      <c r="AI111" s="16">
        <v>2151</v>
      </c>
      <c r="AJ111" s="79">
        <f t="shared" ref="AJ111:AJ174" si="577">SUM(AL111:AQ111)</f>
        <v>405830</v>
      </c>
      <c r="AK111" s="80">
        <f t="shared" ref="AK111:AK174" si="578">SUM(AL111:AM111)</f>
        <v>324960</v>
      </c>
      <c r="AL111" s="70">
        <v>84798</v>
      </c>
      <c r="AM111" s="70">
        <v>240162</v>
      </c>
      <c r="AN111" s="70">
        <v>7622</v>
      </c>
      <c r="AO111" s="70">
        <v>68978</v>
      </c>
      <c r="AP111" s="70">
        <v>2138</v>
      </c>
      <c r="AQ111" s="70">
        <v>2132</v>
      </c>
      <c r="AR111" s="39">
        <f t="shared" ref="AR111:AR165" si="579">SUM(AT111:AY111)</f>
        <v>408168</v>
      </c>
      <c r="AS111" s="86">
        <f t="shared" ref="AS111:AS165" si="580">SUM(AT111:AU111)</f>
        <v>324007</v>
      </c>
      <c r="AT111" s="16">
        <v>86419</v>
      </c>
      <c r="AU111" s="16">
        <v>237588</v>
      </c>
      <c r="AV111" s="16">
        <v>7512</v>
      </c>
      <c r="AW111" s="16">
        <v>70553</v>
      </c>
      <c r="AX111" s="16">
        <v>2564</v>
      </c>
      <c r="AY111" s="16">
        <v>3532</v>
      </c>
      <c r="AZ111" s="79">
        <f t="shared" ref="AZ111:AZ165" si="581">SUM(BB111:BG111)</f>
        <v>399021</v>
      </c>
      <c r="BA111" s="80">
        <f t="shared" ref="BA111:BA174" si="582">SUM(BB111:BC111)</f>
        <v>317747</v>
      </c>
      <c r="BB111" s="70">
        <v>81729</v>
      </c>
      <c r="BC111" s="70">
        <v>236018</v>
      </c>
      <c r="BD111" s="70">
        <v>7646</v>
      </c>
      <c r="BE111" s="70">
        <v>68689</v>
      </c>
      <c r="BF111" s="70">
        <v>2074</v>
      </c>
      <c r="BG111" s="70">
        <v>2865</v>
      </c>
      <c r="BH111" s="39">
        <f t="shared" ref="BH111:BH174" si="583">SUM(BJ111:BO111)</f>
        <v>385287</v>
      </c>
      <c r="BI111" s="86">
        <f t="shared" ref="BI111:BI174" si="584">SUM(BJ111:BK111)</f>
        <v>308986</v>
      </c>
      <c r="BJ111" s="16">
        <v>79582</v>
      </c>
      <c r="BK111" s="16">
        <v>229404</v>
      </c>
      <c r="BL111" s="16">
        <v>7270</v>
      </c>
      <c r="BM111" s="16">
        <v>64519</v>
      </c>
      <c r="BN111" s="16">
        <v>2234</v>
      </c>
      <c r="BO111" s="16">
        <v>2278</v>
      </c>
      <c r="BP111" s="79">
        <f t="shared" ref="BP111:BP174" si="585">SUM(BR111:BW111)</f>
        <v>380161</v>
      </c>
      <c r="BQ111" s="80">
        <f t="shared" ref="BQ111:BQ174" si="586">SUM(BR111:BS111)</f>
        <v>304045</v>
      </c>
      <c r="BR111" s="70">
        <v>78536</v>
      </c>
      <c r="BS111" s="70">
        <v>225509</v>
      </c>
      <c r="BT111" s="70">
        <v>6993</v>
      </c>
      <c r="BU111" s="70">
        <v>64688</v>
      </c>
      <c r="BV111" s="70">
        <v>2299</v>
      </c>
      <c r="BW111" s="70">
        <v>2136</v>
      </c>
      <c r="BX111" s="39">
        <f t="shared" ref="BX111:BX174" si="587">SUM(BZ111:CE111)</f>
        <v>0</v>
      </c>
      <c r="BY111" s="86">
        <f t="shared" ref="BY111:BY174" si="588">SUM(BZ111:CA111)</f>
        <v>0</v>
      </c>
      <c r="BZ111" s="16"/>
      <c r="CA111" s="16"/>
      <c r="CB111" s="16"/>
      <c r="CC111" s="16"/>
      <c r="CD111" s="16"/>
      <c r="CE111" s="16"/>
      <c r="CF111" s="79">
        <f t="shared" ref="CF111:CF174" si="589">SUM(CH111:CM111)</f>
        <v>0</v>
      </c>
      <c r="CG111" s="80">
        <f t="shared" ref="CG111:CG174" si="590">SUM(CH111:CI111)</f>
        <v>0</v>
      </c>
      <c r="CH111" s="70"/>
      <c r="CI111" s="70"/>
      <c r="CJ111" s="70"/>
      <c r="CK111" s="70"/>
      <c r="CL111" s="70"/>
      <c r="CM111" s="70"/>
      <c r="CN111" s="39">
        <f t="shared" ref="CN111:CN174" si="591">SUM(CP111:CU111)</f>
        <v>0</v>
      </c>
      <c r="CO111" s="86">
        <f t="shared" ref="CO111:CO174" si="592">SUM(CP111:CQ111)</f>
        <v>0</v>
      </c>
      <c r="CP111" s="16"/>
      <c r="CQ111" s="16"/>
      <c r="CR111" s="16"/>
      <c r="CS111" s="16"/>
      <c r="CT111" s="16"/>
      <c r="CU111" s="16"/>
      <c r="CV111" s="79">
        <f t="shared" ref="CV111:CV174" si="593">SUM(CX111:DC111)</f>
        <v>0</v>
      </c>
      <c r="CW111" s="80">
        <f t="shared" ref="CW111:CW174" si="594">SUM(CX111:CY111)</f>
        <v>0</v>
      </c>
      <c r="CX111" s="70"/>
      <c r="CY111" s="70"/>
      <c r="CZ111" s="70"/>
      <c r="DA111" s="70"/>
      <c r="DB111" s="70"/>
      <c r="DC111" s="90"/>
    </row>
    <row r="112" spans="1:107">
      <c r="A112" s="148"/>
      <c r="B112" s="1">
        <v>314</v>
      </c>
      <c r="C112" s="1" t="s">
        <v>56</v>
      </c>
      <c r="D112" s="35">
        <f t="shared" ref="D112:D175" si="595">SUM(F112:K112)</f>
        <v>4886077</v>
      </c>
      <c r="E112" s="35">
        <f t="shared" ref="E112:E175" si="596">F112+G112</f>
        <v>3525279</v>
      </c>
      <c r="F112" s="35">
        <f t="shared" ref="F112:F175" si="597">N112+V112+AD112+AL112+BB112+AT112+BJ112+BR112+BZ112+CH112+CP112+CX112</f>
        <v>981805</v>
      </c>
      <c r="G112" s="35">
        <f t="shared" ref="G112:G175" si="598">O112+W112+AE112+AM112+BC112+AU112+BK112+BS112+CA112+CI112+CQ112+CY112</f>
        <v>2543474</v>
      </c>
      <c r="H112" s="35">
        <f t="shared" ref="H112:H175" si="599">P112+X112+AF112+AN112+BD112+AV112+BL112+BT112+CB112+CJ112+CR112+CZ112</f>
        <v>88862</v>
      </c>
      <c r="I112" s="35">
        <f t="shared" ref="I112:I175" si="600">Q112+Y112+AG112+AO112+BE112+AW112+BM112+BU112+CC112+CK112+CS112+DA112</f>
        <v>1200611</v>
      </c>
      <c r="J112" s="35">
        <f t="shared" ref="J112:J175" si="601">R112+Z112+AH112+AP112+BF112+AX112+BN112+BV112+CD112+CL112+CT112+DB112</f>
        <v>35554</v>
      </c>
      <c r="K112" s="35">
        <f t="shared" ref="K112:K175" si="602">S112+AA112+AI112+AQ112+BG112+AY112+BO112+BW112+CE112+CM112+CU112+DC112</f>
        <v>35771</v>
      </c>
      <c r="L112" s="39">
        <f t="shared" ref="L112:L175" si="603">SUM(N112:S112)</f>
        <v>571460</v>
      </c>
      <c r="M112" s="86">
        <f t="shared" ref="M112:M175" si="604">SUM(N112:O112)</f>
        <v>412606</v>
      </c>
      <c r="N112" s="16">
        <v>112446</v>
      </c>
      <c r="O112" s="16">
        <v>300160</v>
      </c>
      <c r="P112" s="16">
        <v>10967</v>
      </c>
      <c r="Q112" s="16">
        <v>138127</v>
      </c>
      <c r="R112" s="16">
        <v>5323</v>
      </c>
      <c r="S112" s="16">
        <v>4437</v>
      </c>
      <c r="T112" s="79">
        <f t="shared" si="573"/>
        <v>561891</v>
      </c>
      <c r="U112" s="80">
        <f t="shared" si="574"/>
        <v>404961</v>
      </c>
      <c r="V112" s="70">
        <v>108738</v>
      </c>
      <c r="W112" s="70">
        <v>296223</v>
      </c>
      <c r="X112" s="70">
        <v>10301</v>
      </c>
      <c r="Y112" s="70">
        <v>138353</v>
      </c>
      <c r="Z112" s="70">
        <v>4356</v>
      </c>
      <c r="AA112" s="70">
        <v>3920</v>
      </c>
      <c r="AB112" s="39">
        <f t="shared" si="575"/>
        <v>687299</v>
      </c>
      <c r="AC112" s="86">
        <f t="shared" si="576"/>
        <v>504435</v>
      </c>
      <c r="AD112" s="16">
        <v>147018</v>
      </c>
      <c r="AE112" s="16">
        <v>357417</v>
      </c>
      <c r="AF112" s="16">
        <v>12352</v>
      </c>
      <c r="AG112" s="16">
        <v>161099</v>
      </c>
      <c r="AH112" s="16">
        <v>4717</v>
      </c>
      <c r="AI112" s="16">
        <v>4696</v>
      </c>
      <c r="AJ112" s="79">
        <f t="shared" si="577"/>
        <v>646257</v>
      </c>
      <c r="AK112" s="80">
        <f t="shared" si="578"/>
        <v>471293</v>
      </c>
      <c r="AL112" s="70">
        <v>133994</v>
      </c>
      <c r="AM112" s="70">
        <v>337299</v>
      </c>
      <c r="AN112" s="70">
        <v>11679</v>
      </c>
      <c r="AO112" s="70">
        <v>154454</v>
      </c>
      <c r="AP112" s="70">
        <v>4293</v>
      </c>
      <c r="AQ112" s="70">
        <v>4538</v>
      </c>
      <c r="AR112" s="39">
        <f t="shared" si="579"/>
        <v>647035</v>
      </c>
      <c r="AS112" s="86">
        <f t="shared" si="580"/>
        <v>466243</v>
      </c>
      <c r="AT112" s="16">
        <v>135017</v>
      </c>
      <c r="AU112" s="16">
        <v>331226</v>
      </c>
      <c r="AV112" s="16">
        <v>11565</v>
      </c>
      <c r="AW112" s="16">
        <v>160043</v>
      </c>
      <c r="AX112" s="16">
        <v>4482</v>
      </c>
      <c r="AY112" s="16">
        <v>4702</v>
      </c>
      <c r="AZ112" s="79">
        <f t="shared" si="581"/>
        <v>611464</v>
      </c>
      <c r="BA112" s="80">
        <f t="shared" si="582"/>
        <v>438457</v>
      </c>
      <c r="BB112" s="70">
        <v>120504</v>
      </c>
      <c r="BC112" s="70">
        <v>317953</v>
      </c>
      <c r="BD112" s="70">
        <v>11101</v>
      </c>
      <c r="BE112" s="70">
        <v>153267</v>
      </c>
      <c r="BF112" s="70">
        <v>3767</v>
      </c>
      <c r="BG112" s="70">
        <v>4872</v>
      </c>
      <c r="BH112" s="39">
        <f t="shared" si="583"/>
        <v>580042</v>
      </c>
      <c r="BI112" s="86">
        <f t="shared" si="584"/>
        <v>414395</v>
      </c>
      <c r="BJ112" s="16">
        <v>111814</v>
      </c>
      <c r="BK112" s="16">
        <v>302581</v>
      </c>
      <c r="BL112" s="16">
        <v>10820</v>
      </c>
      <c r="BM112" s="16">
        <v>146079</v>
      </c>
      <c r="BN112" s="16">
        <v>4276</v>
      </c>
      <c r="BO112" s="16">
        <v>4472</v>
      </c>
      <c r="BP112" s="79">
        <f t="shared" si="585"/>
        <v>580629</v>
      </c>
      <c r="BQ112" s="80">
        <f t="shared" si="586"/>
        <v>412889</v>
      </c>
      <c r="BR112" s="70">
        <v>112274</v>
      </c>
      <c r="BS112" s="70">
        <v>300615</v>
      </c>
      <c r="BT112" s="70">
        <v>10077</v>
      </c>
      <c r="BU112" s="70">
        <v>149189</v>
      </c>
      <c r="BV112" s="70">
        <v>4340</v>
      </c>
      <c r="BW112" s="70">
        <v>4134</v>
      </c>
      <c r="BX112" s="39">
        <f t="shared" si="587"/>
        <v>0</v>
      </c>
      <c r="BY112" s="86">
        <f t="shared" si="588"/>
        <v>0</v>
      </c>
      <c r="BZ112" s="16"/>
      <c r="CA112" s="16"/>
      <c r="CB112" s="16"/>
      <c r="CC112" s="16"/>
      <c r="CD112" s="16"/>
      <c r="CE112" s="16"/>
      <c r="CF112" s="79">
        <f t="shared" si="589"/>
        <v>0</v>
      </c>
      <c r="CG112" s="80">
        <f t="shared" si="590"/>
        <v>0</v>
      </c>
      <c r="CH112" s="70"/>
      <c r="CI112" s="70"/>
      <c r="CJ112" s="70"/>
      <c r="CK112" s="70"/>
      <c r="CL112" s="70"/>
      <c r="CM112" s="70"/>
      <c r="CN112" s="39">
        <f t="shared" si="591"/>
        <v>0</v>
      </c>
      <c r="CO112" s="86">
        <f t="shared" si="592"/>
        <v>0</v>
      </c>
      <c r="CP112" s="16"/>
      <c r="CQ112" s="16"/>
      <c r="CR112" s="16"/>
      <c r="CS112" s="16"/>
      <c r="CT112" s="16"/>
      <c r="CU112" s="16"/>
      <c r="CV112" s="79">
        <f t="shared" si="593"/>
        <v>0</v>
      </c>
      <c r="CW112" s="80">
        <f t="shared" si="594"/>
        <v>0</v>
      </c>
      <c r="CX112" s="70"/>
      <c r="CY112" s="70"/>
      <c r="CZ112" s="70"/>
      <c r="DA112" s="70"/>
      <c r="DB112" s="70"/>
      <c r="DC112" s="90"/>
    </row>
    <row r="113" spans="1:107">
      <c r="A113" s="148"/>
      <c r="B113" s="1">
        <v>315</v>
      </c>
      <c r="C113" s="1" t="s">
        <v>57</v>
      </c>
      <c r="D113" s="35">
        <f t="shared" si="595"/>
        <v>1037773</v>
      </c>
      <c r="E113" s="35">
        <f t="shared" si="596"/>
        <v>712954</v>
      </c>
      <c r="F113" s="35">
        <f t="shared" si="597"/>
        <v>166642</v>
      </c>
      <c r="G113" s="35">
        <f t="shared" si="598"/>
        <v>546312</v>
      </c>
      <c r="H113" s="35">
        <f t="shared" si="599"/>
        <v>36908</v>
      </c>
      <c r="I113" s="35">
        <f t="shared" si="600"/>
        <v>263945</v>
      </c>
      <c r="J113" s="35">
        <f t="shared" si="601"/>
        <v>6591</v>
      </c>
      <c r="K113" s="35">
        <f t="shared" si="602"/>
        <v>17375</v>
      </c>
      <c r="L113" s="39">
        <f t="shared" si="603"/>
        <v>123074</v>
      </c>
      <c r="M113" s="86">
        <f t="shared" si="604"/>
        <v>86082</v>
      </c>
      <c r="N113" s="16">
        <v>20137</v>
      </c>
      <c r="O113" s="16">
        <v>65945</v>
      </c>
      <c r="P113" s="16">
        <v>4185</v>
      </c>
      <c r="Q113" s="16">
        <v>29782</v>
      </c>
      <c r="R113" s="16">
        <v>1000</v>
      </c>
      <c r="S113" s="16">
        <v>2025</v>
      </c>
      <c r="T113" s="79">
        <f t="shared" si="573"/>
        <v>121767</v>
      </c>
      <c r="U113" s="80">
        <f t="shared" si="574"/>
        <v>84759</v>
      </c>
      <c r="V113" s="70">
        <v>19581</v>
      </c>
      <c r="W113" s="70">
        <v>65178</v>
      </c>
      <c r="X113" s="70">
        <v>4286</v>
      </c>
      <c r="Y113" s="70">
        <v>30050</v>
      </c>
      <c r="Z113" s="70">
        <v>806</v>
      </c>
      <c r="AA113" s="70">
        <v>1866</v>
      </c>
      <c r="AB113" s="39">
        <f t="shared" si="575"/>
        <v>140672</v>
      </c>
      <c r="AC113" s="86">
        <f t="shared" si="576"/>
        <v>97538</v>
      </c>
      <c r="AD113" s="16">
        <v>22364</v>
      </c>
      <c r="AE113" s="16">
        <v>75174</v>
      </c>
      <c r="AF113" s="16">
        <v>4993</v>
      </c>
      <c r="AG113" s="16">
        <v>35092</v>
      </c>
      <c r="AH113" s="16">
        <v>836</v>
      </c>
      <c r="AI113" s="16">
        <v>2213</v>
      </c>
      <c r="AJ113" s="79">
        <f t="shared" si="577"/>
        <v>133270</v>
      </c>
      <c r="AK113" s="80">
        <f t="shared" si="578"/>
        <v>91551</v>
      </c>
      <c r="AL113" s="70">
        <v>20816</v>
      </c>
      <c r="AM113" s="70">
        <v>70735</v>
      </c>
      <c r="AN113" s="70">
        <v>4799</v>
      </c>
      <c r="AO113" s="70">
        <v>33950</v>
      </c>
      <c r="AP113" s="70">
        <v>810</v>
      </c>
      <c r="AQ113" s="70">
        <v>2160</v>
      </c>
      <c r="AR113" s="39">
        <f t="shared" si="579"/>
        <v>133399</v>
      </c>
      <c r="AS113" s="86">
        <f t="shared" si="580"/>
        <v>90704</v>
      </c>
      <c r="AT113" s="16">
        <v>21681</v>
      </c>
      <c r="AU113" s="16">
        <v>69023</v>
      </c>
      <c r="AV113" s="16">
        <v>4892</v>
      </c>
      <c r="AW113" s="16">
        <v>34883</v>
      </c>
      <c r="AX113" s="16">
        <v>888</v>
      </c>
      <c r="AY113" s="16">
        <v>2032</v>
      </c>
      <c r="AZ113" s="79">
        <f t="shared" si="581"/>
        <v>131668</v>
      </c>
      <c r="BA113" s="80">
        <f t="shared" si="582"/>
        <v>89629</v>
      </c>
      <c r="BB113" s="70">
        <v>20200</v>
      </c>
      <c r="BC113" s="70">
        <v>69429</v>
      </c>
      <c r="BD113" s="70">
        <v>4829</v>
      </c>
      <c r="BE113" s="70">
        <v>34285</v>
      </c>
      <c r="BF113" s="70">
        <v>755</v>
      </c>
      <c r="BG113" s="70">
        <v>2170</v>
      </c>
      <c r="BH113" s="39">
        <f t="shared" si="583"/>
        <v>127449</v>
      </c>
      <c r="BI113" s="86">
        <f t="shared" si="584"/>
        <v>87076</v>
      </c>
      <c r="BJ113" s="16">
        <v>20888</v>
      </c>
      <c r="BK113" s="16">
        <v>66188</v>
      </c>
      <c r="BL113" s="16">
        <v>4535</v>
      </c>
      <c r="BM113" s="16">
        <v>32829</v>
      </c>
      <c r="BN113" s="16">
        <v>767</v>
      </c>
      <c r="BO113" s="16">
        <v>2242</v>
      </c>
      <c r="BP113" s="79">
        <f t="shared" si="585"/>
        <v>126474</v>
      </c>
      <c r="BQ113" s="80">
        <f t="shared" si="586"/>
        <v>85615</v>
      </c>
      <c r="BR113" s="70">
        <v>20975</v>
      </c>
      <c r="BS113" s="70">
        <v>64640</v>
      </c>
      <c r="BT113" s="70">
        <v>4389</v>
      </c>
      <c r="BU113" s="70">
        <v>33074</v>
      </c>
      <c r="BV113" s="70">
        <v>729</v>
      </c>
      <c r="BW113" s="70">
        <v>2667</v>
      </c>
      <c r="BX113" s="39">
        <f t="shared" si="587"/>
        <v>0</v>
      </c>
      <c r="BY113" s="86">
        <f t="shared" si="588"/>
        <v>0</v>
      </c>
      <c r="BZ113" s="16"/>
      <c r="CA113" s="16"/>
      <c r="CB113" s="16"/>
      <c r="CC113" s="16"/>
      <c r="CD113" s="16"/>
      <c r="CE113" s="16"/>
      <c r="CF113" s="79">
        <f t="shared" si="589"/>
        <v>0</v>
      </c>
      <c r="CG113" s="80">
        <f t="shared" si="590"/>
        <v>0</v>
      </c>
      <c r="CH113" s="70"/>
      <c r="CI113" s="70"/>
      <c r="CJ113" s="70"/>
      <c r="CK113" s="70"/>
      <c r="CL113" s="70"/>
      <c r="CM113" s="70"/>
      <c r="CN113" s="39">
        <f t="shared" si="591"/>
        <v>0</v>
      </c>
      <c r="CO113" s="86">
        <f t="shared" si="592"/>
        <v>0</v>
      </c>
      <c r="CP113" s="16"/>
      <c r="CQ113" s="16"/>
      <c r="CR113" s="16"/>
      <c r="CS113" s="16"/>
      <c r="CT113" s="16"/>
      <c r="CU113" s="16"/>
      <c r="CV113" s="79">
        <f t="shared" si="593"/>
        <v>0</v>
      </c>
      <c r="CW113" s="80">
        <f t="shared" si="594"/>
        <v>0</v>
      </c>
      <c r="CX113" s="70"/>
      <c r="CY113" s="70"/>
      <c r="CZ113" s="70"/>
      <c r="DA113" s="70"/>
      <c r="DB113" s="70"/>
      <c r="DC113" s="90"/>
    </row>
    <row r="114" spans="1:107">
      <c r="A114" s="148"/>
      <c r="B114" s="1">
        <v>316</v>
      </c>
      <c r="C114" s="1" t="s">
        <v>58</v>
      </c>
      <c r="D114" s="35">
        <f t="shared" si="595"/>
        <v>1971969</v>
      </c>
      <c r="E114" s="35">
        <f t="shared" si="596"/>
        <v>1303835</v>
      </c>
      <c r="F114" s="35">
        <f t="shared" si="597"/>
        <v>409590</v>
      </c>
      <c r="G114" s="35">
        <f t="shared" si="598"/>
        <v>894245</v>
      </c>
      <c r="H114" s="35">
        <f t="shared" si="599"/>
        <v>34276</v>
      </c>
      <c r="I114" s="35">
        <f t="shared" si="600"/>
        <v>582638</v>
      </c>
      <c r="J114" s="35">
        <f t="shared" si="601"/>
        <v>27013</v>
      </c>
      <c r="K114" s="35">
        <f t="shared" si="602"/>
        <v>24207</v>
      </c>
      <c r="L114" s="39">
        <f t="shared" si="603"/>
        <v>215178</v>
      </c>
      <c r="M114" s="86">
        <f t="shared" si="604"/>
        <v>141553</v>
      </c>
      <c r="N114" s="16">
        <v>42266</v>
      </c>
      <c r="O114" s="16">
        <v>99287</v>
      </c>
      <c r="P114" s="16">
        <v>3658</v>
      </c>
      <c r="Q114" s="16">
        <v>63606</v>
      </c>
      <c r="R114" s="16">
        <v>3530</v>
      </c>
      <c r="S114" s="16">
        <v>2831</v>
      </c>
      <c r="T114" s="79">
        <f t="shared" si="573"/>
        <v>221363</v>
      </c>
      <c r="U114" s="80">
        <f t="shared" si="574"/>
        <v>145153</v>
      </c>
      <c r="V114" s="70">
        <v>43191</v>
      </c>
      <c r="W114" s="70">
        <v>101962</v>
      </c>
      <c r="X114" s="70">
        <v>3824</v>
      </c>
      <c r="Y114" s="70">
        <v>66460</v>
      </c>
      <c r="Z114" s="70">
        <v>3329</v>
      </c>
      <c r="AA114" s="70">
        <v>2597</v>
      </c>
      <c r="AB114" s="39">
        <f t="shared" si="575"/>
        <v>277876</v>
      </c>
      <c r="AC114" s="86">
        <f t="shared" si="576"/>
        <v>186320</v>
      </c>
      <c r="AD114" s="16">
        <v>57747</v>
      </c>
      <c r="AE114" s="16">
        <v>128573</v>
      </c>
      <c r="AF114" s="16">
        <v>4813</v>
      </c>
      <c r="AG114" s="16">
        <v>79928</v>
      </c>
      <c r="AH114" s="16">
        <v>3753</v>
      </c>
      <c r="AI114" s="16">
        <v>3062</v>
      </c>
      <c r="AJ114" s="79">
        <f t="shared" si="577"/>
        <v>258006</v>
      </c>
      <c r="AK114" s="80">
        <f t="shared" si="578"/>
        <v>170568</v>
      </c>
      <c r="AL114" s="70">
        <v>52134</v>
      </c>
      <c r="AM114" s="70">
        <v>118434</v>
      </c>
      <c r="AN114" s="70">
        <v>4666</v>
      </c>
      <c r="AO114" s="70">
        <v>77195</v>
      </c>
      <c r="AP114" s="70">
        <v>2734</v>
      </c>
      <c r="AQ114" s="70">
        <v>2843</v>
      </c>
      <c r="AR114" s="39">
        <f t="shared" si="579"/>
        <v>263763</v>
      </c>
      <c r="AS114" s="86">
        <f t="shared" si="580"/>
        <v>173290</v>
      </c>
      <c r="AT114" s="16">
        <v>56406</v>
      </c>
      <c r="AU114" s="16">
        <v>116884</v>
      </c>
      <c r="AV114" s="16">
        <v>4478</v>
      </c>
      <c r="AW114" s="16">
        <v>79289</v>
      </c>
      <c r="AX114" s="16">
        <v>3806</v>
      </c>
      <c r="AY114" s="16">
        <v>2900</v>
      </c>
      <c r="AZ114" s="79">
        <f t="shared" si="581"/>
        <v>251132</v>
      </c>
      <c r="BA114" s="80">
        <f t="shared" si="582"/>
        <v>165293</v>
      </c>
      <c r="BB114" s="70">
        <v>52444</v>
      </c>
      <c r="BC114" s="70">
        <v>112849</v>
      </c>
      <c r="BD114" s="70">
        <v>4384</v>
      </c>
      <c r="BE114" s="70">
        <v>75242</v>
      </c>
      <c r="BF114" s="70">
        <v>2712</v>
      </c>
      <c r="BG114" s="70">
        <v>3501</v>
      </c>
      <c r="BH114" s="39">
        <f t="shared" si="583"/>
        <v>236742</v>
      </c>
      <c r="BI114" s="86">
        <f t="shared" si="584"/>
        <v>156479</v>
      </c>
      <c r="BJ114" s="16">
        <v>49850</v>
      </c>
      <c r="BK114" s="16">
        <v>106629</v>
      </c>
      <c r="BL114" s="16">
        <v>4264</v>
      </c>
      <c r="BM114" s="16">
        <v>69700</v>
      </c>
      <c r="BN114" s="16">
        <v>2703</v>
      </c>
      <c r="BO114" s="16">
        <v>3596</v>
      </c>
      <c r="BP114" s="79">
        <f t="shared" si="585"/>
        <v>247909</v>
      </c>
      <c r="BQ114" s="80">
        <f t="shared" si="586"/>
        <v>165179</v>
      </c>
      <c r="BR114" s="70">
        <v>55552</v>
      </c>
      <c r="BS114" s="70">
        <v>109627</v>
      </c>
      <c r="BT114" s="70">
        <v>4189</v>
      </c>
      <c r="BU114" s="70">
        <v>71218</v>
      </c>
      <c r="BV114" s="70">
        <v>4446</v>
      </c>
      <c r="BW114" s="70">
        <v>2877</v>
      </c>
      <c r="BX114" s="39">
        <f t="shared" si="587"/>
        <v>0</v>
      </c>
      <c r="BY114" s="86">
        <f t="shared" si="588"/>
        <v>0</v>
      </c>
      <c r="BZ114" s="16"/>
      <c r="CA114" s="16"/>
      <c r="CB114" s="16"/>
      <c r="CC114" s="16"/>
      <c r="CD114" s="16"/>
      <c r="CE114" s="16"/>
      <c r="CF114" s="79">
        <f t="shared" si="589"/>
        <v>0</v>
      </c>
      <c r="CG114" s="80">
        <f t="shared" si="590"/>
        <v>0</v>
      </c>
      <c r="CH114" s="70"/>
      <c r="CI114" s="70"/>
      <c r="CJ114" s="70"/>
      <c r="CK114" s="70"/>
      <c r="CL114" s="70"/>
      <c r="CM114" s="70"/>
      <c r="CN114" s="39">
        <f t="shared" si="591"/>
        <v>0</v>
      </c>
      <c r="CO114" s="86">
        <f t="shared" si="592"/>
        <v>0</v>
      </c>
      <c r="CP114" s="16"/>
      <c r="CQ114" s="16"/>
      <c r="CR114" s="16"/>
      <c r="CS114" s="16"/>
      <c r="CT114" s="16"/>
      <c r="CU114" s="16"/>
      <c r="CV114" s="79">
        <f t="shared" si="593"/>
        <v>0</v>
      </c>
      <c r="CW114" s="80">
        <f t="shared" si="594"/>
        <v>0</v>
      </c>
      <c r="CX114" s="70"/>
      <c r="CY114" s="70"/>
      <c r="CZ114" s="70"/>
      <c r="DA114" s="70"/>
      <c r="DB114" s="70"/>
      <c r="DC114" s="90"/>
    </row>
    <row r="115" spans="1:107">
      <c r="A115" s="148"/>
      <c r="B115" s="1">
        <v>317</v>
      </c>
      <c r="C115" s="1" t="s">
        <v>59</v>
      </c>
      <c r="D115" s="35">
        <f t="shared" si="595"/>
        <v>5974677</v>
      </c>
      <c r="E115" s="35">
        <f t="shared" si="596"/>
        <v>4989795</v>
      </c>
      <c r="F115" s="35">
        <f t="shared" si="597"/>
        <v>1489990</v>
      </c>
      <c r="G115" s="35">
        <f t="shared" si="598"/>
        <v>3499805</v>
      </c>
      <c r="H115" s="35">
        <f t="shared" si="599"/>
        <v>102198</v>
      </c>
      <c r="I115" s="35">
        <f t="shared" si="600"/>
        <v>709506</v>
      </c>
      <c r="J115" s="35">
        <f t="shared" si="601"/>
        <v>141098</v>
      </c>
      <c r="K115" s="35">
        <f t="shared" si="602"/>
        <v>32080</v>
      </c>
      <c r="L115" s="39">
        <f t="shared" si="603"/>
        <v>661695</v>
      </c>
      <c r="M115" s="86">
        <f t="shared" si="604"/>
        <v>551246</v>
      </c>
      <c r="N115" s="16">
        <v>152914</v>
      </c>
      <c r="O115" s="16">
        <v>398332</v>
      </c>
      <c r="P115" s="16">
        <v>11432</v>
      </c>
      <c r="Q115" s="16">
        <v>77632</v>
      </c>
      <c r="R115" s="16">
        <v>17334</v>
      </c>
      <c r="S115" s="16">
        <v>4051</v>
      </c>
      <c r="T115" s="79">
        <f t="shared" si="573"/>
        <v>705322</v>
      </c>
      <c r="U115" s="80">
        <f t="shared" si="574"/>
        <v>586353</v>
      </c>
      <c r="V115" s="70">
        <v>158877</v>
      </c>
      <c r="W115" s="70">
        <v>427476</v>
      </c>
      <c r="X115" s="70">
        <v>11856</v>
      </c>
      <c r="Y115" s="70">
        <v>84125</v>
      </c>
      <c r="Z115" s="70">
        <v>18120</v>
      </c>
      <c r="AA115" s="70">
        <v>4868</v>
      </c>
      <c r="AB115" s="39">
        <f t="shared" si="575"/>
        <v>855861</v>
      </c>
      <c r="AC115" s="86">
        <f t="shared" si="576"/>
        <v>718335</v>
      </c>
      <c r="AD115" s="16">
        <v>212443</v>
      </c>
      <c r="AE115" s="16">
        <v>505892</v>
      </c>
      <c r="AF115" s="16">
        <v>14260</v>
      </c>
      <c r="AG115" s="16">
        <v>100693</v>
      </c>
      <c r="AH115" s="16">
        <v>18102</v>
      </c>
      <c r="AI115" s="16">
        <v>4471</v>
      </c>
      <c r="AJ115" s="79">
        <f t="shared" si="577"/>
        <v>798093</v>
      </c>
      <c r="AK115" s="80">
        <f t="shared" si="578"/>
        <v>670186</v>
      </c>
      <c r="AL115" s="70">
        <v>214031</v>
      </c>
      <c r="AM115" s="70">
        <v>456155</v>
      </c>
      <c r="AN115" s="70">
        <v>13359</v>
      </c>
      <c r="AO115" s="70">
        <v>93154</v>
      </c>
      <c r="AP115" s="70">
        <v>17784</v>
      </c>
      <c r="AQ115" s="70">
        <v>3610</v>
      </c>
      <c r="AR115" s="39">
        <f t="shared" si="579"/>
        <v>797587</v>
      </c>
      <c r="AS115" s="86">
        <f t="shared" si="580"/>
        <v>669569</v>
      </c>
      <c r="AT115" s="16">
        <v>216500</v>
      </c>
      <c r="AU115" s="16">
        <v>453069</v>
      </c>
      <c r="AV115" s="16">
        <v>13190</v>
      </c>
      <c r="AW115" s="16">
        <v>92247</v>
      </c>
      <c r="AX115" s="16">
        <v>18809</v>
      </c>
      <c r="AY115" s="16">
        <v>3772</v>
      </c>
      <c r="AZ115" s="79">
        <f t="shared" si="581"/>
        <v>754253</v>
      </c>
      <c r="BA115" s="80">
        <f t="shared" si="582"/>
        <v>630622</v>
      </c>
      <c r="BB115" s="70">
        <v>189741</v>
      </c>
      <c r="BC115" s="70">
        <v>440881</v>
      </c>
      <c r="BD115" s="70">
        <v>13140</v>
      </c>
      <c r="BE115" s="70">
        <v>91755</v>
      </c>
      <c r="BF115" s="70">
        <v>14943</v>
      </c>
      <c r="BG115" s="70">
        <v>3793</v>
      </c>
      <c r="BH115" s="39">
        <f t="shared" si="583"/>
        <v>694068</v>
      </c>
      <c r="BI115" s="86">
        <f t="shared" si="584"/>
        <v>575660</v>
      </c>
      <c r="BJ115" s="16">
        <v>169752</v>
      </c>
      <c r="BK115" s="16">
        <v>405908</v>
      </c>
      <c r="BL115" s="16">
        <v>12902</v>
      </c>
      <c r="BM115" s="16">
        <v>85535</v>
      </c>
      <c r="BN115" s="16">
        <v>16075</v>
      </c>
      <c r="BO115" s="16">
        <v>3896</v>
      </c>
      <c r="BP115" s="79">
        <f t="shared" si="585"/>
        <v>707798</v>
      </c>
      <c r="BQ115" s="80">
        <f t="shared" si="586"/>
        <v>587824</v>
      </c>
      <c r="BR115" s="70">
        <v>175732</v>
      </c>
      <c r="BS115" s="70">
        <v>412092</v>
      </c>
      <c r="BT115" s="70">
        <v>12059</v>
      </c>
      <c r="BU115" s="70">
        <v>84365</v>
      </c>
      <c r="BV115" s="70">
        <v>19931</v>
      </c>
      <c r="BW115" s="70">
        <v>3619</v>
      </c>
      <c r="BX115" s="39">
        <f t="shared" si="587"/>
        <v>0</v>
      </c>
      <c r="BY115" s="86">
        <f t="shared" si="588"/>
        <v>0</v>
      </c>
      <c r="BZ115" s="16"/>
      <c r="CA115" s="16"/>
      <c r="CB115" s="16"/>
      <c r="CC115" s="16"/>
      <c r="CD115" s="16"/>
      <c r="CE115" s="16"/>
      <c r="CF115" s="79">
        <f t="shared" si="589"/>
        <v>0</v>
      </c>
      <c r="CG115" s="80">
        <f t="shared" si="590"/>
        <v>0</v>
      </c>
      <c r="CH115" s="70"/>
      <c r="CI115" s="70"/>
      <c r="CJ115" s="70"/>
      <c r="CK115" s="70"/>
      <c r="CL115" s="70"/>
      <c r="CM115" s="70"/>
      <c r="CN115" s="39">
        <f t="shared" si="591"/>
        <v>0</v>
      </c>
      <c r="CO115" s="86">
        <f t="shared" si="592"/>
        <v>0</v>
      </c>
      <c r="CP115" s="16"/>
      <c r="CQ115" s="16"/>
      <c r="CR115" s="16"/>
      <c r="CS115" s="16"/>
      <c r="CT115" s="16"/>
      <c r="CU115" s="16"/>
      <c r="CV115" s="79">
        <f t="shared" si="593"/>
        <v>0</v>
      </c>
      <c r="CW115" s="80">
        <f t="shared" si="594"/>
        <v>0</v>
      </c>
      <c r="CX115" s="70"/>
      <c r="CY115" s="70"/>
      <c r="CZ115" s="70"/>
      <c r="DA115" s="70"/>
      <c r="DB115" s="70"/>
      <c r="DC115" s="90"/>
    </row>
    <row r="116" spans="1:107">
      <c r="A116" s="148"/>
      <c r="B116" s="1">
        <v>318</v>
      </c>
      <c r="C116" s="1" t="s">
        <v>60</v>
      </c>
      <c r="D116" s="35">
        <f t="shared" si="595"/>
        <v>6277945</v>
      </c>
      <c r="E116" s="35">
        <f t="shared" si="596"/>
        <v>4931839</v>
      </c>
      <c r="F116" s="35">
        <f t="shared" si="597"/>
        <v>1561236</v>
      </c>
      <c r="G116" s="35">
        <f t="shared" si="598"/>
        <v>3370603</v>
      </c>
      <c r="H116" s="35">
        <f t="shared" si="599"/>
        <v>121519</v>
      </c>
      <c r="I116" s="35">
        <f t="shared" si="600"/>
        <v>1016995</v>
      </c>
      <c r="J116" s="35">
        <f t="shared" si="601"/>
        <v>175062</v>
      </c>
      <c r="K116" s="35">
        <f t="shared" si="602"/>
        <v>32530</v>
      </c>
      <c r="L116" s="39">
        <f t="shared" si="603"/>
        <v>715689</v>
      </c>
      <c r="M116" s="86">
        <f t="shared" si="604"/>
        <v>565013</v>
      </c>
      <c r="N116" s="16">
        <v>171070</v>
      </c>
      <c r="O116" s="16">
        <v>393943</v>
      </c>
      <c r="P116" s="16">
        <v>13259</v>
      </c>
      <c r="Q116" s="16">
        <v>111832</v>
      </c>
      <c r="R116" s="16">
        <v>21563</v>
      </c>
      <c r="S116" s="16">
        <v>4022</v>
      </c>
      <c r="T116" s="79">
        <f t="shared" si="573"/>
        <v>752779</v>
      </c>
      <c r="U116" s="80">
        <f t="shared" si="574"/>
        <v>589515</v>
      </c>
      <c r="V116" s="70">
        <v>171874</v>
      </c>
      <c r="W116" s="70">
        <v>417641</v>
      </c>
      <c r="X116" s="70">
        <v>14082</v>
      </c>
      <c r="Y116" s="70">
        <v>122259</v>
      </c>
      <c r="Z116" s="70">
        <v>22975</v>
      </c>
      <c r="AA116" s="70">
        <v>3948</v>
      </c>
      <c r="AB116" s="39">
        <f t="shared" si="575"/>
        <v>876443</v>
      </c>
      <c r="AC116" s="86">
        <f t="shared" si="576"/>
        <v>689110</v>
      </c>
      <c r="AD116" s="16">
        <v>213818</v>
      </c>
      <c r="AE116" s="16">
        <v>475292</v>
      </c>
      <c r="AF116" s="16">
        <v>16927</v>
      </c>
      <c r="AG116" s="16">
        <v>140828</v>
      </c>
      <c r="AH116" s="16">
        <v>24334</v>
      </c>
      <c r="AI116" s="16">
        <v>5244</v>
      </c>
      <c r="AJ116" s="79">
        <f t="shared" si="577"/>
        <v>838046</v>
      </c>
      <c r="AK116" s="80">
        <f t="shared" si="578"/>
        <v>665707</v>
      </c>
      <c r="AL116" s="70">
        <v>223992</v>
      </c>
      <c r="AM116" s="70">
        <v>441715</v>
      </c>
      <c r="AN116" s="70">
        <v>15674</v>
      </c>
      <c r="AO116" s="70">
        <v>128769</v>
      </c>
      <c r="AP116" s="70">
        <v>24042</v>
      </c>
      <c r="AQ116" s="70">
        <v>3854</v>
      </c>
      <c r="AR116" s="39">
        <f t="shared" si="579"/>
        <v>809771</v>
      </c>
      <c r="AS116" s="86">
        <f t="shared" si="580"/>
        <v>638372</v>
      </c>
      <c r="AT116" s="16">
        <v>215817</v>
      </c>
      <c r="AU116" s="16">
        <v>422555</v>
      </c>
      <c r="AV116" s="16">
        <v>15004</v>
      </c>
      <c r="AW116" s="16">
        <v>129767</v>
      </c>
      <c r="AX116" s="16">
        <v>22997</v>
      </c>
      <c r="AY116" s="16">
        <v>3631</v>
      </c>
      <c r="AZ116" s="79">
        <f t="shared" si="581"/>
        <v>773084</v>
      </c>
      <c r="BA116" s="80">
        <f t="shared" si="582"/>
        <v>605380</v>
      </c>
      <c r="BB116" s="70">
        <v>189422</v>
      </c>
      <c r="BC116" s="70">
        <v>415958</v>
      </c>
      <c r="BD116" s="70">
        <v>15769</v>
      </c>
      <c r="BE116" s="70">
        <v>130357</v>
      </c>
      <c r="BF116" s="70">
        <v>17856</v>
      </c>
      <c r="BG116" s="70">
        <v>3722</v>
      </c>
      <c r="BH116" s="39">
        <f t="shared" si="583"/>
        <v>750309</v>
      </c>
      <c r="BI116" s="86">
        <f t="shared" si="584"/>
        <v>586335</v>
      </c>
      <c r="BJ116" s="16">
        <v>184149</v>
      </c>
      <c r="BK116" s="16">
        <v>402186</v>
      </c>
      <c r="BL116" s="16">
        <v>15995</v>
      </c>
      <c r="BM116" s="16">
        <v>125622</v>
      </c>
      <c r="BN116" s="16">
        <v>18594</v>
      </c>
      <c r="BO116" s="16">
        <v>3763</v>
      </c>
      <c r="BP116" s="79">
        <f t="shared" si="585"/>
        <v>761824</v>
      </c>
      <c r="BQ116" s="80">
        <f t="shared" si="586"/>
        <v>592407</v>
      </c>
      <c r="BR116" s="70">
        <v>191094</v>
      </c>
      <c r="BS116" s="70">
        <v>401313</v>
      </c>
      <c r="BT116" s="70">
        <v>14809</v>
      </c>
      <c r="BU116" s="70">
        <v>127561</v>
      </c>
      <c r="BV116" s="70">
        <v>22701</v>
      </c>
      <c r="BW116" s="70">
        <v>4346</v>
      </c>
      <c r="BX116" s="39">
        <f t="shared" si="587"/>
        <v>0</v>
      </c>
      <c r="BY116" s="86">
        <f t="shared" si="588"/>
        <v>0</v>
      </c>
      <c r="BZ116" s="16"/>
      <c r="CA116" s="16"/>
      <c r="CB116" s="16"/>
      <c r="CC116" s="16"/>
      <c r="CD116" s="16"/>
      <c r="CE116" s="16"/>
      <c r="CF116" s="79">
        <f t="shared" si="589"/>
        <v>0</v>
      </c>
      <c r="CG116" s="80">
        <f t="shared" si="590"/>
        <v>0</v>
      </c>
      <c r="CH116" s="70"/>
      <c r="CI116" s="70"/>
      <c r="CJ116" s="70"/>
      <c r="CK116" s="70"/>
      <c r="CL116" s="70"/>
      <c r="CM116" s="70"/>
      <c r="CN116" s="39">
        <f t="shared" si="591"/>
        <v>0</v>
      </c>
      <c r="CO116" s="86">
        <f t="shared" si="592"/>
        <v>0</v>
      </c>
      <c r="CP116" s="16"/>
      <c r="CQ116" s="16"/>
      <c r="CR116" s="16"/>
      <c r="CS116" s="16"/>
      <c r="CT116" s="16"/>
      <c r="CU116" s="16"/>
      <c r="CV116" s="79">
        <f t="shared" si="593"/>
        <v>0</v>
      </c>
      <c r="CW116" s="80">
        <f t="shared" si="594"/>
        <v>0</v>
      </c>
      <c r="CX116" s="70"/>
      <c r="CY116" s="70"/>
      <c r="CZ116" s="70"/>
      <c r="DA116" s="70"/>
      <c r="DB116" s="70"/>
      <c r="DC116" s="90"/>
    </row>
    <row r="117" spans="1:107">
      <c r="A117" s="148"/>
      <c r="B117" s="1">
        <v>319</v>
      </c>
      <c r="C117" s="1" t="s">
        <v>61</v>
      </c>
      <c r="D117" s="35">
        <f t="shared" si="595"/>
        <v>2173333</v>
      </c>
      <c r="E117" s="35">
        <f t="shared" si="596"/>
        <v>1619465</v>
      </c>
      <c r="F117" s="35">
        <f t="shared" si="597"/>
        <v>425387</v>
      </c>
      <c r="G117" s="35">
        <f t="shared" si="598"/>
        <v>1194078</v>
      </c>
      <c r="H117" s="35">
        <f t="shared" si="599"/>
        <v>69927</v>
      </c>
      <c r="I117" s="35">
        <f t="shared" si="600"/>
        <v>435507</v>
      </c>
      <c r="J117" s="35">
        <f t="shared" si="601"/>
        <v>22552</v>
      </c>
      <c r="K117" s="35">
        <f t="shared" si="602"/>
        <v>25882</v>
      </c>
      <c r="L117" s="39">
        <f t="shared" si="603"/>
        <v>256715</v>
      </c>
      <c r="M117" s="86">
        <f t="shared" si="604"/>
        <v>191884</v>
      </c>
      <c r="N117" s="16">
        <v>51781</v>
      </c>
      <c r="O117" s="16">
        <v>140103</v>
      </c>
      <c r="P117" s="16">
        <v>7570</v>
      </c>
      <c r="Q117" s="16">
        <v>51486</v>
      </c>
      <c r="R117" s="16">
        <v>2786</v>
      </c>
      <c r="S117" s="16">
        <v>2989</v>
      </c>
      <c r="T117" s="79">
        <f t="shared" si="573"/>
        <v>265418</v>
      </c>
      <c r="U117" s="80">
        <f t="shared" si="574"/>
        <v>199220</v>
      </c>
      <c r="V117" s="70">
        <v>52700</v>
      </c>
      <c r="W117" s="70">
        <v>146520</v>
      </c>
      <c r="X117" s="70">
        <v>7988</v>
      </c>
      <c r="Y117" s="70">
        <v>52297</v>
      </c>
      <c r="Z117" s="70">
        <v>2873</v>
      </c>
      <c r="AA117" s="70">
        <v>3040</v>
      </c>
      <c r="AB117" s="39">
        <f t="shared" si="575"/>
        <v>295254</v>
      </c>
      <c r="AC117" s="86">
        <f t="shared" si="576"/>
        <v>219799</v>
      </c>
      <c r="AD117" s="16">
        <v>57184</v>
      </c>
      <c r="AE117" s="16">
        <v>162615</v>
      </c>
      <c r="AF117" s="16">
        <v>9485</v>
      </c>
      <c r="AG117" s="16">
        <v>59351</v>
      </c>
      <c r="AH117" s="16">
        <v>3282</v>
      </c>
      <c r="AI117" s="16">
        <v>3337</v>
      </c>
      <c r="AJ117" s="79">
        <f t="shared" si="577"/>
        <v>266628</v>
      </c>
      <c r="AK117" s="80">
        <f t="shared" si="578"/>
        <v>198408</v>
      </c>
      <c r="AL117" s="70">
        <v>52464</v>
      </c>
      <c r="AM117" s="70">
        <v>145944</v>
      </c>
      <c r="AN117" s="70">
        <v>8805</v>
      </c>
      <c r="AO117" s="70">
        <v>53536</v>
      </c>
      <c r="AP117" s="70">
        <v>2739</v>
      </c>
      <c r="AQ117" s="70">
        <v>3140</v>
      </c>
      <c r="AR117" s="39">
        <f t="shared" si="579"/>
        <v>268696</v>
      </c>
      <c r="AS117" s="86">
        <f t="shared" si="580"/>
        <v>199017</v>
      </c>
      <c r="AT117" s="16">
        <v>52762</v>
      </c>
      <c r="AU117" s="16">
        <v>146255</v>
      </c>
      <c r="AV117" s="16">
        <v>9111</v>
      </c>
      <c r="AW117" s="16">
        <v>54531</v>
      </c>
      <c r="AX117" s="16">
        <v>2845</v>
      </c>
      <c r="AY117" s="16">
        <v>3192</v>
      </c>
      <c r="AZ117" s="79">
        <f t="shared" si="581"/>
        <v>272525</v>
      </c>
      <c r="BA117" s="80">
        <f t="shared" si="582"/>
        <v>202391</v>
      </c>
      <c r="BB117" s="70">
        <v>51933</v>
      </c>
      <c r="BC117" s="70">
        <v>150458</v>
      </c>
      <c r="BD117" s="70">
        <v>9455</v>
      </c>
      <c r="BE117" s="70">
        <v>54955</v>
      </c>
      <c r="BF117" s="70">
        <v>2426</v>
      </c>
      <c r="BG117" s="70">
        <v>3298</v>
      </c>
      <c r="BH117" s="39">
        <f t="shared" si="583"/>
        <v>279658</v>
      </c>
      <c r="BI117" s="86">
        <f t="shared" si="584"/>
        <v>209835</v>
      </c>
      <c r="BJ117" s="16">
        <v>54118</v>
      </c>
      <c r="BK117" s="16">
        <v>155717</v>
      </c>
      <c r="BL117" s="16">
        <v>9201</v>
      </c>
      <c r="BM117" s="16">
        <v>54515</v>
      </c>
      <c r="BN117" s="16">
        <v>2633</v>
      </c>
      <c r="BO117" s="16">
        <v>3474</v>
      </c>
      <c r="BP117" s="79">
        <f t="shared" si="585"/>
        <v>268439</v>
      </c>
      <c r="BQ117" s="80">
        <f t="shared" si="586"/>
        <v>198911</v>
      </c>
      <c r="BR117" s="70">
        <v>52445</v>
      </c>
      <c r="BS117" s="70">
        <v>146466</v>
      </c>
      <c r="BT117" s="70">
        <v>8312</v>
      </c>
      <c r="BU117" s="70">
        <v>54836</v>
      </c>
      <c r="BV117" s="70">
        <v>2968</v>
      </c>
      <c r="BW117" s="70">
        <v>3412</v>
      </c>
      <c r="BX117" s="39">
        <f t="shared" si="587"/>
        <v>0</v>
      </c>
      <c r="BY117" s="86">
        <f t="shared" si="588"/>
        <v>0</v>
      </c>
      <c r="BZ117" s="16"/>
      <c r="CA117" s="16"/>
      <c r="CB117" s="16"/>
      <c r="CC117" s="16"/>
      <c r="CD117" s="16"/>
      <c r="CE117" s="16"/>
      <c r="CF117" s="79">
        <f t="shared" si="589"/>
        <v>0</v>
      </c>
      <c r="CG117" s="80">
        <f t="shared" si="590"/>
        <v>0</v>
      </c>
      <c r="CH117" s="70"/>
      <c r="CI117" s="70"/>
      <c r="CJ117" s="70"/>
      <c r="CK117" s="70"/>
      <c r="CL117" s="70"/>
      <c r="CM117" s="70"/>
      <c r="CN117" s="39">
        <f t="shared" si="591"/>
        <v>0</v>
      </c>
      <c r="CO117" s="86">
        <f t="shared" si="592"/>
        <v>0</v>
      </c>
      <c r="CP117" s="16"/>
      <c r="CQ117" s="16"/>
      <c r="CR117" s="16"/>
      <c r="CS117" s="16"/>
      <c r="CT117" s="16"/>
      <c r="CU117" s="16"/>
      <c r="CV117" s="79">
        <f t="shared" si="593"/>
        <v>0</v>
      </c>
      <c r="CW117" s="80">
        <f t="shared" si="594"/>
        <v>0</v>
      </c>
      <c r="CX117" s="70"/>
      <c r="CY117" s="70"/>
      <c r="CZ117" s="70"/>
      <c r="DA117" s="70"/>
      <c r="DB117" s="70"/>
      <c r="DC117" s="90"/>
    </row>
    <row r="118" spans="1:107">
      <c r="A118" s="148"/>
      <c r="B118" s="1">
        <v>320</v>
      </c>
      <c r="C118" s="1" t="s">
        <v>62</v>
      </c>
      <c r="D118" s="35">
        <f t="shared" si="595"/>
        <v>2253213</v>
      </c>
      <c r="E118" s="35">
        <f t="shared" si="596"/>
        <v>1674036</v>
      </c>
      <c r="F118" s="35">
        <f t="shared" si="597"/>
        <v>420037</v>
      </c>
      <c r="G118" s="35">
        <f t="shared" si="598"/>
        <v>1253999</v>
      </c>
      <c r="H118" s="35">
        <f t="shared" si="599"/>
        <v>60156</v>
      </c>
      <c r="I118" s="35">
        <f t="shared" si="600"/>
        <v>474646</v>
      </c>
      <c r="J118" s="35">
        <f t="shared" si="601"/>
        <v>36791</v>
      </c>
      <c r="K118" s="35">
        <f t="shared" si="602"/>
        <v>7584</v>
      </c>
      <c r="L118" s="39">
        <f t="shared" si="603"/>
        <v>260994</v>
      </c>
      <c r="M118" s="86">
        <f t="shared" si="604"/>
        <v>195043</v>
      </c>
      <c r="N118" s="16">
        <v>47603</v>
      </c>
      <c r="O118" s="16">
        <v>147440</v>
      </c>
      <c r="P118" s="16">
        <v>7103</v>
      </c>
      <c r="Q118" s="16">
        <v>54114</v>
      </c>
      <c r="R118" s="16">
        <v>3828</v>
      </c>
      <c r="S118" s="16">
        <v>906</v>
      </c>
      <c r="T118" s="79">
        <f t="shared" si="573"/>
        <v>268416</v>
      </c>
      <c r="U118" s="80">
        <f t="shared" si="574"/>
        <v>199339</v>
      </c>
      <c r="V118" s="70">
        <v>47503</v>
      </c>
      <c r="W118" s="70">
        <v>151836</v>
      </c>
      <c r="X118" s="70">
        <v>7445</v>
      </c>
      <c r="Y118" s="70">
        <v>56667</v>
      </c>
      <c r="Z118" s="70">
        <v>4116</v>
      </c>
      <c r="AA118" s="70">
        <v>849</v>
      </c>
      <c r="AB118" s="39">
        <f t="shared" si="575"/>
        <v>307096</v>
      </c>
      <c r="AC118" s="86">
        <f t="shared" si="576"/>
        <v>226730</v>
      </c>
      <c r="AD118" s="16">
        <v>55673</v>
      </c>
      <c r="AE118" s="16">
        <v>171057</v>
      </c>
      <c r="AF118" s="16">
        <v>8274</v>
      </c>
      <c r="AG118" s="16">
        <v>65995</v>
      </c>
      <c r="AH118" s="16">
        <v>5176</v>
      </c>
      <c r="AI118" s="16">
        <v>921</v>
      </c>
      <c r="AJ118" s="79">
        <f t="shared" si="577"/>
        <v>286948</v>
      </c>
      <c r="AK118" s="80">
        <f t="shared" si="578"/>
        <v>214101</v>
      </c>
      <c r="AL118" s="70">
        <v>54863</v>
      </c>
      <c r="AM118" s="70">
        <v>159238</v>
      </c>
      <c r="AN118" s="70">
        <v>7630</v>
      </c>
      <c r="AO118" s="70">
        <v>59530</v>
      </c>
      <c r="AP118" s="70">
        <v>4764</v>
      </c>
      <c r="AQ118" s="70">
        <v>923</v>
      </c>
      <c r="AR118" s="39">
        <f t="shared" si="579"/>
        <v>274216</v>
      </c>
      <c r="AS118" s="86">
        <f t="shared" si="580"/>
        <v>202415</v>
      </c>
      <c r="AT118" s="16">
        <v>52053</v>
      </c>
      <c r="AU118" s="16">
        <v>150362</v>
      </c>
      <c r="AV118" s="16">
        <v>7278</v>
      </c>
      <c r="AW118" s="16">
        <v>59006</v>
      </c>
      <c r="AX118" s="16">
        <v>4571</v>
      </c>
      <c r="AY118" s="16">
        <v>946</v>
      </c>
      <c r="AZ118" s="79">
        <f t="shared" si="581"/>
        <v>282921</v>
      </c>
      <c r="BA118" s="80">
        <f t="shared" si="582"/>
        <v>209805</v>
      </c>
      <c r="BB118" s="70">
        <v>51795</v>
      </c>
      <c r="BC118" s="70">
        <v>158010</v>
      </c>
      <c r="BD118" s="70">
        <v>7588</v>
      </c>
      <c r="BE118" s="70">
        <v>60666</v>
      </c>
      <c r="BF118" s="70">
        <v>3829</v>
      </c>
      <c r="BG118" s="70">
        <v>1033</v>
      </c>
      <c r="BH118" s="39">
        <f t="shared" si="583"/>
        <v>286187</v>
      </c>
      <c r="BI118" s="86">
        <f t="shared" si="584"/>
        <v>213629</v>
      </c>
      <c r="BJ118" s="16">
        <v>53736</v>
      </c>
      <c r="BK118" s="16">
        <v>159893</v>
      </c>
      <c r="BL118" s="16">
        <v>7565</v>
      </c>
      <c r="BM118" s="16">
        <v>59240</v>
      </c>
      <c r="BN118" s="16">
        <v>4755</v>
      </c>
      <c r="BO118" s="16">
        <v>998</v>
      </c>
      <c r="BP118" s="79">
        <f t="shared" si="585"/>
        <v>286435</v>
      </c>
      <c r="BQ118" s="80">
        <f t="shared" si="586"/>
        <v>212974</v>
      </c>
      <c r="BR118" s="70">
        <v>56811</v>
      </c>
      <c r="BS118" s="70">
        <v>156163</v>
      </c>
      <c r="BT118" s="70">
        <v>7273</v>
      </c>
      <c r="BU118" s="70">
        <v>59428</v>
      </c>
      <c r="BV118" s="70">
        <v>5752</v>
      </c>
      <c r="BW118" s="70">
        <v>1008</v>
      </c>
      <c r="BX118" s="39">
        <f t="shared" si="587"/>
        <v>0</v>
      </c>
      <c r="BY118" s="86">
        <f t="shared" si="588"/>
        <v>0</v>
      </c>
      <c r="BZ118" s="16"/>
      <c r="CA118" s="16"/>
      <c r="CB118" s="16"/>
      <c r="CC118" s="16"/>
      <c r="CD118" s="16"/>
      <c r="CE118" s="16"/>
      <c r="CF118" s="79">
        <f t="shared" si="589"/>
        <v>0</v>
      </c>
      <c r="CG118" s="80">
        <f t="shared" si="590"/>
        <v>0</v>
      </c>
      <c r="CH118" s="70"/>
      <c r="CI118" s="70"/>
      <c r="CJ118" s="70"/>
      <c r="CK118" s="70"/>
      <c r="CL118" s="70"/>
      <c r="CM118" s="70"/>
      <c r="CN118" s="39">
        <f t="shared" si="591"/>
        <v>0</v>
      </c>
      <c r="CO118" s="86">
        <f t="shared" si="592"/>
        <v>0</v>
      </c>
      <c r="CP118" s="16"/>
      <c r="CQ118" s="16"/>
      <c r="CR118" s="16"/>
      <c r="CS118" s="16"/>
      <c r="CT118" s="16"/>
      <c r="CU118" s="16"/>
      <c r="CV118" s="79">
        <f t="shared" si="593"/>
        <v>0</v>
      </c>
      <c r="CW118" s="80">
        <f t="shared" si="594"/>
        <v>0</v>
      </c>
      <c r="CX118" s="70"/>
      <c r="CY118" s="70"/>
      <c r="CZ118" s="70"/>
      <c r="DA118" s="70"/>
      <c r="DB118" s="70"/>
      <c r="DC118" s="90"/>
    </row>
    <row r="119" spans="1:107">
      <c r="A119" s="148"/>
      <c r="B119" s="1">
        <v>322</v>
      </c>
      <c r="C119" s="1" t="s">
        <v>63</v>
      </c>
      <c r="D119" s="35">
        <f t="shared" si="595"/>
        <v>2805120</v>
      </c>
      <c r="E119" s="35">
        <f t="shared" si="596"/>
        <v>2324878</v>
      </c>
      <c r="F119" s="35">
        <f t="shared" si="597"/>
        <v>691309</v>
      </c>
      <c r="G119" s="35">
        <f t="shared" si="598"/>
        <v>1633569</v>
      </c>
      <c r="H119" s="35">
        <f t="shared" si="599"/>
        <v>104234</v>
      </c>
      <c r="I119" s="35">
        <f t="shared" si="600"/>
        <v>313821</v>
      </c>
      <c r="J119" s="35">
        <f t="shared" si="601"/>
        <v>48494</v>
      </c>
      <c r="K119" s="35">
        <f t="shared" si="602"/>
        <v>13693</v>
      </c>
      <c r="L119" s="39">
        <f t="shared" si="603"/>
        <v>320504</v>
      </c>
      <c r="M119" s="86">
        <f t="shared" si="604"/>
        <v>266810</v>
      </c>
      <c r="N119" s="16">
        <v>82681</v>
      </c>
      <c r="O119" s="16">
        <v>184129</v>
      </c>
      <c r="P119" s="16">
        <v>11335</v>
      </c>
      <c r="Q119" s="16">
        <v>33293</v>
      </c>
      <c r="R119" s="16">
        <v>7573</v>
      </c>
      <c r="S119" s="16">
        <v>1493</v>
      </c>
      <c r="T119" s="79">
        <f t="shared" si="573"/>
        <v>304598</v>
      </c>
      <c r="U119" s="80">
        <f t="shared" si="574"/>
        <v>253469</v>
      </c>
      <c r="V119" s="70">
        <v>76184</v>
      </c>
      <c r="W119" s="70">
        <v>177285</v>
      </c>
      <c r="X119" s="70">
        <v>10806</v>
      </c>
      <c r="Y119" s="70">
        <v>32316</v>
      </c>
      <c r="Z119" s="70">
        <v>6651</v>
      </c>
      <c r="AA119" s="70">
        <v>1356</v>
      </c>
      <c r="AB119" s="39">
        <f t="shared" si="575"/>
        <v>409162</v>
      </c>
      <c r="AC119" s="86">
        <f t="shared" si="576"/>
        <v>344133</v>
      </c>
      <c r="AD119" s="16">
        <v>105716</v>
      </c>
      <c r="AE119" s="16">
        <v>238417</v>
      </c>
      <c r="AF119" s="16">
        <v>15492</v>
      </c>
      <c r="AG119" s="16">
        <v>40759</v>
      </c>
      <c r="AH119" s="16">
        <v>6903</v>
      </c>
      <c r="AI119" s="16">
        <v>1875</v>
      </c>
      <c r="AJ119" s="79">
        <f t="shared" si="577"/>
        <v>413715</v>
      </c>
      <c r="AK119" s="80">
        <f t="shared" si="578"/>
        <v>337973</v>
      </c>
      <c r="AL119" s="70">
        <v>100761</v>
      </c>
      <c r="AM119" s="70">
        <v>237212</v>
      </c>
      <c r="AN119" s="70">
        <v>15637</v>
      </c>
      <c r="AO119" s="70">
        <v>52257</v>
      </c>
      <c r="AP119" s="70">
        <v>6080</v>
      </c>
      <c r="AQ119" s="70">
        <v>1768</v>
      </c>
      <c r="AR119" s="39">
        <f t="shared" si="579"/>
        <v>379604</v>
      </c>
      <c r="AS119" s="86">
        <f t="shared" si="580"/>
        <v>316841</v>
      </c>
      <c r="AT119" s="16">
        <v>98423</v>
      </c>
      <c r="AU119" s="16">
        <v>218418</v>
      </c>
      <c r="AV119" s="16">
        <v>14287</v>
      </c>
      <c r="AW119" s="16">
        <v>41070</v>
      </c>
      <c r="AX119" s="16">
        <v>5515</v>
      </c>
      <c r="AY119" s="16">
        <v>1891</v>
      </c>
      <c r="AZ119" s="79">
        <f t="shared" si="581"/>
        <v>360526</v>
      </c>
      <c r="BA119" s="80">
        <f t="shared" si="582"/>
        <v>297619</v>
      </c>
      <c r="BB119" s="70">
        <v>85350</v>
      </c>
      <c r="BC119" s="70">
        <v>212269</v>
      </c>
      <c r="BD119" s="70">
        <v>13243</v>
      </c>
      <c r="BE119" s="70">
        <v>43432</v>
      </c>
      <c r="BF119" s="70">
        <v>4586</v>
      </c>
      <c r="BG119" s="70">
        <v>1646</v>
      </c>
      <c r="BH119" s="39">
        <f t="shared" si="583"/>
        <v>305650</v>
      </c>
      <c r="BI119" s="86">
        <f t="shared" si="584"/>
        <v>251360</v>
      </c>
      <c r="BJ119" s="16">
        <v>69383</v>
      </c>
      <c r="BK119" s="16">
        <v>181977</v>
      </c>
      <c r="BL119" s="16">
        <v>11891</v>
      </c>
      <c r="BM119" s="16">
        <v>35414</v>
      </c>
      <c r="BN119" s="16">
        <v>5155</v>
      </c>
      <c r="BO119" s="16">
        <v>1830</v>
      </c>
      <c r="BP119" s="79">
        <f t="shared" si="585"/>
        <v>311361</v>
      </c>
      <c r="BQ119" s="80">
        <f t="shared" si="586"/>
        <v>256673</v>
      </c>
      <c r="BR119" s="70">
        <v>72811</v>
      </c>
      <c r="BS119" s="70">
        <v>183862</v>
      </c>
      <c r="BT119" s="70">
        <v>11543</v>
      </c>
      <c r="BU119" s="70">
        <v>35280</v>
      </c>
      <c r="BV119" s="70">
        <v>6031</v>
      </c>
      <c r="BW119" s="70">
        <v>1834</v>
      </c>
      <c r="BX119" s="39">
        <f t="shared" si="587"/>
        <v>0</v>
      </c>
      <c r="BY119" s="86">
        <f t="shared" si="588"/>
        <v>0</v>
      </c>
      <c r="BZ119" s="16"/>
      <c r="CA119" s="16"/>
      <c r="CB119" s="16"/>
      <c r="CC119" s="16"/>
      <c r="CD119" s="16"/>
      <c r="CE119" s="16"/>
      <c r="CF119" s="79">
        <f t="shared" si="589"/>
        <v>0</v>
      </c>
      <c r="CG119" s="80">
        <f t="shared" si="590"/>
        <v>0</v>
      </c>
      <c r="CH119" s="70"/>
      <c r="CI119" s="70"/>
      <c r="CJ119" s="70"/>
      <c r="CK119" s="70"/>
      <c r="CL119" s="70"/>
      <c r="CM119" s="70"/>
      <c r="CN119" s="39">
        <f t="shared" si="591"/>
        <v>0</v>
      </c>
      <c r="CO119" s="86">
        <f t="shared" si="592"/>
        <v>0</v>
      </c>
      <c r="CP119" s="16"/>
      <c r="CQ119" s="16"/>
      <c r="CR119" s="16"/>
      <c r="CS119" s="16"/>
      <c r="CT119" s="16"/>
      <c r="CU119" s="16"/>
      <c r="CV119" s="79">
        <f t="shared" si="593"/>
        <v>0</v>
      </c>
      <c r="CW119" s="80">
        <f t="shared" si="594"/>
        <v>0</v>
      </c>
      <c r="CX119" s="70"/>
      <c r="CY119" s="70"/>
      <c r="CZ119" s="70"/>
      <c r="DA119" s="70"/>
      <c r="DB119" s="70"/>
      <c r="DC119" s="90"/>
    </row>
    <row r="120" spans="1:107">
      <c r="A120" s="148"/>
      <c r="B120" s="1">
        <v>323</v>
      </c>
      <c r="C120" s="1" t="s">
        <v>64</v>
      </c>
      <c r="D120" s="35">
        <f t="shared" si="595"/>
        <v>3508849</v>
      </c>
      <c r="E120" s="35">
        <f t="shared" si="596"/>
        <v>2641778</v>
      </c>
      <c r="F120" s="35">
        <f t="shared" si="597"/>
        <v>690672</v>
      </c>
      <c r="G120" s="35">
        <f t="shared" si="598"/>
        <v>1951106</v>
      </c>
      <c r="H120" s="35">
        <f t="shared" si="599"/>
        <v>113625</v>
      </c>
      <c r="I120" s="35">
        <f t="shared" si="600"/>
        <v>675798</v>
      </c>
      <c r="J120" s="35">
        <f t="shared" si="601"/>
        <v>30631</v>
      </c>
      <c r="K120" s="35">
        <f t="shared" si="602"/>
        <v>47017</v>
      </c>
      <c r="L120" s="39">
        <f t="shared" si="603"/>
        <v>412837</v>
      </c>
      <c r="M120" s="86">
        <f t="shared" si="604"/>
        <v>312425</v>
      </c>
      <c r="N120" s="16">
        <v>79054</v>
      </c>
      <c r="O120" s="16">
        <v>233371</v>
      </c>
      <c r="P120" s="16">
        <v>13041</v>
      </c>
      <c r="Q120" s="16">
        <v>76864</v>
      </c>
      <c r="R120" s="16">
        <v>4189</v>
      </c>
      <c r="S120" s="16">
        <v>6318</v>
      </c>
      <c r="T120" s="79">
        <f t="shared" si="573"/>
        <v>413137</v>
      </c>
      <c r="U120" s="80">
        <f t="shared" si="574"/>
        <v>312101</v>
      </c>
      <c r="V120" s="70">
        <v>77961</v>
      </c>
      <c r="W120" s="70">
        <v>234140</v>
      </c>
      <c r="X120" s="70">
        <v>13222</v>
      </c>
      <c r="Y120" s="70">
        <v>78462</v>
      </c>
      <c r="Z120" s="70">
        <v>3786</v>
      </c>
      <c r="AA120" s="70">
        <v>5566</v>
      </c>
      <c r="AB120" s="39">
        <f t="shared" si="575"/>
        <v>480165</v>
      </c>
      <c r="AC120" s="86">
        <f t="shared" si="576"/>
        <v>363776</v>
      </c>
      <c r="AD120" s="16">
        <v>97022</v>
      </c>
      <c r="AE120" s="16">
        <v>266754</v>
      </c>
      <c r="AF120" s="16">
        <v>15677</v>
      </c>
      <c r="AG120" s="16">
        <v>90398</v>
      </c>
      <c r="AH120" s="16">
        <v>3862</v>
      </c>
      <c r="AI120" s="16">
        <v>6452</v>
      </c>
      <c r="AJ120" s="79">
        <f t="shared" si="577"/>
        <v>452585</v>
      </c>
      <c r="AK120" s="80">
        <f t="shared" si="578"/>
        <v>341411</v>
      </c>
      <c r="AL120" s="70">
        <v>90026</v>
      </c>
      <c r="AM120" s="70">
        <v>251385</v>
      </c>
      <c r="AN120" s="70">
        <v>14572</v>
      </c>
      <c r="AO120" s="70">
        <v>87038</v>
      </c>
      <c r="AP120" s="70">
        <v>3802</v>
      </c>
      <c r="AQ120" s="70">
        <v>5762</v>
      </c>
      <c r="AR120" s="39">
        <f t="shared" si="579"/>
        <v>446627</v>
      </c>
      <c r="AS120" s="86">
        <f t="shared" si="580"/>
        <v>334100</v>
      </c>
      <c r="AT120" s="16">
        <v>89690</v>
      </c>
      <c r="AU120" s="16">
        <v>244410</v>
      </c>
      <c r="AV120" s="16">
        <v>14216</v>
      </c>
      <c r="AW120" s="16">
        <v>88510</v>
      </c>
      <c r="AX120" s="16">
        <v>3978</v>
      </c>
      <c r="AY120" s="16">
        <v>5823</v>
      </c>
      <c r="AZ120" s="79">
        <f t="shared" si="581"/>
        <v>443967</v>
      </c>
      <c r="BA120" s="80">
        <f t="shared" si="582"/>
        <v>332739</v>
      </c>
      <c r="BB120" s="70">
        <v>86980</v>
      </c>
      <c r="BC120" s="70">
        <v>245759</v>
      </c>
      <c r="BD120" s="70">
        <v>14535</v>
      </c>
      <c r="BE120" s="70">
        <v>87410</v>
      </c>
      <c r="BF120" s="70">
        <v>3502</v>
      </c>
      <c r="BG120" s="70">
        <v>5781</v>
      </c>
      <c r="BH120" s="39">
        <f t="shared" si="583"/>
        <v>433118</v>
      </c>
      <c r="BI120" s="86">
        <f t="shared" si="584"/>
        <v>326066</v>
      </c>
      <c r="BJ120" s="16">
        <v>86381</v>
      </c>
      <c r="BK120" s="16">
        <v>239685</v>
      </c>
      <c r="BL120" s="16">
        <v>14354</v>
      </c>
      <c r="BM120" s="16">
        <v>83201</v>
      </c>
      <c r="BN120" s="16">
        <v>3697</v>
      </c>
      <c r="BO120" s="16">
        <v>5800</v>
      </c>
      <c r="BP120" s="79">
        <f t="shared" si="585"/>
        <v>426413</v>
      </c>
      <c r="BQ120" s="80">
        <f t="shared" si="586"/>
        <v>319160</v>
      </c>
      <c r="BR120" s="70">
        <v>83558</v>
      </c>
      <c r="BS120" s="70">
        <v>235602</v>
      </c>
      <c r="BT120" s="70">
        <v>14008</v>
      </c>
      <c r="BU120" s="70">
        <v>83915</v>
      </c>
      <c r="BV120" s="70">
        <v>3815</v>
      </c>
      <c r="BW120" s="70">
        <v>5515</v>
      </c>
      <c r="BX120" s="39">
        <f t="shared" si="587"/>
        <v>0</v>
      </c>
      <c r="BY120" s="86">
        <f t="shared" si="588"/>
        <v>0</v>
      </c>
      <c r="BZ120" s="16"/>
      <c r="CA120" s="16"/>
      <c r="CB120" s="16"/>
      <c r="CC120" s="16"/>
      <c r="CD120" s="16"/>
      <c r="CE120" s="16"/>
      <c r="CF120" s="79">
        <f t="shared" si="589"/>
        <v>0</v>
      </c>
      <c r="CG120" s="80">
        <f t="shared" si="590"/>
        <v>0</v>
      </c>
      <c r="CH120" s="70"/>
      <c r="CI120" s="70"/>
      <c r="CJ120" s="70"/>
      <c r="CK120" s="70"/>
      <c r="CL120" s="70"/>
      <c r="CM120" s="70"/>
      <c r="CN120" s="39">
        <f t="shared" si="591"/>
        <v>0</v>
      </c>
      <c r="CO120" s="86">
        <f t="shared" si="592"/>
        <v>0</v>
      </c>
      <c r="CP120" s="16"/>
      <c r="CQ120" s="16"/>
      <c r="CR120" s="16"/>
      <c r="CS120" s="16"/>
      <c r="CT120" s="16"/>
      <c r="CU120" s="16"/>
      <c r="CV120" s="79">
        <f t="shared" si="593"/>
        <v>0</v>
      </c>
      <c r="CW120" s="80">
        <f t="shared" si="594"/>
        <v>0</v>
      </c>
      <c r="CX120" s="70"/>
      <c r="CY120" s="70"/>
      <c r="CZ120" s="70"/>
      <c r="DA120" s="70"/>
      <c r="DB120" s="70"/>
      <c r="DC120" s="90"/>
    </row>
    <row r="121" spans="1:107">
      <c r="A121" s="148"/>
      <c r="B121" s="1">
        <v>324</v>
      </c>
      <c r="C121" s="1" t="s">
        <v>65</v>
      </c>
      <c r="D121" s="35">
        <f t="shared" si="595"/>
        <v>2107940</v>
      </c>
      <c r="E121" s="35">
        <f t="shared" si="596"/>
        <v>1580891</v>
      </c>
      <c r="F121" s="35">
        <f t="shared" si="597"/>
        <v>375597</v>
      </c>
      <c r="G121" s="35">
        <f t="shared" si="598"/>
        <v>1205294</v>
      </c>
      <c r="H121" s="35">
        <f t="shared" si="599"/>
        <v>55545</v>
      </c>
      <c r="I121" s="35">
        <f t="shared" si="600"/>
        <v>439381</v>
      </c>
      <c r="J121" s="35">
        <f t="shared" si="601"/>
        <v>13727</v>
      </c>
      <c r="K121" s="35">
        <f t="shared" si="602"/>
        <v>18396</v>
      </c>
      <c r="L121" s="39">
        <f t="shared" si="603"/>
        <v>244143</v>
      </c>
      <c r="M121" s="86">
        <f t="shared" si="604"/>
        <v>184987</v>
      </c>
      <c r="N121" s="16">
        <v>44827</v>
      </c>
      <c r="O121" s="16">
        <v>140160</v>
      </c>
      <c r="P121" s="16">
        <v>5901</v>
      </c>
      <c r="Q121" s="16">
        <v>48981</v>
      </c>
      <c r="R121" s="16">
        <v>1888</v>
      </c>
      <c r="S121" s="16">
        <v>2386</v>
      </c>
      <c r="T121" s="79">
        <f t="shared" si="573"/>
        <v>243372</v>
      </c>
      <c r="U121" s="80">
        <f t="shared" si="574"/>
        <v>183859</v>
      </c>
      <c r="V121" s="70">
        <v>42800</v>
      </c>
      <c r="W121" s="70">
        <v>141059</v>
      </c>
      <c r="X121" s="70">
        <v>5940</v>
      </c>
      <c r="Y121" s="70">
        <v>49823</v>
      </c>
      <c r="Z121" s="70">
        <v>1598</v>
      </c>
      <c r="AA121" s="70">
        <v>2152</v>
      </c>
      <c r="AB121" s="39">
        <f t="shared" si="575"/>
        <v>284224</v>
      </c>
      <c r="AC121" s="86">
        <f t="shared" si="576"/>
        <v>214381</v>
      </c>
      <c r="AD121" s="16">
        <v>50304</v>
      </c>
      <c r="AE121" s="16">
        <v>164077</v>
      </c>
      <c r="AF121" s="16">
        <v>7491</v>
      </c>
      <c r="AG121" s="16">
        <v>58438</v>
      </c>
      <c r="AH121" s="16">
        <v>1629</v>
      </c>
      <c r="AI121" s="16">
        <v>2285</v>
      </c>
      <c r="AJ121" s="79">
        <f t="shared" si="577"/>
        <v>272916</v>
      </c>
      <c r="AK121" s="80">
        <f t="shared" si="578"/>
        <v>204513</v>
      </c>
      <c r="AL121" s="70">
        <v>48000</v>
      </c>
      <c r="AM121" s="70">
        <v>156513</v>
      </c>
      <c r="AN121" s="70">
        <v>7319</v>
      </c>
      <c r="AO121" s="70">
        <v>57020</v>
      </c>
      <c r="AP121" s="70">
        <v>1800</v>
      </c>
      <c r="AQ121" s="70">
        <v>2264</v>
      </c>
      <c r="AR121" s="39">
        <f t="shared" si="579"/>
        <v>273084</v>
      </c>
      <c r="AS121" s="86">
        <f t="shared" si="580"/>
        <v>203500</v>
      </c>
      <c r="AT121" s="16">
        <v>49443</v>
      </c>
      <c r="AU121" s="16">
        <v>154057</v>
      </c>
      <c r="AV121" s="16">
        <v>7415</v>
      </c>
      <c r="AW121" s="16">
        <v>57864</v>
      </c>
      <c r="AX121" s="16">
        <v>1924</v>
      </c>
      <c r="AY121" s="16">
        <v>2381</v>
      </c>
      <c r="AZ121" s="79">
        <f t="shared" si="581"/>
        <v>270123</v>
      </c>
      <c r="BA121" s="80">
        <f t="shared" si="582"/>
        <v>201410</v>
      </c>
      <c r="BB121" s="70">
        <v>47447</v>
      </c>
      <c r="BC121" s="70">
        <v>153963</v>
      </c>
      <c r="BD121" s="70">
        <v>7409</v>
      </c>
      <c r="BE121" s="70">
        <v>57374</v>
      </c>
      <c r="BF121" s="70">
        <v>1567</v>
      </c>
      <c r="BG121" s="70">
        <v>2363</v>
      </c>
      <c r="BH121" s="39">
        <f t="shared" si="583"/>
        <v>261737</v>
      </c>
      <c r="BI121" s="86">
        <f t="shared" si="584"/>
        <v>195456</v>
      </c>
      <c r="BJ121" s="16">
        <v>47041</v>
      </c>
      <c r="BK121" s="16">
        <v>148415</v>
      </c>
      <c r="BL121" s="16">
        <v>7379</v>
      </c>
      <c r="BM121" s="16">
        <v>54942</v>
      </c>
      <c r="BN121" s="16">
        <v>1611</v>
      </c>
      <c r="BO121" s="16">
        <v>2349</v>
      </c>
      <c r="BP121" s="79">
        <f t="shared" si="585"/>
        <v>258341</v>
      </c>
      <c r="BQ121" s="80">
        <f t="shared" si="586"/>
        <v>192785</v>
      </c>
      <c r="BR121" s="70">
        <v>45735</v>
      </c>
      <c r="BS121" s="70">
        <v>147050</v>
      </c>
      <c r="BT121" s="70">
        <v>6691</v>
      </c>
      <c r="BU121" s="70">
        <v>54939</v>
      </c>
      <c r="BV121" s="70">
        <v>1710</v>
      </c>
      <c r="BW121" s="70">
        <v>2216</v>
      </c>
      <c r="BX121" s="39">
        <f t="shared" si="587"/>
        <v>0</v>
      </c>
      <c r="BY121" s="86">
        <f t="shared" si="588"/>
        <v>0</v>
      </c>
      <c r="BZ121" s="16"/>
      <c r="CA121" s="16"/>
      <c r="CB121" s="16"/>
      <c r="CC121" s="16"/>
      <c r="CD121" s="16"/>
      <c r="CE121" s="16"/>
      <c r="CF121" s="79">
        <f t="shared" si="589"/>
        <v>0</v>
      </c>
      <c r="CG121" s="80">
        <f t="shared" si="590"/>
        <v>0</v>
      </c>
      <c r="CH121" s="70"/>
      <c r="CI121" s="70"/>
      <c r="CJ121" s="70"/>
      <c r="CK121" s="70"/>
      <c r="CL121" s="70"/>
      <c r="CM121" s="70"/>
      <c r="CN121" s="39">
        <f t="shared" si="591"/>
        <v>0</v>
      </c>
      <c r="CO121" s="86">
        <f t="shared" si="592"/>
        <v>0</v>
      </c>
      <c r="CP121" s="16"/>
      <c r="CQ121" s="16"/>
      <c r="CR121" s="16"/>
      <c r="CS121" s="16"/>
      <c r="CT121" s="16"/>
      <c r="CU121" s="16"/>
      <c r="CV121" s="79">
        <f t="shared" si="593"/>
        <v>0</v>
      </c>
      <c r="CW121" s="80">
        <f t="shared" si="594"/>
        <v>0</v>
      </c>
      <c r="CX121" s="70"/>
      <c r="CY121" s="70"/>
      <c r="CZ121" s="70"/>
      <c r="DA121" s="70"/>
      <c r="DB121" s="70"/>
      <c r="DC121" s="90"/>
    </row>
    <row r="122" spans="1:107">
      <c r="A122" s="148"/>
      <c r="B122" s="1">
        <v>325</v>
      </c>
      <c r="C122" s="1" t="s">
        <v>349</v>
      </c>
      <c r="D122" s="35">
        <f t="shared" si="595"/>
        <v>2511980</v>
      </c>
      <c r="E122" s="35">
        <f t="shared" si="596"/>
        <v>1899999</v>
      </c>
      <c r="F122" s="35">
        <f t="shared" si="597"/>
        <v>461520</v>
      </c>
      <c r="G122" s="35">
        <f t="shared" si="598"/>
        <v>1438479</v>
      </c>
      <c r="H122" s="35">
        <f t="shared" si="599"/>
        <v>52810</v>
      </c>
      <c r="I122" s="35">
        <f t="shared" si="600"/>
        <v>467233</v>
      </c>
      <c r="J122" s="35">
        <f t="shared" si="601"/>
        <v>21562</v>
      </c>
      <c r="K122" s="35">
        <f t="shared" si="602"/>
        <v>70376</v>
      </c>
      <c r="L122" s="39">
        <f t="shared" si="603"/>
        <v>287695</v>
      </c>
      <c r="M122" s="86">
        <f t="shared" si="604"/>
        <v>219309</v>
      </c>
      <c r="N122" s="16">
        <v>52958</v>
      </c>
      <c r="O122" s="16">
        <v>166351</v>
      </c>
      <c r="P122" s="16">
        <v>5950</v>
      </c>
      <c r="Q122" s="16">
        <v>51014</v>
      </c>
      <c r="R122" s="16">
        <v>2671</v>
      </c>
      <c r="S122" s="16">
        <v>8751</v>
      </c>
      <c r="T122" s="79">
        <f t="shared" si="573"/>
        <v>289634</v>
      </c>
      <c r="U122" s="80">
        <f t="shared" si="574"/>
        <v>220597</v>
      </c>
      <c r="V122" s="70">
        <v>52769</v>
      </c>
      <c r="W122" s="70">
        <v>167828</v>
      </c>
      <c r="X122" s="70">
        <v>6020</v>
      </c>
      <c r="Y122" s="70">
        <v>52317</v>
      </c>
      <c r="Z122" s="70">
        <v>2485</v>
      </c>
      <c r="AA122" s="70">
        <v>8215</v>
      </c>
      <c r="AB122" s="39">
        <f t="shared" si="575"/>
        <v>338206</v>
      </c>
      <c r="AC122" s="86">
        <f t="shared" si="576"/>
        <v>257669</v>
      </c>
      <c r="AD122" s="16">
        <v>62182</v>
      </c>
      <c r="AE122" s="16">
        <v>195487</v>
      </c>
      <c r="AF122" s="16">
        <v>7346</v>
      </c>
      <c r="AG122" s="16">
        <v>61180</v>
      </c>
      <c r="AH122" s="16">
        <v>2628</v>
      </c>
      <c r="AI122" s="16">
        <v>9383</v>
      </c>
      <c r="AJ122" s="79">
        <f t="shared" si="577"/>
        <v>325473</v>
      </c>
      <c r="AK122" s="80">
        <f t="shared" si="578"/>
        <v>246685</v>
      </c>
      <c r="AL122" s="70">
        <v>58828</v>
      </c>
      <c r="AM122" s="70">
        <v>187857</v>
      </c>
      <c r="AN122" s="70">
        <v>6714</v>
      </c>
      <c r="AO122" s="70">
        <v>60939</v>
      </c>
      <c r="AP122" s="70">
        <v>2728</v>
      </c>
      <c r="AQ122" s="70">
        <v>8407</v>
      </c>
      <c r="AR122" s="39">
        <f t="shared" si="579"/>
        <v>327300</v>
      </c>
      <c r="AS122" s="86">
        <f t="shared" si="580"/>
        <v>247765</v>
      </c>
      <c r="AT122" s="16">
        <v>62300</v>
      </c>
      <c r="AU122" s="16">
        <v>185465</v>
      </c>
      <c r="AV122" s="16">
        <v>6754</v>
      </c>
      <c r="AW122" s="16">
        <v>61019</v>
      </c>
      <c r="AX122" s="16">
        <v>3045</v>
      </c>
      <c r="AY122" s="16">
        <v>8717</v>
      </c>
      <c r="AZ122" s="79">
        <f t="shared" si="581"/>
        <v>321297</v>
      </c>
      <c r="BA122" s="80">
        <f t="shared" si="582"/>
        <v>241999</v>
      </c>
      <c r="BB122" s="70">
        <v>58127</v>
      </c>
      <c r="BC122" s="70">
        <v>183872</v>
      </c>
      <c r="BD122" s="70">
        <v>6854</v>
      </c>
      <c r="BE122" s="70">
        <v>60751</v>
      </c>
      <c r="BF122" s="70">
        <v>2663</v>
      </c>
      <c r="BG122" s="70">
        <v>9030</v>
      </c>
      <c r="BH122" s="39">
        <f t="shared" si="583"/>
        <v>313019</v>
      </c>
      <c r="BI122" s="86">
        <f t="shared" si="584"/>
        <v>235602</v>
      </c>
      <c r="BJ122" s="16">
        <v>57726</v>
      </c>
      <c r="BK122" s="16">
        <v>177876</v>
      </c>
      <c r="BL122" s="16">
        <v>6614</v>
      </c>
      <c r="BM122" s="16">
        <v>59035</v>
      </c>
      <c r="BN122" s="16">
        <v>2740</v>
      </c>
      <c r="BO122" s="16">
        <v>9028</v>
      </c>
      <c r="BP122" s="79">
        <f t="shared" si="585"/>
        <v>309356</v>
      </c>
      <c r="BQ122" s="80">
        <f t="shared" si="586"/>
        <v>230373</v>
      </c>
      <c r="BR122" s="70">
        <v>56630</v>
      </c>
      <c r="BS122" s="70">
        <v>173743</v>
      </c>
      <c r="BT122" s="70">
        <v>6558</v>
      </c>
      <c r="BU122" s="70">
        <v>60978</v>
      </c>
      <c r="BV122" s="70">
        <v>2602</v>
      </c>
      <c r="BW122" s="70">
        <v>8845</v>
      </c>
      <c r="BX122" s="39">
        <f t="shared" si="587"/>
        <v>0</v>
      </c>
      <c r="BY122" s="86">
        <f t="shared" si="588"/>
        <v>0</v>
      </c>
      <c r="BZ122" s="16"/>
      <c r="CA122" s="16"/>
      <c r="CB122" s="16"/>
      <c r="CC122" s="16"/>
      <c r="CD122" s="16"/>
      <c r="CE122" s="16"/>
      <c r="CF122" s="79">
        <f t="shared" si="589"/>
        <v>0</v>
      </c>
      <c r="CG122" s="80">
        <f t="shared" si="590"/>
        <v>0</v>
      </c>
      <c r="CH122" s="70"/>
      <c r="CI122" s="70"/>
      <c r="CJ122" s="70"/>
      <c r="CK122" s="70"/>
      <c r="CL122" s="70"/>
      <c r="CM122" s="70"/>
      <c r="CN122" s="39">
        <f t="shared" si="591"/>
        <v>0</v>
      </c>
      <c r="CO122" s="86">
        <f t="shared" si="592"/>
        <v>0</v>
      </c>
      <c r="CP122" s="16"/>
      <c r="CQ122" s="16"/>
      <c r="CR122" s="16"/>
      <c r="CS122" s="16"/>
      <c r="CT122" s="16"/>
      <c r="CU122" s="16"/>
      <c r="CV122" s="79">
        <f t="shared" si="593"/>
        <v>0</v>
      </c>
      <c r="CW122" s="80">
        <f t="shared" si="594"/>
        <v>0</v>
      </c>
      <c r="CX122" s="70"/>
      <c r="CY122" s="70"/>
      <c r="CZ122" s="70"/>
      <c r="DA122" s="70"/>
      <c r="DB122" s="70"/>
      <c r="DC122" s="90"/>
    </row>
    <row r="123" spans="1:107">
      <c r="A123" s="148"/>
      <c r="B123" s="1">
        <v>326</v>
      </c>
      <c r="C123" s="1" t="s">
        <v>66</v>
      </c>
      <c r="D123" s="35">
        <f t="shared" si="595"/>
        <v>8243256</v>
      </c>
      <c r="E123" s="35">
        <f t="shared" si="596"/>
        <v>6666621</v>
      </c>
      <c r="F123" s="35">
        <f t="shared" si="597"/>
        <v>1594112</v>
      </c>
      <c r="G123" s="35">
        <f t="shared" si="598"/>
        <v>5072509</v>
      </c>
      <c r="H123" s="35">
        <f t="shared" si="599"/>
        <v>269983</v>
      </c>
      <c r="I123" s="35">
        <f t="shared" si="600"/>
        <v>1160855</v>
      </c>
      <c r="J123" s="35">
        <f t="shared" si="601"/>
        <v>121349</v>
      </c>
      <c r="K123" s="35">
        <f t="shared" si="602"/>
        <v>24448</v>
      </c>
      <c r="L123" s="39">
        <f t="shared" si="603"/>
        <v>1015452</v>
      </c>
      <c r="M123" s="86">
        <f t="shared" si="604"/>
        <v>833782</v>
      </c>
      <c r="N123" s="16">
        <v>203308</v>
      </c>
      <c r="O123" s="16">
        <v>630474</v>
      </c>
      <c r="P123" s="16">
        <v>31947</v>
      </c>
      <c r="Q123" s="16">
        <v>129714</v>
      </c>
      <c r="R123" s="16">
        <v>16930</v>
      </c>
      <c r="S123" s="16">
        <v>3079</v>
      </c>
      <c r="T123" s="79">
        <f t="shared" si="573"/>
        <v>1008099</v>
      </c>
      <c r="U123" s="80">
        <f t="shared" si="574"/>
        <v>820789</v>
      </c>
      <c r="V123" s="70">
        <v>194988</v>
      </c>
      <c r="W123" s="70">
        <v>625801</v>
      </c>
      <c r="X123" s="70">
        <v>32757</v>
      </c>
      <c r="Y123" s="70">
        <v>135616</v>
      </c>
      <c r="Z123" s="70">
        <v>16008</v>
      </c>
      <c r="AA123" s="70">
        <v>2929</v>
      </c>
      <c r="AB123" s="39">
        <f t="shared" si="575"/>
        <v>1099116</v>
      </c>
      <c r="AC123" s="86">
        <f t="shared" si="576"/>
        <v>882395</v>
      </c>
      <c r="AD123" s="16">
        <v>205688</v>
      </c>
      <c r="AE123" s="16">
        <v>676707</v>
      </c>
      <c r="AF123" s="16">
        <v>37055</v>
      </c>
      <c r="AG123" s="16">
        <v>160959</v>
      </c>
      <c r="AH123" s="16">
        <v>15589</v>
      </c>
      <c r="AI123" s="16">
        <v>3118</v>
      </c>
      <c r="AJ123" s="79">
        <f t="shared" si="577"/>
        <v>1027603</v>
      </c>
      <c r="AK123" s="80">
        <f t="shared" si="578"/>
        <v>824122</v>
      </c>
      <c r="AL123" s="70">
        <v>187958</v>
      </c>
      <c r="AM123" s="70">
        <v>636164</v>
      </c>
      <c r="AN123" s="70">
        <v>34355</v>
      </c>
      <c r="AO123" s="70">
        <v>152315</v>
      </c>
      <c r="AP123" s="70">
        <v>13664</v>
      </c>
      <c r="AQ123" s="70">
        <v>3147</v>
      </c>
      <c r="AR123" s="39">
        <f t="shared" si="579"/>
        <v>1008636</v>
      </c>
      <c r="AS123" s="86">
        <f t="shared" si="580"/>
        <v>806683</v>
      </c>
      <c r="AT123" s="16">
        <v>187617</v>
      </c>
      <c r="AU123" s="16">
        <v>619066</v>
      </c>
      <c r="AV123" s="16">
        <v>33005</v>
      </c>
      <c r="AW123" s="16">
        <v>151480</v>
      </c>
      <c r="AX123" s="16">
        <v>14265</v>
      </c>
      <c r="AY123" s="16">
        <v>3203</v>
      </c>
      <c r="AZ123" s="79">
        <f t="shared" si="581"/>
        <v>1036818</v>
      </c>
      <c r="BA123" s="80">
        <f t="shared" si="582"/>
        <v>834267</v>
      </c>
      <c r="BB123" s="70">
        <v>200911</v>
      </c>
      <c r="BC123" s="70">
        <v>633356</v>
      </c>
      <c r="BD123" s="70">
        <v>34208</v>
      </c>
      <c r="BE123" s="70">
        <v>151014</v>
      </c>
      <c r="BF123" s="70">
        <v>14123</v>
      </c>
      <c r="BG123" s="70">
        <v>3206</v>
      </c>
      <c r="BH123" s="39">
        <f t="shared" si="583"/>
        <v>1039285</v>
      </c>
      <c r="BI123" s="86">
        <f t="shared" si="584"/>
        <v>846476</v>
      </c>
      <c r="BJ123" s="16">
        <v>214959</v>
      </c>
      <c r="BK123" s="16">
        <v>631517</v>
      </c>
      <c r="BL123" s="16">
        <v>33884</v>
      </c>
      <c r="BM123" s="16">
        <v>140196</v>
      </c>
      <c r="BN123" s="16">
        <v>15743</v>
      </c>
      <c r="BO123" s="16">
        <v>2986</v>
      </c>
      <c r="BP123" s="79">
        <f t="shared" si="585"/>
        <v>1008247</v>
      </c>
      <c r="BQ123" s="80">
        <f t="shared" si="586"/>
        <v>818107</v>
      </c>
      <c r="BR123" s="70">
        <v>198683</v>
      </c>
      <c r="BS123" s="70">
        <v>619424</v>
      </c>
      <c r="BT123" s="70">
        <v>32772</v>
      </c>
      <c r="BU123" s="70">
        <v>139561</v>
      </c>
      <c r="BV123" s="70">
        <v>15027</v>
      </c>
      <c r="BW123" s="70">
        <v>2780</v>
      </c>
      <c r="BX123" s="39">
        <f t="shared" si="587"/>
        <v>0</v>
      </c>
      <c r="BY123" s="86">
        <f t="shared" si="588"/>
        <v>0</v>
      </c>
      <c r="BZ123" s="16"/>
      <c r="CA123" s="16"/>
      <c r="CB123" s="16"/>
      <c r="CC123" s="16"/>
      <c r="CD123" s="16"/>
      <c r="CE123" s="16"/>
      <c r="CF123" s="79">
        <f t="shared" si="589"/>
        <v>0</v>
      </c>
      <c r="CG123" s="80">
        <f t="shared" si="590"/>
        <v>0</v>
      </c>
      <c r="CH123" s="70"/>
      <c r="CI123" s="70"/>
      <c r="CJ123" s="70"/>
      <c r="CK123" s="70"/>
      <c r="CL123" s="70"/>
      <c r="CM123" s="70"/>
      <c r="CN123" s="39">
        <f t="shared" si="591"/>
        <v>0</v>
      </c>
      <c r="CO123" s="86">
        <f t="shared" si="592"/>
        <v>0</v>
      </c>
      <c r="CP123" s="16"/>
      <c r="CQ123" s="16"/>
      <c r="CR123" s="16"/>
      <c r="CS123" s="16"/>
      <c r="CT123" s="16"/>
      <c r="CU123" s="16"/>
      <c r="CV123" s="79">
        <f t="shared" si="593"/>
        <v>0</v>
      </c>
      <c r="CW123" s="80">
        <f t="shared" si="594"/>
        <v>0</v>
      </c>
      <c r="CX123" s="70"/>
      <c r="CY123" s="70"/>
      <c r="CZ123" s="70"/>
      <c r="DA123" s="70"/>
      <c r="DB123" s="70"/>
      <c r="DC123" s="90"/>
    </row>
    <row r="124" spans="1:107">
      <c r="A124" s="148"/>
      <c r="B124" s="1">
        <v>327</v>
      </c>
      <c r="C124" s="1" t="s">
        <v>67</v>
      </c>
      <c r="D124" s="35">
        <f t="shared" si="595"/>
        <v>7454189</v>
      </c>
      <c r="E124" s="35">
        <f t="shared" si="596"/>
        <v>6495086</v>
      </c>
      <c r="F124" s="35">
        <f t="shared" si="597"/>
        <v>1664523</v>
      </c>
      <c r="G124" s="35">
        <f t="shared" si="598"/>
        <v>4830563</v>
      </c>
      <c r="H124" s="35">
        <f t="shared" si="599"/>
        <v>207280</v>
      </c>
      <c r="I124" s="35">
        <f t="shared" si="600"/>
        <v>565743</v>
      </c>
      <c r="J124" s="35">
        <f t="shared" si="601"/>
        <v>164918</v>
      </c>
      <c r="K124" s="35">
        <f t="shared" si="602"/>
        <v>21162</v>
      </c>
      <c r="L124" s="39">
        <f t="shared" si="603"/>
        <v>907978</v>
      </c>
      <c r="M124" s="86">
        <f t="shared" si="604"/>
        <v>793328</v>
      </c>
      <c r="N124" s="16">
        <v>207736</v>
      </c>
      <c r="O124" s="16">
        <v>585592</v>
      </c>
      <c r="P124" s="16">
        <v>23320</v>
      </c>
      <c r="Q124" s="16">
        <v>66383</v>
      </c>
      <c r="R124" s="16">
        <v>22219</v>
      </c>
      <c r="S124" s="16">
        <v>2728</v>
      </c>
      <c r="T124" s="79">
        <f t="shared" si="573"/>
        <v>935638</v>
      </c>
      <c r="U124" s="80">
        <f t="shared" si="574"/>
        <v>816558</v>
      </c>
      <c r="V124" s="70">
        <v>212896</v>
      </c>
      <c r="W124" s="70">
        <v>603662</v>
      </c>
      <c r="X124" s="70">
        <v>24701</v>
      </c>
      <c r="Y124" s="70">
        <v>67861</v>
      </c>
      <c r="Z124" s="70">
        <v>24287</v>
      </c>
      <c r="AA124" s="70">
        <v>2231</v>
      </c>
      <c r="AB124" s="39">
        <f t="shared" si="575"/>
        <v>998576</v>
      </c>
      <c r="AC124" s="86">
        <f t="shared" si="576"/>
        <v>863527</v>
      </c>
      <c r="AD124" s="16">
        <v>223924</v>
      </c>
      <c r="AE124" s="16">
        <v>639603</v>
      </c>
      <c r="AF124" s="16">
        <v>28008</v>
      </c>
      <c r="AG124" s="16">
        <v>76626</v>
      </c>
      <c r="AH124" s="16">
        <v>27569</v>
      </c>
      <c r="AI124" s="16">
        <v>2846</v>
      </c>
      <c r="AJ124" s="79">
        <f t="shared" si="577"/>
        <v>920058</v>
      </c>
      <c r="AK124" s="80">
        <f t="shared" si="578"/>
        <v>799076</v>
      </c>
      <c r="AL124" s="70">
        <v>201131</v>
      </c>
      <c r="AM124" s="70">
        <v>597945</v>
      </c>
      <c r="AN124" s="70">
        <v>26735</v>
      </c>
      <c r="AO124" s="70">
        <v>72916</v>
      </c>
      <c r="AP124" s="70">
        <v>18789</v>
      </c>
      <c r="AQ124" s="70">
        <v>2542</v>
      </c>
      <c r="AR124" s="39">
        <f t="shared" si="579"/>
        <v>906816</v>
      </c>
      <c r="AS124" s="86">
        <f t="shared" si="580"/>
        <v>788728</v>
      </c>
      <c r="AT124" s="16">
        <v>199100</v>
      </c>
      <c r="AU124" s="16">
        <v>589628</v>
      </c>
      <c r="AV124" s="16">
        <v>26332</v>
      </c>
      <c r="AW124" s="16">
        <v>72032</v>
      </c>
      <c r="AX124" s="16">
        <v>17303</v>
      </c>
      <c r="AY124" s="16">
        <v>2421</v>
      </c>
      <c r="AZ124" s="79">
        <f t="shared" si="581"/>
        <v>928257</v>
      </c>
      <c r="BA124" s="80">
        <f t="shared" si="582"/>
        <v>809494</v>
      </c>
      <c r="BB124" s="70">
        <v>203037</v>
      </c>
      <c r="BC124" s="70">
        <v>606457</v>
      </c>
      <c r="BD124" s="70">
        <v>26620</v>
      </c>
      <c r="BE124" s="70">
        <v>72450</v>
      </c>
      <c r="BF124" s="70">
        <v>16933</v>
      </c>
      <c r="BG124" s="70">
        <v>2760</v>
      </c>
      <c r="BH124" s="39">
        <f t="shared" si="583"/>
        <v>932996</v>
      </c>
      <c r="BI124" s="86">
        <f t="shared" si="584"/>
        <v>818245</v>
      </c>
      <c r="BJ124" s="16">
        <v>208615</v>
      </c>
      <c r="BK124" s="16">
        <v>609630</v>
      </c>
      <c r="BL124" s="16">
        <v>26487</v>
      </c>
      <c r="BM124" s="16">
        <v>67507</v>
      </c>
      <c r="BN124" s="16">
        <v>17930</v>
      </c>
      <c r="BO124" s="16">
        <v>2827</v>
      </c>
      <c r="BP124" s="79">
        <f t="shared" si="585"/>
        <v>923870</v>
      </c>
      <c r="BQ124" s="80">
        <f t="shared" si="586"/>
        <v>806130</v>
      </c>
      <c r="BR124" s="70">
        <v>208084</v>
      </c>
      <c r="BS124" s="70">
        <v>598046</v>
      </c>
      <c r="BT124" s="70">
        <v>25077</v>
      </c>
      <c r="BU124" s="70">
        <v>69968</v>
      </c>
      <c r="BV124" s="70">
        <v>19888</v>
      </c>
      <c r="BW124" s="70">
        <v>2807</v>
      </c>
      <c r="BX124" s="39">
        <f t="shared" si="587"/>
        <v>0</v>
      </c>
      <c r="BY124" s="86">
        <f t="shared" si="588"/>
        <v>0</v>
      </c>
      <c r="BZ124" s="16"/>
      <c r="CA124" s="16"/>
      <c r="CB124" s="16"/>
      <c r="CC124" s="16"/>
      <c r="CD124" s="16"/>
      <c r="CE124" s="16"/>
      <c r="CF124" s="79">
        <f t="shared" si="589"/>
        <v>0</v>
      </c>
      <c r="CG124" s="80">
        <f t="shared" si="590"/>
        <v>0</v>
      </c>
      <c r="CH124" s="70"/>
      <c r="CI124" s="70"/>
      <c r="CJ124" s="70"/>
      <c r="CK124" s="70"/>
      <c r="CL124" s="70"/>
      <c r="CM124" s="70"/>
      <c r="CN124" s="39">
        <f t="shared" si="591"/>
        <v>0</v>
      </c>
      <c r="CO124" s="86">
        <f t="shared" si="592"/>
        <v>0</v>
      </c>
      <c r="CP124" s="16"/>
      <c r="CQ124" s="16"/>
      <c r="CR124" s="16"/>
      <c r="CS124" s="16"/>
      <c r="CT124" s="16"/>
      <c r="CU124" s="16"/>
      <c r="CV124" s="79">
        <f t="shared" si="593"/>
        <v>0</v>
      </c>
      <c r="CW124" s="80">
        <f t="shared" si="594"/>
        <v>0</v>
      </c>
      <c r="CX124" s="70"/>
      <c r="CY124" s="70"/>
      <c r="CZ124" s="70"/>
      <c r="DA124" s="70"/>
      <c r="DB124" s="70"/>
      <c r="DC124" s="90"/>
    </row>
    <row r="125" spans="1:107">
      <c r="A125" s="148"/>
      <c r="B125" s="1">
        <v>328</v>
      </c>
      <c r="C125" s="1" t="s">
        <v>68</v>
      </c>
      <c r="D125" s="35">
        <f t="shared" si="595"/>
        <v>1483166</v>
      </c>
      <c r="E125" s="35">
        <f t="shared" si="596"/>
        <v>1139991</v>
      </c>
      <c r="F125" s="35">
        <f t="shared" si="597"/>
        <v>277162</v>
      </c>
      <c r="G125" s="35">
        <f t="shared" si="598"/>
        <v>862829</v>
      </c>
      <c r="H125" s="35">
        <f t="shared" si="599"/>
        <v>39594</v>
      </c>
      <c r="I125" s="35">
        <f t="shared" si="600"/>
        <v>276103</v>
      </c>
      <c r="J125" s="35">
        <f t="shared" si="601"/>
        <v>14440</v>
      </c>
      <c r="K125" s="35">
        <f t="shared" si="602"/>
        <v>13038</v>
      </c>
      <c r="L125" s="39">
        <f t="shared" si="603"/>
        <v>171455</v>
      </c>
      <c r="M125" s="86">
        <f t="shared" si="604"/>
        <v>133389</v>
      </c>
      <c r="N125" s="16">
        <v>31558</v>
      </c>
      <c r="O125" s="16">
        <v>101831</v>
      </c>
      <c r="P125" s="16">
        <v>4319</v>
      </c>
      <c r="Q125" s="16">
        <v>30336</v>
      </c>
      <c r="R125" s="16">
        <v>1869</v>
      </c>
      <c r="S125" s="16">
        <v>1542</v>
      </c>
      <c r="T125" s="79">
        <f t="shared" si="573"/>
        <v>172338</v>
      </c>
      <c r="U125" s="80">
        <f t="shared" si="574"/>
        <v>133093</v>
      </c>
      <c r="V125" s="70">
        <v>31852</v>
      </c>
      <c r="W125" s="70">
        <v>101241</v>
      </c>
      <c r="X125" s="70">
        <v>4500</v>
      </c>
      <c r="Y125" s="70">
        <v>31532</v>
      </c>
      <c r="Z125" s="70">
        <v>1773</v>
      </c>
      <c r="AA125" s="70">
        <v>1440</v>
      </c>
      <c r="AB125" s="39">
        <f t="shared" si="575"/>
        <v>201364</v>
      </c>
      <c r="AC125" s="86">
        <f t="shared" si="576"/>
        <v>154779</v>
      </c>
      <c r="AD125" s="16">
        <v>37081</v>
      </c>
      <c r="AE125" s="16">
        <v>117698</v>
      </c>
      <c r="AF125" s="16">
        <v>5621</v>
      </c>
      <c r="AG125" s="16">
        <v>37666</v>
      </c>
      <c r="AH125" s="16">
        <v>1744</v>
      </c>
      <c r="AI125" s="16">
        <v>1554</v>
      </c>
      <c r="AJ125" s="79">
        <f t="shared" si="577"/>
        <v>192070</v>
      </c>
      <c r="AK125" s="80">
        <f t="shared" si="578"/>
        <v>147779</v>
      </c>
      <c r="AL125" s="70">
        <v>35228</v>
      </c>
      <c r="AM125" s="70">
        <v>112551</v>
      </c>
      <c r="AN125" s="70">
        <v>5225</v>
      </c>
      <c r="AO125" s="70">
        <v>35549</v>
      </c>
      <c r="AP125" s="70">
        <v>1958</v>
      </c>
      <c r="AQ125" s="70">
        <v>1559</v>
      </c>
      <c r="AR125" s="39">
        <f t="shared" si="579"/>
        <v>190894</v>
      </c>
      <c r="AS125" s="86">
        <f t="shared" si="580"/>
        <v>146024</v>
      </c>
      <c r="AT125" s="16">
        <v>36794</v>
      </c>
      <c r="AU125" s="16">
        <v>109230</v>
      </c>
      <c r="AV125" s="16">
        <v>5172</v>
      </c>
      <c r="AW125" s="16">
        <v>36335</v>
      </c>
      <c r="AX125" s="16">
        <v>1790</v>
      </c>
      <c r="AY125" s="16">
        <v>1573</v>
      </c>
      <c r="AZ125" s="79">
        <f t="shared" si="581"/>
        <v>191327</v>
      </c>
      <c r="BA125" s="80">
        <f t="shared" si="582"/>
        <v>145450</v>
      </c>
      <c r="BB125" s="70">
        <v>34573</v>
      </c>
      <c r="BC125" s="70">
        <v>110877</v>
      </c>
      <c r="BD125" s="70">
        <v>5309</v>
      </c>
      <c r="BE125" s="70">
        <v>36757</v>
      </c>
      <c r="BF125" s="70">
        <v>1666</v>
      </c>
      <c r="BG125" s="70">
        <v>2145</v>
      </c>
      <c r="BH125" s="39">
        <f t="shared" si="583"/>
        <v>183622</v>
      </c>
      <c r="BI125" s="86">
        <f t="shared" si="584"/>
        <v>141168</v>
      </c>
      <c r="BJ125" s="16">
        <v>35471</v>
      </c>
      <c r="BK125" s="16">
        <v>105697</v>
      </c>
      <c r="BL125" s="16">
        <v>4853</v>
      </c>
      <c r="BM125" s="16">
        <v>33981</v>
      </c>
      <c r="BN125" s="16">
        <v>1821</v>
      </c>
      <c r="BO125" s="16">
        <v>1799</v>
      </c>
      <c r="BP125" s="79">
        <f t="shared" si="585"/>
        <v>180096</v>
      </c>
      <c r="BQ125" s="80">
        <f t="shared" si="586"/>
        <v>138309</v>
      </c>
      <c r="BR125" s="70">
        <v>34605</v>
      </c>
      <c r="BS125" s="70">
        <v>103704</v>
      </c>
      <c r="BT125" s="70">
        <v>4595</v>
      </c>
      <c r="BU125" s="70">
        <v>33947</v>
      </c>
      <c r="BV125" s="70">
        <v>1819</v>
      </c>
      <c r="BW125" s="70">
        <v>1426</v>
      </c>
      <c r="BX125" s="39">
        <f t="shared" si="587"/>
        <v>0</v>
      </c>
      <c r="BY125" s="86">
        <f t="shared" si="588"/>
        <v>0</v>
      </c>
      <c r="BZ125" s="16"/>
      <c r="CA125" s="16"/>
      <c r="CB125" s="16"/>
      <c r="CC125" s="16"/>
      <c r="CD125" s="16"/>
      <c r="CE125" s="16"/>
      <c r="CF125" s="79">
        <f t="shared" si="589"/>
        <v>0</v>
      </c>
      <c r="CG125" s="80">
        <f t="shared" si="590"/>
        <v>0</v>
      </c>
      <c r="CH125" s="70"/>
      <c r="CI125" s="70"/>
      <c r="CJ125" s="70"/>
      <c r="CK125" s="70"/>
      <c r="CL125" s="70"/>
      <c r="CM125" s="70"/>
      <c r="CN125" s="39">
        <f t="shared" si="591"/>
        <v>0</v>
      </c>
      <c r="CO125" s="86">
        <f t="shared" si="592"/>
        <v>0</v>
      </c>
      <c r="CP125" s="16"/>
      <c r="CQ125" s="16"/>
      <c r="CR125" s="16"/>
      <c r="CS125" s="16"/>
      <c r="CT125" s="16"/>
      <c r="CU125" s="16"/>
      <c r="CV125" s="79">
        <f t="shared" si="593"/>
        <v>0</v>
      </c>
      <c r="CW125" s="80">
        <f t="shared" si="594"/>
        <v>0</v>
      </c>
      <c r="CX125" s="70"/>
      <c r="CY125" s="70"/>
      <c r="CZ125" s="70"/>
      <c r="DA125" s="70"/>
      <c r="DB125" s="70"/>
      <c r="DC125" s="90"/>
    </row>
    <row r="126" spans="1:107">
      <c r="A126" s="148"/>
      <c r="B126" s="1">
        <v>329</v>
      </c>
      <c r="C126" s="1" t="s">
        <v>69</v>
      </c>
      <c r="D126" s="35">
        <f t="shared" si="595"/>
        <v>14737327</v>
      </c>
      <c r="E126" s="35">
        <f t="shared" si="596"/>
        <v>12540674</v>
      </c>
      <c r="F126" s="35">
        <f t="shared" si="597"/>
        <v>3216746</v>
      </c>
      <c r="G126" s="35">
        <f t="shared" si="598"/>
        <v>9323928</v>
      </c>
      <c r="H126" s="35">
        <f t="shared" si="599"/>
        <v>259267</v>
      </c>
      <c r="I126" s="35">
        <f t="shared" si="600"/>
        <v>1454888</v>
      </c>
      <c r="J126" s="35">
        <f t="shared" si="601"/>
        <v>443007</v>
      </c>
      <c r="K126" s="35">
        <f t="shared" si="602"/>
        <v>39491</v>
      </c>
      <c r="L126" s="39">
        <f t="shared" si="603"/>
        <v>1785022</v>
      </c>
      <c r="M126" s="86">
        <f t="shared" si="604"/>
        <v>1527279</v>
      </c>
      <c r="N126" s="16">
        <v>396707</v>
      </c>
      <c r="O126" s="16">
        <v>1130572</v>
      </c>
      <c r="P126" s="16">
        <v>30226</v>
      </c>
      <c r="Q126" s="16">
        <v>160295</v>
      </c>
      <c r="R126" s="16">
        <v>62183</v>
      </c>
      <c r="S126" s="16">
        <v>5039</v>
      </c>
      <c r="T126" s="79">
        <f t="shared" si="573"/>
        <v>1809213</v>
      </c>
      <c r="U126" s="80">
        <f t="shared" si="574"/>
        <v>1544510</v>
      </c>
      <c r="V126" s="70">
        <v>407494</v>
      </c>
      <c r="W126" s="70">
        <v>1137016</v>
      </c>
      <c r="X126" s="70">
        <v>29630</v>
      </c>
      <c r="Y126" s="70">
        <v>167949</v>
      </c>
      <c r="Z126" s="70">
        <v>62261</v>
      </c>
      <c r="AA126" s="70">
        <v>4863</v>
      </c>
      <c r="AB126" s="39">
        <f t="shared" si="575"/>
        <v>1871279</v>
      </c>
      <c r="AC126" s="86">
        <f t="shared" si="576"/>
        <v>1586777</v>
      </c>
      <c r="AD126" s="16">
        <v>395205</v>
      </c>
      <c r="AE126" s="16">
        <v>1191572</v>
      </c>
      <c r="AF126" s="16">
        <v>34810</v>
      </c>
      <c r="AG126" s="16">
        <v>192627</v>
      </c>
      <c r="AH126" s="16">
        <v>51937</v>
      </c>
      <c r="AI126" s="16">
        <v>5128</v>
      </c>
      <c r="AJ126" s="79">
        <f t="shared" si="577"/>
        <v>1824029</v>
      </c>
      <c r="AK126" s="80">
        <f t="shared" si="578"/>
        <v>1548897</v>
      </c>
      <c r="AL126" s="70">
        <v>382730</v>
      </c>
      <c r="AM126" s="70">
        <v>1166167</v>
      </c>
      <c r="AN126" s="70">
        <v>33456</v>
      </c>
      <c r="AO126" s="70">
        <v>186356</v>
      </c>
      <c r="AP126" s="70">
        <v>50615</v>
      </c>
      <c r="AQ126" s="70">
        <v>4705</v>
      </c>
      <c r="AR126" s="39">
        <f t="shared" si="579"/>
        <v>1917449</v>
      </c>
      <c r="AS126" s="86">
        <f t="shared" si="580"/>
        <v>1635452</v>
      </c>
      <c r="AT126" s="16">
        <v>430237</v>
      </c>
      <c r="AU126" s="16">
        <v>1205215</v>
      </c>
      <c r="AV126" s="16">
        <v>33823</v>
      </c>
      <c r="AW126" s="16">
        <v>188028</v>
      </c>
      <c r="AX126" s="16">
        <v>55400</v>
      </c>
      <c r="AY126" s="16">
        <v>4746</v>
      </c>
      <c r="AZ126" s="79">
        <f t="shared" si="581"/>
        <v>1785486</v>
      </c>
      <c r="BA126" s="80">
        <f t="shared" si="582"/>
        <v>1514436</v>
      </c>
      <c r="BB126" s="70">
        <v>375153</v>
      </c>
      <c r="BC126" s="70">
        <v>1139283</v>
      </c>
      <c r="BD126" s="70">
        <v>32429</v>
      </c>
      <c r="BE126" s="70">
        <v>186261</v>
      </c>
      <c r="BF126" s="70">
        <v>47617</v>
      </c>
      <c r="BG126" s="70">
        <v>4743</v>
      </c>
      <c r="BH126" s="39">
        <f t="shared" si="583"/>
        <v>1866287</v>
      </c>
      <c r="BI126" s="86">
        <f t="shared" si="584"/>
        <v>1586737</v>
      </c>
      <c r="BJ126" s="16">
        <v>412373</v>
      </c>
      <c r="BK126" s="16">
        <v>1174364</v>
      </c>
      <c r="BL126" s="16">
        <v>33233</v>
      </c>
      <c r="BM126" s="16">
        <v>186066</v>
      </c>
      <c r="BN126" s="16">
        <v>55123</v>
      </c>
      <c r="BO126" s="16">
        <v>5128</v>
      </c>
      <c r="BP126" s="79">
        <f t="shared" si="585"/>
        <v>1878562</v>
      </c>
      <c r="BQ126" s="80">
        <f t="shared" si="586"/>
        <v>1596586</v>
      </c>
      <c r="BR126" s="70">
        <v>416847</v>
      </c>
      <c r="BS126" s="70">
        <v>1179739</v>
      </c>
      <c r="BT126" s="70">
        <v>31660</v>
      </c>
      <c r="BU126" s="70">
        <v>187306</v>
      </c>
      <c r="BV126" s="70">
        <v>57871</v>
      </c>
      <c r="BW126" s="70">
        <v>5139</v>
      </c>
      <c r="BX126" s="39">
        <f t="shared" si="587"/>
        <v>0</v>
      </c>
      <c r="BY126" s="86">
        <f t="shared" si="588"/>
        <v>0</v>
      </c>
      <c r="BZ126" s="16"/>
      <c r="CA126" s="16"/>
      <c r="CB126" s="16"/>
      <c r="CC126" s="16"/>
      <c r="CD126" s="16"/>
      <c r="CE126" s="16"/>
      <c r="CF126" s="79">
        <f t="shared" si="589"/>
        <v>0</v>
      </c>
      <c r="CG126" s="80">
        <f t="shared" si="590"/>
        <v>0</v>
      </c>
      <c r="CH126" s="70"/>
      <c r="CI126" s="70"/>
      <c r="CJ126" s="70"/>
      <c r="CK126" s="70"/>
      <c r="CL126" s="70"/>
      <c r="CM126" s="70"/>
      <c r="CN126" s="39">
        <f t="shared" si="591"/>
        <v>0</v>
      </c>
      <c r="CO126" s="86">
        <f t="shared" si="592"/>
        <v>0</v>
      </c>
      <c r="CP126" s="16"/>
      <c r="CQ126" s="16"/>
      <c r="CR126" s="16"/>
      <c r="CS126" s="16"/>
      <c r="CT126" s="16"/>
      <c r="CU126" s="16"/>
      <c r="CV126" s="79">
        <f t="shared" si="593"/>
        <v>0</v>
      </c>
      <c r="CW126" s="80">
        <f t="shared" si="594"/>
        <v>0</v>
      </c>
      <c r="CX126" s="70"/>
      <c r="CY126" s="70"/>
      <c r="CZ126" s="70"/>
      <c r="DA126" s="70"/>
      <c r="DB126" s="70"/>
      <c r="DC126" s="90"/>
    </row>
    <row r="127" spans="1:107">
      <c r="A127" s="148"/>
      <c r="B127" s="1">
        <v>330</v>
      </c>
      <c r="C127" s="1" t="s">
        <v>70</v>
      </c>
      <c r="D127" s="35">
        <f t="shared" si="595"/>
        <v>3564723</v>
      </c>
      <c r="E127" s="35">
        <f t="shared" si="596"/>
        <v>2843042</v>
      </c>
      <c r="F127" s="35">
        <f t="shared" si="597"/>
        <v>694154</v>
      </c>
      <c r="G127" s="35">
        <f t="shared" si="598"/>
        <v>2148888</v>
      </c>
      <c r="H127" s="35">
        <f t="shared" si="599"/>
        <v>118275</v>
      </c>
      <c r="I127" s="35">
        <f t="shared" si="600"/>
        <v>551774</v>
      </c>
      <c r="J127" s="35">
        <f t="shared" si="601"/>
        <v>35046</v>
      </c>
      <c r="K127" s="35">
        <f t="shared" si="602"/>
        <v>16586</v>
      </c>
      <c r="L127" s="39">
        <f t="shared" si="603"/>
        <v>408356</v>
      </c>
      <c r="M127" s="86">
        <f t="shared" si="604"/>
        <v>327352</v>
      </c>
      <c r="N127" s="16">
        <v>79983</v>
      </c>
      <c r="O127" s="16">
        <v>247369</v>
      </c>
      <c r="P127" s="16">
        <v>12892</v>
      </c>
      <c r="Q127" s="16">
        <v>61826</v>
      </c>
      <c r="R127" s="16">
        <v>4390</v>
      </c>
      <c r="S127" s="16">
        <v>1896</v>
      </c>
      <c r="T127" s="79">
        <f t="shared" si="573"/>
        <v>418829</v>
      </c>
      <c r="U127" s="80">
        <f t="shared" si="574"/>
        <v>333132</v>
      </c>
      <c r="V127" s="70">
        <v>80579</v>
      </c>
      <c r="W127" s="70">
        <v>252553</v>
      </c>
      <c r="X127" s="70">
        <v>13313</v>
      </c>
      <c r="Y127" s="70">
        <v>66033</v>
      </c>
      <c r="Z127" s="70">
        <v>4480</v>
      </c>
      <c r="AA127" s="70">
        <v>1871</v>
      </c>
      <c r="AB127" s="39">
        <f t="shared" si="575"/>
        <v>495665</v>
      </c>
      <c r="AC127" s="86">
        <f t="shared" si="576"/>
        <v>395445</v>
      </c>
      <c r="AD127" s="16">
        <v>97168</v>
      </c>
      <c r="AE127" s="16">
        <v>298277</v>
      </c>
      <c r="AF127" s="16">
        <v>16130</v>
      </c>
      <c r="AG127" s="16">
        <v>77525</v>
      </c>
      <c r="AH127" s="16">
        <v>4592</v>
      </c>
      <c r="AI127" s="16">
        <v>1973</v>
      </c>
      <c r="AJ127" s="79">
        <f t="shared" si="577"/>
        <v>462971</v>
      </c>
      <c r="AK127" s="80">
        <f t="shared" si="578"/>
        <v>370263</v>
      </c>
      <c r="AL127" s="70">
        <v>89371</v>
      </c>
      <c r="AM127" s="70">
        <v>280892</v>
      </c>
      <c r="AN127" s="70">
        <v>15218</v>
      </c>
      <c r="AO127" s="70">
        <v>71342</v>
      </c>
      <c r="AP127" s="70">
        <v>4306</v>
      </c>
      <c r="AQ127" s="70">
        <v>1842</v>
      </c>
      <c r="AR127" s="39">
        <f t="shared" si="579"/>
        <v>447972</v>
      </c>
      <c r="AS127" s="86">
        <f t="shared" si="580"/>
        <v>357084</v>
      </c>
      <c r="AT127" s="16">
        <v>88047</v>
      </c>
      <c r="AU127" s="16">
        <v>269037</v>
      </c>
      <c r="AV127" s="16">
        <v>14979</v>
      </c>
      <c r="AW127" s="16">
        <v>68960</v>
      </c>
      <c r="AX127" s="16">
        <v>4366</v>
      </c>
      <c r="AY127" s="16">
        <v>2583</v>
      </c>
      <c r="AZ127" s="79">
        <f t="shared" si="581"/>
        <v>454908</v>
      </c>
      <c r="BA127" s="80">
        <f t="shared" si="582"/>
        <v>360526</v>
      </c>
      <c r="BB127" s="70">
        <v>86969</v>
      </c>
      <c r="BC127" s="70">
        <v>273557</v>
      </c>
      <c r="BD127" s="70">
        <v>15921</v>
      </c>
      <c r="BE127" s="70">
        <v>72081</v>
      </c>
      <c r="BF127" s="70">
        <v>4200</v>
      </c>
      <c r="BG127" s="70">
        <v>2180</v>
      </c>
      <c r="BH127" s="39">
        <f t="shared" si="583"/>
        <v>438093</v>
      </c>
      <c r="BI127" s="86">
        <f t="shared" si="584"/>
        <v>350325</v>
      </c>
      <c r="BJ127" s="16">
        <v>86962</v>
      </c>
      <c r="BK127" s="16">
        <v>263363</v>
      </c>
      <c r="BL127" s="16">
        <v>15080</v>
      </c>
      <c r="BM127" s="16">
        <v>66176</v>
      </c>
      <c r="BN127" s="16">
        <v>4274</v>
      </c>
      <c r="BO127" s="16">
        <v>2238</v>
      </c>
      <c r="BP127" s="79">
        <f t="shared" si="585"/>
        <v>437929</v>
      </c>
      <c r="BQ127" s="80">
        <f t="shared" si="586"/>
        <v>348915</v>
      </c>
      <c r="BR127" s="70">
        <v>85075</v>
      </c>
      <c r="BS127" s="70">
        <v>263840</v>
      </c>
      <c r="BT127" s="70">
        <v>14742</v>
      </c>
      <c r="BU127" s="70">
        <v>67831</v>
      </c>
      <c r="BV127" s="70">
        <v>4438</v>
      </c>
      <c r="BW127" s="70">
        <v>2003</v>
      </c>
      <c r="BX127" s="39">
        <f t="shared" si="587"/>
        <v>0</v>
      </c>
      <c r="BY127" s="86">
        <f t="shared" si="588"/>
        <v>0</v>
      </c>
      <c r="BZ127" s="16"/>
      <c r="CA127" s="16"/>
      <c r="CB127" s="16"/>
      <c r="CC127" s="16"/>
      <c r="CD127" s="16"/>
      <c r="CE127" s="16"/>
      <c r="CF127" s="79">
        <f t="shared" si="589"/>
        <v>0</v>
      </c>
      <c r="CG127" s="80">
        <f t="shared" si="590"/>
        <v>0</v>
      </c>
      <c r="CH127" s="70"/>
      <c r="CI127" s="70"/>
      <c r="CJ127" s="70"/>
      <c r="CK127" s="70"/>
      <c r="CL127" s="70"/>
      <c r="CM127" s="70"/>
      <c r="CN127" s="39">
        <f t="shared" si="591"/>
        <v>0</v>
      </c>
      <c r="CO127" s="86">
        <f t="shared" si="592"/>
        <v>0</v>
      </c>
      <c r="CP127" s="16"/>
      <c r="CQ127" s="16"/>
      <c r="CR127" s="16"/>
      <c r="CS127" s="16"/>
      <c r="CT127" s="16"/>
      <c r="CU127" s="16"/>
      <c r="CV127" s="79">
        <f t="shared" si="593"/>
        <v>0</v>
      </c>
      <c r="CW127" s="80">
        <f t="shared" si="594"/>
        <v>0</v>
      </c>
      <c r="CX127" s="70"/>
      <c r="CY127" s="70"/>
      <c r="CZ127" s="70"/>
      <c r="DA127" s="70"/>
      <c r="DB127" s="70"/>
      <c r="DC127" s="90"/>
    </row>
    <row r="128" spans="1:107">
      <c r="A128" s="148"/>
      <c r="B128" s="1">
        <v>331</v>
      </c>
      <c r="C128" s="1" t="s">
        <v>71</v>
      </c>
      <c r="D128" s="35">
        <f t="shared" si="595"/>
        <v>8572096</v>
      </c>
      <c r="E128" s="35">
        <f t="shared" si="596"/>
        <v>7095833</v>
      </c>
      <c r="F128" s="35">
        <f t="shared" si="597"/>
        <v>1735855</v>
      </c>
      <c r="G128" s="35">
        <f t="shared" si="598"/>
        <v>5359978</v>
      </c>
      <c r="H128" s="35">
        <f t="shared" si="599"/>
        <v>214638</v>
      </c>
      <c r="I128" s="35">
        <f t="shared" si="600"/>
        <v>1026495</v>
      </c>
      <c r="J128" s="35">
        <f t="shared" si="601"/>
        <v>208233</v>
      </c>
      <c r="K128" s="35">
        <f t="shared" si="602"/>
        <v>26897</v>
      </c>
      <c r="L128" s="39">
        <f t="shared" si="603"/>
        <v>1063985</v>
      </c>
      <c r="M128" s="86">
        <f t="shared" si="604"/>
        <v>890108</v>
      </c>
      <c r="N128" s="16">
        <v>227722</v>
      </c>
      <c r="O128" s="16">
        <v>662386</v>
      </c>
      <c r="P128" s="16">
        <v>25374</v>
      </c>
      <c r="Q128" s="16">
        <v>114480</v>
      </c>
      <c r="R128" s="16">
        <v>30395</v>
      </c>
      <c r="S128" s="16">
        <v>3628</v>
      </c>
      <c r="T128" s="79">
        <f t="shared" si="573"/>
        <v>1066737</v>
      </c>
      <c r="U128" s="80">
        <f t="shared" si="574"/>
        <v>885642</v>
      </c>
      <c r="V128" s="70">
        <v>221231</v>
      </c>
      <c r="W128" s="70">
        <v>664411</v>
      </c>
      <c r="X128" s="70">
        <v>25885</v>
      </c>
      <c r="Y128" s="70">
        <v>121246</v>
      </c>
      <c r="Z128" s="70">
        <v>30759</v>
      </c>
      <c r="AA128" s="70">
        <v>3205</v>
      </c>
      <c r="AB128" s="39">
        <f t="shared" si="575"/>
        <v>1144268</v>
      </c>
      <c r="AC128" s="86">
        <f t="shared" si="576"/>
        <v>945046</v>
      </c>
      <c r="AD128" s="16">
        <v>224851</v>
      </c>
      <c r="AE128" s="16">
        <v>720195</v>
      </c>
      <c r="AF128" s="16">
        <v>29991</v>
      </c>
      <c r="AG128" s="16">
        <v>141686</v>
      </c>
      <c r="AH128" s="16">
        <v>23963</v>
      </c>
      <c r="AI128" s="16">
        <v>3582</v>
      </c>
      <c r="AJ128" s="79">
        <f t="shared" si="577"/>
        <v>1077446</v>
      </c>
      <c r="AK128" s="80">
        <f t="shared" si="578"/>
        <v>887192</v>
      </c>
      <c r="AL128" s="70">
        <v>210338</v>
      </c>
      <c r="AM128" s="70">
        <v>676854</v>
      </c>
      <c r="AN128" s="70">
        <v>27218</v>
      </c>
      <c r="AO128" s="70">
        <v>136350</v>
      </c>
      <c r="AP128" s="70">
        <v>23304</v>
      </c>
      <c r="AQ128" s="70">
        <v>3382</v>
      </c>
      <c r="AR128" s="39">
        <f t="shared" si="579"/>
        <v>1071556</v>
      </c>
      <c r="AS128" s="86">
        <f t="shared" si="580"/>
        <v>881715</v>
      </c>
      <c r="AT128" s="16">
        <v>219297</v>
      </c>
      <c r="AU128" s="16">
        <v>662418</v>
      </c>
      <c r="AV128" s="16">
        <v>25435</v>
      </c>
      <c r="AW128" s="16">
        <v>135558</v>
      </c>
      <c r="AX128" s="16">
        <v>25502</v>
      </c>
      <c r="AY128" s="16">
        <v>3346</v>
      </c>
      <c r="AZ128" s="79">
        <f t="shared" si="581"/>
        <v>1049688</v>
      </c>
      <c r="BA128" s="80">
        <f t="shared" si="582"/>
        <v>864717</v>
      </c>
      <c r="BB128" s="70">
        <v>204512</v>
      </c>
      <c r="BC128" s="70">
        <v>660205</v>
      </c>
      <c r="BD128" s="70">
        <v>26750</v>
      </c>
      <c r="BE128" s="70">
        <v>132783</v>
      </c>
      <c r="BF128" s="70">
        <v>22376</v>
      </c>
      <c r="BG128" s="70">
        <v>3062</v>
      </c>
      <c r="BH128" s="39">
        <f t="shared" si="583"/>
        <v>1044043</v>
      </c>
      <c r="BI128" s="86">
        <f t="shared" si="584"/>
        <v>866952</v>
      </c>
      <c r="BJ128" s="16">
        <v>211250</v>
      </c>
      <c r="BK128" s="16">
        <v>655702</v>
      </c>
      <c r="BL128" s="16">
        <v>27395</v>
      </c>
      <c r="BM128" s="16">
        <v>121702</v>
      </c>
      <c r="BN128" s="16">
        <v>24491</v>
      </c>
      <c r="BO128" s="16">
        <v>3503</v>
      </c>
      <c r="BP128" s="79">
        <f t="shared" si="585"/>
        <v>1054373</v>
      </c>
      <c r="BQ128" s="80">
        <f t="shared" si="586"/>
        <v>874461</v>
      </c>
      <c r="BR128" s="70">
        <v>216654</v>
      </c>
      <c r="BS128" s="70">
        <v>657807</v>
      </c>
      <c r="BT128" s="70">
        <v>26590</v>
      </c>
      <c r="BU128" s="70">
        <v>122690</v>
      </c>
      <c r="BV128" s="70">
        <v>27443</v>
      </c>
      <c r="BW128" s="70">
        <v>3189</v>
      </c>
      <c r="BX128" s="39">
        <f t="shared" si="587"/>
        <v>0</v>
      </c>
      <c r="BY128" s="86">
        <f t="shared" si="588"/>
        <v>0</v>
      </c>
      <c r="BZ128" s="16"/>
      <c r="CA128" s="16"/>
      <c r="CB128" s="16"/>
      <c r="CC128" s="16"/>
      <c r="CD128" s="16"/>
      <c r="CE128" s="16"/>
      <c r="CF128" s="79">
        <f t="shared" si="589"/>
        <v>0</v>
      </c>
      <c r="CG128" s="80">
        <f t="shared" si="590"/>
        <v>0</v>
      </c>
      <c r="CH128" s="70"/>
      <c r="CI128" s="70"/>
      <c r="CJ128" s="70"/>
      <c r="CK128" s="70"/>
      <c r="CL128" s="70"/>
      <c r="CM128" s="70"/>
      <c r="CN128" s="39">
        <f t="shared" si="591"/>
        <v>0</v>
      </c>
      <c r="CO128" s="86">
        <f t="shared" si="592"/>
        <v>0</v>
      </c>
      <c r="CP128" s="16"/>
      <c r="CQ128" s="16"/>
      <c r="CR128" s="16"/>
      <c r="CS128" s="16"/>
      <c r="CT128" s="16"/>
      <c r="CU128" s="16"/>
      <c r="CV128" s="79">
        <f t="shared" si="593"/>
        <v>0</v>
      </c>
      <c r="CW128" s="80">
        <f t="shared" si="594"/>
        <v>0</v>
      </c>
      <c r="CX128" s="70"/>
      <c r="CY128" s="70"/>
      <c r="CZ128" s="70"/>
      <c r="DA128" s="70"/>
      <c r="DB128" s="70"/>
      <c r="DC128" s="90"/>
    </row>
    <row r="129" spans="1:107">
      <c r="A129" s="148"/>
      <c r="B129" s="1">
        <v>332</v>
      </c>
      <c r="C129" s="1" t="s">
        <v>72</v>
      </c>
      <c r="D129" s="35">
        <f t="shared" si="595"/>
        <v>9742262</v>
      </c>
      <c r="E129" s="35">
        <f t="shared" si="596"/>
        <v>8097488</v>
      </c>
      <c r="F129" s="35">
        <f t="shared" si="597"/>
        <v>1740771</v>
      </c>
      <c r="G129" s="35">
        <f t="shared" si="598"/>
        <v>6356717</v>
      </c>
      <c r="H129" s="35">
        <f t="shared" si="599"/>
        <v>257566</v>
      </c>
      <c r="I129" s="35">
        <f t="shared" si="600"/>
        <v>1277061</v>
      </c>
      <c r="J129" s="35">
        <f t="shared" si="601"/>
        <v>75137</v>
      </c>
      <c r="K129" s="35">
        <f t="shared" si="602"/>
        <v>35010</v>
      </c>
      <c r="L129" s="39">
        <f t="shared" si="603"/>
        <v>1155692</v>
      </c>
      <c r="M129" s="86">
        <f t="shared" si="604"/>
        <v>972407</v>
      </c>
      <c r="N129" s="16">
        <v>202501</v>
      </c>
      <c r="O129" s="16">
        <v>769906</v>
      </c>
      <c r="P129" s="16">
        <v>29842</v>
      </c>
      <c r="Q129" s="16">
        <v>139460</v>
      </c>
      <c r="R129" s="16">
        <v>9690</v>
      </c>
      <c r="S129" s="16">
        <v>4293</v>
      </c>
      <c r="T129" s="79">
        <f t="shared" si="573"/>
        <v>1180209</v>
      </c>
      <c r="U129" s="80">
        <f t="shared" si="574"/>
        <v>985666</v>
      </c>
      <c r="V129" s="70">
        <v>205335</v>
      </c>
      <c r="W129" s="70">
        <v>780331</v>
      </c>
      <c r="X129" s="70">
        <v>30472</v>
      </c>
      <c r="Y129" s="70">
        <v>149941</v>
      </c>
      <c r="Z129" s="70">
        <v>9910</v>
      </c>
      <c r="AA129" s="70">
        <v>4220</v>
      </c>
      <c r="AB129" s="39">
        <f t="shared" si="575"/>
        <v>1343034</v>
      </c>
      <c r="AC129" s="86">
        <f t="shared" si="576"/>
        <v>1119429</v>
      </c>
      <c r="AD129" s="16">
        <v>239310</v>
      </c>
      <c r="AE129" s="16">
        <v>880119</v>
      </c>
      <c r="AF129" s="16">
        <v>36527</v>
      </c>
      <c r="AG129" s="16">
        <v>172569</v>
      </c>
      <c r="AH129" s="16">
        <v>9560</v>
      </c>
      <c r="AI129" s="16">
        <v>4949</v>
      </c>
      <c r="AJ129" s="79">
        <f t="shared" si="577"/>
        <v>1268609</v>
      </c>
      <c r="AK129" s="80">
        <f t="shared" si="578"/>
        <v>1054509</v>
      </c>
      <c r="AL129" s="70">
        <v>225928</v>
      </c>
      <c r="AM129" s="70">
        <v>828581</v>
      </c>
      <c r="AN129" s="70">
        <v>33581</v>
      </c>
      <c r="AO129" s="70">
        <v>166182</v>
      </c>
      <c r="AP129" s="70">
        <v>9776</v>
      </c>
      <c r="AQ129" s="70">
        <v>4561</v>
      </c>
      <c r="AR129" s="39">
        <f t="shared" si="579"/>
        <v>1214477</v>
      </c>
      <c r="AS129" s="86">
        <f t="shared" si="580"/>
        <v>1004038</v>
      </c>
      <c r="AT129" s="16">
        <v>222694</v>
      </c>
      <c r="AU129" s="16">
        <v>781344</v>
      </c>
      <c r="AV129" s="16">
        <v>31782</v>
      </c>
      <c r="AW129" s="16">
        <v>163978</v>
      </c>
      <c r="AX129" s="16">
        <v>9755</v>
      </c>
      <c r="AY129" s="16">
        <v>4924</v>
      </c>
      <c r="AZ129" s="79">
        <f t="shared" si="581"/>
        <v>1237518</v>
      </c>
      <c r="BA129" s="80">
        <f t="shared" si="582"/>
        <v>1022730</v>
      </c>
      <c r="BB129" s="70">
        <v>220926</v>
      </c>
      <c r="BC129" s="70">
        <v>801804</v>
      </c>
      <c r="BD129" s="70">
        <v>33081</v>
      </c>
      <c r="BE129" s="70">
        <v>168599</v>
      </c>
      <c r="BF129" s="70">
        <v>8732</v>
      </c>
      <c r="BG129" s="70">
        <v>4376</v>
      </c>
      <c r="BH129" s="39">
        <f t="shared" si="583"/>
        <v>1188247</v>
      </c>
      <c r="BI129" s="86">
        <f t="shared" si="584"/>
        <v>983540</v>
      </c>
      <c r="BJ129" s="16">
        <v>215178</v>
      </c>
      <c r="BK129" s="16">
        <v>768362</v>
      </c>
      <c r="BL129" s="16">
        <v>31764</v>
      </c>
      <c r="BM129" s="16">
        <v>160213</v>
      </c>
      <c r="BN129" s="16">
        <v>8973</v>
      </c>
      <c r="BO129" s="16">
        <v>3757</v>
      </c>
      <c r="BP129" s="79">
        <f t="shared" si="585"/>
        <v>1154476</v>
      </c>
      <c r="BQ129" s="80">
        <f t="shared" si="586"/>
        <v>955169</v>
      </c>
      <c r="BR129" s="70">
        <v>208899</v>
      </c>
      <c r="BS129" s="70">
        <v>746270</v>
      </c>
      <c r="BT129" s="70">
        <v>30517</v>
      </c>
      <c r="BU129" s="70">
        <v>156119</v>
      </c>
      <c r="BV129" s="70">
        <v>8741</v>
      </c>
      <c r="BW129" s="70">
        <v>3930</v>
      </c>
      <c r="BX129" s="39">
        <f t="shared" si="587"/>
        <v>0</v>
      </c>
      <c r="BY129" s="86">
        <f t="shared" si="588"/>
        <v>0</v>
      </c>
      <c r="BZ129" s="16"/>
      <c r="CA129" s="16"/>
      <c r="CB129" s="16"/>
      <c r="CC129" s="16"/>
      <c r="CD129" s="16"/>
      <c r="CE129" s="16"/>
      <c r="CF129" s="79">
        <f t="shared" si="589"/>
        <v>0</v>
      </c>
      <c r="CG129" s="80">
        <f t="shared" si="590"/>
        <v>0</v>
      </c>
      <c r="CH129" s="70"/>
      <c r="CI129" s="70"/>
      <c r="CJ129" s="70"/>
      <c r="CK129" s="70"/>
      <c r="CL129" s="70"/>
      <c r="CM129" s="70"/>
      <c r="CN129" s="39">
        <f t="shared" si="591"/>
        <v>0</v>
      </c>
      <c r="CO129" s="86">
        <f t="shared" si="592"/>
        <v>0</v>
      </c>
      <c r="CP129" s="16"/>
      <c r="CQ129" s="16"/>
      <c r="CR129" s="16"/>
      <c r="CS129" s="16"/>
      <c r="CT129" s="16"/>
      <c r="CU129" s="16"/>
      <c r="CV129" s="79">
        <f t="shared" si="593"/>
        <v>0</v>
      </c>
      <c r="CW129" s="80">
        <f t="shared" si="594"/>
        <v>0</v>
      </c>
      <c r="CX129" s="70"/>
      <c r="CY129" s="70"/>
      <c r="CZ129" s="70"/>
      <c r="DA129" s="70"/>
      <c r="DB129" s="70"/>
      <c r="DC129" s="90"/>
    </row>
    <row r="130" spans="1:107">
      <c r="A130" s="148"/>
      <c r="B130" s="1">
        <v>333</v>
      </c>
      <c r="C130" s="1" t="s">
        <v>73</v>
      </c>
      <c r="D130" s="35">
        <f t="shared" si="595"/>
        <v>2758990</v>
      </c>
      <c r="E130" s="35">
        <f t="shared" si="596"/>
        <v>2197881</v>
      </c>
      <c r="F130" s="35">
        <f t="shared" si="597"/>
        <v>453179</v>
      </c>
      <c r="G130" s="35">
        <f t="shared" si="598"/>
        <v>1744702</v>
      </c>
      <c r="H130" s="35">
        <f t="shared" si="599"/>
        <v>91417</v>
      </c>
      <c r="I130" s="35">
        <f t="shared" si="600"/>
        <v>437825</v>
      </c>
      <c r="J130" s="35">
        <f t="shared" si="601"/>
        <v>19300</v>
      </c>
      <c r="K130" s="35">
        <f t="shared" si="602"/>
        <v>12567</v>
      </c>
      <c r="L130" s="39">
        <f t="shared" si="603"/>
        <v>336355</v>
      </c>
      <c r="M130" s="86">
        <f t="shared" si="604"/>
        <v>271332</v>
      </c>
      <c r="N130" s="16">
        <v>55364</v>
      </c>
      <c r="O130" s="16">
        <v>215968</v>
      </c>
      <c r="P130" s="16">
        <v>10993</v>
      </c>
      <c r="Q130" s="16">
        <v>49952</v>
      </c>
      <c r="R130" s="16">
        <v>2686</v>
      </c>
      <c r="S130" s="16">
        <v>1392</v>
      </c>
      <c r="T130" s="79">
        <f t="shared" si="573"/>
        <v>334831</v>
      </c>
      <c r="U130" s="80">
        <f t="shared" si="574"/>
        <v>269245</v>
      </c>
      <c r="V130" s="70">
        <v>54767</v>
      </c>
      <c r="W130" s="70">
        <v>214478</v>
      </c>
      <c r="X130" s="70">
        <v>10984</v>
      </c>
      <c r="Y130" s="70">
        <v>50926</v>
      </c>
      <c r="Z130" s="70">
        <v>2392</v>
      </c>
      <c r="AA130" s="70">
        <v>1284</v>
      </c>
      <c r="AB130" s="39">
        <f t="shared" si="575"/>
        <v>376100</v>
      </c>
      <c r="AC130" s="86">
        <f t="shared" si="576"/>
        <v>300238</v>
      </c>
      <c r="AD130" s="16">
        <v>60942</v>
      </c>
      <c r="AE130" s="16">
        <v>239296</v>
      </c>
      <c r="AF130" s="16">
        <v>13218</v>
      </c>
      <c r="AG130" s="16">
        <v>58711</v>
      </c>
      <c r="AH130" s="16">
        <v>2430</v>
      </c>
      <c r="AI130" s="16">
        <v>1503</v>
      </c>
      <c r="AJ130" s="79">
        <f t="shared" si="577"/>
        <v>354102</v>
      </c>
      <c r="AK130" s="80">
        <f t="shared" si="578"/>
        <v>282314</v>
      </c>
      <c r="AL130" s="70">
        <v>56932</v>
      </c>
      <c r="AM130" s="70">
        <v>225382</v>
      </c>
      <c r="AN130" s="70">
        <v>11901</v>
      </c>
      <c r="AO130" s="70">
        <v>55918</v>
      </c>
      <c r="AP130" s="70">
        <v>2364</v>
      </c>
      <c r="AQ130" s="70">
        <v>1605</v>
      </c>
      <c r="AR130" s="39">
        <f t="shared" si="579"/>
        <v>342284</v>
      </c>
      <c r="AS130" s="86">
        <f t="shared" si="580"/>
        <v>271006</v>
      </c>
      <c r="AT130" s="16">
        <v>56460</v>
      </c>
      <c r="AU130" s="16">
        <v>214546</v>
      </c>
      <c r="AV130" s="16">
        <v>11198</v>
      </c>
      <c r="AW130" s="16">
        <v>56117</v>
      </c>
      <c r="AX130" s="16">
        <v>2434</v>
      </c>
      <c r="AY130" s="16">
        <v>1529</v>
      </c>
      <c r="AZ130" s="79">
        <f t="shared" si="581"/>
        <v>352626</v>
      </c>
      <c r="BA130" s="80">
        <f t="shared" si="582"/>
        <v>278868</v>
      </c>
      <c r="BB130" s="70">
        <v>57442</v>
      </c>
      <c r="BC130" s="70">
        <v>221426</v>
      </c>
      <c r="BD130" s="70">
        <v>11707</v>
      </c>
      <c r="BE130" s="70">
        <v>57994</v>
      </c>
      <c r="BF130" s="70">
        <v>2323</v>
      </c>
      <c r="BG130" s="70">
        <v>1734</v>
      </c>
      <c r="BH130" s="39">
        <f t="shared" si="583"/>
        <v>339373</v>
      </c>
      <c r="BI130" s="86">
        <f t="shared" si="584"/>
        <v>269468</v>
      </c>
      <c r="BJ130" s="16">
        <v>56944</v>
      </c>
      <c r="BK130" s="16">
        <v>212524</v>
      </c>
      <c r="BL130" s="16">
        <v>11152</v>
      </c>
      <c r="BM130" s="16">
        <v>54485</v>
      </c>
      <c r="BN130" s="16">
        <v>2431</v>
      </c>
      <c r="BO130" s="16">
        <v>1837</v>
      </c>
      <c r="BP130" s="79">
        <f t="shared" si="585"/>
        <v>323319</v>
      </c>
      <c r="BQ130" s="80">
        <f t="shared" si="586"/>
        <v>255410</v>
      </c>
      <c r="BR130" s="70">
        <v>54328</v>
      </c>
      <c r="BS130" s="70">
        <v>201082</v>
      </c>
      <c r="BT130" s="70">
        <v>10264</v>
      </c>
      <c r="BU130" s="70">
        <v>53722</v>
      </c>
      <c r="BV130" s="70">
        <v>2240</v>
      </c>
      <c r="BW130" s="70">
        <v>1683</v>
      </c>
      <c r="BX130" s="39">
        <f t="shared" si="587"/>
        <v>0</v>
      </c>
      <c r="BY130" s="86">
        <f t="shared" si="588"/>
        <v>0</v>
      </c>
      <c r="BZ130" s="16"/>
      <c r="CA130" s="16"/>
      <c r="CB130" s="16"/>
      <c r="CC130" s="16"/>
      <c r="CD130" s="16"/>
      <c r="CE130" s="16"/>
      <c r="CF130" s="79">
        <f t="shared" si="589"/>
        <v>0</v>
      </c>
      <c r="CG130" s="80">
        <f t="shared" si="590"/>
        <v>0</v>
      </c>
      <c r="CH130" s="70"/>
      <c r="CI130" s="70"/>
      <c r="CJ130" s="70"/>
      <c r="CK130" s="70"/>
      <c r="CL130" s="70"/>
      <c r="CM130" s="70"/>
      <c r="CN130" s="39">
        <f t="shared" si="591"/>
        <v>0</v>
      </c>
      <c r="CO130" s="86">
        <f t="shared" si="592"/>
        <v>0</v>
      </c>
      <c r="CP130" s="16"/>
      <c r="CQ130" s="16"/>
      <c r="CR130" s="16"/>
      <c r="CS130" s="16"/>
      <c r="CT130" s="16"/>
      <c r="CU130" s="16"/>
      <c r="CV130" s="79">
        <f t="shared" si="593"/>
        <v>0</v>
      </c>
      <c r="CW130" s="80">
        <f t="shared" si="594"/>
        <v>0</v>
      </c>
      <c r="CX130" s="70"/>
      <c r="CY130" s="70"/>
      <c r="CZ130" s="70"/>
      <c r="DA130" s="70"/>
      <c r="DB130" s="70"/>
      <c r="DC130" s="90"/>
    </row>
    <row r="131" spans="1:107">
      <c r="A131" s="148"/>
      <c r="B131" s="1">
        <v>334</v>
      </c>
      <c r="C131" s="1" t="s">
        <v>350</v>
      </c>
      <c r="D131" s="35">
        <f t="shared" si="595"/>
        <v>1651538</v>
      </c>
      <c r="E131" s="35">
        <f t="shared" si="596"/>
        <v>1333254</v>
      </c>
      <c r="F131" s="35">
        <f t="shared" si="597"/>
        <v>328169</v>
      </c>
      <c r="G131" s="35">
        <f t="shared" si="598"/>
        <v>1005085</v>
      </c>
      <c r="H131" s="35">
        <f t="shared" si="599"/>
        <v>51256</v>
      </c>
      <c r="I131" s="35">
        <f t="shared" si="600"/>
        <v>236449</v>
      </c>
      <c r="J131" s="35">
        <f t="shared" si="601"/>
        <v>15939</v>
      </c>
      <c r="K131" s="35">
        <f t="shared" si="602"/>
        <v>14640</v>
      </c>
      <c r="L131" s="39">
        <f t="shared" si="603"/>
        <v>190176</v>
      </c>
      <c r="M131" s="86">
        <f t="shared" si="604"/>
        <v>154860</v>
      </c>
      <c r="N131" s="16">
        <v>35892</v>
      </c>
      <c r="O131" s="16">
        <v>118968</v>
      </c>
      <c r="P131" s="16">
        <v>5807</v>
      </c>
      <c r="Q131" s="16">
        <v>25779</v>
      </c>
      <c r="R131" s="16">
        <v>1936</v>
      </c>
      <c r="S131" s="16">
        <v>1794</v>
      </c>
      <c r="T131" s="79">
        <f t="shared" si="573"/>
        <v>193531</v>
      </c>
      <c r="U131" s="80">
        <f t="shared" si="574"/>
        <v>156231</v>
      </c>
      <c r="V131" s="70">
        <v>37419</v>
      </c>
      <c r="W131" s="70">
        <v>118812</v>
      </c>
      <c r="X131" s="70">
        <v>5931</v>
      </c>
      <c r="Y131" s="70">
        <v>27843</v>
      </c>
      <c r="Z131" s="70">
        <v>1882</v>
      </c>
      <c r="AA131" s="70">
        <v>1644</v>
      </c>
      <c r="AB131" s="39">
        <f t="shared" si="575"/>
        <v>227265</v>
      </c>
      <c r="AC131" s="86">
        <f t="shared" si="576"/>
        <v>184150</v>
      </c>
      <c r="AD131" s="16">
        <v>45845</v>
      </c>
      <c r="AE131" s="16">
        <v>138305</v>
      </c>
      <c r="AF131" s="16">
        <v>7021</v>
      </c>
      <c r="AG131" s="16">
        <v>32395</v>
      </c>
      <c r="AH131" s="16">
        <v>1961</v>
      </c>
      <c r="AI131" s="16">
        <v>1738</v>
      </c>
      <c r="AJ131" s="79">
        <f t="shared" si="577"/>
        <v>217490</v>
      </c>
      <c r="AK131" s="80">
        <f t="shared" si="578"/>
        <v>175353</v>
      </c>
      <c r="AL131" s="70">
        <v>43056</v>
      </c>
      <c r="AM131" s="70">
        <v>132297</v>
      </c>
      <c r="AN131" s="70">
        <v>6509</v>
      </c>
      <c r="AO131" s="70">
        <v>32028</v>
      </c>
      <c r="AP131" s="70">
        <v>1922</v>
      </c>
      <c r="AQ131" s="70">
        <v>1678</v>
      </c>
      <c r="AR131" s="39">
        <f t="shared" si="579"/>
        <v>210411</v>
      </c>
      <c r="AS131" s="86">
        <f t="shared" si="580"/>
        <v>169661</v>
      </c>
      <c r="AT131" s="16">
        <v>43614</v>
      </c>
      <c r="AU131" s="16">
        <v>126047</v>
      </c>
      <c r="AV131" s="16">
        <v>6383</v>
      </c>
      <c r="AW131" s="16">
        <v>30540</v>
      </c>
      <c r="AX131" s="16">
        <v>2276</v>
      </c>
      <c r="AY131" s="16">
        <v>1551</v>
      </c>
      <c r="AZ131" s="79">
        <f t="shared" si="581"/>
        <v>213190</v>
      </c>
      <c r="BA131" s="80">
        <f t="shared" si="582"/>
        <v>171758</v>
      </c>
      <c r="BB131" s="70">
        <v>42600</v>
      </c>
      <c r="BC131" s="70">
        <v>129158</v>
      </c>
      <c r="BD131" s="70">
        <v>6707</v>
      </c>
      <c r="BE131" s="70">
        <v>30608</v>
      </c>
      <c r="BF131" s="70">
        <v>1992</v>
      </c>
      <c r="BG131" s="70">
        <v>2125</v>
      </c>
      <c r="BH131" s="39">
        <f t="shared" si="583"/>
        <v>202525</v>
      </c>
      <c r="BI131" s="86">
        <f t="shared" si="584"/>
        <v>163545</v>
      </c>
      <c r="BJ131" s="16">
        <v>41743</v>
      </c>
      <c r="BK131" s="16">
        <v>121802</v>
      </c>
      <c r="BL131" s="16">
        <v>6414</v>
      </c>
      <c r="BM131" s="16">
        <v>28452</v>
      </c>
      <c r="BN131" s="16">
        <v>2133</v>
      </c>
      <c r="BO131" s="16">
        <v>1981</v>
      </c>
      <c r="BP131" s="79">
        <f t="shared" si="585"/>
        <v>196950</v>
      </c>
      <c r="BQ131" s="80">
        <f t="shared" si="586"/>
        <v>157696</v>
      </c>
      <c r="BR131" s="70">
        <v>38000</v>
      </c>
      <c r="BS131" s="70">
        <v>119696</v>
      </c>
      <c r="BT131" s="70">
        <v>6484</v>
      </c>
      <c r="BU131" s="70">
        <v>28804</v>
      </c>
      <c r="BV131" s="70">
        <v>1837</v>
      </c>
      <c r="BW131" s="70">
        <v>2129</v>
      </c>
      <c r="BX131" s="39">
        <f t="shared" si="587"/>
        <v>0</v>
      </c>
      <c r="BY131" s="86">
        <f t="shared" si="588"/>
        <v>0</v>
      </c>
      <c r="BZ131" s="16"/>
      <c r="CA131" s="16"/>
      <c r="CB131" s="16"/>
      <c r="CC131" s="16"/>
      <c r="CD131" s="16"/>
      <c r="CE131" s="16"/>
      <c r="CF131" s="79">
        <f t="shared" si="589"/>
        <v>0</v>
      </c>
      <c r="CG131" s="80">
        <f t="shared" si="590"/>
        <v>0</v>
      </c>
      <c r="CH131" s="70"/>
      <c r="CI131" s="70"/>
      <c r="CJ131" s="70"/>
      <c r="CK131" s="70"/>
      <c r="CL131" s="70"/>
      <c r="CM131" s="70"/>
      <c r="CN131" s="39">
        <f t="shared" si="591"/>
        <v>0</v>
      </c>
      <c r="CO131" s="86">
        <f t="shared" si="592"/>
        <v>0</v>
      </c>
      <c r="CP131" s="16"/>
      <c r="CQ131" s="16"/>
      <c r="CR131" s="16"/>
      <c r="CS131" s="16"/>
      <c r="CT131" s="16"/>
      <c r="CU131" s="16"/>
      <c r="CV131" s="79">
        <f t="shared" si="593"/>
        <v>0</v>
      </c>
      <c r="CW131" s="80">
        <f t="shared" si="594"/>
        <v>0</v>
      </c>
      <c r="CX131" s="70"/>
      <c r="CY131" s="70"/>
      <c r="CZ131" s="70"/>
      <c r="DA131" s="70"/>
      <c r="DB131" s="70"/>
      <c r="DC131" s="90"/>
    </row>
    <row r="132" spans="1:107">
      <c r="A132" s="148"/>
      <c r="B132" s="1">
        <v>335</v>
      </c>
      <c r="C132" s="1" t="s">
        <v>74</v>
      </c>
      <c r="D132" s="35">
        <f t="shared" si="595"/>
        <v>3021256</v>
      </c>
      <c r="E132" s="35">
        <f t="shared" si="596"/>
        <v>2396609</v>
      </c>
      <c r="F132" s="35">
        <f t="shared" si="597"/>
        <v>812915</v>
      </c>
      <c r="G132" s="35">
        <f t="shared" si="598"/>
        <v>1583694</v>
      </c>
      <c r="H132" s="35">
        <f t="shared" si="599"/>
        <v>92670</v>
      </c>
      <c r="I132" s="35">
        <f t="shared" si="600"/>
        <v>481339</v>
      </c>
      <c r="J132" s="35">
        <f t="shared" si="601"/>
        <v>35873</v>
      </c>
      <c r="K132" s="35">
        <f t="shared" si="602"/>
        <v>14765</v>
      </c>
      <c r="L132" s="39">
        <f t="shared" si="603"/>
        <v>365846</v>
      </c>
      <c r="M132" s="86">
        <f t="shared" si="604"/>
        <v>293865</v>
      </c>
      <c r="N132" s="16">
        <v>105771</v>
      </c>
      <c r="O132" s="16">
        <v>188094</v>
      </c>
      <c r="P132" s="16">
        <v>9713</v>
      </c>
      <c r="Q132" s="16">
        <v>55511</v>
      </c>
      <c r="R132" s="16">
        <v>5106</v>
      </c>
      <c r="S132" s="16">
        <v>1651</v>
      </c>
      <c r="T132" s="79">
        <f t="shared" si="573"/>
        <v>360408</v>
      </c>
      <c r="U132" s="80">
        <f t="shared" si="574"/>
        <v>288473</v>
      </c>
      <c r="V132" s="70">
        <v>102320</v>
      </c>
      <c r="W132" s="70">
        <v>186153</v>
      </c>
      <c r="X132" s="70">
        <v>9898</v>
      </c>
      <c r="Y132" s="70">
        <v>55821</v>
      </c>
      <c r="Z132" s="70">
        <v>4569</v>
      </c>
      <c r="AA132" s="70">
        <v>1647</v>
      </c>
      <c r="AB132" s="39">
        <f t="shared" si="575"/>
        <v>403590</v>
      </c>
      <c r="AC132" s="86">
        <f t="shared" si="576"/>
        <v>319910</v>
      </c>
      <c r="AD132" s="16">
        <v>105836</v>
      </c>
      <c r="AE132" s="16">
        <v>214074</v>
      </c>
      <c r="AF132" s="16">
        <v>12747</v>
      </c>
      <c r="AG132" s="16">
        <v>65075</v>
      </c>
      <c r="AH132" s="16">
        <v>4054</v>
      </c>
      <c r="AI132" s="16">
        <v>1804</v>
      </c>
      <c r="AJ132" s="79">
        <f t="shared" si="577"/>
        <v>368938</v>
      </c>
      <c r="AK132" s="80">
        <f t="shared" si="578"/>
        <v>289788</v>
      </c>
      <c r="AL132" s="70">
        <v>91916</v>
      </c>
      <c r="AM132" s="70">
        <v>197872</v>
      </c>
      <c r="AN132" s="70">
        <v>12245</v>
      </c>
      <c r="AO132" s="70">
        <v>61133</v>
      </c>
      <c r="AP132" s="70">
        <v>3938</v>
      </c>
      <c r="AQ132" s="70">
        <v>1834</v>
      </c>
      <c r="AR132" s="39">
        <f t="shared" si="579"/>
        <v>379318</v>
      </c>
      <c r="AS132" s="86">
        <f t="shared" si="580"/>
        <v>298759</v>
      </c>
      <c r="AT132" s="16">
        <v>100044</v>
      </c>
      <c r="AU132" s="16">
        <v>198715</v>
      </c>
      <c r="AV132" s="16">
        <v>12225</v>
      </c>
      <c r="AW132" s="16">
        <v>61845</v>
      </c>
      <c r="AX132" s="16">
        <v>4556</v>
      </c>
      <c r="AY132" s="16">
        <v>1933</v>
      </c>
      <c r="AZ132" s="79">
        <f t="shared" si="581"/>
        <v>378094</v>
      </c>
      <c r="BA132" s="80">
        <f t="shared" si="582"/>
        <v>297124</v>
      </c>
      <c r="BB132" s="70">
        <v>96157</v>
      </c>
      <c r="BC132" s="70">
        <v>200967</v>
      </c>
      <c r="BD132" s="70">
        <v>12317</v>
      </c>
      <c r="BE132" s="70">
        <v>62436</v>
      </c>
      <c r="BF132" s="70">
        <v>4110</v>
      </c>
      <c r="BG132" s="70">
        <v>2107</v>
      </c>
      <c r="BH132" s="39">
        <f t="shared" si="583"/>
        <v>381190</v>
      </c>
      <c r="BI132" s="86">
        <f t="shared" si="584"/>
        <v>302774</v>
      </c>
      <c r="BJ132" s="16">
        <v>103245</v>
      </c>
      <c r="BK132" s="16">
        <v>199529</v>
      </c>
      <c r="BL132" s="16">
        <v>11934</v>
      </c>
      <c r="BM132" s="16">
        <v>59705</v>
      </c>
      <c r="BN132" s="16">
        <v>4760</v>
      </c>
      <c r="BO132" s="16">
        <v>2017</v>
      </c>
      <c r="BP132" s="79">
        <f t="shared" si="585"/>
        <v>383872</v>
      </c>
      <c r="BQ132" s="80">
        <f t="shared" si="586"/>
        <v>305916</v>
      </c>
      <c r="BR132" s="70">
        <v>107626</v>
      </c>
      <c r="BS132" s="70">
        <v>198290</v>
      </c>
      <c r="BT132" s="70">
        <v>11591</v>
      </c>
      <c r="BU132" s="70">
        <v>59813</v>
      </c>
      <c r="BV132" s="70">
        <v>4780</v>
      </c>
      <c r="BW132" s="70">
        <v>1772</v>
      </c>
      <c r="BX132" s="39">
        <f t="shared" si="587"/>
        <v>0</v>
      </c>
      <c r="BY132" s="86">
        <f t="shared" si="588"/>
        <v>0</v>
      </c>
      <c r="BZ132" s="16"/>
      <c r="CA132" s="16"/>
      <c r="CB132" s="16"/>
      <c r="CC132" s="16"/>
      <c r="CD132" s="16"/>
      <c r="CE132" s="16"/>
      <c r="CF132" s="79">
        <f t="shared" si="589"/>
        <v>0</v>
      </c>
      <c r="CG132" s="80">
        <f t="shared" si="590"/>
        <v>0</v>
      </c>
      <c r="CH132" s="70"/>
      <c r="CI132" s="70"/>
      <c r="CJ132" s="70"/>
      <c r="CK132" s="70"/>
      <c r="CL132" s="70"/>
      <c r="CM132" s="70"/>
      <c r="CN132" s="39">
        <f t="shared" si="591"/>
        <v>0</v>
      </c>
      <c r="CO132" s="86">
        <f t="shared" si="592"/>
        <v>0</v>
      </c>
      <c r="CP132" s="16"/>
      <c r="CQ132" s="16"/>
      <c r="CR132" s="16"/>
      <c r="CS132" s="16"/>
      <c r="CT132" s="16"/>
      <c r="CU132" s="16"/>
      <c r="CV132" s="79">
        <f t="shared" si="593"/>
        <v>0</v>
      </c>
      <c r="CW132" s="80">
        <f t="shared" si="594"/>
        <v>0</v>
      </c>
      <c r="CX132" s="70"/>
      <c r="CY132" s="70"/>
      <c r="CZ132" s="70"/>
      <c r="DA132" s="70"/>
      <c r="DB132" s="70"/>
      <c r="DC132" s="90"/>
    </row>
    <row r="133" spans="1:107">
      <c r="A133" s="148"/>
      <c r="B133" s="1">
        <v>336</v>
      </c>
      <c r="C133" s="1" t="s">
        <v>75</v>
      </c>
      <c r="D133" s="35">
        <f t="shared" si="595"/>
        <v>742766</v>
      </c>
      <c r="E133" s="35">
        <f t="shared" si="596"/>
        <v>575854</v>
      </c>
      <c r="F133" s="35">
        <f t="shared" si="597"/>
        <v>174803</v>
      </c>
      <c r="G133" s="35">
        <f t="shared" si="598"/>
        <v>401051</v>
      </c>
      <c r="H133" s="35">
        <f t="shared" si="599"/>
        <v>14742</v>
      </c>
      <c r="I133" s="35">
        <f t="shared" si="600"/>
        <v>126332</v>
      </c>
      <c r="J133" s="35">
        <f t="shared" si="601"/>
        <v>16358</v>
      </c>
      <c r="K133" s="35">
        <f t="shared" si="602"/>
        <v>9480</v>
      </c>
      <c r="L133" s="39">
        <f t="shared" si="603"/>
        <v>87593</v>
      </c>
      <c r="M133" s="86">
        <f t="shared" si="604"/>
        <v>64897</v>
      </c>
      <c r="N133" s="16">
        <v>15140</v>
      </c>
      <c r="O133" s="16">
        <v>49757</v>
      </c>
      <c r="P133" s="16">
        <v>1608</v>
      </c>
      <c r="Q133" s="16">
        <v>18262</v>
      </c>
      <c r="R133" s="16">
        <v>1703</v>
      </c>
      <c r="S133" s="16">
        <v>1123</v>
      </c>
      <c r="T133" s="79">
        <f t="shared" si="573"/>
        <v>113249</v>
      </c>
      <c r="U133" s="80">
        <f t="shared" si="574"/>
        <v>92030</v>
      </c>
      <c r="V133" s="70">
        <v>41746</v>
      </c>
      <c r="W133" s="70">
        <v>50284</v>
      </c>
      <c r="X133" s="70">
        <v>1597</v>
      </c>
      <c r="Y133" s="70">
        <v>13904</v>
      </c>
      <c r="Z133" s="70">
        <v>4549</v>
      </c>
      <c r="AA133" s="70">
        <v>1169</v>
      </c>
      <c r="AB133" s="39">
        <f t="shared" si="575"/>
        <v>97059</v>
      </c>
      <c r="AC133" s="86">
        <f t="shared" si="576"/>
        <v>72956</v>
      </c>
      <c r="AD133" s="16">
        <v>16544</v>
      </c>
      <c r="AE133" s="16">
        <v>56412</v>
      </c>
      <c r="AF133" s="16">
        <v>2056</v>
      </c>
      <c r="AG133" s="16">
        <v>19686</v>
      </c>
      <c r="AH133" s="16">
        <v>1264</v>
      </c>
      <c r="AI133" s="16">
        <v>1097</v>
      </c>
      <c r="AJ133" s="79">
        <f t="shared" si="577"/>
        <v>91941</v>
      </c>
      <c r="AK133" s="80">
        <f t="shared" si="578"/>
        <v>71130</v>
      </c>
      <c r="AL133" s="70">
        <v>15443</v>
      </c>
      <c r="AM133" s="70">
        <v>55687</v>
      </c>
      <c r="AN133" s="70">
        <v>1965</v>
      </c>
      <c r="AO133" s="70">
        <v>16541</v>
      </c>
      <c r="AP133" s="70">
        <v>1276</v>
      </c>
      <c r="AQ133" s="70">
        <v>1029</v>
      </c>
      <c r="AR133" s="39">
        <f t="shared" si="579"/>
        <v>118614</v>
      </c>
      <c r="AS133" s="86">
        <f t="shared" si="580"/>
        <v>95858</v>
      </c>
      <c r="AT133" s="16">
        <v>39882</v>
      </c>
      <c r="AU133" s="16">
        <v>55976</v>
      </c>
      <c r="AV133" s="16">
        <v>2089</v>
      </c>
      <c r="AW133" s="16">
        <v>15256</v>
      </c>
      <c r="AX133" s="16">
        <v>4019</v>
      </c>
      <c r="AY133" s="16">
        <v>1392</v>
      </c>
      <c r="AZ133" s="79">
        <f t="shared" si="581"/>
        <v>83188</v>
      </c>
      <c r="BA133" s="80">
        <f t="shared" si="582"/>
        <v>63881</v>
      </c>
      <c r="BB133" s="70">
        <v>15570</v>
      </c>
      <c r="BC133" s="70">
        <v>48311</v>
      </c>
      <c r="BD133" s="70">
        <v>1940</v>
      </c>
      <c r="BE133" s="70">
        <v>14934</v>
      </c>
      <c r="BF133" s="70">
        <v>1268</v>
      </c>
      <c r="BG133" s="70">
        <v>1165</v>
      </c>
      <c r="BH133" s="39">
        <f t="shared" si="583"/>
        <v>80205</v>
      </c>
      <c r="BI133" s="86">
        <f t="shared" si="584"/>
        <v>62104</v>
      </c>
      <c r="BJ133" s="16">
        <v>18154</v>
      </c>
      <c r="BK133" s="16">
        <v>43950</v>
      </c>
      <c r="BL133" s="16">
        <v>1752</v>
      </c>
      <c r="BM133" s="16">
        <v>13459</v>
      </c>
      <c r="BN133" s="16">
        <v>1546</v>
      </c>
      <c r="BO133" s="16">
        <v>1344</v>
      </c>
      <c r="BP133" s="79">
        <f t="shared" si="585"/>
        <v>70917</v>
      </c>
      <c r="BQ133" s="80">
        <f t="shared" si="586"/>
        <v>52998</v>
      </c>
      <c r="BR133" s="70">
        <v>12324</v>
      </c>
      <c r="BS133" s="70">
        <v>40674</v>
      </c>
      <c r="BT133" s="70">
        <v>1735</v>
      </c>
      <c r="BU133" s="70">
        <v>14290</v>
      </c>
      <c r="BV133" s="70">
        <v>733</v>
      </c>
      <c r="BW133" s="70">
        <v>1161</v>
      </c>
      <c r="BX133" s="39">
        <f t="shared" si="587"/>
        <v>0</v>
      </c>
      <c r="BY133" s="86">
        <f t="shared" si="588"/>
        <v>0</v>
      </c>
      <c r="BZ133" s="16"/>
      <c r="CA133" s="16"/>
      <c r="CB133" s="16"/>
      <c r="CC133" s="16"/>
      <c r="CD133" s="16"/>
      <c r="CE133" s="16"/>
      <c r="CF133" s="79">
        <f t="shared" si="589"/>
        <v>0</v>
      </c>
      <c r="CG133" s="80">
        <f t="shared" si="590"/>
        <v>0</v>
      </c>
      <c r="CH133" s="70"/>
      <c r="CI133" s="70"/>
      <c r="CJ133" s="70"/>
      <c r="CK133" s="70"/>
      <c r="CL133" s="70"/>
      <c r="CM133" s="70"/>
      <c r="CN133" s="39">
        <f t="shared" si="591"/>
        <v>0</v>
      </c>
      <c r="CO133" s="86">
        <f t="shared" si="592"/>
        <v>0</v>
      </c>
      <c r="CP133" s="16"/>
      <c r="CQ133" s="16"/>
      <c r="CR133" s="16"/>
      <c r="CS133" s="16"/>
      <c r="CT133" s="16"/>
      <c r="CU133" s="16"/>
      <c r="CV133" s="79">
        <f t="shared" si="593"/>
        <v>0</v>
      </c>
      <c r="CW133" s="80">
        <f t="shared" si="594"/>
        <v>0</v>
      </c>
      <c r="CX133" s="70"/>
      <c r="CY133" s="70"/>
      <c r="CZ133" s="70"/>
      <c r="DA133" s="70"/>
      <c r="DB133" s="70"/>
      <c r="DC133" s="90"/>
    </row>
    <row r="134" spans="1:107">
      <c r="A134" s="148"/>
      <c r="B134" s="1">
        <v>337</v>
      </c>
      <c r="C134" s="1" t="s">
        <v>76</v>
      </c>
      <c r="D134" s="35">
        <f t="shared" si="595"/>
        <v>2476533</v>
      </c>
      <c r="E134" s="35">
        <f t="shared" si="596"/>
        <v>1944595</v>
      </c>
      <c r="F134" s="35">
        <f t="shared" si="597"/>
        <v>544138</v>
      </c>
      <c r="G134" s="35">
        <f t="shared" si="598"/>
        <v>1400457</v>
      </c>
      <c r="H134" s="35">
        <f t="shared" si="599"/>
        <v>77050</v>
      </c>
      <c r="I134" s="35">
        <f t="shared" si="600"/>
        <v>417351</v>
      </c>
      <c r="J134" s="35">
        <f t="shared" si="601"/>
        <v>20191</v>
      </c>
      <c r="K134" s="35">
        <f t="shared" si="602"/>
        <v>17346</v>
      </c>
      <c r="L134" s="39">
        <f t="shared" si="603"/>
        <v>283640</v>
      </c>
      <c r="M134" s="86">
        <f t="shared" si="604"/>
        <v>223834</v>
      </c>
      <c r="N134" s="16">
        <v>57653</v>
      </c>
      <c r="O134" s="16">
        <v>166181</v>
      </c>
      <c r="P134" s="16">
        <v>8889</v>
      </c>
      <c r="Q134" s="16">
        <v>46332</v>
      </c>
      <c r="R134" s="16">
        <v>2516</v>
      </c>
      <c r="S134" s="16">
        <v>2069</v>
      </c>
      <c r="T134" s="79">
        <f t="shared" si="573"/>
        <v>284383</v>
      </c>
      <c r="U134" s="80">
        <f t="shared" si="574"/>
        <v>224397</v>
      </c>
      <c r="V134" s="70">
        <v>57707</v>
      </c>
      <c r="W134" s="70">
        <v>166690</v>
      </c>
      <c r="X134" s="70">
        <v>8986</v>
      </c>
      <c r="Y134" s="70">
        <v>46613</v>
      </c>
      <c r="Z134" s="70">
        <v>2310</v>
      </c>
      <c r="AA134" s="70">
        <v>2077</v>
      </c>
      <c r="AB134" s="39">
        <f t="shared" si="575"/>
        <v>337645</v>
      </c>
      <c r="AC134" s="86">
        <f t="shared" si="576"/>
        <v>267884</v>
      </c>
      <c r="AD134" s="16">
        <v>76987</v>
      </c>
      <c r="AE134" s="16">
        <v>190897</v>
      </c>
      <c r="AF134" s="16">
        <v>10789</v>
      </c>
      <c r="AG134" s="16">
        <v>54384</v>
      </c>
      <c r="AH134" s="16">
        <v>2466</v>
      </c>
      <c r="AI134" s="16">
        <v>2122</v>
      </c>
      <c r="AJ134" s="79">
        <f t="shared" si="577"/>
        <v>318845</v>
      </c>
      <c r="AK134" s="80">
        <f t="shared" si="578"/>
        <v>251461</v>
      </c>
      <c r="AL134" s="70">
        <v>71865</v>
      </c>
      <c r="AM134" s="70">
        <v>179596</v>
      </c>
      <c r="AN134" s="70">
        <v>9907</v>
      </c>
      <c r="AO134" s="70">
        <v>52940</v>
      </c>
      <c r="AP134" s="70">
        <v>2486</v>
      </c>
      <c r="AQ134" s="70">
        <v>2051</v>
      </c>
      <c r="AR134" s="39">
        <f t="shared" si="579"/>
        <v>312707</v>
      </c>
      <c r="AS134" s="86">
        <f t="shared" si="580"/>
        <v>245394</v>
      </c>
      <c r="AT134" s="16">
        <v>71974</v>
      </c>
      <c r="AU134" s="16">
        <v>173420</v>
      </c>
      <c r="AV134" s="16">
        <v>9267</v>
      </c>
      <c r="AW134" s="16">
        <v>52852</v>
      </c>
      <c r="AX134" s="16">
        <v>2825</v>
      </c>
      <c r="AY134" s="16">
        <v>2369</v>
      </c>
      <c r="AZ134" s="79">
        <f t="shared" si="581"/>
        <v>316654</v>
      </c>
      <c r="BA134" s="80">
        <f t="shared" si="582"/>
        <v>248579</v>
      </c>
      <c r="BB134" s="70">
        <v>71728</v>
      </c>
      <c r="BC134" s="70">
        <v>176851</v>
      </c>
      <c r="BD134" s="70">
        <v>9883</v>
      </c>
      <c r="BE134" s="70">
        <v>53533</v>
      </c>
      <c r="BF134" s="70">
        <v>2453</v>
      </c>
      <c r="BG134" s="70">
        <v>2206</v>
      </c>
      <c r="BH134" s="39">
        <f t="shared" si="583"/>
        <v>311792</v>
      </c>
      <c r="BI134" s="86">
        <f t="shared" si="584"/>
        <v>242347</v>
      </c>
      <c r="BJ134" s="16">
        <v>68586</v>
      </c>
      <c r="BK134" s="16">
        <v>173761</v>
      </c>
      <c r="BL134" s="16">
        <v>9891</v>
      </c>
      <c r="BM134" s="16">
        <v>54508</v>
      </c>
      <c r="BN134" s="16">
        <v>2605</v>
      </c>
      <c r="BO134" s="16">
        <v>2441</v>
      </c>
      <c r="BP134" s="79">
        <f t="shared" si="585"/>
        <v>310867</v>
      </c>
      <c r="BQ134" s="80">
        <f t="shared" si="586"/>
        <v>240699</v>
      </c>
      <c r="BR134" s="70">
        <v>67638</v>
      </c>
      <c r="BS134" s="70">
        <v>173061</v>
      </c>
      <c r="BT134" s="70">
        <v>9438</v>
      </c>
      <c r="BU134" s="70">
        <v>56189</v>
      </c>
      <c r="BV134" s="70">
        <v>2530</v>
      </c>
      <c r="BW134" s="70">
        <v>2011</v>
      </c>
      <c r="BX134" s="39">
        <f t="shared" si="587"/>
        <v>0</v>
      </c>
      <c r="BY134" s="86">
        <f t="shared" si="588"/>
        <v>0</v>
      </c>
      <c r="BZ134" s="16"/>
      <c r="CA134" s="16"/>
      <c r="CB134" s="16"/>
      <c r="CC134" s="16"/>
      <c r="CD134" s="16"/>
      <c r="CE134" s="16"/>
      <c r="CF134" s="79">
        <f t="shared" si="589"/>
        <v>0</v>
      </c>
      <c r="CG134" s="80">
        <f t="shared" si="590"/>
        <v>0</v>
      </c>
      <c r="CH134" s="70"/>
      <c r="CI134" s="70"/>
      <c r="CJ134" s="70"/>
      <c r="CK134" s="70"/>
      <c r="CL134" s="70"/>
      <c r="CM134" s="70"/>
      <c r="CN134" s="39">
        <f t="shared" si="591"/>
        <v>0</v>
      </c>
      <c r="CO134" s="86">
        <f t="shared" si="592"/>
        <v>0</v>
      </c>
      <c r="CP134" s="16"/>
      <c r="CQ134" s="16"/>
      <c r="CR134" s="16"/>
      <c r="CS134" s="16"/>
      <c r="CT134" s="16"/>
      <c r="CU134" s="16"/>
      <c r="CV134" s="79">
        <f t="shared" si="593"/>
        <v>0</v>
      </c>
      <c r="CW134" s="80">
        <f t="shared" si="594"/>
        <v>0</v>
      </c>
      <c r="CX134" s="70"/>
      <c r="CY134" s="70"/>
      <c r="CZ134" s="70"/>
      <c r="DA134" s="70"/>
      <c r="DB134" s="70"/>
      <c r="DC134" s="90"/>
    </row>
    <row r="135" spans="1:107">
      <c r="A135" s="148"/>
      <c r="B135" s="1">
        <v>338</v>
      </c>
      <c r="C135" s="1" t="s">
        <v>77</v>
      </c>
      <c r="D135" s="35">
        <f t="shared" si="595"/>
        <v>2147642</v>
      </c>
      <c r="E135" s="35">
        <f t="shared" si="596"/>
        <v>1568907</v>
      </c>
      <c r="F135" s="35">
        <f t="shared" si="597"/>
        <v>404626</v>
      </c>
      <c r="G135" s="35">
        <f t="shared" si="598"/>
        <v>1164281</v>
      </c>
      <c r="H135" s="35">
        <f t="shared" si="599"/>
        <v>64584</v>
      </c>
      <c r="I135" s="35">
        <f t="shared" si="600"/>
        <v>442217</v>
      </c>
      <c r="J135" s="35">
        <f t="shared" si="601"/>
        <v>49503</v>
      </c>
      <c r="K135" s="35">
        <f t="shared" si="602"/>
        <v>22431</v>
      </c>
      <c r="L135" s="39">
        <f t="shared" si="603"/>
        <v>251656</v>
      </c>
      <c r="M135" s="86">
        <f t="shared" si="604"/>
        <v>183918</v>
      </c>
      <c r="N135" s="16">
        <v>43609</v>
      </c>
      <c r="O135" s="16">
        <v>140309</v>
      </c>
      <c r="P135" s="16">
        <v>7711</v>
      </c>
      <c r="Q135" s="16">
        <v>50517</v>
      </c>
      <c r="R135" s="16">
        <v>6730</v>
      </c>
      <c r="S135" s="16">
        <v>2780</v>
      </c>
      <c r="T135" s="79">
        <f t="shared" si="573"/>
        <v>253691</v>
      </c>
      <c r="U135" s="80">
        <f t="shared" si="574"/>
        <v>185701</v>
      </c>
      <c r="V135" s="70">
        <v>44438</v>
      </c>
      <c r="W135" s="70">
        <v>141263</v>
      </c>
      <c r="X135" s="70">
        <v>7433</v>
      </c>
      <c r="Y135" s="70">
        <v>51382</v>
      </c>
      <c r="Z135" s="70">
        <v>6678</v>
      </c>
      <c r="AA135" s="70">
        <v>2497</v>
      </c>
      <c r="AB135" s="39">
        <f t="shared" si="575"/>
        <v>293256</v>
      </c>
      <c r="AC135" s="86">
        <f t="shared" si="576"/>
        <v>215391</v>
      </c>
      <c r="AD135" s="16">
        <v>56771</v>
      </c>
      <c r="AE135" s="16">
        <v>158620</v>
      </c>
      <c r="AF135" s="16">
        <v>8891</v>
      </c>
      <c r="AG135" s="16">
        <v>60161</v>
      </c>
      <c r="AH135" s="16">
        <v>6115</v>
      </c>
      <c r="AI135" s="16">
        <v>2698</v>
      </c>
      <c r="AJ135" s="79">
        <f t="shared" si="577"/>
        <v>278068</v>
      </c>
      <c r="AK135" s="80">
        <f t="shared" si="578"/>
        <v>203486</v>
      </c>
      <c r="AL135" s="70">
        <v>53661</v>
      </c>
      <c r="AM135" s="70">
        <v>149825</v>
      </c>
      <c r="AN135" s="70">
        <v>8407</v>
      </c>
      <c r="AO135" s="70">
        <v>57589</v>
      </c>
      <c r="AP135" s="70">
        <v>5812</v>
      </c>
      <c r="AQ135" s="70">
        <v>2774</v>
      </c>
      <c r="AR135" s="39">
        <f t="shared" si="579"/>
        <v>271411</v>
      </c>
      <c r="AS135" s="86">
        <f t="shared" si="580"/>
        <v>198274</v>
      </c>
      <c r="AT135" s="16">
        <v>54198</v>
      </c>
      <c r="AU135" s="16">
        <v>144076</v>
      </c>
      <c r="AV135" s="16">
        <v>8252</v>
      </c>
      <c r="AW135" s="16">
        <v>56396</v>
      </c>
      <c r="AX135" s="16">
        <v>5701</v>
      </c>
      <c r="AY135" s="16">
        <v>2788</v>
      </c>
      <c r="AZ135" s="79">
        <f t="shared" si="581"/>
        <v>276458</v>
      </c>
      <c r="BA135" s="80">
        <f t="shared" si="582"/>
        <v>201885</v>
      </c>
      <c r="BB135" s="70">
        <v>53515</v>
      </c>
      <c r="BC135" s="70">
        <v>148370</v>
      </c>
      <c r="BD135" s="70">
        <v>8499</v>
      </c>
      <c r="BE135" s="70">
        <v>57395</v>
      </c>
      <c r="BF135" s="70">
        <v>5866</v>
      </c>
      <c r="BG135" s="70">
        <v>2813</v>
      </c>
      <c r="BH135" s="39">
        <f t="shared" si="583"/>
        <v>261789</v>
      </c>
      <c r="BI135" s="86">
        <f t="shared" si="584"/>
        <v>190520</v>
      </c>
      <c r="BJ135" s="16">
        <v>49606</v>
      </c>
      <c r="BK135" s="16">
        <v>140914</v>
      </c>
      <c r="BL135" s="16">
        <v>7676</v>
      </c>
      <c r="BM135" s="16">
        <v>54163</v>
      </c>
      <c r="BN135" s="16">
        <v>6176</v>
      </c>
      <c r="BO135" s="16">
        <v>3254</v>
      </c>
      <c r="BP135" s="79">
        <f t="shared" si="585"/>
        <v>261313</v>
      </c>
      <c r="BQ135" s="80">
        <f t="shared" si="586"/>
        <v>189732</v>
      </c>
      <c r="BR135" s="70">
        <v>48828</v>
      </c>
      <c r="BS135" s="70">
        <v>140904</v>
      </c>
      <c r="BT135" s="70">
        <v>7715</v>
      </c>
      <c r="BU135" s="70">
        <v>54614</v>
      </c>
      <c r="BV135" s="70">
        <v>6425</v>
      </c>
      <c r="BW135" s="70">
        <v>2827</v>
      </c>
      <c r="BX135" s="39">
        <f t="shared" si="587"/>
        <v>0</v>
      </c>
      <c r="BY135" s="86">
        <f t="shared" si="588"/>
        <v>0</v>
      </c>
      <c r="BZ135" s="16"/>
      <c r="CA135" s="16"/>
      <c r="CB135" s="16"/>
      <c r="CC135" s="16"/>
      <c r="CD135" s="16"/>
      <c r="CE135" s="16"/>
      <c r="CF135" s="79">
        <f t="shared" si="589"/>
        <v>0</v>
      </c>
      <c r="CG135" s="80">
        <f t="shared" si="590"/>
        <v>0</v>
      </c>
      <c r="CH135" s="70"/>
      <c r="CI135" s="70"/>
      <c r="CJ135" s="70"/>
      <c r="CK135" s="70"/>
      <c r="CL135" s="70"/>
      <c r="CM135" s="70"/>
      <c r="CN135" s="39">
        <f t="shared" si="591"/>
        <v>0</v>
      </c>
      <c r="CO135" s="86">
        <f t="shared" si="592"/>
        <v>0</v>
      </c>
      <c r="CP135" s="16"/>
      <c r="CQ135" s="16"/>
      <c r="CR135" s="16"/>
      <c r="CS135" s="16"/>
      <c r="CT135" s="16"/>
      <c r="CU135" s="16"/>
      <c r="CV135" s="79">
        <f t="shared" si="593"/>
        <v>0</v>
      </c>
      <c r="CW135" s="80">
        <f t="shared" si="594"/>
        <v>0</v>
      </c>
      <c r="CX135" s="70"/>
      <c r="CY135" s="70"/>
      <c r="CZ135" s="70"/>
      <c r="DA135" s="70"/>
      <c r="DB135" s="70"/>
      <c r="DC135" s="90"/>
    </row>
    <row r="136" spans="1:107">
      <c r="A136" s="148"/>
      <c r="B136" s="1">
        <v>339</v>
      </c>
      <c r="C136" s="1" t="s">
        <v>351</v>
      </c>
      <c r="D136" s="35">
        <f t="shared" si="595"/>
        <v>4201329</v>
      </c>
      <c r="E136" s="35">
        <f t="shared" si="596"/>
        <v>3178241</v>
      </c>
      <c r="F136" s="35">
        <f t="shared" si="597"/>
        <v>728117</v>
      </c>
      <c r="G136" s="35">
        <f t="shared" si="598"/>
        <v>2450124</v>
      </c>
      <c r="H136" s="35">
        <f t="shared" si="599"/>
        <v>74506</v>
      </c>
      <c r="I136" s="35">
        <f t="shared" si="600"/>
        <v>768209</v>
      </c>
      <c r="J136" s="35">
        <f t="shared" si="601"/>
        <v>76445</v>
      </c>
      <c r="K136" s="35">
        <f t="shared" si="602"/>
        <v>103928</v>
      </c>
      <c r="L136" s="39">
        <f t="shared" si="603"/>
        <v>505932</v>
      </c>
      <c r="M136" s="86">
        <f t="shared" si="604"/>
        <v>384207</v>
      </c>
      <c r="N136" s="16">
        <v>85080</v>
      </c>
      <c r="O136" s="16">
        <v>299127</v>
      </c>
      <c r="P136" s="16">
        <v>8803</v>
      </c>
      <c r="Q136" s="16">
        <v>88036</v>
      </c>
      <c r="R136" s="16">
        <v>10586</v>
      </c>
      <c r="S136" s="16">
        <v>14300</v>
      </c>
      <c r="T136" s="79">
        <f t="shared" si="573"/>
        <v>492185</v>
      </c>
      <c r="U136" s="80">
        <f t="shared" si="574"/>
        <v>373328</v>
      </c>
      <c r="V136" s="70">
        <v>82760</v>
      </c>
      <c r="W136" s="70">
        <v>290568</v>
      </c>
      <c r="X136" s="70">
        <v>8552</v>
      </c>
      <c r="Y136" s="70">
        <v>87945</v>
      </c>
      <c r="Z136" s="70">
        <v>10142</v>
      </c>
      <c r="AA136" s="70">
        <v>12218</v>
      </c>
      <c r="AB136" s="39">
        <f t="shared" si="575"/>
        <v>548557</v>
      </c>
      <c r="AC136" s="86">
        <f t="shared" si="576"/>
        <v>413444</v>
      </c>
      <c r="AD136" s="16">
        <v>96021</v>
      </c>
      <c r="AE136" s="16">
        <v>317423</v>
      </c>
      <c r="AF136" s="16">
        <v>10299</v>
      </c>
      <c r="AG136" s="16">
        <v>102481</v>
      </c>
      <c r="AH136" s="16">
        <v>8616</v>
      </c>
      <c r="AI136" s="16">
        <v>13717</v>
      </c>
      <c r="AJ136" s="79">
        <f t="shared" si="577"/>
        <v>535067</v>
      </c>
      <c r="AK136" s="80">
        <f t="shared" si="578"/>
        <v>403492</v>
      </c>
      <c r="AL136" s="70">
        <v>91732</v>
      </c>
      <c r="AM136" s="70">
        <v>311760</v>
      </c>
      <c r="AN136" s="70">
        <v>9645</v>
      </c>
      <c r="AO136" s="70">
        <v>100156</v>
      </c>
      <c r="AP136" s="70">
        <v>8990</v>
      </c>
      <c r="AQ136" s="70">
        <v>12784</v>
      </c>
      <c r="AR136" s="39">
        <f t="shared" si="579"/>
        <v>532671</v>
      </c>
      <c r="AS136" s="86">
        <f t="shared" si="580"/>
        <v>400144</v>
      </c>
      <c r="AT136" s="16">
        <v>94021</v>
      </c>
      <c r="AU136" s="16">
        <v>306123</v>
      </c>
      <c r="AV136" s="16">
        <v>9112</v>
      </c>
      <c r="AW136" s="16">
        <v>100868</v>
      </c>
      <c r="AX136" s="16">
        <v>9812</v>
      </c>
      <c r="AY136" s="16">
        <v>12735</v>
      </c>
      <c r="AZ136" s="79">
        <f t="shared" si="581"/>
        <v>534721</v>
      </c>
      <c r="BA136" s="80">
        <f t="shared" si="582"/>
        <v>404257</v>
      </c>
      <c r="BB136" s="70">
        <v>93568</v>
      </c>
      <c r="BC136" s="70">
        <v>310689</v>
      </c>
      <c r="BD136" s="70">
        <v>9505</v>
      </c>
      <c r="BE136" s="70">
        <v>99943</v>
      </c>
      <c r="BF136" s="70">
        <v>8532</v>
      </c>
      <c r="BG136" s="70">
        <v>12484</v>
      </c>
      <c r="BH136" s="39">
        <f t="shared" si="583"/>
        <v>534673</v>
      </c>
      <c r="BI136" s="86">
        <f t="shared" si="584"/>
        <v>408378</v>
      </c>
      <c r="BJ136" s="16">
        <v>94633</v>
      </c>
      <c r="BK136" s="16">
        <v>313745</v>
      </c>
      <c r="BL136" s="16">
        <v>9441</v>
      </c>
      <c r="BM136" s="16">
        <v>93940</v>
      </c>
      <c r="BN136" s="16">
        <v>10016</v>
      </c>
      <c r="BO136" s="16">
        <v>12898</v>
      </c>
      <c r="BP136" s="79">
        <f t="shared" si="585"/>
        <v>517523</v>
      </c>
      <c r="BQ136" s="80">
        <f t="shared" si="586"/>
        <v>390991</v>
      </c>
      <c r="BR136" s="70">
        <v>90302</v>
      </c>
      <c r="BS136" s="70">
        <v>300689</v>
      </c>
      <c r="BT136" s="70">
        <v>9149</v>
      </c>
      <c r="BU136" s="70">
        <v>94840</v>
      </c>
      <c r="BV136" s="70">
        <v>9751</v>
      </c>
      <c r="BW136" s="70">
        <v>12792</v>
      </c>
      <c r="BX136" s="39">
        <f t="shared" si="587"/>
        <v>0</v>
      </c>
      <c r="BY136" s="86">
        <f t="shared" si="588"/>
        <v>0</v>
      </c>
      <c r="BZ136" s="16"/>
      <c r="CA136" s="16"/>
      <c r="CB136" s="16"/>
      <c r="CC136" s="16"/>
      <c r="CD136" s="16"/>
      <c r="CE136" s="16"/>
      <c r="CF136" s="79">
        <f t="shared" si="589"/>
        <v>0</v>
      </c>
      <c r="CG136" s="80">
        <f t="shared" si="590"/>
        <v>0</v>
      </c>
      <c r="CH136" s="70"/>
      <c r="CI136" s="70"/>
      <c r="CJ136" s="70"/>
      <c r="CK136" s="70"/>
      <c r="CL136" s="70"/>
      <c r="CM136" s="70"/>
      <c r="CN136" s="39">
        <f t="shared" si="591"/>
        <v>0</v>
      </c>
      <c r="CO136" s="86">
        <f t="shared" si="592"/>
        <v>0</v>
      </c>
      <c r="CP136" s="16"/>
      <c r="CQ136" s="16"/>
      <c r="CR136" s="16"/>
      <c r="CS136" s="16"/>
      <c r="CT136" s="16"/>
      <c r="CU136" s="16"/>
      <c r="CV136" s="79">
        <f t="shared" si="593"/>
        <v>0</v>
      </c>
      <c r="CW136" s="80">
        <f t="shared" si="594"/>
        <v>0</v>
      </c>
      <c r="CX136" s="70"/>
      <c r="CY136" s="70"/>
      <c r="CZ136" s="70"/>
      <c r="DA136" s="70"/>
      <c r="DB136" s="70"/>
      <c r="DC136" s="90"/>
    </row>
    <row r="137" spans="1:107">
      <c r="A137" s="148"/>
      <c r="B137" s="1">
        <v>340</v>
      </c>
      <c r="C137" s="1" t="s">
        <v>78</v>
      </c>
      <c r="D137" s="35">
        <f t="shared" si="595"/>
        <v>2398133</v>
      </c>
      <c r="E137" s="35">
        <f t="shared" si="596"/>
        <v>1750880</v>
      </c>
      <c r="F137" s="35">
        <f t="shared" si="597"/>
        <v>400185</v>
      </c>
      <c r="G137" s="35">
        <f t="shared" si="598"/>
        <v>1350695</v>
      </c>
      <c r="H137" s="35">
        <f t="shared" si="599"/>
        <v>64993</v>
      </c>
      <c r="I137" s="35">
        <f t="shared" si="600"/>
        <v>549614</v>
      </c>
      <c r="J137" s="35">
        <f t="shared" si="601"/>
        <v>20553</v>
      </c>
      <c r="K137" s="35">
        <f t="shared" si="602"/>
        <v>12093</v>
      </c>
      <c r="L137" s="39">
        <f t="shared" si="603"/>
        <v>285605</v>
      </c>
      <c r="M137" s="86">
        <f t="shared" si="604"/>
        <v>209753</v>
      </c>
      <c r="N137" s="16">
        <v>48624</v>
      </c>
      <c r="O137" s="16">
        <v>161129</v>
      </c>
      <c r="P137" s="16">
        <v>7038</v>
      </c>
      <c r="Q137" s="16">
        <v>64673</v>
      </c>
      <c r="R137" s="16">
        <v>2740</v>
      </c>
      <c r="S137" s="16">
        <v>1401</v>
      </c>
      <c r="T137" s="79">
        <f t="shared" si="573"/>
        <v>280048</v>
      </c>
      <c r="U137" s="80">
        <f t="shared" si="574"/>
        <v>207350</v>
      </c>
      <c r="V137" s="70">
        <v>47323</v>
      </c>
      <c r="W137" s="70">
        <v>160027</v>
      </c>
      <c r="X137" s="70">
        <v>7020</v>
      </c>
      <c r="Y137" s="70">
        <v>61885</v>
      </c>
      <c r="Z137" s="70">
        <v>2457</v>
      </c>
      <c r="AA137" s="70">
        <v>1336</v>
      </c>
      <c r="AB137" s="39">
        <f t="shared" si="575"/>
        <v>318511</v>
      </c>
      <c r="AC137" s="86">
        <f t="shared" si="576"/>
        <v>233218</v>
      </c>
      <c r="AD137" s="16">
        <v>53166</v>
      </c>
      <c r="AE137" s="16">
        <v>180052</v>
      </c>
      <c r="AF137" s="16">
        <v>8856</v>
      </c>
      <c r="AG137" s="16">
        <v>72281</v>
      </c>
      <c r="AH137" s="16">
        <v>2571</v>
      </c>
      <c r="AI137" s="16">
        <v>1585</v>
      </c>
      <c r="AJ137" s="79">
        <f t="shared" si="577"/>
        <v>306048</v>
      </c>
      <c r="AK137" s="80">
        <f t="shared" si="578"/>
        <v>223908</v>
      </c>
      <c r="AL137" s="70">
        <v>50865</v>
      </c>
      <c r="AM137" s="70">
        <v>173043</v>
      </c>
      <c r="AN137" s="70">
        <v>8388</v>
      </c>
      <c r="AO137" s="70">
        <v>69581</v>
      </c>
      <c r="AP137" s="70">
        <v>2581</v>
      </c>
      <c r="AQ137" s="70">
        <v>1590</v>
      </c>
      <c r="AR137" s="39">
        <f t="shared" si="579"/>
        <v>305761</v>
      </c>
      <c r="AS137" s="86">
        <f t="shared" si="580"/>
        <v>222174</v>
      </c>
      <c r="AT137" s="16">
        <v>52081</v>
      </c>
      <c r="AU137" s="16">
        <v>170093</v>
      </c>
      <c r="AV137" s="16">
        <v>8174</v>
      </c>
      <c r="AW137" s="16">
        <v>71204</v>
      </c>
      <c r="AX137" s="16">
        <v>2686</v>
      </c>
      <c r="AY137" s="16">
        <v>1523</v>
      </c>
      <c r="AZ137" s="79">
        <f t="shared" si="581"/>
        <v>307601</v>
      </c>
      <c r="BA137" s="80">
        <f t="shared" si="582"/>
        <v>223033</v>
      </c>
      <c r="BB137" s="70">
        <v>49976</v>
      </c>
      <c r="BC137" s="70">
        <v>173057</v>
      </c>
      <c r="BD137" s="70">
        <v>8588</v>
      </c>
      <c r="BE137" s="70">
        <v>71929</v>
      </c>
      <c r="BF137" s="70">
        <v>2374</v>
      </c>
      <c r="BG137" s="70">
        <v>1677</v>
      </c>
      <c r="BH137" s="39">
        <f t="shared" si="583"/>
        <v>299684</v>
      </c>
      <c r="BI137" s="86">
        <f t="shared" si="584"/>
        <v>218716</v>
      </c>
      <c r="BJ137" s="16">
        <v>50407</v>
      </c>
      <c r="BK137" s="16">
        <v>168309</v>
      </c>
      <c r="BL137" s="16">
        <v>8749</v>
      </c>
      <c r="BM137" s="16">
        <v>68066</v>
      </c>
      <c r="BN137" s="16">
        <v>2628</v>
      </c>
      <c r="BO137" s="16">
        <v>1525</v>
      </c>
      <c r="BP137" s="79">
        <f t="shared" si="585"/>
        <v>294875</v>
      </c>
      <c r="BQ137" s="80">
        <f t="shared" si="586"/>
        <v>212728</v>
      </c>
      <c r="BR137" s="70">
        <v>47743</v>
      </c>
      <c r="BS137" s="70">
        <v>164985</v>
      </c>
      <c r="BT137" s="70">
        <v>8180</v>
      </c>
      <c r="BU137" s="70">
        <v>69995</v>
      </c>
      <c r="BV137" s="70">
        <v>2516</v>
      </c>
      <c r="BW137" s="70">
        <v>1456</v>
      </c>
      <c r="BX137" s="39">
        <f t="shared" si="587"/>
        <v>0</v>
      </c>
      <c r="BY137" s="86">
        <f t="shared" si="588"/>
        <v>0</v>
      </c>
      <c r="BZ137" s="16"/>
      <c r="CA137" s="16"/>
      <c r="CB137" s="16"/>
      <c r="CC137" s="16"/>
      <c r="CD137" s="16"/>
      <c r="CE137" s="16"/>
      <c r="CF137" s="79">
        <f t="shared" si="589"/>
        <v>0</v>
      </c>
      <c r="CG137" s="80">
        <f t="shared" si="590"/>
        <v>0</v>
      </c>
      <c r="CH137" s="70"/>
      <c r="CI137" s="70"/>
      <c r="CJ137" s="70"/>
      <c r="CK137" s="70"/>
      <c r="CL137" s="70"/>
      <c r="CM137" s="70"/>
      <c r="CN137" s="39">
        <f t="shared" si="591"/>
        <v>0</v>
      </c>
      <c r="CO137" s="86">
        <f t="shared" si="592"/>
        <v>0</v>
      </c>
      <c r="CP137" s="16"/>
      <c r="CQ137" s="16"/>
      <c r="CR137" s="16"/>
      <c r="CS137" s="16"/>
      <c r="CT137" s="16"/>
      <c r="CU137" s="16"/>
      <c r="CV137" s="79">
        <f t="shared" si="593"/>
        <v>0</v>
      </c>
      <c r="CW137" s="80">
        <f t="shared" si="594"/>
        <v>0</v>
      </c>
      <c r="CX137" s="70"/>
      <c r="CY137" s="70"/>
      <c r="CZ137" s="70"/>
      <c r="DA137" s="70"/>
      <c r="DB137" s="70"/>
      <c r="DC137" s="90"/>
    </row>
    <row r="138" spans="1:107">
      <c r="A138" s="148"/>
      <c r="B138" s="1">
        <v>341</v>
      </c>
      <c r="C138" s="1" t="s">
        <v>79</v>
      </c>
      <c r="D138" s="35">
        <f t="shared" si="595"/>
        <v>1845857</v>
      </c>
      <c r="E138" s="35">
        <f t="shared" si="596"/>
        <v>1433300</v>
      </c>
      <c r="F138" s="35">
        <f t="shared" si="597"/>
        <v>308999</v>
      </c>
      <c r="G138" s="35">
        <f t="shared" si="598"/>
        <v>1124301</v>
      </c>
      <c r="H138" s="35">
        <f t="shared" si="599"/>
        <v>67878</v>
      </c>
      <c r="I138" s="35">
        <f t="shared" si="600"/>
        <v>308539</v>
      </c>
      <c r="J138" s="35">
        <f t="shared" si="601"/>
        <v>16000</v>
      </c>
      <c r="K138" s="35">
        <f t="shared" si="602"/>
        <v>20140</v>
      </c>
      <c r="L138" s="39">
        <f t="shared" si="603"/>
        <v>224211</v>
      </c>
      <c r="M138" s="86">
        <f t="shared" si="604"/>
        <v>176151</v>
      </c>
      <c r="N138" s="16">
        <v>37863</v>
      </c>
      <c r="O138" s="16">
        <v>138288</v>
      </c>
      <c r="P138" s="16">
        <v>7685</v>
      </c>
      <c r="Q138" s="16">
        <v>35309</v>
      </c>
      <c r="R138" s="16">
        <v>2288</v>
      </c>
      <c r="S138" s="16">
        <v>2778</v>
      </c>
      <c r="T138" s="79">
        <f t="shared" si="573"/>
        <v>221878</v>
      </c>
      <c r="U138" s="80">
        <f t="shared" si="574"/>
        <v>173496</v>
      </c>
      <c r="V138" s="70">
        <v>36965</v>
      </c>
      <c r="W138" s="70">
        <v>136531</v>
      </c>
      <c r="X138" s="70">
        <v>7890</v>
      </c>
      <c r="Y138" s="70">
        <v>36225</v>
      </c>
      <c r="Z138" s="70">
        <v>1925</v>
      </c>
      <c r="AA138" s="70">
        <v>2342</v>
      </c>
      <c r="AB138" s="39">
        <f t="shared" si="575"/>
        <v>250348</v>
      </c>
      <c r="AC138" s="86">
        <f t="shared" si="576"/>
        <v>194664</v>
      </c>
      <c r="AD138" s="16">
        <v>41701</v>
      </c>
      <c r="AE138" s="16">
        <v>152963</v>
      </c>
      <c r="AF138" s="16">
        <v>9577</v>
      </c>
      <c r="AG138" s="16">
        <v>41625</v>
      </c>
      <c r="AH138" s="16">
        <v>1873</v>
      </c>
      <c r="AI138" s="16">
        <v>2609</v>
      </c>
      <c r="AJ138" s="79">
        <f t="shared" si="577"/>
        <v>235008</v>
      </c>
      <c r="AK138" s="80">
        <f t="shared" si="578"/>
        <v>182559</v>
      </c>
      <c r="AL138" s="70">
        <v>39278</v>
      </c>
      <c r="AM138" s="70">
        <v>143281</v>
      </c>
      <c r="AN138" s="70">
        <v>8867</v>
      </c>
      <c r="AO138" s="70">
        <v>39128</v>
      </c>
      <c r="AP138" s="70">
        <v>2020</v>
      </c>
      <c r="AQ138" s="70">
        <v>2434</v>
      </c>
      <c r="AR138" s="39">
        <f t="shared" si="579"/>
        <v>228609</v>
      </c>
      <c r="AS138" s="86">
        <f t="shared" si="580"/>
        <v>176193</v>
      </c>
      <c r="AT138" s="16">
        <v>38670</v>
      </c>
      <c r="AU138" s="16">
        <v>137523</v>
      </c>
      <c r="AV138" s="16">
        <v>8558</v>
      </c>
      <c r="AW138" s="16">
        <v>39357</v>
      </c>
      <c r="AX138" s="16">
        <v>2004</v>
      </c>
      <c r="AY138" s="16">
        <v>2497</v>
      </c>
      <c r="AZ138" s="79">
        <f t="shared" si="581"/>
        <v>234095</v>
      </c>
      <c r="BA138" s="80">
        <f t="shared" si="582"/>
        <v>181052</v>
      </c>
      <c r="BB138" s="70">
        <v>38398</v>
      </c>
      <c r="BC138" s="70">
        <v>142654</v>
      </c>
      <c r="BD138" s="70">
        <v>8858</v>
      </c>
      <c r="BE138" s="70">
        <v>39714</v>
      </c>
      <c r="BF138" s="70">
        <v>1914</v>
      </c>
      <c r="BG138" s="70">
        <v>2557</v>
      </c>
      <c r="BH138" s="39">
        <f t="shared" si="583"/>
        <v>226181</v>
      </c>
      <c r="BI138" s="86">
        <f t="shared" si="584"/>
        <v>175037</v>
      </c>
      <c r="BJ138" s="16">
        <v>37914</v>
      </c>
      <c r="BK138" s="16">
        <v>137123</v>
      </c>
      <c r="BL138" s="16">
        <v>8540</v>
      </c>
      <c r="BM138" s="16">
        <v>38137</v>
      </c>
      <c r="BN138" s="16">
        <v>2030</v>
      </c>
      <c r="BO138" s="16">
        <v>2437</v>
      </c>
      <c r="BP138" s="79">
        <f t="shared" si="585"/>
        <v>225527</v>
      </c>
      <c r="BQ138" s="80">
        <f t="shared" si="586"/>
        <v>174148</v>
      </c>
      <c r="BR138" s="70">
        <v>38210</v>
      </c>
      <c r="BS138" s="70">
        <v>135938</v>
      </c>
      <c r="BT138" s="70">
        <v>7903</v>
      </c>
      <c r="BU138" s="70">
        <v>39044</v>
      </c>
      <c r="BV138" s="70">
        <v>1946</v>
      </c>
      <c r="BW138" s="70">
        <v>2486</v>
      </c>
      <c r="BX138" s="39">
        <f t="shared" si="587"/>
        <v>0</v>
      </c>
      <c r="BY138" s="86">
        <f t="shared" si="588"/>
        <v>0</v>
      </c>
      <c r="BZ138" s="16"/>
      <c r="CA138" s="16"/>
      <c r="CB138" s="16"/>
      <c r="CC138" s="16"/>
      <c r="CD138" s="16"/>
      <c r="CE138" s="16"/>
      <c r="CF138" s="79">
        <f t="shared" si="589"/>
        <v>0</v>
      </c>
      <c r="CG138" s="80">
        <f t="shared" si="590"/>
        <v>0</v>
      </c>
      <c r="CH138" s="70"/>
      <c r="CI138" s="70"/>
      <c r="CJ138" s="70"/>
      <c r="CK138" s="70"/>
      <c r="CL138" s="70"/>
      <c r="CM138" s="70"/>
      <c r="CN138" s="39">
        <f t="shared" si="591"/>
        <v>0</v>
      </c>
      <c r="CO138" s="86">
        <f t="shared" si="592"/>
        <v>0</v>
      </c>
      <c r="CP138" s="16"/>
      <c r="CQ138" s="16"/>
      <c r="CR138" s="16"/>
      <c r="CS138" s="16"/>
      <c r="CT138" s="16"/>
      <c r="CU138" s="16"/>
      <c r="CV138" s="79">
        <f t="shared" si="593"/>
        <v>0</v>
      </c>
      <c r="CW138" s="80">
        <f t="shared" si="594"/>
        <v>0</v>
      </c>
      <c r="CX138" s="70"/>
      <c r="CY138" s="70"/>
      <c r="CZ138" s="70"/>
      <c r="DA138" s="70"/>
      <c r="DB138" s="70"/>
      <c r="DC138" s="90"/>
    </row>
    <row r="139" spans="1:107" ht="17.25" thickBot="1">
      <c r="A139" s="149"/>
      <c r="B139" s="14">
        <v>342</v>
      </c>
      <c r="C139" s="14" t="s">
        <v>80</v>
      </c>
      <c r="D139" s="36">
        <f t="shared" si="595"/>
        <v>1679702</v>
      </c>
      <c r="E139" s="36">
        <f t="shared" si="596"/>
        <v>1401688</v>
      </c>
      <c r="F139" s="36">
        <f t="shared" si="597"/>
        <v>322127</v>
      </c>
      <c r="G139" s="36">
        <f t="shared" si="598"/>
        <v>1079561</v>
      </c>
      <c r="H139" s="36">
        <f t="shared" si="599"/>
        <v>42745</v>
      </c>
      <c r="I139" s="36">
        <f t="shared" si="600"/>
        <v>214949</v>
      </c>
      <c r="J139" s="36">
        <f t="shared" si="601"/>
        <v>12369</v>
      </c>
      <c r="K139" s="36">
        <f t="shared" si="602"/>
        <v>7951</v>
      </c>
      <c r="L139" s="40">
        <f t="shared" si="603"/>
        <v>201421</v>
      </c>
      <c r="M139" s="87">
        <f t="shared" si="604"/>
        <v>169584</v>
      </c>
      <c r="N139" s="17">
        <v>39219</v>
      </c>
      <c r="O139" s="17">
        <v>130365</v>
      </c>
      <c r="P139" s="17">
        <v>4863</v>
      </c>
      <c r="Q139" s="17">
        <v>24233</v>
      </c>
      <c r="R139" s="17">
        <v>1710</v>
      </c>
      <c r="S139" s="17">
        <v>1031</v>
      </c>
      <c r="T139" s="83">
        <f t="shared" si="573"/>
        <v>194360</v>
      </c>
      <c r="U139" s="84">
        <f t="shared" si="574"/>
        <v>163313</v>
      </c>
      <c r="V139" s="72">
        <v>37133</v>
      </c>
      <c r="W139" s="72">
        <v>126180</v>
      </c>
      <c r="X139" s="72">
        <v>4945</v>
      </c>
      <c r="Y139" s="72">
        <v>23613</v>
      </c>
      <c r="Z139" s="72">
        <v>1536</v>
      </c>
      <c r="AA139" s="72">
        <v>953</v>
      </c>
      <c r="AB139" s="40">
        <f t="shared" si="575"/>
        <v>226584</v>
      </c>
      <c r="AC139" s="87">
        <f t="shared" si="576"/>
        <v>189264</v>
      </c>
      <c r="AD139" s="17">
        <v>44208</v>
      </c>
      <c r="AE139" s="17">
        <v>145056</v>
      </c>
      <c r="AF139" s="17">
        <v>6103</v>
      </c>
      <c r="AG139" s="17">
        <v>28713</v>
      </c>
      <c r="AH139" s="17">
        <v>1436</v>
      </c>
      <c r="AI139" s="17">
        <v>1068</v>
      </c>
      <c r="AJ139" s="83">
        <f t="shared" si="577"/>
        <v>218816</v>
      </c>
      <c r="AK139" s="84">
        <f t="shared" si="578"/>
        <v>182106</v>
      </c>
      <c r="AL139" s="72">
        <v>41207</v>
      </c>
      <c r="AM139" s="72">
        <v>140899</v>
      </c>
      <c r="AN139" s="72">
        <v>5703</v>
      </c>
      <c r="AO139" s="72">
        <v>28539</v>
      </c>
      <c r="AP139" s="72">
        <v>1467</v>
      </c>
      <c r="AQ139" s="72">
        <v>1001</v>
      </c>
      <c r="AR139" s="40">
        <f t="shared" si="579"/>
        <v>213850</v>
      </c>
      <c r="AS139" s="87">
        <f t="shared" si="580"/>
        <v>177799</v>
      </c>
      <c r="AT139" s="17">
        <v>41629</v>
      </c>
      <c r="AU139" s="17">
        <v>136170</v>
      </c>
      <c r="AV139" s="17">
        <v>5262</v>
      </c>
      <c r="AW139" s="17">
        <v>28226</v>
      </c>
      <c r="AX139" s="17">
        <v>1551</v>
      </c>
      <c r="AY139" s="17">
        <v>1012</v>
      </c>
      <c r="AZ139" s="83">
        <f t="shared" si="581"/>
        <v>214885</v>
      </c>
      <c r="BA139" s="84">
        <f t="shared" si="582"/>
        <v>178802</v>
      </c>
      <c r="BB139" s="72">
        <v>40913</v>
      </c>
      <c r="BC139" s="72">
        <v>137889</v>
      </c>
      <c r="BD139" s="72">
        <v>5493</v>
      </c>
      <c r="BE139" s="72">
        <v>28092</v>
      </c>
      <c r="BF139" s="72">
        <v>1478</v>
      </c>
      <c r="BG139" s="72">
        <v>1020</v>
      </c>
      <c r="BH139" s="40">
        <f t="shared" si="583"/>
        <v>205857</v>
      </c>
      <c r="BI139" s="87">
        <f t="shared" si="584"/>
        <v>171635</v>
      </c>
      <c r="BJ139" s="17">
        <v>39538</v>
      </c>
      <c r="BK139" s="17">
        <v>132097</v>
      </c>
      <c r="BL139" s="17">
        <v>5308</v>
      </c>
      <c r="BM139" s="17">
        <v>26400</v>
      </c>
      <c r="BN139" s="17">
        <v>1508</v>
      </c>
      <c r="BO139" s="17">
        <v>1006</v>
      </c>
      <c r="BP139" s="83">
        <f t="shared" si="585"/>
        <v>203929</v>
      </c>
      <c r="BQ139" s="84">
        <f t="shared" si="586"/>
        <v>169185</v>
      </c>
      <c r="BR139" s="72">
        <v>38280</v>
      </c>
      <c r="BS139" s="72">
        <v>130905</v>
      </c>
      <c r="BT139" s="72">
        <v>5068</v>
      </c>
      <c r="BU139" s="72">
        <v>27133</v>
      </c>
      <c r="BV139" s="72">
        <v>1683</v>
      </c>
      <c r="BW139" s="72">
        <v>860</v>
      </c>
      <c r="BX139" s="40">
        <f t="shared" si="587"/>
        <v>0</v>
      </c>
      <c r="BY139" s="87">
        <f t="shared" si="588"/>
        <v>0</v>
      </c>
      <c r="BZ139" s="17"/>
      <c r="CA139" s="17"/>
      <c r="CB139" s="17"/>
      <c r="CC139" s="17"/>
      <c r="CD139" s="17"/>
      <c r="CE139" s="17"/>
      <c r="CF139" s="83">
        <f t="shared" si="589"/>
        <v>0</v>
      </c>
      <c r="CG139" s="84">
        <f t="shared" si="590"/>
        <v>0</v>
      </c>
      <c r="CH139" s="72"/>
      <c r="CI139" s="72"/>
      <c r="CJ139" s="72"/>
      <c r="CK139" s="72"/>
      <c r="CL139" s="72"/>
      <c r="CM139" s="72"/>
      <c r="CN139" s="40">
        <f t="shared" si="591"/>
        <v>0</v>
      </c>
      <c r="CO139" s="87">
        <f t="shared" si="592"/>
        <v>0</v>
      </c>
      <c r="CP139" s="17"/>
      <c r="CQ139" s="17"/>
      <c r="CR139" s="17"/>
      <c r="CS139" s="17"/>
      <c r="CT139" s="17"/>
      <c r="CU139" s="17"/>
      <c r="CV139" s="83">
        <f t="shared" si="593"/>
        <v>0</v>
      </c>
      <c r="CW139" s="84">
        <f t="shared" si="594"/>
        <v>0</v>
      </c>
      <c r="CX139" s="72"/>
      <c r="CY139" s="72"/>
      <c r="CZ139" s="72"/>
      <c r="DA139" s="72"/>
      <c r="DB139" s="72"/>
      <c r="DC139" s="92"/>
    </row>
    <row r="140" spans="1:107">
      <c r="A140" s="183" t="s">
        <v>334</v>
      </c>
      <c r="B140" s="27">
        <v>409</v>
      </c>
      <c r="C140" s="27" t="s">
        <v>81</v>
      </c>
      <c r="D140" s="38">
        <f t="shared" si="595"/>
        <v>3329112</v>
      </c>
      <c r="E140" s="38">
        <f t="shared" si="596"/>
        <v>2320097</v>
      </c>
      <c r="F140" s="38">
        <f t="shared" si="597"/>
        <v>660478</v>
      </c>
      <c r="G140" s="38">
        <f t="shared" si="598"/>
        <v>1659619</v>
      </c>
      <c r="H140" s="38">
        <f t="shared" si="599"/>
        <v>145355</v>
      </c>
      <c r="I140" s="38">
        <f t="shared" si="600"/>
        <v>747688</v>
      </c>
      <c r="J140" s="38">
        <f t="shared" si="601"/>
        <v>27403</v>
      </c>
      <c r="K140" s="38">
        <f t="shared" si="602"/>
        <v>88569</v>
      </c>
      <c r="L140" s="93">
        <f t="shared" si="603"/>
        <v>391347</v>
      </c>
      <c r="M140" s="94">
        <f t="shared" si="604"/>
        <v>275905</v>
      </c>
      <c r="N140" s="28">
        <v>79472</v>
      </c>
      <c r="O140" s="28">
        <v>196433</v>
      </c>
      <c r="P140" s="28">
        <v>17913</v>
      </c>
      <c r="Q140" s="28">
        <v>82321</v>
      </c>
      <c r="R140" s="28">
        <v>3858</v>
      </c>
      <c r="S140" s="28">
        <v>11350</v>
      </c>
      <c r="T140" s="95">
        <f t="shared" si="573"/>
        <v>382342</v>
      </c>
      <c r="U140" s="96">
        <f t="shared" si="574"/>
        <v>268293</v>
      </c>
      <c r="V140" s="73">
        <v>76731</v>
      </c>
      <c r="W140" s="73">
        <v>191562</v>
      </c>
      <c r="X140" s="73">
        <v>17409</v>
      </c>
      <c r="Y140" s="73">
        <v>83165</v>
      </c>
      <c r="Z140" s="73">
        <v>3280</v>
      </c>
      <c r="AA140" s="73">
        <v>10195</v>
      </c>
      <c r="AB140" s="93">
        <f t="shared" si="575"/>
        <v>442121</v>
      </c>
      <c r="AC140" s="94">
        <f t="shared" si="576"/>
        <v>310217</v>
      </c>
      <c r="AD140" s="28">
        <v>88955</v>
      </c>
      <c r="AE140" s="28">
        <v>221262</v>
      </c>
      <c r="AF140" s="28">
        <v>19552</v>
      </c>
      <c r="AG140" s="28">
        <v>97673</v>
      </c>
      <c r="AH140" s="28">
        <v>3045</v>
      </c>
      <c r="AI140" s="28">
        <v>11634</v>
      </c>
      <c r="AJ140" s="95">
        <f t="shared" si="577"/>
        <v>424985</v>
      </c>
      <c r="AK140" s="96">
        <f t="shared" si="578"/>
        <v>296273</v>
      </c>
      <c r="AL140" s="73">
        <v>84432</v>
      </c>
      <c r="AM140" s="73">
        <v>211841</v>
      </c>
      <c r="AN140" s="73">
        <v>18543</v>
      </c>
      <c r="AO140" s="73">
        <v>96022</v>
      </c>
      <c r="AP140" s="73">
        <v>3247</v>
      </c>
      <c r="AQ140" s="73">
        <v>10900</v>
      </c>
      <c r="AR140" s="93">
        <f t="shared" si="579"/>
        <v>438729</v>
      </c>
      <c r="AS140" s="94">
        <f t="shared" si="580"/>
        <v>304961</v>
      </c>
      <c r="AT140" s="28">
        <v>88795</v>
      </c>
      <c r="AU140" s="28">
        <v>216166</v>
      </c>
      <c r="AV140" s="28">
        <v>18452</v>
      </c>
      <c r="AW140" s="28">
        <v>100024</v>
      </c>
      <c r="AX140" s="28">
        <v>3809</v>
      </c>
      <c r="AY140" s="28">
        <v>11483</v>
      </c>
      <c r="AZ140" s="95">
        <f t="shared" si="581"/>
        <v>423435</v>
      </c>
      <c r="BA140" s="96">
        <f t="shared" si="582"/>
        <v>294064</v>
      </c>
      <c r="BB140" s="73">
        <v>81662</v>
      </c>
      <c r="BC140" s="73">
        <v>212402</v>
      </c>
      <c r="BD140" s="73">
        <v>18519</v>
      </c>
      <c r="BE140" s="73">
        <v>96958</v>
      </c>
      <c r="BF140" s="73">
        <v>3050</v>
      </c>
      <c r="BG140" s="73">
        <v>10844</v>
      </c>
      <c r="BH140" s="93">
        <f t="shared" si="583"/>
        <v>414614</v>
      </c>
      <c r="BI140" s="94">
        <f t="shared" si="584"/>
        <v>286788</v>
      </c>
      <c r="BJ140" s="28">
        <v>80438</v>
      </c>
      <c r="BK140" s="28">
        <v>206350</v>
      </c>
      <c r="BL140" s="28">
        <v>17711</v>
      </c>
      <c r="BM140" s="28">
        <v>95625</v>
      </c>
      <c r="BN140" s="28">
        <v>3435</v>
      </c>
      <c r="BO140" s="28">
        <v>11055</v>
      </c>
      <c r="BP140" s="95">
        <f t="shared" si="585"/>
        <v>411539</v>
      </c>
      <c r="BQ140" s="96">
        <f t="shared" si="586"/>
        <v>283596</v>
      </c>
      <c r="BR140" s="73">
        <v>79993</v>
      </c>
      <c r="BS140" s="73">
        <v>203603</v>
      </c>
      <c r="BT140" s="73">
        <v>17256</v>
      </c>
      <c r="BU140" s="73">
        <v>95900</v>
      </c>
      <c r="BV140" s="73">
        <v>3679</v>
      </c>
      <c r="BW140" s="73">
        <v>11108</v>
      </c>
      <c r="BX140" s="93">
        <f t="shared" si="587"/>
        <v>0</v>
      </c>
      <c r="BY140" s="94">
        <f t="shared" si="588"/>
        <v>0</v>
      </c>
      <c r="BZ140" s="28"/>
      <c r="CA140" s="28"/>
      <c r="CB140" s="28"/>
      <c r="CC140" s="28"/>
      <c r="CD140" s="28"/>
      <c r="CE140" s="28"/>
      <c r="CF140" s="95">
        <f t="shared" si="589"/>
        <v>0</v>
      </c>
      <c r="CG140" s="96">
        <f t="shared" si="590"/>
        <v>0</v>
      </c>
      <c r="CH140" s="73"/>
      <c r="CI140" s="73"/>
      <c r="CJ140" s="73"/>
      <c r="CK140" s="73"/>
      <c r="CL140" s="73"/>
      <c r="CM140" s="73"/>
      <c r="CN140" s="93">
        <f t="shared" si="591"/>
        <v>0</v>
      </c>
      <c r="CO140" s="94">
        <f t="shared" si="592"/>
        <v>0</v>
      </c>
      <c r="CP140" s="28"/>
      <c r="CQ140" s="28"/>
      <c r="CR140" s="28"/>
      <c r="CS140" s="28"/>
      <c r="CT140" s="28"/>
      <c r="CU140" s="28"/>
      <c r="CV140" s="95">
        <f t="shared" si="593"/>
        <v>0</v>
      </c>
      <c r="CW140" s="96">
        <f t="shared" si="594"/>
        <v>0</v>
      </c>
      <c r="CX140" s="73"/>
      <c r="CY140" s="73"/>
      <c r="CZ140" s="73"/>
      <c r="DA140" s="73"/>
      <c r="DB140" s="73"/>
      <c r="DC140" s="97"/>
    </row>
    <row r="141" spans="1:107">
      <c r="A141" s="172"/>
      <c r="B141" s="1">
        <v>410</v>
      </c>
      <c r="C141" s="1" t="s">
        <v>82</v>
      </c>
      <c r="D141" s="35">
        <f t="shared" si="595"/>
        <v>5323279</v>
      </c>
      <c r="E141" s="35">
        <f t="shared" si="596"/>
        <v>4020821</v>
      </c>
      <c r="F141" s="35">
        <f t="shared" si="597"/>
        <v>1090208</v>
      </c>
      <c r="G141" s="35">
        <f t="shared" si="598"/>
        <v>2930613</v>
      </c>
      <c r="H141" s="35">
        <f t="shared" si="599"/>
        <v>264040</v>
      </c>
      <c r="I141" s="35">
        <f t="shared" si="600"/>
        <v>935400</v>
      </c>
      <c r="J141" s="35">
        <f t="shared" si="601"/>
        <v>42102</v>
      </c>
      <c r="K141" s="35">
        <f t="shared" si="602"/>
        <v>60916</v>
      </c>
      <c r="L141" s="39">
        <f t="shared" si="603"/>
        <v>626644</v>
      </c>
      <c r="M141" s="86">
        <f t="shared" si="604"/>
        <v>476835</v>
      </c>
      <c r="N141" s="16">
        <v>126157</v>
      </c>
      <c r="O141" s="16">
        <v>350678</v>
      </c>
      <c r="P141" s="16">
        <v>31038</v>
      </c>
      <c r="Q141" s="16">
        <v>104687</v>
      </c>
      <c r="R141" s="16">
        <v>5974</v>
      </c>
      <c r="S141" s="16">
        <v>8110</v>
      </c>
      <c r="T141" s="79">
        <f t="shared" si="573"/>
        <v>613844</v>
      </c>
      <c r="U141" s="80">
        <f t="shared" si="574"/>
        <v>465029</v>
      </c>
      <c r="V141" s="70">
        <v>122262</v>
      </c>
      <c r="W141" s="70">
        <v>342767</v>
      </c>
      <c r="X141" s="70">
        <v>31078</v>
      </c>
      <c r="Y141" s="70">
        <v>105797</v>
      </c>
      <c r="Z141" s="70">
        <v>4900</v>
      </c>
      <c r="AA141" s="70">
        <v>7040</v>
      </c>
      <c r="AB141" s="39">
        <f t="shared" si="575"/>
        <v>717074</v>
      </c>
      <c r="AC141" s="86">
        <f t="shared" si="576"/>
        <v>543755</v>
      </c>
      <c r="AD141" s="16">
        <v>149086</v>
      </c>
      <c r="AE141" s="16">
        <v>394669</v>
      </c>
      <c r="AF141" s="16">
        <v>36092</v>
      </c>
      <c r="AG141" s="16">
        <v>123570</v>
      </c>
      <c r="AH141" s="16">
        <v>4765</v>
      </c>
      <c r="AI141" s="16">
        <v>8892</v>
      </c>
      <c r="AJ141" s="79">
        <f t="shared" si="577"/>
        <v>683733</v>
      </c>
      <c r="AK141" s="80">
        <f t="shared" si="578"/>
        <v>514853</v>
      </c>
      <c r="AL141" s="70">
        <v>140963</v>
      </c>
      <c r="AM141" s="70">
        <v>373890</v>
      </c>
      <c r="AN141" s="70">
        <v>34092</v>
      </c>
      <c r="AO141" s="70">
        <v>121701</v>
      </c>
      <c r="AP141" s="70">
        <v>5096</v>
      </c>
      <c r="AQ141" s="70">
        <v>7991</v>
      </c>
      <c r="AR141" s="39">
        <f t="shared" si="579"/>
        <v>695565</v>
      </c>
      <c r="AS141" s="86">
        <f t="shared" si="580"/>
        <v>524486</v>
      </c>
      <c r="AT141" s="16">
        <v>147804</v>
      </c>
      <c r="AU141" s="16">
        <v>376682</v>
      </c>
      <c r="AV141" s="16">
        <v>33045</v>
      </c>
      <c r="AW141" s="16">
        <v>124128</v>
      </c>
      <c r="AX141" s="16">
        <v>6085</v>
      </c>
      <c r="AY141" s="16">
        <v>7821</v>
      </c>
      <c r="AZ141" s="79">
        <f t="shared" si="581"/>
        <v>682936</v>
      </c>
      <c r="BA141" s="80">
        <f t="shared" si="582"/>
        <v>512630</v>
      </c>
      <c r="BB141" s="70">
        <v>137934</v>
      </c>
      <c r="BC141" s="70">
        <v>374696</v>
      </c>
      <c r="BD141" s="70">
        <v>33976</v>
      </c>
      <c r="BE141" s="70">
        <v>123020</v>
      </c>
      <c r="BF141" s="70">
        <v>4859</v>
      </c>
      <c r="BG141" s="70">
        <v>8451</v>
      </c>
      <c r="BH141" s="39">
        <f t="shared" si="583"/>
        <v>658769</v>
      </c>
      <c r="BI141" s="86">
        <f t="shared" si="584"/>
        <v>496958</v>
      </c>
      <c r="BJ141" s="16">
        <v>133942</v>
      </c>
      <c r="BK141" s="16">
        <v>363016</v>
      </c>
      <c r="BL141" s="16">
        <v>33068</v>
      </c>
      <c r="BM141" s="16">
        <v>117081</v>
      </c>
      <c r="BN141" s="16">
        <v>5102</v>
      </c>
      <c r="BO141" s="16">
        <v>6560</v>
      </c>
      <c r="BP141" s="79">
        <f t="shared" si="585"/>
        <v>644714</v>
      </c>
      <c r="BQ141" s="80">
        <f t="shared" si="586"/>
        <v>486275</v>
      </c>
      <c r="BR141" s="70">
        <v>132060</v>
      </c>
      <c r="BS141" s="70">
        <v>354215</v>
      </c>
      <c r="BT141" s="70">
        <v>31651</v>
      </c>
      <c r="BU141" s="70">
        <v>115416</v>
      </c>
      <c r="BV141" s="70">
        <v>5321</v>
      </c>
      <c r="BW141" s="70">
        <v>6051</v>
      </c>
      <c r="BX141" s="39">
        <f t="shared" si="587"/>
        <v>0</v>
      </c>
      <c r="BY141" s="86">
        <f t="shared" si="588"/>
        <v>0</v>
      </c>
      <c r="BZ141" s="16"/>
      <c r="CA141" s="16"/>
      <c r="CB141" s="16"/>
      <c r="CC141" s="16"/>
      <c r="CD141" s="16"/>
      <c r="CE141" s="16"/>
      <c r="CF141" s="79">
        <f t="shared" si="589"/>
        <v>0</v>
      </c>
      <c r="CG141" s="80">
        <f t="shared" si="590"/>
        <v>0</v>
      </c>
      <c r="CH141" s="70"/>
      <c r="CI141" s="70"/>
      <c r="CJ141" s="70"/>
      <c r="CK141" s="70"/>
      <c r="CL141" s="70"/>
      <c r="CM141" s="70"/>
      <c r="CN141" s="39">
        <f t="shared" si="591"/>
        <v>0</v>
      </c>
      <c r="CO141" s="86">
        <f t="shared" si="592"/>
        <v>0</v>
      </c>
      <c r="CP141" s="16"/>
      <c r="CQ141" s="16"/>
      <c r="CR141" s="16"/>
      <c r="CS141" s="16"/>
      <c r="CT141" s="16"/>
      <c r="CU141" s="16"/>
      <c r="CV141" s="79">
        <f t="shared" si="593"/>
        <v>0</v>
      </c>
      <c r="CW141" s="80">
        <f t="shared" si="594"/>
        <v>0</v>
      </c>
      <c r="CX141" s="70"/>
      <c r="CY141" s="70"/>
      <c r="CZ141" s="70"/>
      <c r="DA141" s="70"/>
      <c r="DB141" s="70"/>
      <c r="DC141" s="90"/>
    </row>
    <row r="142" spans="1:107">
      <c r="A142" s="172"/>
      <c r="B142" s="1">
        <v>411</v>
      </c>
      <c r="C142" s="1" t="s">
        <v>83</v>
      </c>
      <c r="D142" s="35">
        <f t="shared" si="595"/>
        <v>5616879</v>
      </c>
      <c r="E142" s="35">
        <f t="shared" si="596"/>
        <v>4584283</v>
      </c>
      <c r="F142" s="35">
        <f t="shared" si="597"/>
        <v>1231058</v>
      </c>
      <c r="G142" s="35">
        <f t="shared" si="598"/>
        <v>3353225</v>
      </c>
      <c r="H142" s="35">
        <f t="shared" si="599"/>
        <v>200265</v>
      </c>
      <c r="I142" s="35">
        <f t="shared" si="600"/>
        <v>724978</v>
      </c>
      <c r="J142" s="35">
        <f t="shared" si="601"/>
        <v>56609</v>
      </c>
      <c r="K142" s="35">
        <f t="shared" si="602"/>
        <v>50744</v>
      </c>
      <c r="L142" s="39">
        <f t="shared" si="603"/>
        <v>676812</v>
      </c>
      <c r="M142" s="86">
        <f t="shared" si="604"/>
        <v>557203</v>
      </c>
      <c r="N142" s="16">
        <v>152740</v>
      </c>
      <c r="O142" s="16">
        <v>404463</v>
      </c>
      <c r="P142" s="16">
        <v>23774</v>
      </c>
      <c r="Q142" s="16">
        <v>81561</v>
      </c>
      <c r="R142" s="16">
        <v>7903</v>
      </c>
      <c r="S142" s="16">
        <v>6371</v>
      </c>
      <c r="T142" s="79">
        <f t="shared" si="573"/>
        <v>670309</v>
      </c>
      <c r="U142" s="80">
        <f t="shared" si="574"/>
        <v>550187</v>
      </c>
      <c r="V142" s="70">
        <v>152787</v>
      </c>
      <c r="W142" s="70">
        <v>397400</v>
      </c>
      <c r="X142" s="70">
        <v>23658</v>
      </c>
      <c r="Y142" s="70">
        <v>83434</v>
      </c>
      <c r="Z142" s="70">
        <v>7272</v>
      </c>
      <c r="AA142" s="70">
        <v>5758</v>
      </c>
      <c r="AB142" s="39">
        <f t="shared" si="575"/>
        <v>748884</v>
      </c>
      <c r="AC142" s="86">
        <f t="shared" si="576"/>
        <v>611920</v>
      </c>
      <c r="AD142" s="16">
        <v>163144</v>
      </c>
      <c r="AE142" s="16">
        <v>448776</v>
      </c>
      <c r="AF142" s="16">
        <v>27384</v>
      </c>
      <c r="AG142" s="16">
        <v>96404</v>
      </c>
      <c r="AH142" s="16">
        <v>6492</v>
      </c>
      <c r="AI142" s="16">
        <v>6684</v>
      </c>
      <c r="AJ142" s="79">
        <f t="shared" si="577"/>
        <v>706295</v>
      </c>
      <c r="AK142" s="80">
        <f t="shared" si="578"/>
        <v>574449</v>
      </c>
      <c r="AL142" s="70">
        <v>150688</v>
      </c>
      <c r="AM142" s="70">
        <v>423761</v>
      </c>
      <c r="AN142" s="70">
        <v>25695</v>
      </c>
      <c r="AO142" s="70">
        <v>93167</v>
      </c>
      <c r="AP142" s="70">
        <v>6665</v>
      </c>
      <c r="AQ142" s="70">
        <v>6319</v>
      </c>
      <c r="AR142" s="39">
        <f t="shared" si="579"/>
        <v>733854</v>
      </c>
      <c r="AS142" s="86">
        <f t="shared" si="580"/>
        <v>598975</v>
      </c>
      <c r="AT142" s="16">
        <v>165742</v>
      </c>
      <c r="AU142" s="16">
        <v>433233</v>
      </c>
      <c r="AV142" s="16">
        <v>25698</v>
      </c>
      <c r="AW142" s="16">
        <v>95024</v>
      </c>
      <c r="AX142" s="16">
        <v>7934</v>
      </c>
      <c r="AY142" s="16">
        <v>6223</v>
      </c>
      <c r="AZ142" s="79">
        <f t="shared" si="581"/>
        <v>701746</v>
      </c>
      <c r="BA142" s="80">
        <f t="shared" si="582"/>
        <v>569938</v>
      </c>
      <c r="BB142" s="70">
        <v>145976</v>
      </c>
      <c r="BC142" s="70">
        <v>423962</v>
      </c>
      <c r="BD142" s="70">
        <v>25754</v>
      </c>
      <c r="BE142" s="70">
        <v>93790</v>
      </c>
      <c r="BF142" s="70">
        <v>6045</v>
      </c>
      <c r="BG142" s="70">
        <v>6219</v>
      </c>
      <c r="BH142" s="39">
        <f t="shared" si="583"/>
        <v>694228</v>
      </c>
      <c r="BI142" s="86">
        <f t="shared" si="584"/>
        <v>564302</v>
      </c>
      <c r="BJ142" s="16">
        <v>150730</v>
      </c>
      <c r="BK142" s="16">
        <v>413572</v>
      </c>
      <c r="BL142" s="16">
        <v>24704</v>
      </c>
      <c r="BM142" s="16">
        <v>91192</v>
      </c>
      <c r="BN142" s="16">
        <v>7264</v>
      </c>
      <c r="BO142" s="16">
        <v>6766</v>
      </c>
      <c r="BP142" s="79">
        <f t="shared" si="585"/>
        <v>684751</v>
      </c>
      <c r="BQ142" s="80">
        <f t="shared" si="586"/>
        <v>557309</v>
      </c>
      <c r="BR142" s="70">
        <v>149251</v>
      </c>
      <c r="BS142" s="70">
        <v>408058</v>
      </c>
      <c r="BT142" s="70">
        <v>23598</v>
      </c>
      <c r="BU142" s="70">
        <v>90406</v>
      </c>
      <c r="BV142" s="70">
        <v>7034</v>
      </c>
      <c r="BW142" s="70">
        <v>6404</v>
      </c>
      <c r="BX142" s="39">
        <f t="shared" si="587"/>
        <v>0</v>
      </c>
      <c r="BY142" s="86">
        <f t="shared" si="588"/>
        <v>0</v>
      </c>
      <c r="BZ142" s="16"/>
      <c r="CA142" s="16"/>
      <c r="CB142" s="16"/>
      <c r="CC142" s="16"/>
      <c r="CD142" s="16"/>
      <c r="CE142" s="16"/>
      <c r="CF142" s="79">
        <f t="shared" si="589"/>
        <v>0</v>
      </c>
      <c r="CG142" s="80">
        <f t="shared" si="590"/>
        <v>0</v>
      </c>
      <c r="CH142" s="70"/>
      <c r="CI142" s="70"/>
      <c r="CJ142" s="70"/>
      <c r="CK142" s="70"/>
      <c r="CL142" s="70"/>
      <c r="CM142" s="70"/>
      <c r="CN142" s="39">
        <f t="shared" si="591"/>
        <v>0</v>
      </c>
      <c r="CO142" s="86">
        <f t="shared" si="592"/>
        <v>0</v>
      </c>
      <c r="CP142" s="16"/>
      <c r="CQ142" s="16"/>
      <c r="CR142" s="16"/>
      <c r="CS142" s="16"/>
      <c r="CT142" s="16"/>
      <c r="CU142" s="16"/>
      <c r="CV142" s="79">
        <f t="shared" si="593"/>
        <v>0</v>
      </c>
      <c r="CW142" s="80">
        <f t="shared" si="594"/>
        <v>0</v>
      </c>
      <c r="CX142" s="70"/>
      <c r="CY142" s="70"/>
      <c r="CZ142" s="70"/>
      <c r="DA142" s="70"/>
      <c r="DB142" s="70"/>
      <c r="DC142" s="90"/>
    </row>
    <row r="143" spans="1:107">
      <c r="A143" s="172"/>
      <c r="B143" s="1">
        <v>412</v>
      </c>
      <c r="C143" s="1" t="s">
        <v>352</v>
      </c>
      <c r="D143" s="35">
        <f t="shared" si="595"/>
        <v>7271914</v>
      </c>
      <c r="E143" s="35">
        <f t="shared" si="596"/>
        <v>5366436</v>
      </c>
      <c r="F143" s="35">
        <f t="shared" si="597"/>
        <v>1345570</v>
      </c>
      <c r="G143" s="35">
        <f t="shared" si="598"/>
        <v>4020866</v>
      </c>
      <c r="H143" s="35">
        <f t="shared" si="599"/>
        <v>294567</v>
      </c>
      <c r="I143" s="35">
        <f t="shared" si="600"/>
        <v>1483184</v>
      </c>
      <c r="J143" s="35">
        <f t="shared" si="601"/>
        <v>54628</v>
      </c>
      <c r="K143" s="35">
        <f t="shared" si="602"/>
        <v>73099</v>
      </c>
      <c r="L143" s="39">
        <f t="shared" si="603"/>
        <v>863494</v>
      </c>
      <c r="M143" s="86">
        <f t="shared" si="604"/>
        <v>640660</v>
      </c>
      <c r="N143" s="16">
        <v>158962</v>
      </c>
      <c r="O143" s="16">
        <v>481698</v>
      </c>
      <c r="P143" s="16">
        <v>34034</v>
      </c>
      <c r="Q143" s="16">
        <v>171557</v>
      </c>
      <c r="R143" s="16">
        <v>7501</v>
      </c>
      <c r="S143" s="16">
        <v>9742</v>
      </c>
      <c r="T143" s="79">
        <f t="shared" si="573"/>
        <v>842031</v>
      </c>
      <c r="U143" s="80">
        <f t="shared" si="574"/>
        <v>625748</v>
      </c>
      <c r="V143" s="70">
        <v>154980</v>
      </c>
      <c r="W143" s="70">
        <v>470768</v>
      </c>
      <c r="X143" s="70">
        <v>34496</v>
      </c>
      <c r="Y143" s="70">
        <v>166723</v>
      </c>
      <c r="Z143" s="70">
        <v>6442</v>
      </c>
      <c r="AA143" s="70">
        <v>8622</v>
      </c>
      <c r="AB143" s="39">
        <f t="shared" si="575"/>
        <v>972767</v>
      </c>
      <c r="AC143" s="86">
        <f t="shared" si="576"/>
        <v>720319</v>
      </c>
      <c r="AD143" s="16">
        <v>182095</v>
      </c>
      <c r="AE143" s="16">
        <v>538224</v>
      </c>
      <c r="AF143" s="16">
        <v>40795</v>
      </c>
      <c r="AG143" s="16">
        <v>195657</v>
      </c>
      <c r="AH143" s="16">
        <v>6345</v>
      </c>
      <c r="AI143" s="16">
        <v>9651</v>
      </c>
      <c r="AJ143" s="79">
        <f t="shared" si="577"/>
        <v>932355</v>
      </c>
      <c r="AK143" s="80">
        <f t="shared" si="578"/>
        <v>686748</v>
      </c>
      <c r="AL143" s="70">
        <v>171954</v>
      </c>
      <c r="AM143" s="70">
        <v>514794</v>
      </c>
      <c r="AN143" s="70">
        <v>38672</v>
      </c>
      <c r="AO143" s="70">
        <v>191091</v>
      </c>
      <c r="AP143" s="70">
        <v>6775</v>
      </c>
      <c r="AQ143" s="70">
        <v>9069</v>
      </c>
      <c r="AR143" s="39">
        <f t="shared" si="579"/>
        <v>952071</v>
      </c>
      <c r="AS143" s="86">
        <f t="shared" si="580"/>
        <v>700631</v>
      </c>
      <c r="AT143" s="16">
        <v>182205</v>
      </c>
      <c r="AU143" s="16">
        <v>518426</v>
      </c>
      <c r="AV143" s="16">
        <v>37994</v>
      </c>
      <c r="AW143" s="16">
        <v>196926</v>
      </c>
      <c r="AX143" s="16">
        <v>7473</v>
      </c>
      <c r="AY143" s="16">
        <v>9047</v>
      </c>
      <c r="AZ143" s="79">
        <f t="shared" si="581"/>
        <v>926402</v>
      </c>
      <c r="BA143" s="80">
        <f t="shared" si="582"/>
        <v>680802</v>
      </c>
      <c r="BB143" s="70">
        <v>167758</v>
      </c>
      <c r="BC143" s="70">
        <v>513044</v>
      </c>
      <c r="BD143" s="70">
        <v>37850</v>
      </c>
      <c r="BE143" s="70">
        <v>192412</v>
      </c>
      <c r="BF143" s="70">
        <v>6357</v>
      </c>
      <c r="BG143" s="70">
        <v>8981</v>
      </c>
      <c r="BH143" s="39">
        <f t="shared" si="583"/>
        <v>899376</v>
      </c>
      <c r="BI143" s="86">
        <f t="shared" si="584"/>
        <v>662626</v>
      </c>
      <c r="BJ143" s="16">
        <v>165473</v>
      </c>
      <c r="BK143" s="16">
        <v>497153</v>
      </c>
      <c r="BL143" s="16">
        <v>36329</v>
      </c>
      <c r="BM143" s="16">
        <v>184810</v>
      </c>
      <c r="BN143" s="16">
        <v>6876</v>
      </c>
      <c r="BO143" s="16">
        <v>8735</v>
      </c>
      <c r="BP143" s="79">
        <f t="shared" si="585"/>
        <v>883418</v>
      </c>
      <c r="BQ143" s="80">
        <f t="shared" si="586"/>
        <v>648902</v>
      </c>
      <c r="BR143" s="70">
        <v>162143</v>
      </c>
      <c r="BS143" s="70">
        <v>486759</v>
      </c>
      <c r="BT143" s="70">
        <v>34397</v>
      </c>
      <c r="BU143" s="70">
        <v>184008</v>
      </c>
      <c r="BV143" s="70">
        <v>6859</v>
      </c>
      <c r="BW143" s="70">
        <v>9252</v>
      </c>
      <c r="BX143" s="39">
        <f t="shared" si="587"/>
        <v>0</v>
      </c>
      <c r="BY143" s="86">
        <f t="shared" si="588"/>
        <v>0</v>
      </c>
      <c r="BZ143" s="16"/>
      <c r="CA143" s="16"/>
      <c r="CB143" s="16"/>
      <c r="CC143" s="16"/>
      <c r="CD143" s="16"/>
      <c r="CE143" s="16"/>
      <c r="CF143" s="79">
        <f t="shared" si="589"/>
        <v>0</v>
      </c>
      <c r="CG143" s="80">
        <f t="shared" si="590"/>
        <v>0</v>
      </c>
      <c r="CH143" s="70"/>
      <c r="CI143" s="70"/>
      <c r="CJ143" s="70"/>
      <c r="CK143" s="70"/>
      <c r="CL143" s="70"/>
      <c r="CM143" s="70"/>
      <c r="CN143" s="39">
        <f t="shared" si="591"/>
        <v>0</v>
      </c>
      <c r="CO143" s="86">
        <f t="shared" si="592"/>
        <v>0</v>
      </c>
      <c r="CP143" s="16"/>
      <c r="CQ143" s="16"/>
      <c r="CR143" s="16"/>
      <c r="CS143" s="16"/>
      <c r="CT143" s="16"/>
      <c r="CU143" s="16"/>
      <c r="CV143" s="79">
        <f t="shared" si="593"/>
        <v>0</v>
      </c>
      <c r="CW143" s="80">
        <f t="shared" si="594"/>
        <v>0</v>
      </c>
      <c r="CX143" s="70"/>
      <c r="CY143" s="70"/>
      <c r="CZ143" s="70"/>
      <c r="DA143" s="70"/>
      <c r="DB143" s="70"/>
      <c r="DC143" s="90"/>
    </row>
    <row r="144" spans="1:107">
      <c r="A144" s="172"/>
      <c r="B144" s="1">
        <v>413</v>
      </c>
      <c r="C144" s="1" t="s">
        <v>84</v>
      </c>
      <c r="D144" s="35">
        <f t="shared" si="595"/>
        <v>8241924</v>
      </c>
      <c r="E144" s="35">
        <f t="shared" si="596"/>
        <v>6580431</v>
      </c>
      <c r="F144" s="35">
        <f t="shared" si="597"/>
        <v>1634026</v>
      </c>
      <c r="G144" s="35">
        <f t="shared" si="598"/>
        <v>4946405</v>
      </c>
      <c r="H144" s="35">
        <f t="shared" si="599"/>
        <v>224140</v>
      </c>
      <c r="I144" s="35">
        <f t="shared" si="600"/>
        <v>1345547</v>
      </c>
      <c r="J144" s="35">
        <f t="shared" si="601"/>
        <v>48811</v>
      </c>
      <c r="K144" s="35">
        <f t="shared" si="602"/>
        <v>42995</v>
      </c>
      <c r="L144" s="39">
        <f t="shared" si="603"/>
        <v>975265</v>
      </c>
      <c r="M144" s="86">
        <f t="shared" si="604"/>
        <v>785913</v>
      </c>
      <c r="N144" s="16">
        <v>192177</v>
      </c>
      <c r="O144" s="16">
        <v>593736</v>
      </c>
      <c r="P144" s="16">
        <v>25426</v>
      </c>
      <c r="Q144" s="16">
        <v>150993</v>
      </c>
      <c r="R144" s="16">
        <v>7204</v>
      </c>
      <c r="S144" s="16">
        <v>5729</v>
      </c>
      <c r="T144" s="79">
        <f t="shared" si="573"/>
        <v>958610</v>
      </c>
      <c r="U144" s="80">
        <f t="shared" si="574"/>
        <v>767637</v>
      </c>
      <c r="V144" s="70">
        <v>187639</v>
      </c>
      <c r="W144" s="70">
        <v>579998</v>
      </c>
      <c r="X144" s="70">
        <v>25955</v>
      </c>
      <c r="Y144" s="70">
        <v>154349</v>
      </c>
      <c r="Z144" s="70">
        <v>5925</v>
      </c>
      <c r="AA144" s="70">
        <v>4744</v>
      </c>
      <c r="AB144" s="39">
        <f t="shared" si="575"/>
        <v>1103769</v>
      </c>
      <c r="AC144" s="86">
        <f t="shared" si="576"/>
        <v>882528</v>
      </c>
      <c r="AD144" s="16">
        <v>221521</v>
      </c>
      <c r="AE144" s="16">
        <v>661007</v>
      </c>
      <c r="AF144" s="16">
        <v>30728</v>
      </c>
      <c r="AG144" s="16">
        <v>179248</v>
      </c>
      <c r="AH144" s="16">
        <v>5584</v>
      </c>
      <c r="AI144" s="16">
        <v>5681</v>
      </c>
      <c r="AJ144" s="79">
        <f t="shared" si="577"/>
        <v>1055335</v>
      </c>
      <c r="AK144" s="80">
        <f t="shared" si="578"/>
        <v>840764</v>
      </c>
      <c r="AL144" s="70">
        <v>208899</v>
      </c>
      <c r="AM144" s="70">
        <v>631865</v>
      </c>
      <c r="AN144" s="70">
        <v>29350</v>
      </c>
      <c r="AO144" s="70">
        <v>174022</v>
      </c>
      <c r="AP144" s="70">
        <v>5809</v>
      </c>
      <c r="AQ144" s="70">
        <v>5390</v>
      </c>
      <c r="AR144" s="39">
        <f t="shared" si="579"/>
        <v>1070012</v>
      </c>
      <c r="AS144" s="86">
        <f t="shared" si="580"/>
        <v>852856</v>
      </c>
      <c r="AT144" s="16">
        <v>219070</v>
      </c>
      <c r="AU144" s="16">
        <v>633786</v>
      </c>
      <c r="AV144" s="16">
        <v>28334</v>
      </c>
      <c r="AW144" s="16">
        <v>176962</v>
      </c>
      <c r="AX144" s="16">
        <v>6732</v>
      </c>
      <c r="AY144" s="16">
        <v>5128</v>
      </c>
      <c r="AZ144" s="79">
        <f t="shared" si="581"/>
        <v>1052697</v>
      </c>
      <c r="BA144" s="80">
        <f t="shared" si="582"/>
        <v>837321</v>
      </c>
      <c r="BB144" s="70">
        <v>205615</v>
      </c>
      <c r="BC144" s="70">
        <v>631706</v>
      </c>
      <c r="BD144" s="70">
        <v>28905</v>
      </c>
      <c r="BE144" s="70">
        <v>175575</v>
      </c>
      <c r="BF144" s="70">
        <v>5634</v>
      </c>
      <c r="BG144" s="70">
        <v>5262</v>
      </c>
      <c r="BH144" s="39">
        <f t="shared" si="583"/>
        <v>1022342</v>
      </c>
      <c r="BI144" s="86">
        <f t="shared" si="584"/>
        <v>814642</v>
      </c>
      <c r="BJ144" s="16">
        <v>201238</v>
      </c>
      <c r="BK144" s="16">
        <v>613404</v>
      </c>
      <c r="BL144" s="16">
        <v>28345</v>
      </c>
      <c r="BM144" s="16">
        <v>167950</v>
      </c>
      <c r="BN144" s="16">
        <v>5908</v>
      </c>
      <c r="BO144" s="16">
        <v>5497</v>
      </c>
      <c r="BP144" s="79">
        <f t="shared" si="585"/>
        <v>1003894</v>
      </c>
      <c r="BQ144" s="80">
        <f t="shared" si="586"/>
        <v>798770</v>
      </c>
      <c r="BR144" s="70">
        <v>197867</v>
      </c>
      <c r="BS144" s="70">
        <v>600903</v>
      </c>
      <c r="BT144" s="70">
        <v>27097</v>
      </c>
      <c r="BU144" s="70">
        <v>166448</v>
      </c>
      <c r="BV144" s="70">
        <v>6015</v>
      </c>
      <c r="BW144" s="70">
        <v>5564</v>
      </c>
      <c r="BX144" s="39">
        <f t="shared" si="587"/>
        <v>0</v>
      </c>
      <c r="BY144" s="86">
        <f t="shared" si="588"/>
        <v>0</v>
      </c>
      <c r="BZ144" s="16"/>
      <c r="CA144" s="16"/>
      <c r="CB144" s="16"/>
      <c r="CC144" s="16"/>
      <c r="CD144" s="16"/>
      <c r="CE144" s="16"/>
      <c r="CF144" s="79">
        <f t="shared" si="589"/>
        <v>0</v>
      </c>
      <c r="CG144" s="80">
        <f t="shared" si="590"/>
        <v>0</v>
      </c>
      <c r="CH144" s="70"/>
      <c r="CI144" s="70"/>
      <c r="CJ144" s="70"/>
      <c r="CK144" s="70"/>
      <c r="CL144" s="70"/>
      <c r="CM144" s="70"/>
      <c r="CN144" s="39">
        <f t="shared" si="591"/>
        <v>0</v>
      </c>
      <c r="CO144" s="86">
        <f t="shared" si="592"/>
        <v>0</v>
      </c>
      <c r="CP144" s="16"/>
      <c r="CQ144" s="16"/>
      <c r="CR144" s="16"/>
      <c r="CS144" s="16"/>
      <c r="CT144" s="16"/>
      <c r="CU144" s="16"/>
      <c r="CV144" s="79">
        <f t="shared" si="593"/>
        <v>0</v>
      </c>
      <c r="CW144" s="80">
        <f t="shared" si="594"/>
        <v>0</v>
      </c>
      <c r="CX144" s="70"/>
      <c r="CY144" s="70"/>
      <c r="CZ144" s="70"/>
      <c r="DA144" s="70"/>
      <c r="DB144" s="70"/>
      <c r="DC144" s="90"/>
    </row>
    <row r="145" spans="1:107">
      <c r="A145" s="172"/>
      <c r="B145" s="1">
        <v>414</v>
      </c>
      <c r="C145" s="1" t="s">
        <v>85</v>
      </c>
      <c r="D145" s="35">
        <f t="shared" si="595"/>
        <v>11054260</v>
      </c>
      <c r="E145" s="35">
        <f t="shared" si="596"/>
        <v>8633332</v>
      </c>
      <c r="F145" s="35">
        <f t="shared" si="597"/>
        <v>2383683</v>
      </c>
      <c r="G145" s="35">
        <f t="shared" si="598"/>
        <v>6249649</v>
      </c>
      <c r="H145" s="35">
        <f t="shared" si="599"/>
        <v>251340</v>
      </c>
      <c r="I145" s="35">
        <f t="shared" si="600"/>
        <v>2041897</v>
      </c>
      <c r="J145" s="35">
        <f t="shared" si="601"/>
        <v>86639</v>
      </c>
      <c r="K145" s="35">
        <f t="shared" si="602"/>
        <v>41052</v>
      </c>
      <c r="L145" s="39">
        <f t="shared" si="603"/>
        <v>1302143</v>
      </c>
      <c r="M145" s="86">
        <f t="shared" si="604"/>
        <v>1023589</v>
      </c>
      <c r="N145" s="16">
        <v>282077</v>
      </c>
      <c r="O145" s="16">
        <v>741512</v>
      </c>
      <c r="P145" s="16">
        <v>28866</v>
      </c>
      <c r="Q145" s="16">
        <v>231333</v>
      </c>
      <c r="R145" s="16">
        <v>13551</v>
      </c>
      <c r="S145" s="16">
        <v>4804</v>
      </c>
      <c r="T145" s="79">
        <f t="shared" si="573"/>
        <v>1277197</v>
      </c>
      <c r="U145" s="80">
        <f t="shared" si="574"/>
        <v>995442</v>
      </c>
      <c r="V145" s="70">
        <v>272324</v>
      </c>
      <c r="W145" s="70">
        <v>723118</v>
      </c>
      <c r="X145" s="70">
        <v>29450</v>
      </c>
      <c r="Y145" s="70">
        <v>236009</v>
      </c>
      <c r="Z145" s="70">
        <v>11703</v>
      </c>
      <c r="AA145" s="70">
        <v>4593</v>
      </c>
      <c r="AB145" s="39">
        <f t="shared" si="575"/>
        <v>1503465</v>
      </c>
      <c r="AC145" s="86">
        <f t="shared" si="576"/>
        <v>1182973</v>
      </c>
      <c r="AD145" s="16">
        <v>333476</v>
      </c>
      <c r="AE145" s="16">
        <v>849497</v>
      </c>
      <c r="AF145" s="16">
        <v>34452</v>
      </c>
      <c r="AG145" s="16">
        <v>270443</v>
      </c>
      <c r="AH145" s="16">
        <v>10350</v>
      </c>
      <c r="AI145" s="16">
        <v>5247</v>
      </c>
      <c r="AJ145" s="79">
        <f t="shared" si="577"/>
        <v>1429799</v>
      </c>
      <c r="AK145" s="80">
        <f t="shared" si="578"/>
        <v>1117686</v>
      </c>
      <c r="AL145" s="70">
        <v>310845</v>
      </c>
      <c r="AM145" s="70">
        <v>806841</v>
      </c>
      <c r="AN145" s="70">
        <v>33076</v>
      </c>
      <c r="AO145" s="70">
        <v>263635</v>
      </c>
      <c r="AP145" s="70">
        <v>10137</v>
      </c>
      <c r="AQ145" s="70">
        <v>5265</v>
      </c>
      <c r="AR145" s="39">
        <f t="shared" si="579"/>
        <v>1456643</v>
      </c>
      <c r="AS145" s="86">
        <f t="shared" si="580"/>
        <v>1138289</v>
      </c>
      <c r="AT145" s="16">
        <v>322552</v>
      </c>
      <c r="AU145" s="16">
        <v>815737</v>
      </c>
      <c r="AV145" s="16">
        <v>32429</v>
      </c>
      <c r="AW145" s="16">
        <v>269541</v>
      </c>
      <c r="AX145" s="16">
        <v>11107</v>
      </c>
      <c r="AY145" s="16">
        <v>5277</v>
      </c>
      <c r="AZ145" s="79">
        <f t="shared" si="581"/>
        <v>1400615</v>
      </c>
      <c r="BA145" s="80">
        <f t="shared" si="582"/>
        <v>1090883</v>
      </c>
      <c r="BB145" s="70">
        <v>297249</v>
      </c>
      <c r="BC145" s="70">
        <v>793634</v>
      </c>
      <c r="BD145" s="70">
        <v>32356</v>
      </c>
      <c r="BE145" s="70">
        <v>262421</v>
      </c>
      <c r="BF145" s="70">
        <v>9806</v>
      </c>
      <c r="BG145" s="70">
        <v>5149</v>
      </c>
      <c r="BH145" s="39">
        <f t="shared" si="583"/>
        <v>1345269</v>
      </c>
      <c r="BI145" s="86">
        <f t="shared" si="584"/>
        <v>1046229</v>
      </c>
      <c r="BJ145" s="16">
        <v>284447</v>
      </c>
      <c r="BK145" s="16">
        <v>761782</v>
      </c>
      <c r="BL145" s="16">
        <v>31361</v>
      </c>
      <c r="BM145" s="16">
        <v>252344</v>
      </c>
      <c r="BN145" s="16">
        <v>9787</v>
      </c>
      <c r="BO145" s="16">
        <v>5548</v>
      </c>
      <c r="BP145" s="79">
        <f t="shared" si="585"/>
        <v>1339129</v>
      </c>
      <c r="BQ145" s="80">
        <f t="shared" si="586"/>
        <v>1038241</v>
      </c>
      <c r="BR145" s="70">
        <v>280713</v>
      </c>
      <c r="BS145" s="70">
        <v>757528</v>
      </c>
      <c r="BT145" s="70">
        <v>29350</v>
      </c>
      <c r="BU145" s="70">
        <v>256171</v>
      </c>
      <c r="BV145" s="70">
        <v>10198</v>
      </c>
      <c r="BW145" s="70">
        <v>5169</v>
      </c>
      <c r="BX145" s="39">
        <f t="shared" si="587"/>
        <v>0</v>
      </c>
      <c r="BY145" s="86">
        <f t="shared" si="588"/>
        <v>0</v>
      </c>
      <c r="BZ145" s="16"/>
      <c r="CA145" s="16"/>
      <c r="CB145" s="16"/>
      <c r="CC145" s="16"/>
      <c r="CD145" s="16"/>
      <c r="CE145" s="16"/>
      <c r="CF145" s="79">
        <f t="shared" si="589"/>
        <v>0</v>
      </c>
      <c r="CG145" s="80">
        <f t="shared" si="590"/>
        <v>0</v>
      </c>
      <c r="CH145" s="70"/>
      <c r="CI145" s="70"/>
      <c r="CJ145" s="70"/>
      <c r="CK145" s="70"/>
      <c r="CL145" s="70"/>
      <c r="CM145" s="70"/>
      <c r="CN145" s="39">
        <f t="shared" si="591"/>
        <v>0</v>
      </c>
      <c r="CO145" s="86">
        <f t="shared" si="592"/>
        <v>0</v>
      </c>
      <c r="CP145" s="16"/>
      <c r="CQ145" s="16"/>
      <c r="CR145" s="16"/>
      <c r="CS145" s="16"/>
      <c r="CT145" s="16"/>
      <c r="CU145" s="16"/>
      <c r="CV145" s="79">
        <f t="shared" si="593"/>
        <v>0</v>
      </c>
      <c r="CW145" s="80">
        <f t="shared" si="594"/>
        <v>0</v>
      </c>
      <c r="CX145" s="70"/>
      <c r="CY145" s="70"/>
      <c r="CZ145" s="70"/>
      <c r="DA145" s="70"/>
      <c r="DB145" s="70"/>
      <c r="DC145" s="90"/>
    </row>
    <row r="146" spans="1:107">
      <c r="A146" s="172"/>
      <c r="B146" s="1">
        <v>415</v>
      </c>
      <c r="C146" s="1" t="s">
        <v>86</v>
      </c>
      <c r="D146" s="35">
        <f t="shared" si="595"/>
        <v>4640451</v>
      </c>
      <c r="E146" s="35">
        <f t="shared" si="596"/>
        <v>3366029</v>
      </c>
      <c r="F146" s="35">
        <f t="shared" si="597"/>
        <v>1031624</v>
      </c>
      <c r="G146" s="35">
        <f t="shared" si="598"/>
        <v>2334405</v>
      </c>
      <c r="H146" s="35">
        <f t="shared" si="599"/>
        <v>158945</v>
      </c>
      <c r="I146" s="35">
        <f t="shared" si="600"/>
        <v>1050761</v>
      </c>
      <c r="J146" s="35">
        <f t="shared" si="601"/>
        <v>33776</v>
      </c>
      <c r="K146" s="35">
        <f t="shared" si="602"/>
        <v>30940</v>
      </c>
      <c r="L146" s="39">
        <f t="shared" si="603"/>
        <v>538794</v>
      </c>
      <c r="M146" s="86">
        <f t="shared" si="604"/>
        <v>391679</v>
      </c>
      <c r="N146" s="16">
        <v>113557</v>
      </c>
      <c r="O146" s="16">
        <v>278122</v>
      </c>
      <c r="P146" s="16">
        <v>18408</v>
      </c>
      <c r="Q146" s="16">
        <v>119971</v>
      </c>
      <c r="R146" s="16">
        <v>5014</v>
      </c>
      <c r="S146" s="16">
        <v>3722</v>
      </c>
      <c r="T146" s="79">
        <f t="shared" si="573"/>
        <v>534850</v>
      </c>
      <c r="U146" s="80">
        <f t="shared" si="574"/>
        <v>385466</v>
      </c>
      <c r="V146" s="70">
        <v>111573</v>
      </c>
      <c r="W146" s="70">
        <v>273893</v>
      </c>
      <c r="X146" s="70">
        <v>19168</v>
      </c>
      <c r="Y146" s="70">
        <v>121951</v>
      </c>
      <c r="Z146" s="70">
        <v>4716</v>
      </c>
      <c r="AA146" s="70">
        <v>3549</v>
      </c>
      <c r="AB146" s="39">
        <f t="shared" si="575"/>
        <v>637750</v>
      </c>
      <c r="AC146" s="86">
        <f t="shared" si="576"/>
        <v>466574</v>
      </c>
      <c r="AD146" s="16">
        <v>148698</v>
      </c>
      <c r="AE146" s="16">
        <v>317876</v>
      </c>
      <c r="AF146" s="16">
        <v>22076</v>
      </c>
      <c r="AG146" s="16">
        <v>140910</v>
      </c>
      <c r="AH146" s="16">
        <v>4085</v>
      </c>
      <c r="AI146" s="16">
        <v>4105</v>
      </c>
      <c r="AJ146" s="79">
        <f t="shared" si="577"/>
        <v>607749</v>
      </c>
      <c r="AK146" s="80">
        <f t="shared" si="578"/>
        <v>443484</v>
      </c>
      <c r="AL146" s="70">
        <v>138965</v>
      </c>
      <c r="AM146" s="70">
        <v>304519</v>
      </c>
      <c r="AN146" s="70">
        <v>21105</v>
      </c>
      <c r="AO146" s="70">
        <v>135407</v>
      </c>
      <c r="AP146" s="70">
        <v>4047</v>
      </c>
      <c r="AQ146" s="70">
        <v>3706</v>
      </c>
      <c r="AR146" s="39">
        <f t="shared" si="579"/>
        <v>609658</v>
      </c>
      <c r="AS146" s="86">
        <f t="shared" si="580"/>
        <v>442650</v>
      </c>
      <c r="AT146" s="16">
        <v>141688</v>
      </c>
      <c r="AU146" s="16">
        <v>300962</v>
      </c>
      <c r="AV146" s="16">
        <v>20365</v>
      </c>
      <c r="AW146" s="16">
        <v>138245</v>
      </c>
      <c r="AX146" s="16">
        <v>4392</v>
      </c>
      <c r="AY146" s="16">
        <v>4006</v>
      </c>
      <c r="AZ146" s="79">
        <f t="shared" si="581"/>
        <v>594333</v>
      </c>
      <c r="BA146" s="80">
        <f t="shared" si="582"/>
        <v>430679</v>
      </c>
      <c r="BB146" s="70">
        <v>132994</v>
      </c>
      <c r="BC146" s="70">
        <v>297685</v>
      </c>
      <c r="BD146" s="70">
        <v>20457</v>
      </c>
      <c r="BE146" s="70">
        <v>135136</v>
      </c>
      <c r="BF146" s="70">
        <v>3911</v>
      </c>
      <c r="BG146" s="70">
        <v>4150</v>
      </c>
      <c r="BH146" s="39">
        <f t="shared" si="583"/>
        <v>564029</v>
      </c>
      <c r="BI146" s="86">
        <f t="shared" si="584"/>
        <v>407877</v>
      </c>
      <c r="BJ146" s="16">
        <v>123874</v>
      </c>
      <c r="BK146" s="16">
        <v>284003</v>
      </c>
      <c r="BL146" s="16">
        <v>19333</v>
      </c>
      <c r="BM146" s="16">
        <v>129179</v>
      </c>
      <c r="BN146" s="16">
        <v>3807</v>
      </c>
      <c r="BO146" s="16">
        <v>3833</v>
      </c>
      <c r="BP146" s="79">
        <f t="shared" si="585"/>
        <v>553288</v>
      </c>
      <c r="BQ146" s="80">
        <f t="shared" si="586"/>
        <v>397620</v>
      </c>
      <c r="BR146" s="70">
        <v>120275</v>
      </c>
      <c r="BS146" s="70">
        <v>277345</v>
      </c>
      <c r="BT146" s="70">
        <v>18033</v>
      </c>
      <c r="BU146" s="70">
        <v>129962</v>
      </c>
      <c r="BV146" s="70">
        <v>3804</v>
      </c>
      <c r="BW146" s="70">
        <v>3869</v>
      </c>
      <c r="BX146" s="39">
        <f t="shared" si="587"/>
        <v>0</v>
      </c>
      <c r="BY146" s="86">
        <f t="shared" si="588"/>
        <v>0</v>
      </c>
      <c r="BZ146" s="16"/>
      <c r="CA146" s="16"/>
      <c r="CB146" s="16"/>
      <c r="CC146" s="16"/>
      <c r="CD146" s="16"/>
      <c r="CE146" s="16"/>
      <c r="CF146" s="79">
        <f t="shared" si="589"/>
        <v>0</v>
      </c>
      <c r="CG146" s="80">
        <f t="shared" si="590"/>
        <v>0</v>
      </c>
      <c r="CH146" s="70"/>
      <c r="CI146" s="70"/>
      <c r="CJ146" s="70"/>
      <c r="CK146" s="70"/>
      <c r="CL146" s="70"/>
      <c r="CM146" s="70"/>
      <c r="CN146" s="39">
        <f t="shared" si="591"/>
        <v>0</v>
      </c>
      <c r="CO146" s="86">
        <f t="shared" si="592"/>
        <v>0</v>
      </c>
      <c r="CP146" s="16"/>
      <c r="CQ146" s="16"/>
      <c r="CR146" s="16"/>
      <c r="CS146" s="16"/>
      <c r="CT146" s="16"/>
      <c r="CU146" s="16"/>
      <c r="CV146" s="79">
        <f t="shared" si="593"/>
        <v>0</v>
      </c>
      <c r="CW146" s="80">
        <f t="shared" si="594"/>
        <v>0</v>
      </c>
      <c r="CX146" s="70"/>
      <c r="CY146" s="70"/>
      <c r="CZ146" s="70"/>
      <c r="DA146" s="70"/>
      <c r="DB146" s="70"/>
      <c r="DC146" s="90"/>
    </row>
    <row r="147" spans="1:107">
      <c r="A147" s="172"/>
      <c r="B147" s="1">
        <v>416</v>
      </c>
      <c r="C147" s="1" t="s">
        <v>87</v>
      </c>
      <c r="D147" s="35">
        <f t="shared" si="595"/>
        <v>7968636</v>
      </c>
      <c r="E147" s="35">
        <f t="shared" si="596"/>
        <v>6197295</v>
      </c>
      <c r="F147" s="35">
        <f t="shared" si="597"/>
        <v>1740540</v>
      </c>
      <c r="G147" s="35">
        <f t="shared" si="598"/>
        <v>4456755</v>
      </c>
      <c r="H147" s="35">
        <f t="shared" si="599"/>
        <v>163656</v>
      </c>
      <c r="I147" s="35">
        <f t="shared" si="600"/>
        <v>1504732</v>
      </c>
      <c r="J147" s="35">
        <f t="shared" si="601"/>
        <v>60360</v>
      </c>
      <c r="K147" s="35">
        <f t="shared" si="602"/>
        <v>42593</v>
      </c>
      <c r="L147" s="39">
        <f t="shared" si="603"/>
        <v>950879</v>
      </c>
      <c r="M147" s="86">
        <f t="shared" si="604"/>
        <v>748271</v>
      </c>
      <c r="N147" s="16">
        <v>209551</v>
      </c>
      <c r="O147" s="16">
        <v>538720</v>
      </c>
      <c r="P147" s="16">
        <v>18990</v>
      </c>
      <c r="Q147" s="16">
        <v>169084</v>
      </c>
      <c r="R147" s="16">
        <v>8967</v>
      </c>
      <c r="S147" s="16">
        <v>5567</v>
      </c>
      <c r="T147" s="79">
        <f t="shared" si="573"/>
        <v>934498</v>
      </c>
      <c r="U147" s="80">
        <f t="shared" si="574"/>
        <v>731616</v>
      </c>
      <c r="V147" s="70">
        <v>205469</v>
      </c>
      <c r="W147" s="70">
        <v>526147</v>
      </c>
      <c r="X147" s="70">
        <v>18362</v>
      </c>
      <c r="Y147" s="70">
        <v>171988</v>
      </c>
      <c r="Z147" s="70">
        <v>7764</v>
      </c>
      <c r="AA147" s="70">
        <v>4768</v>
      </c>
      <c r="AB147" s="39">
        <f t="shared" si="575"/>
        <v>1060428</v>
      </c>
      <c r="AC147" s="86">
        <f t="shared" si="576"/>
        <v>826367</v>
      </c>
      <c r="AD147" s="16">
        <v>234315</v>
      </c>
      <c r="AE147" s="16">
        <v>592052</v>
      </c>
      <c r="AF147" s="16">
        <v>22151</v>
      </c>
      <c r="AG147" s="16">
        <v>199372</v>
      </c>
      <c r="AH147" s="16">
        <v>7336</v>
      </c>
      <c r="AI147" s="16">
        <v>5202</v>
      </c>
      <c r="AJ147" s="79">
        <f t="shared" si="577"/>
        <v>1014074</v>
      </c>
      <c r="AK147" s="80">
        <f t="shared" si="578"/>
        <v>787264</v>
      </c>
      <c r="AL147" s="70">
        <v>221929</v>
      </c>
      <c r="AM147" s="70">
        <v>565335</v>
      </c>
      <c r="AN147" s="70">
        <v>21484</v>
      </c>
      <c r="AO147" s="70">
        <v>192629</v>
      </c>
      <c r="AP147" s="70">
        <v>7450</v>
      </c>
      <c r="AQ147" s="70">
        <v>5247</v>
      </c>
      <c r="AR147" s="39">
        <f t="shared" si="579"/>
        <v>1029225</v>
      </c>
      <c r="AS147" s="86">
        <f t="shared" si="580"/>
        <v>797881</v>
      </c>
      <c r="AT147" s="16">
        <v>230033</v>
      </c>
      <c r="AU147" s="16">
        <v>567848</v>
      </c>
      <c r="AV147" s="16">
        <v>20977</v>
      </c>
      <c r="AW147" s="16">
        <v>197643</v>
      </c>
      <c r="AX147" s="16">
        <v>7677</v>
      </c>
      <c r="AY147" s="16">
        <v>5047</v>
      </c>
      <c r="AZ147" s="79">
        <f t="shared" si="581"/>
        <v>1008650</v>
      </c>
      <c r="BA147" s="80">
        <f t="shared" si="582"/>
        <v>781048</v>
      </c>
      <c r="BB147" s="70">
        <v>215080</v>
      </c>
      <c r="BC147" s="70">
        <v>565968</v>
      </c>
      <c r="BD147" s="70">
        <v>21049</v>
      </c>
      <c r="BE147" s="70">
        <v>194359</v>
      </c>
      <c r="BF147" s="70">
        <v>6770</v>
      </c>
      <c r="BG147" s="70">
        <v>5424</v>
      </c>
      <c r="BH147" s="39">
        <f t="shared" si="583"/>
        <v>995867</v>
      </c>
      <c r="BI147" s="86">
        <f t="shared" si="584"/>
        <v>772231</v>
      </c>
      <c r="BJ147" s="16">
        <v>214701</v>
      </c>
      <c r="BK147" s="16">
        <v>557530</v>
      </c>
      <c r="BL147" s="16">
        <v>20600</v>
      </c>
      <c r="BM147" s="16">
        <v>190127</v>
      </c>
      <c r="BN147" s="16">
        <v>7123</v>
      </c>
      <c r="BO147" s="16">
        <v>5786</v>
      </c>
      <c r="BP147" s="79">
        <f t="shared" si="585"/>
        <v>975015</v>
      </c>
      <c r="BQ147" s="80">
        <f t="shared" si="586"/>
        <v>752617</v>
      </c>
      <c r="BR147" s="70">
        <v>209462</v>
      </c>
      <c r="BS147" s="70">
        <v>543155</v>
      </c>
      <c r="BT147" s="70">
        <v>20043</v>
      </c>
      <c r="BU147" s="70">
        <v>189530</v>
      </c>
      <c r="BV147" s="70">
        <v>7273</v>
      </c>
      <c r="BW147" s="70">
        <v>5552</v>
      </c>
      <c r="BX147" s="39">
        <f t="shared" si="587"/>
        <v>0</v>
      </c>
      <c r="BY147" s="86">
        <f t="shared" si="588"/>
        <v>0</v>
      </c>
      <c r="BZ147" s="16"/>
      <c r="CA147" s="16"/>
      <c r="CB147" s="16"/>
      <c r="CC147" s="16"/>
      <c r="CD147" s="16"/>
      <c r="CE147" s="16"/>
      <c r="CF147" s="79">
        <f t="shared" si="589"/>
        <v>0</v>
      </c>
      <c r="CG147" s="80">
        <f t="shared" si="590"/>
        <v>0</v>
      </c>
      <c r="CH147" s="70"/>
      <c r="CI147" s="70"/>
      <c r="CJ147" s="70"/>
      <c r="CK147" s="70"/>
      <c r="CL147" s="70"/>
      <c r="CM147" s="70"/>
      <c r="CN147" s="39">
        <f t="shared" si="591"/>
        <v>0</v>
      </c>
      <c r="CO147" s="86">
        <f t="shared" si="592"/>
        <v>0</v>
      </c>
      <c r="CP147" s="16"/>
      <c r="CQ147" s="16"/>
      <c r="CR147" s="16"/>
      <c r="CS147" s="16"/>
      <c r="CT147" s="16"/>
      <c r="CU147" s="16"/>
      <c r="CV147" s="79">
        <f t="shared" si="593"/>
        <v>0</v>
      </c>
      <c r="CW147" s="80">
        <f t="shared" si="594"/>
        <v>0</v>
      </c>
      <c r="CX147" s="70"/>
      <c r="CY147" s="70"/>
      <c r="CZ147" s="70"/>
      <c r="DA147" s="70"/>
      <c r="DB147" s="70"/>
      <c r="DC147" s="90"/>
    </row>
    <row r="148" spans="1:107">
      <c r="A148" s="172"/>
      <c r="B148" s="1">
        <v>417</v>
      </c>
      <c r="C148" s="1" t="s">
        <v>88</v>
      </c>
      <c r="D148" s="35">
        <f t="shared" si="595"/>
        <v>6581813</v>
      </c>
      <c r="E148" s="35">
        <f t="shared" si="596"/>
        <v>5239399</v>
      </c>
      <c r="F148" s="35">
        <f t="shared" si="597"/>
        <v>1409705</v>
      </c>
      <c r="G148" s="35">
        <f t="shared" si="598"/>
        <v>3829694</v>
      </c>
      <c r="H148" s="35">
        <f t="shared" si="599"/>
        <v>114094</v>
      </c>
      <c r="I148" s="35">
        <f t="shared" si="600"/>
        <v>1155928</v>
      </c>
      <c r="J148" s="35">
        <f t="shared" si="601"/>
        <v>42743</v>
      </c>
      <c r="K148" s="35">
        <f t="shared" si="602"/>
        <v>29649</v>
      </c>
      <c r="L148" s="39">
        <f t="shared" si="603"/>
        <v>749267</v>
      </c>
      <c r="M148" s="86">
        <f t="shared" si="604"/>
        <v>594908</v>
      </c>
      <c r="N148" s="16">
        <v>153633</v>
      </c>
      <c r="O148" s="16">
        <v>441275</v>
      </c>
      <c r="P148" s="16">
        <v>12938</v>
      </c>
      <c r="Q148" s="16">
        <v>131373</v>
      </c>
      <c r="R148" s="16">
        <v>6156</v>
      </c>
      <c r="S148" s="16">
        <v>3892</v>
      </c>
      <c r="T148" s="79">
        <f t="shared" si="573"/>
        <v>740540</v>
      </c>
      <c r="U148" s="80">
        <f t="shared" si="574"/>
        <v>585200</v>
      </c>
      <c r="V148" s="70">
        <v>151645</v>
      </c>
      <c r="W148" s="70">
        <v>433555</v>
      </c>
      <c r="X148" s="70">
        <v>12896</v>
      </c>
      <c r="Y148" s="70">
        <v>133821</v>
      </c>
      <c r="Z148" s="70">
        <v>5214</v>
      </c>
      <c r="AA148" s="70">
        <v>3409</v>
      </c>
      <c r="AB148" s="39">
        <f t="shared" si="575"/>
        <v>944589</v>
      </c>
      <c r="AC148" s="86">
        <f t="shared" si="576"/>
        <v>764627</v>
      </c>
      <c r="AD148" s="16">
        <v>212985</v>
      </c>
      <c r="AE148" s="16">
        <v>551642</v>
      </c>
      <c r="AF148" s="16">
        <v>15862</v>
      </c>
      <c r="AG148" s="16">
        <v>154987</v>
      </c>
      <c r="AH148" s="16">
        <v>5108</v>
      </c>
      <c r="AI148" s="16">
        <v>4005</v>
      </c>
      <c r="AJ148" s="79">
        <f t="shared" si="577"/>
        <v>887648</v>
      </c>
      <c r="AK148" s="80">
        <f t="shared" si="578"/>
        <v>712980</v>
      </c>
      <c r="AL148" s="70">
        <v>195650</v>
      </c>
      <c r="AM148" s="70">
        <v>517330</v>
      </c>
      <c r="AN148" s="70">
        <v>14996</v>
      </c>
      <c r="AO148" s="70">
        <v>150667</v>
      </c>
      <c r="AP148" s="70">
        <v>5323</v>
      </c>
      <c r="AQ148" s="70">
        <v>3682</v>
      </c>
      <c r="AR148" s="39">
        <f t="shared" si="579"/>
        <v>892211</v>
      </c>
      <c r="AS148" s="86">
        <f t="shared" si="580"/>
        <v>715798</v>
      </c>
      <c r="AT148" s="16">
        <v>203066</v>
      </c>
      <c r="AU148" s="16">
        <v>512732</v>
      </c>
      <c r="AV148" s="16">
        <v>14797</v>
      </c>
      <c r="AW148" s="16">
        <v>152032</v>
      </c>
      <c r="AX148" s="16">
        <v>6088</v>
      </c>
      <c r="AY148" s="16">
        <v>3496</v>
      </c>
      <c r="AZ148" s="79">
        <f t="shared" si="581"/>
        <v>843101</v>
      </c>
      <c r="BA148" s="80">
        <f t="shared" si="582"/>
        <v>670189</v>
      </c>
      <c r="BB148" s="70">
        <v>177599</v>
      </c>
      <c r="BC148" s="70">
        <v>492590</v>
      </c>
      <c r="BD148" s="70">
        <v>14864</v>
      </c>
      <c r="BE148" s="70">
        <v>149719</v>
      </c>
      <c r="BF148" s="70">
        <v>4725</v>
      </c>
      <c r="BG148" s="70">
        <v>3604</v>
      </c>
      <c r="BH148" s="39">
        <f t="shared" si="583"/>
        <v>768699</v>
      </c>
      <c r="BI148" s="86">
        <f t="shared" si="584"/>
        <v>604553</v>
      </c>
      <c r="BJ148" s="16">
        <v>159146</v>
      </c>
      <c r="BK148" s="16">
        <v>445407</v>
      </c>
      <c r="BL148" s="16">
        <v>14173</v>
      </c>
      <c r="BM148" s="16">
        <v>141054</v>
      </c>
      <c r="BN148" s="16">
        <v>5009</v>
      </c>
      <c r="BO148" s="16">
        <v>3910</v>
      </c>
      <c r="BP148" s="79">
        <f t="shared" si="585"/>
        <v>755758</v>
      </c>
      <c r="BQ148" s="80">
        <f t="shared" si="586"/>
        <v>591144</v>
      </c>
      <c r="BR148" s="70">
        <v>155981</v>
      </c>
      <c r="BS148" s="70">
        <v>435163</v>
      </c>
      <c r="BT148" s="70">
        <v>13568</v>
      </c>
      <c r="BU148" s="70">
        <v>142275</v>
      </c>
      <c r="BV148" s="70">
        <v>5120</v>
      </c>
      <c r="BW148" s="70">
        <v>3651</v>
      </c>
      <c r="BX148" s="39">
        <f t="shared" si="587"/>
        <v>0</v>
      </c>
      <c r="BY148" s="86">
        <f t="shared" si="588"/>
        <v>0</v>
      </c>
      <c r="BZ148" s="16"/>
      <c r="CA148" s="16"/>
      <c r="CB148" s="16"/>
      <c r="CC148" s="16"/>
      <c r="CD148" s="16"/>
      <c r="CE148" s="16"/>
      <c r="CF148" s="79">
        <f t="shared" si="589"/>
        <v>0</v>
      </c>
      <c r="CG148" s="80">
        <f t="shared" si="590"/>
        <v>0</v>
      </c>
      <c r="CH148" s="70"/>
      <c r="CI148" s="70"/>
      <c r="CJ148" s="70"/>
      <c r="CK148" s="70"/>
      <c r="CL148" s="70"/>
      <c r="CM148" s="70"/>
      <c r="CN148" s="39">
        <f t="shared" si="591"/>
        <v>0</v>
      </c>
      <c r="CO148" s="86">
        <f t="shared" si="592"/>
        <v>0</v>
      </c>
      <c r="CP148" s="16"/>
      <c r="CQ148" s="16"/>
      <c r="CR148" s="16"/>
      <c r="CS148" s="16"/>
      <c r="CT148" s="16"/>
      <c r="CU148" s="16"/>
      <c r="CV148" s="79">
        <f t="shared" si="593"/>
        <v>0</v>
      </c>
      <c r="CW148" s="80">
        <f t="shared" si="594"/>
        <v>0</v>
      </c>
      <c r="CX148" s="70"/>
      <c r="CY148" s="70"/>
      <c r="CZ148" s="70"/>
      <c r="DA148" s="70"/>
      <c r="DB148" s="70"/>
      <c r="DC148" s="90"/>
    </row>
    <row r="149" spans="1:107">
      <c r="A149" s="172"/>
      <c r="B149" s="1">
        <v>418</v>
      </c>
      <c r="C149" s="1" t="s">
        <v>89</v>
      </c>
      <c r="D149" s="35">
        <f t="shared" si="595"/>
        <v>6510585</v>
      </c>
      <c r="E149" s="35">
        <f t="shared" si="596"/>
        <v>5445161</v>
      </c>
      <c r="F149" s="35">
        <f t="shared" si="597"/>
        <v>1523911</v>
      </c>
      <c r="G149" s="35">
        <f t="shared" si="598"/>
        <v>3921250</v>
      </c>
      <c r="H149" s="35">
        <f t="shared" si="599"/>
        <v>127712</v>
      </c>
      <c r="I149" s="35">
        <f t="shared" si="600"/>
        <v>844126</v>
      </c>
      <c r="J149" s="35">
        <f t="shared" si="601"/>
        <v>62906</v>
      </c>
      <c r="K149" s="35">
        <f t="shared" si="602"/>
        <v>30680</v>
      </c>
      <c r="L149" s="39">
        <f t="shared" si="603"/>
        <v>738098</v>
      </c>
      <c r="M149" s="86">
        <f t="shared" si="604"/>
        <v>616900</v>
      </c>
      <c r="N149" s="16">
        <v>166922</v>
      </c>
      <c r="O149" s="16">
        <v>449978</v>
      </c>
      <c r="P149" s="16">
        <v>14029</v>
      </c>
      <c r="Q149" s="16">
        <v>94610</v>
      </c>
      <c r="R149" s="16">
        <v>8893</v>
      </c>
      <c r="S149" s="16">
        <v>3666</v>
      </c>
      <c r="T149" s="79">
        <f t="shared" si="573"/>
        <v>738428</v>
      </c>
      <c r="U149" s="80">
        <f t="shared" si="574"/>
        <v>614637</v>
      </c>
      <c r="V149" s="70">
        <v>168627</v>
      </c>
      <c r="W149" s="70">
        <v>446010</v>
      </c>
      <c r="X149" s="70">
        <v>14163</v>
      </c>
      <c r="Y149" s="70">
        <v>97968</v>
      </c>
      <c r="Z149" s="70">
        <v>8376</v>
      </c>
      <c r="AA149" s="70">
        <v>3284</v>
      </c>
      <c r="AB149" s="39">
        <f t="shared" si="575"/>
        <v>924887</v>
      </c>
      <c r="AC149" s="86">
        <f t="shared" si="576"/>
        <v>782254</v>
      </c>
      <c r="AD149" s="16">
        <v>224039</v>
      </c>
      <c r="AE149" s="16">
        <v>558215</v>
      </c>
      <c r="AF149" s="16">
        <v>18176</v>
      </c>
      <c r="AG149" s="16">
        <v>113118</v>
      </c>
      <c r="AH149" s="16">
        <v>7511</v>
      </c>
      <c r="AI149" s="16">
        <v>3828</v>
      </c>
      <c r="AJ149" s="79">
        <f t="shared" si="577"/>
        <v>857748</v>
      </c>
      <c r="AK149" s="80">
        <f t="shared" si="578"/>
        <v>720360</v>
      </c>
      <c r="AL149" s="70">
        <v>202594</v>
      </c>
      <c r="AM149" s="70">
        <v>517766</v>
      </c>
      <c r="AN149" s="70">
        <v>17718</v>
      </c>
      <c r="AO149" s="70">
        <v>108471</v>
      </c>
      <c r="AP149" s="70">
        <v>7453</v>
      </c>
      <c r="AQ149" s="70">
        <v>3746</v>
      </c>
      <c r="AR149" s="39">
        <f t="shared" si="579"/>
        <v>880555</v>
      </c>
      <c r="AS149" s="86">
        <f t="shared" si="580"/>
        <v>739624</v>
      </c>
      <c r="AT149" s="16">
        <v>217111</v>
      </c>
      <c r="AU149" s="16">
        <v>522513</v>
      </c>
      <c r="AV149" s="16">
        <v>17319</v>
      </c>
      <c r="AW149" s="16">
        <v>111636</v>
      </c>
      <c r="AX149" s="16">
        <v>8219</v>
      </c>
      <c r="AY149" s="16">
        <v>3757</v>
      </c>
      <c r="AZ149" s="79">
        <f t="shared" si="581"/>
        <v>828098</v>
      </c>
      <c r="BA149" s="80">
        <f t="shared" si="582"/>
        <v>692495</v>
      </c>
      <c r="BB149" s="70">
        <v>191277</v>
      </c>
      <c r="BC149" s="70">
        <v>501218</v>
      </c>
      <c r="BD149" s="70">
        <v>16573</v>
      </c>
      <c r="BE149" s="70">
        <v>108488</v>
      </c>
      <c r="BF149" s="70">
        <v>6698</v>
      </c>
      <c r="BG149" s="70">
        <v>3844</v>
      </c>
      <c r="BH149" s="39">
        <f t="shared" si="583"/>
        <v>775380</v>
      </c>
      <c r="BI149" s="86">
        <f t="shared" si="584"/>
        <v>643688</v>
      </c>
      <c r="BJ149" s="16">
        <v>177534</v>
      </c>
      <c r="BK149" s="16">
        <v>466154</v>
      </c>
      <c r="BL149" s="16">
        <v>15254</v>
      </c>
      <c r="BM149" s="16">
        <v>104157</v>
      </c>
      <c r="BN149" s="16">
        <v>7725</v>
      </c>
      <c r="BO149" s="16">
        <v>4556</v>
      </c>
      <c r="BP149" s="79">
        <f t="shared" si="585"/>
        <v>767391</v>
      </c>
      <c r="BQ149" s="80">
        <f t="shared" si="586"/>
        <v>635203</v>
      </c>
      <c r="BR149" s="70">
        <v>175807</v>
      </c>
      <c r="BS149" s="70">
        <v>459396</v>
      </c>
      <c r="BT149" s="70">
        <v>14480</v>
      </c>
      <c r="BU149" s="70">
        <v>105678</v>
      </c>
      <c r="BV149" s="70">
        <v>8031</v>
      </c>
      <c r="BW149" s="70">
        <v>3999</v>
      </c>
      <c r="BX149" s="39">
        <f t="shared" si="587"/>
        <v>0</v>
      </c>
      <c r="BY149" s="86">
        <f t="shared" si="588"/>
        <v>0</v>
      </c>
      <c r="BZ149" s="16"/>
      <c r="CA149" s="16"/>
      <c r="CB149" s="16"/>
      <c r="CC149" s="16"/>
      <c r="CD149" s="16"/>
      <c r="CE149" s="16"/>
      <c r="CF149" s="79">
        <f t="shared" si="589"/>
        <v>0</v>
      </c>
      <c r="CG149" s="80">
        <f t="shared" si="590"/>
        <v>0</v>
      </c>
      <c r="CH149" s="70"/>
      <c r="CI149" s="70"/>
      <c r="CJ149" s="70"/>
      <c r="CK149" s="70"/>
      <c r="CL149" s="70"/>
      <c r="CM149" s="70"/>
      <c r="CN149" s="39">
        <f t="shared" si="591"/>
        <v>0</v>
      </c>
      <c r="CO149" s="86">
        <f t="shared" si="592"/>
        <v>0</v>
      </c>
      <c r="CP149" s="16"/>
      <c r="CQ149" s="16"/>
      <c r="CR149" s="16"/>
      <c r="CS149" s="16"/>
      <c r="CT149" s="16"/>
      <c r="CU149" s="16"/>
      <c r="CV149" s="79">
        <f t="shared" si="593"/>
        <v>0</v>
      </c>
      <c r="CW149" s="80">
        <f t="shared" si="594"/>
        <v>0</v>
      </c>
      <c r="CX149" s="70"/>
      <c r="CY149" s="70"/>
      <c r="CZ149" s="70"/>
      <c r="DA149" s="70"/>
      <c r="DB149" s="70"/>
      <c r="DC149" s="90"/>
    </row>
    <row r="150" spans="1:107">
      <c r="A150" s="172"/>
      <c r="B150" s="1">
        <v>419</v>
      </c>
      <c r="C150" s="1" t="s">
        <v>90</v>
      </c>
      <c r="D150" s="35">
        <f t="shared" si="595"/>
        <v>3991916</v>
      </c>
      <c r="E150" s="35">
        <f t="shared" si="596"/>
        <v>3231811</v>
      </c>
      <c r="F150" s="35">
        <f t="shared" si="597"/>
        <v>925016</v>
      </c>
      <c r="G150" s="35">
        <f t="shared" si="598"/>
        <v>2306795</v>
      </c>
      <c r="H150" s="35">
        <f t="shared" si="599"/>
        <v>76978</v>
      </c>
      <c r="I150" s="35">
        <f t="shared" si="600"/>
        <v>628211</v>
      </c>
      <c r="J150" s="35">
        <f t="shared" si="601"/>
        <v>30836</v>
      </c>
      <c r="K150" s="35">
        <f t="shared" si="602"/>
        <v>24080</v>
      </c>
      <c r="L150" s="39">
        <f t="shared" si="603"/>
        <v>436026</v>
      </c>
      <c r="M150" s="86">
        <f t="shared" si="604"/>
        <v>349766</v>
      </c>
      <c r="N150" s="16">
        <v>95381</v>
      </c>
      <c r="O150" s="16">
        <v>254385</v>
      </c>
      <c r="P150" s="16">
        <v>8450</v>
      </c>
      <c r="Q150" s="16">
        <v>70628</v>
      </c>
      <c r="R150" s="16">
        <v>3953</v>
      </c>
      <c r="S150" s="16">
        <v>3229</v>
      </c>
      <c r="T150" s="79">
        <f t="shared" si="573"/>
        <v>434589</v>
      </c>
      <c r="U150" s="80">
        <f t="shared" si="574"/>
        <v>347985</v>
      </c>
      <c r="V150" s="70">
        <v>94375</v>
      </c>
      <c r="W150" s="70">
        <v>253610</v>
      </c>
      <c r="X150" s="70">
        <v>8719</v>
      </c>
      <c r="Y150" s="70">
        <v>71474</v>
      </c>
      <c r="Z150" s="70">
        <v>3570</v>
      </c>
      <c r="AA150" s="70">
        <v>2841</v>
      </c>
      <c r="AB150" s="39">
        <f t="shared" si="575"/>
        <v>574964</v>
      </c>
      <c r="AC150" s="86">
        <f t="shared" si="576"/>
        <v>473801</v>
      </c>
      <c r="AD150" s="16">
        <v>141485</v>
      </c>
      <c r="AE150" s="16">
        <v>332316</v>
      </c>
      <c r="AF150" s="16">
        <v>10738</v>
      </c>
      <c r="AG150" s="16">
        <v>83478</v>
      </c>
      <c r="AH150" s="16">
        <v>3821</v>
      </c>
      <c r="AI150" s="16">
        <v>3126</v>
      </c>
      <c r="AJ150" s="79">
        <f t="shared" si="577"/>
        <v>547365</v>
      </c>
      <c r="AK150" s="80">
        <f t="shared" si="578"/>
        <v>448722</v>
      </c>
      <c r="AL150" s="70">
        <v>131952</v>
      </c>
      <c r="AM150" s="70">
        <v>316770</v>
      </c>
      <c r="AN150" s="70">
        <v>10295</v>
      </c>
      <c r="AO150" s="70">
        <v>81341</v>
      </c>
      <c r="AP150" s="70">
        <v>4115</v>
      </c>
      <c r="AQ150" s="70">
        <v>2892</v>
      </c>
      <c r="AR150" s="39">
        <f t="shared" si="579"/>
        <v>561721</v>
      </c>
      <c r="AS150" s="86">
        <f t="shared" si="580"/>
        <v>457909</v>
      </c>
      <c r="AT150" s="16">
        <v>135597</v>
      </c>
      <c r="AU150" s="16">
        <v>322312</v>
      </c>
      <c r="AV150" s="16">
        <v>10276</v>
      </c>
      <c r="AW150" s="16">
        <v>85879</v>
      </c>
      <c r="AX150" s="16">
        <v>4519</v>
      </c>
      <c r="AY150" s="16">
        <v>3138</v>
      </c>
      <c r="AZ150" s="79">
        <f t="shared" si="581"/>
        <v>519458</v>
      </c>
      <c r="BA150" s="80">
        <f t="shared" si="582"/>
        <v>421110</v>
      </c>
      <c r="BB150" s="70">
        <v>121319</v>
      </c>
      <c r="BC150" s="70">
        <v>299791</v>
      </c>
      <c r="BD150" s="70">
        <v>10366</v>
      </c>
      <c r="BE150" s="70">
        <v>81381</v>
      </c>
      <c r="BF150" s="70">
        <v>3614</v>
      </c>
      <c r="BG150" s="70">
        <v>2987</v>
      </c>
      <c r="BH150" s="39">
        <f t="shared" si="583"/>
        <v>462704</v>
      </c>
      <c r="BI150" s="86">
        <f t="shared" si="584"/>
        <v>370014</v>
      </c>
      <c r="BJ150" s="16">
        <v>103771</v>
      </c>
      <c r="BK150" s="16">
        <v>266243</v>
      </c>
      <c r="BL150" s="16">
        <v>9445</v>
      </c>
      <c r="BM150" s="16">
        <v>76522</v>
      </c>
      <c r="BN150" s="16">
        <v>3782</v>
      </c>
      <c r="BO150" s="16">
        <v>2941</v>
      </c>
      <c r="BP150" s="79">
        <f t="shared" si="585"/>
        <v>455089</v>
      </c>
      <c r="BQ150" s="80">
        <f t="shared" si="586"/>
        <v>362504</v>
      </c>
      <c r="BR150" s="70">
        <v>101136</v>
      </c>
      <c r="BS150" s="70">
        <v>261368</v>
      </c>
      <c r="BT150" s="70">
        <v>8689</v>
      </c>
      <c r="BU150" s="70">
        <v>77508</v>
      </c>
      <c r="BV150" s="70">
        <v>3462</v>
      </c>
      <c r="BW150" s="70">
        <v>2926</v>
      </c>
      <c r="BX150" s="39">
        <f t="shared" si="587"/>
        <v>0</v>
      </c>
      <c r="BY150" s="86">
        <f t="shared" si="588"/>
        <v>0</v>
      </c>
      <c r="BZ150" s="16"/>
      <c r="CA150" s="16"/>
      <c r="CB150" s="16"/>
      <c r="CC150" s="16"/>
      <c r="CD150" s="16"/>
      <c r="CE150" s="16"/>
      <c r="CF150" s="79">
        <f t="shared" si="589"/>
        <v>0</v>
      </c>
      <c r="CG150" s="80">
        <f t="shared" si="590"/>
        <v>0</v>
      </c>
      <c r="CH150" s="70"/>
      <c r="CI150" s="70"/>
      <c r="CJ150" s="70"/>
      <c r="CK150" s="70"/>
      <c r="CL150" s="70"/>
      <c r="CM150" s="70"/>
      <c r="CN150" s="39">
        <f t="shared" si="591"/>
        <v>0</v>
      </c>
      <c r="CO150" s="86">
        <f t="shared" si="592"/>
        <v>0</v>
      </c>
      <c r="CP150" s="16"/>
      <c r="CQ150" s="16"/>
      <c r="CR150" s="16"/>
      <c r="CS150" s="16"/>
      <c r="CT150" s="16"/>
      <c r="CU150" s="16"/>
      <c r="CV150" s="79">
        <f t="shared" si="593"/>
        <v>0</v>
      </c>
      <c r="CW150" s="80">
        <f t="shared" si="594"/>
        <v>0</v>
      </c>
      <c r="CX150" s="70"/>
      <c r="CY150" s="70"/>
      <c r="CZ150" s="70"/>
      <c r="DA150" s="70"/>
      <c r="DB150" s="70"/>
      <c r="DC150" s="90"/>
    </row>
    <row r="151" spans="1:107">
      <c r="A151" s="172"/>
      <c r="B151" s="1">
        <v>420</v>
      </c>
      <c r="C151" s="1" t="s">
        <v>91</v>
      </c>
      <c r="D151" s="35">
        <f t="shared" si="595"/>
        <v>10185120</v>
      </c>
      <c r="E151" s="35">
        <f t="shared" si="596"/>
        <v>8686056</v>
      </c>
      <c r="F151" s="35">
        <f t="shared" si="597"/>
        <v>2466466</v>
      </c>
      <c r="G151" s="35">
        <f t="shared" si="598"/>
        <v>6219590</v>
      </c>
      <c r="H151" s="35">
        <f t="shared" si="599"/>
        <v>226861</v>
      </c>
      <c r="I151" s="35">
        <f t="shared" si="600"/>
        <v>1044819</v>
      </c>
      <c r="J151" s="35">
        <f t="shared" si="601"/>
        <v>193922</v>
      </c>
      <c r="K151" s="35">
        <f t="shared" si="602"/>
        <v>33462</v>
      </c>
      <c r="L151" s="39">
        <f t="shared" si="603"/>
        <v>1203344</v>
      </c>
      <c r="M151" s="86">
        <f t="shared" si="604"/>
        <v>1026029</v>
      </c>
      <c r="N151" s="16">
        <v>280773</v>
      </c>
      <c r="O151" s="16">
        <v>745256</v>
      </c>
      <c r="P151" s="16">
        <v>24737</v>
      </c>
      <c r="Q151" s="16">
        <v>122826</v>
      </c>
      <c r="R151" s="16">
        <v>25644</v>
      </c>
      <c r="S151" s="16">
        <v>4108</v>
      </c>
      <c r="T151" s="79">
        <f t="shared" si="573"/>
        <v>1206848</v>
      </c>
      <c r="U151" s="80">
        <f t="shared" si="574"/>
        <v>1030156</v>
      </c>
      <c r="V151" s="70">
        <v>285464</v>
      </c>
      <c r="W151" s="70">
        <v>744692</v>
      </c>
      <c r="X151" s="70">
        <v>24191</v>
      </c>
      <c r="Y151" s="70">
        <v>121500</v>
      </c>
      <c r="Z151" s="70">
        <v>27102</v>
      </c>
      <c r="AA151" s="70">
        <v>3899</v>
      </c>
      <c r="AB151" s="39">
        <f t="shared" si="575"/>
        <v>1393980</v>
      </c>
      <c r="AC151" s="86">
        <f t="shared" si="576"/>
        <v>1191379</v>
      </c>
      <c r="AD151" s="16">
        <v>340965</v>
      </c>
      <c r="AE151" s="16">
        <v>850414</v>
      </c>
      <c r="AF151" s="16">
        <v>31617</v>
      </c>
      <c r="AG151" s="16">
        <v>139802</v>
      </c>
      <c r="AH151" s="16">
        <v>26926</v>
      </c>
      <c r="AI151" s="16">
        <v>4256</v>
      </c>
      <c r="AJ151" s="79">
        <f t="shared" si="577"/>
        <v>1289000</v>
      </c>
      <c r="AK151" s="80">
        <f t="shared" si="578"/>
        <v>1100613</v>
      </c>
      <c r="AL151" s="70">
        <v>312854</v>
      </c>
      <c r="AM151" s="70">
        <v>787759</v>
      </c>
      <c r="AN151" s="70">
        <v>30753</v>
      </c>
      <c r="AO151" s="70">
        <v>132326</v>
      </c>
      <c r="AP151" s="70">
        <v>21695</v>
      </c>
      <c r="AQ151" s="70">
        <v>3613</v>
      </c>
      <c r="AR151" s="39">
        <f t="shared" si="579"/>
        <v>1366837</v>
      </c>
      <c r="AS151" s="86">
        <f t="shared" si="580"/>
        <v>1171897</v>
      </c>
      <c r="AT151" s="16">
        <v>357786</v>
      </c>
      <c r="AU151" s="16">
        <v>814111</v>
      </c>
      <c r="AV151" s="16">
        <v>30006</v>
      </c>
      <c r="AW151" s="16">
        <v>134744</v>
      </c>
      <c r="AX151" s="16">
        <v>25861</v>
      </c>
      <c r="AY151" s="16">
        <v>4329</v>
      </c>
      <c r="AZ151" s="79">
        <f t="shared" si="581"/>
        <v>1251715</v>
      </c>
      <c r="BA151" s="80">
        <f t="shared" si="582"/>
        <v>1064634</v>
      </c>
      <c r="BB151" s="70">
        <v>296444</v>
      </c>
      <c r="BC151" s="70">
        <v>768190</v>
      </c>
      <c r="BD151" s="70">
        <v>29855</v>
      </c>
      <c r="BE151" s="70">
        <v>133251</v>
      </c>
      <c r="BF151" s="70">
        <v>19736</v>
      </c>
      <c r="BG151" s="70">
        <v>4239</v>
      </c>
      <c r="BH151" s="39">
        <f t="shared" si="583"/>
        <v>1235951</v>
      </c>
      <c r="BI151" s="86">
        <f t="shared" si="584"/>
        <v>1051930</v>
      </c>
      <c r="BJ151" s="16">
        <v>299008</v>
      </c>
      <c r="BK151" s="16">
        <v>752922</v>
      </c>
      <c r="BL151" s="16">
        <v>28848</v>
      </c>
      <c r="BM151" s="16">
        <v>128783</v>
      </c>
      <c r="BN151" s="16">
        <v>21983</v>
      </c>
      <c r="BO151" s="16">
        <v>4407</v>
      </c>
      <c r="BP151" s="79">
        <f t="shared" si="585"/>
        <v>1237445</v>
      </c>
      <c r="BQ151" s="80">
        <f t="shared" si="586"/>
        <v>1049418</v>
      </c>
      <c r="BR151" s="70">
        <v>293172</v>
      </c>
      <c r="BS151" s="70">
        <v>756246</v>
      </c>
      <c r="BT151" s="70">
        <v>26854</v>
      </c>
      <c r="BU151" s="70">
        <v>131587</v>
      </c>
      <c r="BV151" s="70">
        <v>24975</v>
      </c>
      <c r="BW151" s="70">
        <v>4611</v>
      </c>
      <c r="BX151" s="39">
        <f t="shared" si="587"/>
        <v>0</v>
      </c>
      <c r="BY151" s="86">
        <f t="shared" si="588"/>
        <v>0</v>
      </c>
      <c r="BZ151" s="16"/>
      <c r="CA151" s="16"/>
      <c r="CB151" s="16"/>
      <c r="CC151" s="16"/>
      <c r="CD151" s="16"/>
      <c r="CE151" s="16"/>
      <c r="CF151" s="79">
        <f t="shared" si="589"/>
        <v>0</v>
      </c>
      <c r="CG151" s="80">
        <f t="shared" si="590"/>
        <v>0</v>
      </c>
      <c r="CH151" s="70"/>
      <c r="CI151" s="70"/>
      <c r="CJ151" s="70"/>
      <c r="CK151" s="70"/>
      <c r="CL151" s="70"/>
      <c r="CM151" s="70"/>
      <c r="CN151" s="39">
        <f t="shared" si="591"/>
        <v>0</v>
      </c>
      <c r="CO151" s="86">
        <f t="shared" si="592"/>
        <v>0</v>
      </c>
      <c r="CP151" s="16"/>
      <c r="CQ151" s="16"/>
      <c r="CR151" s="16"/>
      <c r="CS151" s="16"/>
      <c r="CT151" s="16"/>
      <c r="CU151" s="16"/>
      <c r="CV151" s="79">
        <f t="shared" si="593"/>
        <v>0</v>
      </c>
      <c r="CW151" s="80">
        <f t="shared" si="594"/>
        <v>0</v>
      </c>
      <c r="CX151" s="70"/>
      <c r="CY151" s="70"/>
      <c r="CZ151" s="70"/>
      <c r="DA151" s="70"/>
      <c r="DB151" s="70"/>
      <c r="DC151" s="90"/>
    </row>
    <row r="152" spans="1:107">
      <c r="A152" s="172"/>
      <c r="B152" s="1">
        <v>421</v>
      </c>
      <c r="C152" s="1" t="s">
        <v>92</v>
      </c>
      <c r="D152" s="35">
        <f t="shared" si="595"/>
        <v>6168968</v>
      </c>
      <c r="E152" s="35">
        <f t="shared" si="596"/>
        <v>4523080</v>
      </c>
      <c r="F152" s="35">
        <f t="shared" si="597"/>
        <v>1477445</v>
      </c>
      <c r="G152" s="35">
        <f t="shared" si="598"/>
        <v>3045635</v>
      </c>
      <c r="H152" s="35">
        <f t="shared" si="599"/>
        <v>195875</v>
      </c>
      <c r="I152" s="35">
        <f t="shared" si="600"/>
        <v>1244493</v>
      </c>
      <c r="J152" s="35">
        <f t="shared" si="601"/>
        <v>171818</v>
      </c>
      <c r="K152" s="35">
        <f t="shared" si="602"/>
        <v>33702</v>
      </c>
      <c r="L152" s="39">
        <f t="shared" si="603"/>
        <v>692892</v>
      </c>
      <c r="M152" s="86">
        <f t="shared" si="604"/>
        <v>518350</v>
      </c>
      <c r="N152" s="16">
        <v>179307</v>
      </c>
      <c r="O152" s="16">
        <v>339043</v>
      </c>
      <c r="P152" s="16">
        <v>20747</v>
      </c>
      <c r="Q152" s="16">
        <v>126419</v>
      </c>
      <c r="R152" s="16">
        <v>23345</v>
      </c>
      <c r="S152" s="16">
        <v>4031</v>
      </c>
      <c r="T152" s="79">
        <f t="shared" si="573"/>
        <v>731142</v>
      </c>
      <c r="U152" s="80">
        <f t="shared" si="574"/>
        <v>541328</v>
      </c>
      <c r="V152" s="70">
        <v>180027</v>
      </c>
      <c r="W152" s="70">
        <v>361301</v>
      </c>
      <c r="X152" s="70">
        <v>22642</v>
      </c>
      <c r="Y152" s="70">
        <v>138471</v>
      </c>
      <c r="Z152" s="70">
        <v>24777</v>
      </c>
      <c r="AA152" s="70">
        <v>3924</v>
      </c>
      <c r="AB152" s="39">
        <f t="shared" si="575"/>
        <v>851580</v>
      </c>
      <c r="AC152" s="86">
        <f t="shared" si="576"/>
        <v>620371</v>
      </c>
      <c r="AD152" s="16">
        <v>202341</v>
      </c>
      <c r="AE152" s="16">
        <v>418030</v>
      </c>
      <c r="AF152" s="16">
        <v>27140</v>
      </c>
      <c r="AG152" s="16">
        <v>174010</v>
      </c>
      <c r="AH152" s="16">
        <v>25768</v>
      </c>
      <c r="AI152" s="16">
        <v>4291</v>
      </c>
      <c r="AJ152" s="79">
        <f t="shared" si="577"/>
        <v>795755</v>
      </c>
      <c r="AK152" s="80">
        <f t="shared" si="578"/>
        <v>580694</v>
      </c>
      <c r="AL152" s="70">
        <v>189708</v>
      </c>
      <c r="AM152" s="70">
        <v>390986</v>
      </c>
      <c r="AN152" s="70">
        <v>25383</v>
      </c>
      <c r="AO152" s="70">
        <v>165226</v>
      </c>
      <c r="AP152" s="70">
        <v>20294</v>
      </c>
      <c r="AQ152" s="70">
        <v>4158</v>
      </c>
      <c r="AR152" s="39">
        <f t="shared" si="579"/>
        <v>826638</v>
      </c>
      <c r="AS152" s="86">
        <f t="shared" si="580"/>
        <v>602542</v>
      </c>
      <c r="AT152" s="16">
        <v>195180</v>
      </c>
      <c r="AU152" s="16">
        <v>407362</v>
      </c>
      <c r="AV152" s="16">
        <v>26926</v>
      </c>
      <c r="AW152" s="16">
        <v>172333</v>
      </c>
      <c r="AX152" s="16">
        <v>20558</v>
      </c>
      <c r="AY152" s="16">
        <v>4279</v>
      </c>
      <c r="AZ152" s="79">
        <f t="shared" si="581"/>
        <v>782075</v>
      </c>
      <c r="BA152" s="80">
        <f t="shared" si="582"/>
        <v>568553</v>
      </c>
      <c r="BB152" s="70">
        <v>177603</v>
      </c>
      <c r="BC152" s="70">
        <v>390950</v>
      </c>
      <c r="BD152" s="70">
        <v>26644</v>
      </c>
      <c r="BE152" s="70">
        <v>166128</v>
      </c>
      <c r="BF152" s="70">
        <v>16644</v>
      </c>
      <c r="BG152" s="70">
        <v>4106</v>
      </c>
      <c r="BH152" s="39">
        <f t="shared" si="583"/>
        <v>766458</v>
      </c>
      <c r="BI152" s="86">
        <f t="shared" si="584"/>
        <v>561320</v>
      </c>
      <c r="BJ152" s="16">
        <v>177392</v>
      </c>
      <c r="BK152" s="16">
        <v>383928</v>
      </c>
      <c r="BL152" s="16">
        <v>24912</v>
      </c>
      <c r="BM152" s="16">
        <v>157220</v>
      </c>
      <c r="BN152" s="16">
        <v>18362</v>
      </c>
      <c r="BO152" s="16">
        <v>4644</v>
      </c>
      <c r="BP152" s="79">
        <f t="shared" si="585"/>
        <v>722428</v>
      </c>
      <c r="BQ152" s="80">
        <f t="shared" si="586"/>
        <v>529922</v>
      </c>
      <c r="BR152" s="70">
        <v>175887</v>
      </c>
      <c r="BS152" s="70">
        <v>354035</v>
      </c>
      <c r="BT152" s="70">
        <v>21481</v>
      </c>
      <c r="BU152" s="70">
        <v>144686</v>
      </c>
      <c r="BV152" s="70">
        <v>22070</v>
      </c>
      <c r="BW152" s="70">
        <v>4269</v>
      </c>
      <c r="BX152" s="39">
        <f t="shared" si="587"/>
        <v>0</v>
      </c>
      <c r="BY152" s="86">
        <f t="shared" si="588"/>
        <v>0</v>
      </c>
      <c r="BZ152" s="16"/>
      <c r="CA152" s="16"/>
      <c r="CB152" s="16"/>
      <c r="CC152" s="16"/>
      <c r="CD152" s="16"/>
      <c r="CE152" s="16"/>
      <c r="CF152" s="79">
        <f t="shared" si="589"/>
        <v>0</v>
      </c>
      <c r="CG152" s="80">
        <f t="shared" si="590"/>
        <v>0</v>
      </c>
      <c r="CH152" s="70"/>
      <c r="CI152" s="70"/>
      <c r="CJ152" s="70"/>
      <c r="CK152" s="70"/>
      <c r="CL152" s="70"/>
      <c r="CM152" s="70"/>
      <c r="CN152" s="39">
        <f t="shared" si="591"/>
        <v>0</v>
      </c>
      <c r="CO152" s="86">
        <f t="shared" si="592"/>
        <v>0</v>
      </c>
      <c r="CP152" s="16"/>
      <c r="CQ152" s="16"/>
      <c r="CR152" s="16"/>
      <c r="CS152" s="16"/>
      <c r="CT152" s="16"/>
      <c r="CU152" s="16"/>
      <c r="CV152" s="79">
        <f t="shared" si="593"/>
        <v>0</v>
      </c>
      <c r="CW152" s="80">
        <f t="shared" si="594"/>
        <v>0</v>
      </c>
      <c r="CX152" s="70"/>
      <c r="CY152" s="70"/>
      <c r="CZ152" s="70"/>
      <c r="DA152" s="70"/>
      <c r="DB152" s="70"/>
      <c r="DC152" s="90"/>
    </row>
    <row r="153" spans="1:107">
      <c r="A153" s="172"/>
      <c r="B153" s="1">
        <v>422</v>
      </c>
      <c r="C153" s="1" t="s">
        <v>343</v>
      </c>
      <c r="D153" s="35">
        <f t="shared" si="595"/>
        <v>5693684</v>
      </c>
      <c r="E153" s="35">
        <f t="shared" si="596"/>
        <v>4750221</v>
      </c>
      <c r="F153" s="35">
        <f t="shared" si="597"/>
        <v>1765631</v>
      </c>
      <c r="G153" s="35">
        <f t="shared" si="598"/>
        <v>2984590</v>
      </c>
      <c r="H153" s="35">
        <f t="shared" si="599"/>
        <v>157510</v>
      </c>
      <c r="I153" s="35">
        <f t="shared" si="600"/>
        <v>515198</v>
      </c>
      <c r="J153" s="35">
        <f t="shared" si="601"/>
        <v>222800</v>
      </c>
      <c r="K153" s="35">
        <f t="shared" si="602"/>
        <v>47955</v>
      </c>
      <c r="L153" s="39">
        <f t="shared" si="603"/>
        <v>667735</v>
      </c>
      <c r="M153" s="86">
        <f t="shared" si="604"/>
        <v>554997</v>
      </c>
      <c r="N153" s="16">
        <v>215193</v>
      </c>
      <c r="O153" s="16">
        <v>339804</v>
      </c>
      <c r="P153" s="16">
        <v>17763</v>
      </c>
      <c r="Q153" s="16">
        <v>58204</v>
      </c>
      <c r="R153" s="16">
        <v>30879</v>
      </c>
      <c r="S153" s="16">
        <v>5892</v>
      </c>
      <c r="T153" s="79">
        <f t="shared" si="573"/>
        <v>668424</v>
      </c>
      <c r="U153" s="80">
        <f t="shared" si="574"/>
        <v>553201</v>
      </c>
      <c r="V153" s="70">
        <v>205474</v>
      </c>
      <c r="W153" s="70">
        <v>347727</v>
      </c>
      <c r="X153" s="70">
        <v>18053</v>
      </c>
      <c r="Y153" s="70">
        <v>60845</v>
      </c>
      <c r="Z153" s="70">
        <v>30783</v>
      </c>
      <c r="AA153" s="70">
        <v>5542</v>
      </c>
      <c r="AB153" s="39">
        <f t="shared" si="575"/>
        <v>766345</v>
      </c>
      <c r="AC153" s="86">
        <f t="shared" si="576"/>
        <v>636297</v>
      </c>
      <c r="AD153" s="16">
        <v>234257</v>
      </c>
      <c r="AE153" s="16">
        <v>402040</v>
      </c>
      <c r="AF153" s="16">
        <v>22001</v>
      </c>
      <c r="AG153" s="16">
        <v>69736</v>
      </c>
      <c r="AH153" s="16">
        <v>32182</v>
      </c>
      <c r="AI153" s="16">
        <v>6129</v>
      </c>
      <c r="AJ153" s="79">
        <f t="shared" si="577"/>
        <v>727044</v>
      </c>
      <c r="AK153" s="80">
        <f t="shared" si="578"/>
        <v>607923</v>
      </c>
      <c r="AL153" s="70">
        <v>230380</v>
      </c>
      <c r="AM153" s="70">
        <v>377543</v>
      </c>
      <c r="AN153" s="70">
        <v>20550</v>
      </c>
      <c r="AO153" s="70">
        <v>66502</v>
      </c>
      <c r="AP153" s="70">
        <v>26516</v>
      </c>
      <c r="AQ153" s="70">
        <v>5553</v>
      </c>
      <c r="AR153" s="39">
        <f t="shared" si="579"/>
        <v>733137</v>
      </c>
      <c r="AS153" s="86">
        <f t="shared" si="580"/>
        <v>613513</v>
      </c>
      <c r="AT153" s="16">
        <v>226549</v>
      </c>
      <c r="AU153" s="16">
        <v>386964</v>
      </c>
      <c r="AV153" s="16">
        <v>20530</v>
      </c>
      <c r="AW153" s="16">
        <v>68153</v>
      </c>
      <c r="AX153" s="16">
        <v>25453</v>
      </c>
      <c r="AY153" s="16">
        <v>5488</v>
      </c>
      <c r="AZ153" s="79">
        <f t="shared" si="581"/>
        <v>711159</v>
      </c>
      <c r="BA153" s="80">
        <f t="shared" si="582"/>
        <v>594615</v>
      </c>
      <c r="BB153" s="70">
        <v>213634</v>
      </c>
      <c r="BC153" s="70">
        <v>380981</v>
      </c>
      <c r="BD153" s="70">
        <v>20623</v>
      </c>
      <c r="BE153" s="70">
        <v>66275</v>
      </c>
      <c r="BF153" s="70">
        <v>23136</v>
      </c>
      <c r="BG153" s="70">
        <v>6510</v>
      </c>
      <c r="BH153" s="39">
        <f t="shared" si="583"/>
        <v>714047</v>
      </c>
      <c r="BI153" s="86">
        <f t="shared" si="584"/>
        <v>599063</v>
      </c>
      <c r="BJ153" s="16">
        <v>218909</v>
      </c>
      <c r="BK153" s="16">
        <v>380154</v>
      </c>
      <c r="BL153" s="16">
        <v>20027</v>
      </c>
      <c r="BM153" s="16">
        <v>63113</v>
      </c>
      <c r="BN153" s="16">
        <v>25361</v>
      </c>
      <c r="BO153" s="16">
        <v>6483</v>
      </c>
      <c r="BP153" s="79">
        <f t="shared" si="585"/>
        <v>705793</v>
      </c>
      <c r="BQ153" s="80">
        <f t="shared" si="586"/>
        <v>590612</v>
      </c>
      <c r="BR153" s="70">
        <v>221235</v>
      </c>
      <c r="BS153" s="70">
        <v>369377</v>
      </c>
      <c r="BT153" s="70">
        <v>17963</v>
      </c>
      <c r="BU153" s="70">
        <v>62370</v>
      </c>
      <c r="BV153" s="70">
        <v>28490</v>
      </c>
      <c r="BW153" s="70">
        <v>6358</v>
      </c>
      <c r="BX153" s="39">
        <f t="shared" si="587"/>
        <v>0</v>
      </c>
      <c r="BY153" s="86">
        <f t="shared" si="588"/>
        <v>0</v>
      </c>
      <c r="BZ153" s="16"/>
      <c r="CA153" s="16"/>
      <c r="CB153" s="16"/>
      <c r="CC153" s="16"/>
      <c r="CD153" s="16"/>
      <c r="CE153" s="16"/>
      <c r="CF153" s="79">
        <f t="shared" si="589"/>
        <v>0</v>
      </c>
      <c r="CG153" s="80">
        <f t="shared" si="590"/>
        <v>0</v>
      </c>
      <c r="CH153" s="70"/>
      <c r="CI153" s="70"/>
      <c r="CJ153" s="70"/>
      <c r="CK153" s="70"/>
      <c r="CL153" s="70"/>
      <c r="CM153" s="70"/>
      <c r="CN153" s="39">
        <f t="shared" si="591"/>
        <v>0</v>
      </c>
      <c r="CO153" s="86">
        <f t="shared" si="592"/>
        <v>0</v>
      </c>
      <c r="CP153" s="16"/>
      <c r="CQ153" s="16"/>
      <c r="CR153" s="16"/>
      <c r="CS153" s="16"/>
      <c r="CT153" s="16"/>
      <c r="CU153" s="16"/>
      <c r="CV153" s="79">
        <f t="shared" si="593"/>
        <v>0</v>
      </c>
      <c r="CW153" s="80">
        <f t="shared" si="594"/>
        <v>0</v>
      </c>
      <c r="CX153" s="70"/>
      <c r="CY153" s="70"/>
      <c r="CZ153" s="70"/>
      <c r="DA153" s="70"/>
      <c r="DB153" s="70"/>
      <c r="DC153" s="90"/>
    </row>
    <row r="154" spans="1:107">
      <c r="A154" s="172"/>
      <c r="B154" s="1">
        <v>423</v>
      </c>
      <c r="C154" s="1" t="s">
        <v>93</v>
      </c>
      <c r="D154" s="35">
        <f t="shared" si="595"/>
        <v>7740804</v>
      </c>
      <c r="E154" s="35">
        <f t="shared" si="596"/>
        <v>6294403</v>
      </c>
      <c r="F154" s="35">
        <f t="shared" si="597"/>
        <v>1733547</v>
      </c>
      <c r="G154" s="35">
        <f t="shared" si="598"/>
        <v>4560856</v>
      </c>
      <c r="H154" s="35">
        <f t="shared" si="599"/>
        <v>272905</v>
      </c>
      <c r="I154" s="35">
        <f t="shared" si="600"/>
        <v>1011283</v>
      </c>
      <c r="J154" s="35">
        <f t="shared" si="601"/>
        <v>123910</v>
      </c>
      <c r="K154" s="35">
        <f t="shared" si="602"/>
        <v>38303</v>
      </c>
      <c r="L154" s="39">
        <f t="shared" si="603"/>
        <v>890227</v>
      </c>
      <c r="M154" s="86">
        <f t="shared" si="604"/>
        <v>724091</v>
      </c>
      <c r="N154" s="16">
        <v>198587</v>
      </c>
      <c r="O154" s="16">
        <v>525504</v>
      </c>
      <c r="P154" s="16">
        <v>30247</v>
      </c>
      <c r="Q154" s="16">
        <v>115360</v>
      </c>
      <c r="R154" s="16">
        <v>15925</v>
      </c>
      <c r="S154" s="16">
        <v>4604</v>
      </c>
      <c r="T154" s="79">
        <f t="shared" si="573"/>
        <v>898761</v>
      </c>
      <c r="U154" s="80">
        <f t="shared" si="574"/>
        <v>729635</v>
      </c>
      <c r="V154" s="70">
        <v>194660</v>
      </c>
      <c r="W154" s="70">
        <v>534975</v>
      </c>
      <c r="X154" s="70">
        <v>30784</v>
      </c>
      <c r="Y154" s="70">
        <v>117778</v>
      </c>
      <c r="Z154" s="70">
        <v>15614</v>
      </c>
      <c r="AA154" s="70">
        <v>4950</v>
      </c>
      <c r="AB154" s="39">
        <f t="shared" si="575"/>
        <v>1109420</v>
      </c>
      <c r="AC154" s="86">
        <f t="shared" si="576"/>
        <v>908264</v>
      </c>
      <c r="AD154" s="16">
        <v>254419</v>
      </c>
      <c r="AE154" s="16">
        <v>653845</v>
      </c>
      <c r="AF154" s="16">
        <v>39651</v>
      </c>
      <c r="AG154" s="16">
        <v>138298</v>
      </c>
      <c r="AH154" s="16">
        <v>18542</v>
      </c>
      <c r="AI154" s="16">
        <v>4665</v>
      </c>
      <c r="AJ154" s="79">
        <f t="shared" si="577"/>
        <v>1039942</v>
      </c>
      <c r="AK154" s="80">
        <f t="shared" si="578"/>
        <v>850864</v>
      </c>
      <c r="AL154" s="70">
        <v>241664</v>
      </c>
      <c r="AM154" s="70">
        <v>609200</v>
      </c>
      <c r="AN154" s="70">
        <v>37257</v>
      </c>
      <c r="AO154" s="70">
        <v>131673</v>
      </c>
      <c r="AP154" s="70">
        <v>15244</v>
      </c>
      <c r="AQ154" s="70">
        <v>4904</v>
      </c>
      <c r="AR154" s="39">
        <f t="shared" si="579"/>
        <v>993428</v>
      </c>
      <c r="AS154" s="86">
        <f t="shared" si="580"/>
        <v>810380</v>
      </c>
      <c r="AT154" s="16">
        <v>231370</v>
      </c>
      <c r="AU154" s="16">
        <v>579010</v>
      </c>
      <c r="AV154" s="16">
        <v>35455</v>
      </c>
      <c r="AW154" s="16">
        <v>128357</v>
      </c>
      <c r="AX154" s="16">
        <v>14972</v>
      </c>
      <c r="AY154" s="16">
        <v>4264</v>
      </c>
      <c r="AZ154" s="79">
        <f t="shared" si="581"/>
        <v>982893</v>
      </c>
      <c r="BA154" s="80">
        <f t="shared" si="582"/>
        <v>798732</v>
      </c>
      <c r="BB154" s="70">
        <v>215668</v>
      </c>
      <c r="BC154" s="70">
        <v>583064</v>
      </c>
      <c r="BD154" s="70">
        <v>35819</v>
      </c>
      <c r="BE154" s="70">
        <v>129404</v>
      </c>
      <c r="BF154" s="70">
        <v>13597</v>
      </c>
      <c r="BG154" s="70">
        <v>5341</v>
      </c>
      <c r="BH154" s="39">
        <f t="shared" si="583"/>
        <v>915034</v>
      </c>
      <c r="BI154" s="86">
        <f t="shared" si="584"/>
        <v>739204</v>
      </c>
      <c r="BJ154" s="16">
        <v>196632</v>
      </c>
      <c r="BK154" s="16">
        <v>542572</v>
      </c>
      <c r="BL154" s="16">
        <v>32479</v>
      </c>
      <c r="BM154" s="16">
        <v>124089</v>
      </c>
      <c r="BN154" s="16">
        <v>14279</v>
      </c>
      <c r="BO154" s="16">
        <v>4983</v>
      </c>
      <c r="BP154" s="79">
        <f t="shared" si="585"/>
        <v>911099</v>
      </c>
      <c r="BQ154" s="80">
        <f t="shared" si="586"/>
        <v>733233</v>
      </c>
      <c r="BR154" s="70">
        <v>200547</v>
      </c>
      <c r="BS154" s="70">
        <v>532686</v>
      </c>
      <c r="BT154" s="70">
        <v>31213</v>
      </c>
      <c r="BU154" s="70">
        <v>126324</v>
      </c>
      <c r="BV154" s="70">
        <v>15737</v>
      </c>
      <c r="BW154" s="70">
        <v>4592</v>
      </c>
      <c r="BX154" s="39">
        <f t="shared" si="587"/>
        <v>0</v>
      </c>
      <c r="BY154" s="86">
        <f t="shared" si="588"/>
        <v>0</v>
      </c>
      <c r="BZ154" s="16"/>
      <c r="CA154" s="16"/>
      <c r="CB154" s="16"/>
      <c r="CC154" s="16"/>
      <c r="CD154" s="16"/>
      <c r="CE154" s="16"/>
      <c r="CF154" s="79">
        <f t="shared" si="589"/>
        <v>0</v>
      </c>
      <c r="CG154" s="80">
        <f t="shared" si="590"/>
        <v>0</v>
      </c>
      <c r="CH154" s="70"/>
      <c r="CI154" s="70"/>
      <c r="CJ154" s="70"/>
      <c r="CK154" s="70"/>
      <c r="CL154" s="70"/>
      <c r="CM154" s="70"/>
      <c r="CN154" s="39">
        <f t="shared" si="591"/>
        <v>0</v>
      </c>
      <c r="CO154" s="86">
        <f t="shared" si="592"/>
        <v>0</v>
      </c>
      <c r="CP154" s="16"/>
      <c r="CQ154" s="16"/>
      <c r="CR154" s="16"/>
      <c r="CS154" s="16"/>
      <c r="CT154" s="16"/>
      <c r="CU154" s="16"/>
      <c r="CV154" s="79">
        <f t="shared" si="593"/>
        <v>0</v>
      </c>
      <c r="CW154" s="80">
        <f t="shared" si="594"/>
        <v>0</v>
      </c>
      <c r="CX154" s="70"/>
      <c r="CY154" s="70"/>
      <c r="CZ154" s="70"/>
      <c r="DA154" s="70"/>
      <c r="DB154" s="70"/>
      <c r="DC154" s="90"/>
    </row>
    <row r="155" spans="1:107">
      <c r="A155" s="172"/>
      <c r="B155" s="1">
        <v>424</v>
      </c>
      <c r="C155" s="1" t="s">
        <v>94</v>
      </c>
      <c r="D155" s="35">
        <f t="shared" si="595"/>
        <v>9597571</v>
      </c>
      <c r="E155" s="35">
        <f t="shared" si="596"/>
        <v>8138687</v>
      </c>
      <c r="F155" s="35">
        <f t="shared" si="597"/>
        <v>3822898</v>
      </c>
      <c r="G155" s="35">
        <f t="shared" si="598"/>
        <v>4315789</v>
      </c>
      <c r="H155" s="35">
        <f t="shared" si="599"/>
        <v>244914</v>
      </c>
      <c r="I155" s="35">
        <f t="shared" si="600"/>
        <v>582699</v>
      </c>
      <c r="J155" s="35">
        <f t="shared" si="601"/>
        <v>580670</v>
      </c>
      <c r="K155" s="35">
        <f t="shared" si="602"/>
        <v>50601</v>
      </c>
      <c r="L155" s="39">
        <f t="shared" si="603"/>
        <v>1161819</v>
      </c>
      <c r="M155" s="86">
        <f t="shared" si="604"/>
        <v>980226</v>
      </c>
      <c r="N155" s="16">
        <v>466899</v>
      </c>
      <c r="O155" s="16">
        <v>513327</v>
      </c>
      <c r="P155" s="16">
        <v>28919</v>
      </c>
      <c r="Q155" s="16">
        <v>66208</v>
      </c>
      <c r="R155" s="16">
        <v>79604</v>
      </c>
      <c r="S155" s="16">
        <v>6862</v>
      </c>
      <c r="T155" s="79">
        <f t="shared" si="573"/>
        <v>1166873</v>
      </c>
      <c r="U155" s="80">
        <f t="shared" si="574"/>
        <v>980350</v>
      </c>
      <c r="V155" s="70">
        <v>456571</v>
      </c>
      <c r="W155" s="70">
        <v>523779</v>
      </c>
      <c r="X155" s="70">
        <v>28363</v>
      </c>
      <c r="Y155" s="70">
        <v>69344</v>
      </c>
      <c r="Z155" s="70">
        <v>83181</v>
      </c>
      <c r="AA155" s="70">
        <v>5635</v>
      </c>
      <c r="AB155" s="39">
        <f t="shared" si="575"/>
        <v>1367787</v>
      </c>
      <c r="AC155" s="86">
        <f t="shared" si="576"/>
        <v>1151379</v>
      </c>
      <c r="AD155" s="16">
        <v>544829</v>
      </c>
      <c r="AE155" s="16">
        <v>606550</v>
      </c>
      <c r="AF155" s="16">
        <v>33807</v>
      </c>
      <c r="AG155" s="16">
        <v>82166</v>
      </c>
      <c r="AH155" s="16">
        <v>94037</v>
      </c>
      <c r="AI155" s="16">
        <v>6398</v>
      </c>
      <c r="AJ155" s="79">
        <f t="shared" si="577"/>
        <v>1263450</v>
      </c>
      <c r="AK155" s="80">
        <f t="shared" si="578"/>
        <v>1078120</v>
      </c>
      <c r="AL155" s="70">
        <v>517300</v>
      </c>
      <c r="AM155" s="70">
        <v>560820</v>
      </c>
      <c r="AN155" s="70">
        <v>32133</v>
      </c>
      <c r="AO155" s="70">
        <v>78648</v>
      </c>
      <c r="AP155" s="70">
        <v>68045</v>
      </c>
      <c r="AQ155" s="70">
        <v>6504</v>
      </c>
      <c r="AR155" s="39">
        <f t="shared" si="579"/>
        <v>1206196</v>
      </c>
      <c r="AS155" s="86">
        <f t="shared" si="580"/>
        <v>1031291</v>
      </c>
      <c r="AT155" s="16">
        <v>479594</v>
      </c>
      <c r="AU155" s="16">
        <v>551697</v>
      </c>
      <c r="AV155" s="16">
        <v>31532</v>
      </c>
      <c r="AW155" s="16">
        <v>76805</v>
      </c>
      <c r="AX155" s="16">
        <v>60462</v>
      </c>
      <c r="AY155" s="16">
        <v>6106</v>
      </c>
      <c r="AZ155" s="79">
        <f t="shared" si="581"/>
        <v>1151535</v>
      </c>
      <c r="BA155" s="80">
        <f t="shared" si="582"/>
        <v>983918</v>
      </c>
      <c r="BB155" s="70">
        <v>451020</v>
      </c>
      <c r="BC155" s="70">
        <v>532898</v>
      </c>
      <c r="BD155" s="70">
        <v>30731</v>
      </c>
      <c r="BE155" s="70">
        <v>73876</v>
      </c>
      <c r="BF155" s="70">
        <v>56507</v>
      </c>
      <c r="BG155" s="70">
        <v>6503</v>
      </c>
      <c r="BH155" s="39">
        <f t="shared" si="583"/>
        <v>1110637</v>
      </c>
      <c r="BI155" s="86">
        <f t="shared" si="584"/>
        <v>942320</v>
      </c>
      <c r="BJ155" s="16">
        <v>433136</v>
      </c>
      <c r="BK155" s="16">
        <v>509184</v>
      </c>
      <c r="BL155" s="16">
        <v>31325</v>
      </c>
      <c r="BM155" s="16">
        <v>67875</v>
      </c>
      <c r="BN155" s="16">
        <v>62756</v>
      </c>
      <c r="BO155" s="16">
        <v>6361</v>
      </c>
      <c r="BP155" s="79">
        <f t="shared" si="585"/>
        <v>1169274</v>
      </c>
      <c r="BQ155" s="80">
        <f t="shared" si="586"/>
        <v>991083</v>
      </c>
      <c r="BR155" s="70">
        <v>473549</v>
      </c>
      <c r="BS155" s="70">
        <v>517534</v>
      </c>
      <c r="BT155" s="70">
        <v>28104</v>
      </c>
      <c r="BU155" s="70">
        <v>67777</v>
      </c>
      <c r="BV155" s="70">
        <v>76078</v>
      </c>
      <c r="BW155" s="70">
        <v>6232</v>
      </c>
      <c r="BX155" s="39">
        <f t="shared" si="587"/>
        <v>0</v>
      </c>
      <c r="BY155" s="86">
        <f t="shared" si="588"/>
        <v>0</v>
      </c>
      <c r="BZ155" s="16"/>
      <c r="CA155" s="16"/>
      <c r="CB155" s="16"/>
      <c r="CC155" s="16"/>
      <c r="CD155" s="16"/>
      <c r="CE155" s="16"/>
      <c r="CF155" s="79">
        <f t="shared" si="589"/>
        <v>0</v>
      </c>
      <c r="CG155" s="80">
        <f t="shared" si="590"/>
        <v>0</v>
      </c>
      <c r="CH155" s="70"/>
      <c r="CI155" s="70"/>
      <c r="CJ155" s="70"/>
      <c r="CK155" s="70"/>
      <c r="CL155" s="70"/>
      <c r="CM155" s="70"/>
      <c r="CN155" s="39">
        <f t="shared" si="591"/>
        <v>0</v>
      </c>
      <c r="CO155" s="86">
        <f t="shared" si="592"/>
        <v>0</v>
      </c>
      <c r="CP155" s="16"/>
      <c r="CQ155" s="16"/>
      <c r="CR155" s="16"/>
      <c r="CS155" s="16"/>
      <c r="CT155" s="16"/>
      <c r="CU155" s="16"/>
      <c r="CV155" s="79">
        <f t="shared" si="593"/>
        <v>0</v>
      </c>
      <c r="CW155" s="80">
        <f t="shared" si="594"/>
        <v>0</v>
      </c>
      <c r="CX155" s="70"/>
      <c r="CY155" s="70"/>
      <c r="CZ155" s="70"/>
      <c r="DA155" s="70"/>
      <c r="DB155" s="70"/>
      <c r="DC155" s="90"/>
    </row>
    <row r="156" spans="1:107">
      <c r="A156" s="172"/>
      <c r="B156" s="1">
        <v>425</v>
      </c>
      <c r="C156" s="1" t="s">
        <v>95</v>
      </c>
      <c r="D156" s="35">
        <f t="shared" si="595"/>
        <v>7459345</v>
      </c>
      <c r="E156" s="35">
        <f t="shared" si="596"/>
        <v>5305007</v>
      </c>
      <c r="F156" s="35">
        <f t="shared" si="597"/>
        <v>1515734</v>
      </c>
      <c r="G156" s="35">
        <f t="shared" si="598"/>
        <v>3789273</v>
      </c>
      <c r="H156" s="35">
        <f t="shared" si="599"/>
        <v>257234</v>
      </c>
      <c r="I156" s="35">
        <f t="shared" si="600"/>
        <v>1703317</v>
      </c>
      <c r="J156" s="35">
        <f t="shared" si="601"/>
        <v>171008</v>
      </c>
      <c r="K156" s="35">
        <f t="shared" si="602"/>
        <v>22779</v>
      </c>
      <c r="L156" s="39">
        <f t="shared" si="603"/>
        <v>822903</v>
      </c>
      <c r="M156" s="86">
        <f t="shared" si="604"/>
        <v>611909</v>
      </c>
      <c r="N156" s="16">
        <v>177989</v>
      </c>
      <c r="O156" s="16">
        <v>433920</v>
      </c>
      <c r="P156" s="16">
        <v>28098</v>
      </c>
      <c r="Q156" s="16">
        <v>159664</v>
      </c>
      <c r="R156" s="16">
        <v>20990</v>
      </c>
      <c r="S156" s="16">
        <v>2242</v>
      </c>
      <c r="T156" s="79">
        <f t="shared" si="573"/>
        <v>886111</v>
      </c>
      <c r="U156" s="80">
        <f t="shared" si="574"/>
        <v>644738</v>
      </c>
      <c r="V156" s="70">
        <v>181580</v>
      </c>
      <c r="W156" s="70">
        <v>463158</v>
      </c>
      <c r="X156" s="70">
        <v>30041</v>
      </c>
      <c r="Y156" s="70">
        <v>187518</v>
      </c>
      <c r="Z156" s="70">
        <v>21481</v>
      </c>
      <c r="AA156" s="70">
        <v>2333</v>
      </c>
      <c r="AB156" s="39">
        <f t="shared" si="575"/>
        <v>1040783</v>
      </c>
      <c r="AC156" s="86">
        <f t="shared" si="576"/>
        <v>741434</v>
      </c>
      <c r="AD156" s="16">
        <v>210316</v>
      </c>
      <c r="AE156" s="16">
        <v>531118</v>
      </c>
      <c r="AF156" s="16">
        <v>35107</v>
      </c>
      <c r="AG156" s="16">
        <v>236097</v>
      </c>
      <c r="AH156" s="16">
        <v>25336</v>
      </c>
      <c r="AI156" s="16">
        <v>2809</v>
      </c>
      <c r="AJ156" s="79">
        <f t="shared" si="577"/>
        <v>969042</v>
      </c>
      <c r="AK156" s="80">
        <f t="shared" si="578"/>
        <v>691261</v>
      </c>
      <c r="AL156" s="70">
        <v>204617</v>
      </c>
      <c r="AM156" s="70">
        <v>486644</v>
      </c>
      <c r="AN156" s="70">
        <v>33269</v>
      </c>
      <c r="AO156" s="70">
        <v>219875</v>
      </c>
      <c r="AP156" s="70">
        <v>21597</v>
      </c>
      <c r="AQ156" s="70">
        <v>3040</v>
      </c>
      <c r="AR156" s="39">
        <f t="shared" si="579"/>
        <v>992120</v>
      </c>
      <c r="AS156" s="86">
        <f t="shared" si="580"/>
        <v>689051</v>
      </c>
      <c r="AT156" s="16">
        <v>199605</v>
      </c>
      <c r="AU156" s="16">
        <v>489446</v>
      </c>
      <c r="AV156" s="16">
        <v>33559</v>
      </c>
      <c r="AW156" s="16">
        <v>245138</v>
      </c>
      <c r="AX156" s="16">
        <v>21000</v>
      </c>
      <c r="AY156" s="16">
        <v>3372</v>
      </c>
      <c r="AZ156" s="79">
        <f t="shared" si="581"/>
        <v>960739</v>
      </c>
      <c r="BA156" s="80">
        <f t="shared" si="582"/>
        <v>668813</v>
      </c>
      <c r="BB156" s="70">
        <v>187282</v>
      </c>
      <c r="BC156" s="70">
        <v>481531</v>
      </c>
      <c r="BD156" s="70">
        <v>34179</v>
      </c>
      <c r="BE156" s="70">
        <v>236056</v>
      </c>
      <c r="BF156" s="70">
        <v>18661</v>
      </c>
      <c r="BG156" s="70">
        <v>3030</v>
      </c>
      <c r="BH156" s="39">
        <f t="shared" si="583"/>
        <v>906495</v>
      </c>
      <c r="BI156" s="86">
        <f t="shared" si="584"/>
        <v>637576</v>
      </c>
      <c r="BJ156" s="16">
        <v>177407</v>
      </c>
      <c r="BK156" s="16">
        <v>460169</v>
      </c>
      <c r="BL156" s="16">
        <v>32904</v>
      </c>
      <c r="BM156" s="16">
        <v>213514</v>
      </c>
      <c r="BN156" s="16">
        <v>19437</v>
      </c>
      <c r="BO156" s="16">
        <v>3064</v>
      </c>
      <c r="BP156" s="79">
        <f t="shared" si="585"/>
        <v>881152</v>
      </c>
      <c r="BQ156" s="80">
        <f t="shared" si="586"/>
        <v>620225</v>
      </c>
      <c r="BR156" s="70">
        <v>176938</v>
      </c>
      <c r="BS156" s="70">
        <v>443287</v>
      </c>
      <c r="BT156" s="70">
        <v>30077</v>
      </c>
      <c r="BU156" s="70">
        <v>205455</v>
      </c>
      <c r="BV156" s="70">
        <v>22506</v>
      </c>
      <c r="BW156" s="70">
        <v>2889</v>
      </c>
      <c r="BX156" s="39">
        <f t="shared" si="587"/>
        <v>0</v>
      </c>
      <c r="BY156" s="86">
        <f t="shared" si="588"/>
        <v>0</v>
      </c>
      <c r="BZ156" s="16"/>
      <c r="CA156" s="16"/>
      <c r="CB156" s="16"/>
      <c r="CC156" s="16"/>
      <c r="CD156" s="16"/>
      <c r="CE156" s="16"/>
      <c r="CF156" s="79">
        <f t="shared" si="589"/>
        <v>0</v>
      </c>
      <c r="CG156" s="80">
        <f t="shared" si="590"/>
        <v>0</v>
      </c>
      <c r="CH156" s="70"/>
      <c r="CI156" s="70"/>
      <c r="CJ156" s="70"/>
      <c r="CK156" s="70"/>
      <c r="CL156" s="70"/>
      <c r="CM156" s="70"/>
      <c r="CN156" s="39">
        <f t="shared" si="591"/>
        <v>0</v>
      </c>
      <c r="CO156" s="86">
        <f t="shared" si="592"/>
        <v>0</v>
      </c>
      <c r="CP156" s="16"/>
      <c r="CQ156" s="16"/>
      <c r="CR156" s="16"/>
      <c r="CS156" s="16"/>
      <c r="CT156" s="16"/>
      <c r="CU156" s="16"/>
      <c r="CV156" s="79">
        <f t="shared" si="593"/>
        <v>0</v>
      </c>
      <c r="CW156" s="80">
        <f t="shared" si="594"/>
        <v>0</v>
      </c>
      <c r="CX156" s="70"/>
      <c r="CY156" s="70"/>
      <c r="CZ156" s="70"/>
      <c r="DA156" s="70"/>
      <c r="DB156" s="70"/>
      <c r="DC156" s="90"/>
    </row>
    <row r="157" spans="1:107">
      <c r="A157" s="172"/>
      <c r="B157" s="1">
        <v>426</v>
      </c>
      <c r="C157" s="1" t="s">
        <v>96</v>
      </c>
      <c r="D157" s="35">
        <f t="shared" si="595"/>
        <v>2960165</v>
      </c>
      <c r="E157" s="35">
        <f t="shared" si="596"/>
        <v>2495880</v>
      </c>
      <c r="F157" s="35">
        <f t="shared" si="597"/>
        <v>705890</v>
      </c>
      <c r="G157" s="35">
        <f t="shared" si="598"/>
        <v>1789990</v>
      </c>
      <c r="H157" s="35">
        <f t="shared" si="599"/>
        <v>55718</v>
      </c>
      <c r="I157" s="35">
        <f t="shared" si="600"/>
        <v>314023</v>
      </c>
      <c r="J157" s="35">
        <f t="shared" si="601"/>
        <v>61711</v>
      </c>
      <c r="K157" s="35">
        <f t="shared" si="602"/>
        <v>32833</v>
      </c>
      <c r="L157" s="39">
        <f t="shared" si="603"/>
        <v>338938</v>
      </c>
      <c r="M157" s="86">
        <f t="shared" si="604"/>
        <v>285642</v>
      </c>
      <c r="N157" s="16">
        <v>81482</v>
      </c>
      <c r="O157" s="16">
        <v>204160</v>
      </c>
      <c r="P157" s="16">
        <v>6107</v>
      </c>
      <c r="Q157" s="16">
        <v>35443</v>
      </c>
      <c r="R157" s="16">
        <v>7785</v>
      </c>
      <c r="S157" s="16">
        <v>3961</v>
      </c>
      <c r="T157" s="79">
        <f t="shared" si="573"/>
        <v>348767</v>
      </c>
      <c r="U157" s="80">
        <f t="shared" si="574"/>
        <v>293750</v>
      </c>
      <c r="V157" s="70">
        <v>81116</v>
      </c>
      <c r="W157" s="70">
        <v>212634</v>
      </c>
      <c r="X157" s="70">
        <v>6349</v>
      </c>
      <c r="Y157" s="70">
        <v>36718</v>
      </c>
      <c r="Z157" s="70">
        <v>7912</v>
      </c>
      <c r="AA157" s="70">
        <v>4038</v>
      </c>
      <c r="AB157" s="39">
        <f t="shared" si="575"/>
        <v>402926</v>
      </c>
      <c r="AC157" s="86">
        <f t="shared" si="576"/>
        <v>341270</v>
      </c>
      <c r="AD157" s="16">
        <v>94467</v>
      </c>
      <c r="AE157" s="16">
        <v>246803</v>
      </c>
      <c r="AF157" s="16">
        <v>7568</v>
      </c>
      <c r="AG157" s="16">
        <v>41337</v>
      </c>
      <c r="AH157" s="16">
        <v>8410</v>
      </c>
      <c r="AI157" s="16">
        <v>4341</v>
      </c>
      <c r="AJ157" s="79">
        <f t="shared" si="577"/>
        <v>380585</v>
      </c>
      <c r="AK157" s="80">
        <f t="shared" si="578"/>
        <v>320749</v>
      </c>
      <c r="AL157" s="70">
        <v>91534</v>
      </c>
      <c r="AM157" s="70">
        <v>229215</v>
      </c>
      <c r="AN157" s="70">
        <v>7143</v>
      </c>
      <c r="AO157" s="70">
        <v>40833</v>
      </c>
      <c r="AP157" s="70">
        <v>8020</v>
      </c>
      <c r="AQ157" s="70">
        <v>3840</v>
      </c>
      <c r="AR157" s="39">
        <f t="shared" si="579"/>
        <v>374557</v>
      </c>
      <c r="AS157" s="86">
        <f t="shared" si="580"/>
        <v>313873</v>
      </c>
      <c r="AT157" s="16">
        <v>91463</v>
      </c>
      <c r="AU157" s="16">
        <v>222410</v>
      </c>
      <c r="AV157" s="16">
        <v>6785</v>
      </c>
      <c r="AW157" s="16">
        <v>42025</v>
      </c>
      <c r="AX157" s="16">
        <v>7469</v>
      </c>
      <c r="AY157" s="16">
        <v>4405</v>
      </c>
      <c r="AZ157" s="79">
        <f t="shared" si="581"/>
        <v>379745</v>
      </c>
      <c r="BA157" s="80">
        <f t="shared" si="582"/>
        <v>320743</v>
      </c>
      <c r="BB157" s="70">
        <v>89792</v>
      </c>
      <c r="BC157" s="70">
        <v>230951</v>
      </c>
      <c r="BD157" s="70">
        <v>7463</v>
      </c>
      <c r="BE157" s="70">
        <v>40489</v>
      </c>
      <c r="BF157" s="70">
        <v>6678</v>
      </c>
      <c r="BG157" s="70">
        <v>4372</v>
      </c>
      <c r="BH157" s="39">
        <f t="shared" si="583"/>
        <v>365585</v>
      </c>
      <c r="BI157" s="86">
        <f t="shared" si="584"/>
        <v>309065</v>
      </c>
      <c r="BJ157" s="16">
        <v>87927</v>
      </c>
      <c r="BK157" s="16">
        <v>221138</v>
      </c>
      <c r="BL157" s="16">
        <v>7320</v>
      </c>
      <c r="BM157" s="16">
        <v>38252</v>
      </c>
      <c r="BN157" s="16">
        <v>7185</v>
      </c>
      <c r="BO157" s="16">
        <v>3763</v>
      </c>
      <c r="BP157" s="79">
        <f t="shared" si="585"/>
        <v>369062</v>
      </c>
      <c r="BQ157" s="80">
        <f t="shared" si="586"/>
        <v>310788</v>
      </c>
      <c r="BR157" s="70">
        <v>88109</v>
      </c>
      <c r="BS157" s="70">
        <v>222679</v>
      </c>
      <c r="BT157" s="70">
        <v>6983</v>
      </c>
      <c r="BU157" s="70">
        <v>38926</v>
      </c>
      <c r="BV157" s="70">
        <v>8252</v>
      </c>
      <c r="BW157" s="70">
        <v>4113</v>
      </c>
      <c r="BX157" s="39">
        <f t="shared" si="587"/>
        <v>0</v>
      </c>
      <c r="BY157" s="86">
        <f t="shared" si="588"/>
        <v>0</v>
      </c>
      <c r="BZ157" s="16"/>
      <c r="CA157" s="16"/>
      <c r="CB157" s="16"/>
      <c r="CC157" s="16"/>
      <c r="CD157" s="16"/>
      <c r="CE157" s="16"/>
      <c r="CF157" s="79">
        <f t="shared" si="589"/>
        <v>0</v>
      </c>
      <c r="CG157" s="80">
        <f t="shared" si="590"/>
        <v>0</v>
      </c>
      <c r="CH157" s="70"/>
      <c r="CI157" s="70"/>
      <c r="CJ157" s="70"/>
      <c r="CK157" s="70"/>
      <c r="CL157" s="70"/>
      <c r="CM157" s="70"/>
      <c r="CN157" s="39">
        <f t="shared" si="591"/>
        <v>0</v>
      </c>
      <c r="CO157" s="86">
        <f t="shared" si="592"/>
        <v>0</v>
      </c>
      <c r="CP157" s="16"/>
      <c r="CQ157" s="16"/>
      <c r="CR157" s="16"/>
      <c r="CS157" s="16"/>
      <c r="CT157" s="16"/>
      <c r="CU157" s="16"/>
      <c r="CV157" s="79">
        <f t="shared" si="593"/>
        <v>0</v>
      </c>
      <c r="CW157" s="80">
        <f t="shared" si="594"/>
        <v>0</v>
      </c>
      <c r="CX157" s="70"/>
      <c r="CY157" s="70"/>
      <c r="CZ157" s="70"/>
      <c r="DA157" s="70"/>
      <c r="DB157" s="70"/>
      <c r="DC157" s="90"/>
    </row>
    <row r="158" spans="1:107">
      <c r="A158" s="172"/>
      <c r="B158" s="1">
        <v>427</v>
      </c>
      <c r="C158" s="1" t="s">
        <v>97</v>
      </c>
      <c r="D158" s="35">
        <f t="shared" si="595"/>
        <v>4080818</v>
      </c>
      <c r="E158" s="35">
        <f t="shared" si="596"/>
        <v>3449480</v>
      </c>
      <c r="F158" s="35">
        <f t="shared" si="597"/>
        <v>977996</v>
      </c>
      <c r="G158" s="35">
        <f t="shared" si="598"/>
        <v>2471484</v>
      </c>
      <c r="H158" s="35">
        <f t="shared" si="599"/>
        <v>100260</v>
      </c>
      <c r="I158" s="35">
        <f t="shared" si="600"/>
        <v>468547</v>
      </c>
      <c r="J158" s="35">
        <f t="shared" si="601"/>
        <v>38555</v>
      </c>
      <c r="K158" s="35">
        <f t="shared" si="602"/>
        <v>23976</v>
      </c>
      <c r="L158" s="39">
        <f t="shared" si="603"/>
        <v>448599</v>
      </c>
      <c r="M158" s="86">
        <f t="shared" si="604"/>
        <v>376616</v>
      </c>
      <c r="N158" s="16">
        <v>98293</v>
      </c>
      <c r="O158" s="16">
        <v>278323</v>
      </c>
      <c r="P158" s="16">
        <v>10595</v>
      </c>
      <c r="Q158" s="16">
        <v>53647</v>
      </c>
      <c r="R158" s="16">
        <v>4680</v>
      </c>
      <c r="S158" s="16">
        <v>3061</v>
      </c>
      <c r="T158" s="79">
        <f t="shared" si="573"/>
        <v>449125</v>
      </c>
      <c r="U158" s="80">
        <f t="shared" si="574"/>
        <v>376106</v>
      </c>
      <c r="V158" s="70">
        <v>99554</v>
      </c>
      <c r="W158" s="70">
        <v>276552</v>
      </c>
      <c r="X158" s="70">
        <v>10838</v>
      </c>
      <c r="Y158" s="70">
        <v>54737</v>
      </c>
      <c r="Z158" s="70">
        <v>4772</v>
      </c>
      <c r="AA158" s="70">
        <v>2672</v>
      </c>
      <c r="AB158" s="39">
        <f t="shared" si="575"/>
        <v>604413</v>
      </c>
      <c r="AC158" s="86">
        <f t="shared" si="576"/>
        <v>517503</v>
      </c>
      <c r="AD158" s="16">
        <v>154478</v>
      </c>
      <c r="AE158" s="16">
        <v>363025</v>
      </c>
      <c r="AF158" s="16">
        <v>14578</v>
      </c>
      <c r="AG158" s="16">
        <v>63607</v>
      </c>
      <c r="AH158" s="16">
        <v>5546</v>
      </c>
      <c r="AI158" s="16">
        <v>3179</v>
      </c>
      <c r="AJ158" s="79">
        <f t="shared" si="577"/>
        <v>561395</v>
      </c>
      <c r="AK158" s="80">
        <f t="shared" si="578"/>
        <v>479369</v>
      </c>
      <c r="AL158" s="70">
        <v>141457</v>
      </c>
      <c r="AM158" s="70">
        <v>337912</v>
      </c>
      <c r="AN158" s="70">
        <v>14003</v>
      </c>
      <c r="AO158" s="70">
        <v>60188</v>
      </c>
      <c r="AP158" s="70">
        <v>4869</v>
      </c>
      <c r="AQ158" s="70">
        <v>2966</v>
      </c>
      <c r="AR158" s="39">
        <f t="shared" si="579"/>
        <v>555304</v>
      </c>
      <c r="AS158" s="86">
        <f t="shared" si="580"/>
        <v>472752</v>
      </c>
      <c r="AT158" s="16">
        <v>140474</v>
      </c>
      <c r="AU158" s="16">
        <v>332278</v>
      </c>
      <c r="AV158" s="16">
        <v>13469</v>
      </c>
      <c r="AW158" s="16">
        <v>60701</v>
      </c>
      <c r="AX158" s="16">
        <v>5194</v>
      </c>
      <c r="AY158" s="16">
        <v>3188</v>
      </c>
      <c r="AZ158" s="79">
        <f t="shared" si="581"/>
        <v>534926</v>
      </c>
      <c r="BA158" s="80">
        <f t="shared" si="582"/>
        <v>453347</v>
      </c>
      <c r="BB158" s="70">
        <v>129785</v>
      </c>
      <c r="BC158" s="70">
        <v>323562</v>
      </c>
      <c r="BD158" s="70">
        <v>13739</v>
      </c>
      <c r="BE158" s="70">
        <v>60431</v>
      </c>
      <c r="BF158" s="70">
        <v>4378</v>
      </c>
      <c r="BG158" s="70">
        <v>3031</v>
      </c>
      <c r="BH158" s="39">
        <f t="shared" si="583"/>
        <v>471077</v>
      </c>
      <c r="BI158" s="86">
        <f t="shared" si="584"/>
        <v>393294</v>
      </c>
      <c r="BJ158" s="16">
        <v>108981</v>
      </c>
      <c r="BK158" s="16">
        <v>284313</v>
      </c>
      <c r="BL158" s="16">
        <v>12345</v>
      </c>
      <c r="BM158" s="16">
        <v>57852</v>
      </c>
      <c r="BN158" s="16">
        <v>4477</v>
      </c>
      <c r="BO158" s="16">
        <v>3109</v>
      </c>
      <c r="BP158" s="79">
        <f t="shared" si="585"/>
        <v>455979</v>
      </c>
      <c r="BQ158" s="80">
        <f t="shared" si="586"/>
        <v>380493</v>
      </c>
      <c r="BR158" s="70">
        <v>104974</v>
      </c>
      <c r="BS158" s="70">
        <v>275519</v>
      </c>
      <c r="BT158" s="70">
        <v>10693</v>
      </c>
      <c r="BU158" s="70">
        <v>57384</v>
      </c>
      <c r="BV158" s="70">
        <v>4639</v>
      </c>
      <c r="BW158" s="70">
        <v>2770</v>
      </c>
      <c r="BX158" s="39">
        <f t="shared" si="587"/>
        <v>0</v>
      </c>
      <c r="BY158" s="86">
        <f t="shared" si="588"/>
        <v>0</v>
      </c>
      <c r="BZ158" s="16"/>
      <c r="CA158" s="16"/>
      <c r="CB158" s="16"/>
      <c r="CC158" s="16"/>
      <c r="CD158" s="16"/>
      <c r="CE158" s="16"/>
      <c r="CF158" s="79">
        <f t="shared" si="589"/>
        <v>0</v>
      </c>
      <c r="CG158" s="80">
        <f t="shared" si="590"/>
        <v>0</v>
      </c>
      <c r="CH158" s="70"/>
      <c r="CI158" s="70"/>
      <c r="CJ158" s="70"/>
      <c r="CK158" s="70"/>
      <c r="CL158" s="70"/>
      <c r="CM158" s="70"/>
      <c r="CN158" s="39">
        <f t="shared" si="591"/>
        <v>0</v>
      </c>
      <c r="CO158" s="86">
        <f t="shared" si="592"/>
        <v>0</v>
      </c>
      <c r="CP158" s="16"/>
      <c r="CQ158" s="16"/>
      <c r="CR158" s="16"/>
      <c r="CS158" s="16"/>
      <c r="CT158" s="16"/>
      <c r="CU158" s="16"/>
      <c r="CV158" s="79">
        <f t="shared" si="593"/>
        <v>0</v>
      </c>
      <c r="CW158" s="80">
        <f t="shared" si="594"/>
        <v>0</v>
      </c>
      <c r="CX158" s="70"/>
      <c r="CY158" s="70"/>
      <c r="CZ158" s="70"/>
      <c r="DA158" s="70"/>
      <c r="DB158" s="70"/>
      <c r="DC158" s="90"/>
    </row>
    <row r="159" spans="1:107">
      <c r="A159" s="172"/>
      <c r="B159" s="1">
        <v>428</v>
      </c>
      <c r="C159" s="1" t="s">
        <v>98</v>
      </c>
      <c r="D159" s="35">
        <f t="shared" si="595"/>
        <v>1262849</v>
      </c>
      <c r="E159" s="35">
        <f t="shared" si="596"/>
        <v>924973</v>
      </c>
      <c r="F159" s="35">
        <f t="shared" si="597"/>
        <v>210456</v>
      </c>
      <c r="G159" s="35">
        <f t="shared" si="598"/>
        <v>714517</v>
      </c>
      <c r="H159" s="35">
        <f t="shared" si="599"/>
        <v>37883</v>
      </c>
      <c r="I159" s="35">
        <f t="shared" si="600"/>
        <v>259970</v>
      </c>
      <c r="J159" s="35">
        <f t="shared" si="601"/>
        <v>12280</v>
      </c>
      <c r="K159" s="35">
        <f t="shared" si="602"/>
        <v>27743</v>
      </c>
      <c r="L159" s="39">
        <f t="shared" si="603"/>
        <v>148244</v>
      </c>
      <c r="M159" s="86">
        <f t="shared" si="604"/>
        <v>111169</v>
      </c>
      <c r="N159" s="16">
        <v>26122</v>
      </c>
      <c r="O159" s="16">
        <v>85047</v>
      </c>
      <c r="P159" s="16">
        <v>4252</v>
      </c>
      <c r="Q159" s="16">
        <v>28657</v>
      </c>
      <c r="R159" s="16">
        <v>1519</v>
      </c>
      <c r="S159" s="16">
        <v>2647</v>
      </c>
      <c r="T159" s="79">
        <f t="shared" si="573"/>
        <v>149622</v>
      </c>
      <c r="U159" s="80">
        <f t="shared" si="574"/>
        <v>111173</v>
      </c>
      <c r="V159" s="70">
        <v>24801</v>
      </c>
      <c r="W159" s="70">
        <v>86372</v>
      </c>
      <c r="X159" s="70">
        <v>4474</v>
      </c>
      <c r="Y159" s="70">
        <v>29962</v>
      </c>
      <c r="Z159" s="70">
        <v>1486</v>
      </c>
      <c r="AA159" s="70">
        <v>2527</v>
      </c>
      <c r="AB159" s="39">
        <f t="shared" si="575"/>
        <v>169825</v>
      </c>
      <c r="AC159" s="86">
        <f t="shared" si="576"/>
        <v>124241</v>
      </c>
      <c r="AD159" s="16">
        <v>27605</v>
      </c>
      <c r="AE159" s="16">
        <v>96636</v>
      </c>
      <c r="AF159" s="16">
        <v>5252</v>
      </c>
      <c r="AG159" s="16">
        <v>35730</v>
      </c>
      <c r="AH159" s="16">
        <v>1494</v>
      </c>
      <c r="AI159" s="16">
        <v>3108</v>
      </c>
      <c r="AJ159" s="79">
        <f t="shared" si="577"/>
        <v>161926</v>
      </c>
      <c r="AK159" s="80">
        <f t="shared" si="578"/>
        <v>117519</v>
      </c>
      <c r="AL159" s="70">
        <v>26727</v>
      </c>
      <c r="AM159" s="70">
        <v>90792</v>
      </c>
      <c r="AN159" s="70">
        <v>4807</v>
      </c>
      <c r="AO159" s="70">
        <v>33363</v>
      </c>
      <c r="AP159" s="70">
        <v>1706</v>
      </c>
      <c r="AQ159" s="70">
        <v>4531</v>
      </c>
      <c r="AR159" s="39">
        <f t="shared" si="579"/>
        <v>159633</v>
      </c>
      <c r="AS159" s="86">
        <f t="shared" si="580"/>
        <v>115434</v>
      </c>
      <c r="AT159" s="16">
        <v>26898</v>
      </c>
      <c r="AU159" s="16">
        <v>88536</v>
      </c>
      <c r="AV159" s="16">
        <v>4589</v>
      </c>
      <c r="AW159" s="16">
        <v>33303</v>
      </c>
      <c r="AX159" s="16">
        <v>1595</v>
      </c>
      <c r="AY159" s="16">
        <v>4712</v>
      </c>
      <c r="AZ159" s="79">
        <f t="shared" si="581"/>
        <v>162468</v>
      </c>
      <c r="BA159" s="80">
        <f t="shared" si="582"/>
        <v>118435</v>
      </c>
      <c r="BB159" s="70">
        <v>26787</v>
      </c>
      <c r="BC159" s="70">
        <v>91648</v>
      </c>
      <c r="BD159" s="70">
        <v>4948</v>
      </c>
      <c r="BE159" s="70">
        <v>34143</v>
      </c>
      <c r="BF159" s="70">
        <v>1459</v>
      </c>
      <c r="BG159" s="70">
        <v>3483</v>
      </c>
      <c r="BH159" s="39">
        <f t="shared" si="583"/>
        <v>156470</v>
      </c>
      <c r="BI159" s="86">
        <f t="shared" si="584"/>
        <v>114071</v>
      </c>
      <c r="BJ159" s="16">
        <v>25978</v>
      </c>
      <c r="BK159" s="16">
        <v>88093</v>
      </c>
      <c r="BL159" s="16">
        <v>4837</v>
      </c>
      <c r="BM159" s="16">
        <v>32377</v>
      </c>
      <c r="BN159" s="16">
        <v>1502</v>
      </c>
      <c r="BO159" s="16">
        <v>3683</v>
      </c>
      <c r="BP159" s="79">
        <f t="shared" si="585"/>
        <v>154661</v>
      </c>
      <c r="BQ159" s="80">
        <f t="shared" si="586"/>
        <v>112931</v>
      </c>
      <c r="BR159" s="70">
        <v>25538</v>
      </c>
      <c r="BS159" s="70">
        <v>87393</v>
      </c>
      <c r="BT159" s="70">
        <v>4724</v>
      </c>
      <c r="BU159" s="70">
        <v>32435</v>
      </c>
      <c r="BV159" s="70">
        <v>1519</v>
      </c>
      <c r="BW159" s="70">
        <v>3052</v>
      </c>
      <c r="BX159" s="39">
        <f t="shared" si="587"/>
        <v>0</v>
      </c>
      <c r="BY159" s="86">
        <f t="shared" si="588"/>
        <v>0</v>
      </c>
      <c r="BZ159" s="16"/>
      <c r="CA159" s="16"/>
      <c r="CB159" s="16"/>
      <c r="CC159" s="16"/>
      <c r="CD159" s="16"/>
      <c r="CE159" s="16"/>
      <c r="CF159" s="79">
        <f t="shared" si="589"/>
        <v>0</v>
      </c>
      <c r="CG159" s="80">
        <f t="shared" si="590"/>
        <v>0</v>
      </c>
      <c r="CH159" s="70"/>
      <c r="CI159" s="70"/>
      <c r="CJ159" s="70"/>
      <c r="CK159" s="70"/>
      <c r="CL159" s="70"/>
      <c r="CM159" s="70"/>
      <c r="CN159" s="39">
        <f t="shared" si="591"/>
        <v>0</v>
      </c>
      <c r="CO159" s="86">
        <f t="shared" si="592"/>
        <v>0</v>
      </c>
      <c r="CP159" s="16"/>
      <c r="CQ159" s="16"/>
      <c r="CR159" s="16"/>
      <c r="CS159" s="16"/>
      <c r="CT159" s="16"/>
      <c r="CU159" s="16"/>
      <c r="CV159" s="79">
        <f t="shared" si="593"/>
        <v>0</v>
      </c>
      <c r="CW159" s="80">
        <f t="shared" si="594"/>
        <v>0</v>
      </c>
      <c r="CX159" s="70"/>
      <c r="CY159" s="70"/>
      <c r="CZ159" s="70"/>
      <c r="DA159" s="70"/>
      <c r="DB159" s="70"/>
      <c r="DC159" s="90"/>
    </row>
    <row r="160" spans="1:107">
      <c r="A160" s="172"/>
      <c r="B160" s="1">
        <v>429</v>
      </c>
      <c r="C160" s="1" t="s">
        <v>99</v>
      </c>
      <c r="D160" s="35">
        <f t="shared" si="595"/>
        <v>3125139</v>
      </c>
      <c r="E160" s="35">
        <f t="shared" si="596"/>
        <v>2602839</v>
      </c>
      <c r="F160" s="35">
        <f t="shared" si="597"/>
        <v>612141</v>
      </c>
      <c r="G160" s="35">
        <f t="shared" si="598"/>
        <v>1990698</v>
      </c>
      <c r="H160" s="35">
        <f t="shared" si="599"/>
        <v>77368</v>
      </c>
      <c r="I160" s="35">
        <f t="shared" si="600"/>
        <v>381782</v>
      </c>
      <c r="J160" s="35">
        <f t="shared" si="601"/>
        <v>39988</v>
      </c>
      <c r="K160" s="35">
        <f t="shared" si="602"/>
        <v>23162</v>
      </c>
      <c r="L160" s="39">
        <f t="shared" si="603"/>
        <v>380528</v>
      </c>
      <c r="M160" s="86">
        <f t="shared" si="604"/>
        <v>318398</v>
      </c>
      <c r="N160" s="16">
        <v>75322</v>
      </c>
      <c r="O160" s="16">
        <v>243076</v>
      </c>
      <c r="P160" s="16">
        <v>9586</v>
      </c>
      <c r="Q160" s="16">
        <v>43894</v>
      </c>
      <c r="R160" s="16">
        <v>5641</v>
      </c>
      <c r="S160" s="16">
        <v>3009</v>
      </c>
      <c r="T160" s="79">
        <f t="shared" si="573"/>
        <v>377392</v>
      </c>
      <c r="U160" s="80">
        <f t="shared" si="574"/>
        <v>314637</v>
      </c>
      <c r="V160" s="70">
        <v>74715</v>
      </c>
      <c r="W160" s="70">
        <v>239922</v>
      </c>
      <c r="X160" s="70">
        <v>9486</v>
      </c>
      <c r="Y160" s="70">
        <v>45055</v>
      </c>
      <c r="Z160" s="70">
        <v>5364</v>
      </c>
      <c r="AA160" s="70">
        <v>2850</v>
      </c>
      <c r="AB160" s="39">
        <f t="shared" si="575"/>
        <v>408619</v>
      </c>
      <c r="AC160" s="86">
        <f t="shared" si="576"/>
        <v>338862</v>
      </c>
      <c r="AD160" s="16">
        <v>78205</v>
      </c>
      <c r="AE160" s="16">
        <v>260657</v>
      </c>
      <c r="AF160" s="16">
        <v>10477</v>
      </c>
      <c r="AG160" s="16">
        <v>51753</v>
      </c>
      <c r="AH160" s="16">
        <v>4711</v>
      </c>
      <c r="AI160" s="16">
        <v>2816</v>
      </c>
      <c r="AJ160" s="79">
        <f t="shared" si="577"/>
        <v>383296</v>
      </c>
      <c r="AK160" s="80">
        <f t="shared" si="578"/>
        <v>317544</v>
      </c>
      <c r="AL160" s="70">
        <v>73787</v>
      </c>
      <c r="AM160" s="70">
        <v>243757</v>
      </c>
      <c r="AN160" s="70">
        <v>9315</v>
      </c>
      <c r="AO160" s="70">
        <v>48853</v>
      </c>
      <c r="AP160" s="70">
        <v>4648</v>
      </c>
      <c r="AQ160" s="70">
        <v>2936</v>
      </c>
      <c r="AR160" s="39">
        <f t="shared" si="579"/>
        <v>380725</v>
      </c>
      <c r="AS160" s="86">
        <f t="shared" si="580"/>
        <v>314864</v>
      </c>
      <c r="AT160" s="16">
        <v>75916</v>
      </c>
      <c r="AU160" s="16">
        <v>238948</v>
      </c>
      <c r="AV160" s="16">
        <v>9350</v>
      </c>
      <c r="AW160" s="16">
        <v>48764</v>
      </c>
      <c r="AX160" s="16">
        <v>4836</v>
      </c>
      <c r="AY160" s="16">
        <v>2911</v>
      </c>
      <c r="AZ160" s="79">
        <f t="shared" si="581"/>
        <v>388708</v>
      </c>
      <c r="BA160" s="80">
        <f t="shared" si="582"/>
        <v>322574</v>
      </c>
      <c r="BB160" s="70">
        <v>74340</v>
      </c>
      <c r="BC160" s="70">
        <v>248234</v>
      </c>
      <c r="BD160" s="70">
        <v>9747</v>
      </c>
      <c r="BE160" s="70">
        <v>48849</v>
      </c>
      <c r="BF160" s="70">
        <v>4466</v>
      </c>
      <c r="BG160" s="70">
        <v>3072</v>
      </c>
      <c r="BH160" s="39">
        <f t="shared" si="583"/>
        <v>399215</v>
      </c>
      <c r="BI160" s="86">
        <f t="shared" si="584"/>
        <v>334687</v>
      </c>
      <c r="BJ160" s="16">
        <v>79241</v>
      </c>
      <c r="BK160" s="16">
        <v>255446</v>
      </c>
      <c r="BL160" s="16">
        <v>9735</v>
      </c>
      <c r="BM160" s="16">
        <v>46932</v>
      </c>
      <c r="BN160" s="16">
        <v>5066</v>
      </c>
      <c r="BO160" s="16">
        <v>2795</v>
      </c>
      <c r="BP160" s="79">
        <f t="shared" si="585"/>
        <v>406656</v>
      </c>
      <c r="BQ160" s="80">
        <f t="shared" si="586"/>
        <v>341273</v>
      </c>
      <c r="BR160" s="70">
        <v>80615</v>
      </c>
      <c r="BS160" s="70">
        <v>260658</v>
      </c>
      <c r="BT160" s="70">
        <v>9672</v>
      </c>
      <c r="BU160" s="70">
        <v>47682</v>
      </c>
      <c r="BV160" s="70">
        <v>5256</v>
      </c>
      <c r="BW160" s="70">
        <v>2773</v>
      </c>
      <c r="BX160" s="39">
        <f t="shared" si="587"/>
        <v>0</v>
      </c>
      <c r="BY160" s="86">
        <f t="shared" si="588"/>
        <v>0</v>
      </c>
      <c r="BZ160" s="16"/>
      <c r="CA160" s="16"/>
      <c r="CB160" s="16"/>
      <c r="CC160" s="16"/>
      <c r="CD160" s="16"/>
      <c r="CE160" s="16"/>
      <c r="CF160" s="79">
        <f t="shared" si="589"/>
        <v>0</v>
      </c>
      <c r="CG160" s="80">
        <f t="shared" si="590"/>
        <v>0</v>
      </c>
      <c r="CH160" s="70"/>
      <c r="CI160" s="70"/>
      <c r="CJ160" s="70"/>
      <c r="CK160" s="70"/>
      <c r="CL160" s="70"/>
      <c r="CM160" s="70"/>
      <c r="CN160" s="39">
        <f t="shared" si="591"/>
        <v>0</v>
      </c>
      <c r="CO160" s="86">
        <f t="shared" si="592"/>
        <v>0</v>
      </c>
      <c r="CP160" s="16"/>
      <c r="CQ160" s="16"/>
      <c r="CR160" s="16"/>
      <c r="CS160" s="16"/>
      <c r="CT160" s="16"/>
      <c r="CU160" s="16"/>
      <c r="CV160" s="79">
        <f t="shared" si="593"/>
        <v>0</v>
      </c>
      <c r="CW160" s="80">
        <f t="shared" si="594"/>
        <v>0</v>
      </c>
      <c r="CX160" s="70"/>
      <c r="CY160" s="70"/>
      <c r="CZ160" s="70"/>
      <c r="DA160" s="70"/>
      <c r="DB160" s="70"/>
      <c r="DC160" s="90"/>
    </row>
    <row r="161" spans="1:107">
      <c r="A161" s="172"/>
      <c r="B161" s="1">
        <v>430</v>
      </c>
      <c r="C161" s="1" t="s">
        <v>354</v>
      </c>
      <c r="D161" s="35">
        <f t="shared" si="595"/>
        <v>2405306</v>
      </c>
      <c r="E161" s="35">
        <f t="shared" si="596"/>
        <v>1878103</v>
      </c>
      <c r="F161" s="35">
        <f t="shared" si="597"/>
        <v>600597</v>
      </c>
      <c r="G161" s="35">
        <f t="shared" si="598"/>
        <v>1277506</v>
      </c>
      <c r="H161" s="35">
        <f t="shared" si="599"/>
        <v>56472</v>
      </c>
      <c r="I161" s="35">
        <f t="shared" si="600"/>
        <v>368890</v>
      </c>
      <c r="J161" s="35">
        <f t="shared" si="601"/>
        <v>79966</v>
      </c>
      <c r="K161" s="35">
        <f t="shared" si="602"/>
        <v>21875</v>
      </c>
      <c r="L161" s="39">
        <f t="shared" si="603"/>
        <v>309286</v>
      </c>
      <c r="M161" s="86">
        <f t="shared" si="604"/>
        <v>241002</v>
      </c>
      <c r="N161" s="16">
        <v>77513</v>
      </c>
      <c r="O161" s="16">
        <v>163489</v>
      </c>
      <c r="P161" s="16">
        <v>6467</v>
      </c>
      <c r="Q161" s="16">
        <v>41838</v>
      </c>
      <c r="R161" s="16">
        <v>16832</v>
      </c>
      <c r="S161" s="16">
        <v>3147</v>
      </c>
      <c r="T161" s="79">
        <f t="shared" si="573"/>
        <v>288627</v>
      </c>
      <c r="U161" s="80">
        <f t="shared" si="574"/>
        <v>225002</v>
      </c>
      <c r="V161" s="70">
        <v>69663</v>
      </c>
      <c r="W161" s="70">
        <v>155339</v>
      </c>
      <c r="X161" s="70">
        <v>6216</v>
      </c>
      <c r="Y161" s="70">
        <v>41573</v>
      </c>
      <c r="Z161" s="70">
        <v>13016</v>
      </c>
      <c r="AA161" s="70">
        <v>2820</v>
      </c>
      <c r="AB161" s="39">
        <f t="shared" si="575"/>
        <v>305914</v>
      </c>
      <c r="AC161" s="86">
        <f t="shared" si="576"/>
        <v>237992</v>
      </c>
      <c r="AD161" s="16">
        <v>70781</v>
      </c>
      <c r="AE161" s="16">
        <v>167211</v>
      </c>
      <c r="AF161" s="16">
        <v>7568</v>
      </c>
      <c r="AG161" s="16">
        <v>50585</v>
      </c>
      <c r="AH161" s="16">
        <v>7118</v>
      </c>
      <c r="AI161" s="16">
        <v>2651</v>
      </c>
      <c r="AJ161" s="79">
        <f t="shared" si="577"/>
        <v>297395</v>
      </c>
      <c r="AK161" s="80">
        <f t="shared" si="578"/>
        <v>231937</v>
      </c>
      <c r="AL161" s="70">
        <v>73889</v>
      </c>
      <c r="AM161" s="70">
        <v>158048</v>
      </c>
      <c r="AN161" s="70">
        <v>7175</v>
      </c>
      <c r="AO161" s="70">
        <v>48255</v>
      </c>
      <c r="AP161" s="70">
        <v>7248</v>
      </c>
      <c r="AQ161" s="70">
        <v>2780</v>
      </c>
      <c r="AR161" s="39">
        <f t="shared" si="579"/>
        <v>302594</v>
      </c>
      <c r="AS161" s="86">
        <f t="shared" si="580"/>
        <v>235967</v>
      </c>
      <c r="AT161" s="16">
        <v>80412</v>
      </c>
      <c r="AU161" s="16">
        <v>155555</v>
      </c>
      <c r="AV161" s="16">
        <v>7198</v>
      </c>
      <c r="AW161" s="16">
        <v>48909</v>
      </c>
      <c r="AX161" s="16">
        <v>7874</v>
      </c>
      <c r="AY161" s="16">
        <v>2646</v>
      </c>
      <c r="AZ161" s="79">
        <f t="shared" si="581"/>
        <v>295066</v>
      </c>
      <c r="BA161" s="80">
        <f t="shared" si="582"/>
        <v>230506</v>
      </c>
      <c r="BB161" s="70">
        <v>72108</v>
      </c>
      <c r="BC161" s="70">
        <v>158398</v>
      </c>
      <c r="BD161" s="70">
        <v>7614</v>
      </c>
      <c r="BE161" s="70">
        <v>48258</v>
      </c>
      <c r="BF161" s="70">
        <v>6016</v>
      </c>
      <c r="BG161" s="70">
        <v>2672</v>
      </c>
      <c r="BH161" s="39">
        <f t="shared" si="583"/>
        <v>294402</v>
      </c>
      <c r="BI161" s="86">
        <f t="shared" si="584"/>
        <v>230694</v>
      </c>
      <c r="BJ161" s="16">
        <v>75159</v>
      </c>
      <c r="BK161" s="16">
        <v>155535</v>
      </c>
      <c r="BL161" s="16">
        <v>7404</v>
      </c>
      <c r="BM161" s="16">
        <v>45264</v>
      </c>
      <c r="BN161" s="16">
        <v>8480</v>
      </c>
      <c r="BO161" s="16">
        <v>2560</v>
      </c>
      <c r="BP161" s="79">
        <f t="shared" si="585"/>
        <v>312022</v>
      </c>
      <c r="BQ161" s="80">
        <f t="shared" si="586"/>
        <v>245003</v>
      </c>
      <c r="BR161" s="70">
        <v>81072</v>
      </c>
      <c r="BS161" s="70">
        <v>163931</v>
      </c>
      <c r="BT161" s="70">
        <v>6830</v>
      </c>
      <c r="BU161" s="70">
        <v>44208</v>
      </c>
      <c r="BV161" s="70">
        <v>13382</v>
      </c>
      <c r="BW161" s="70">
        <v>2599</v>
      </c>
      <c r="BX161" s="39">
        <f t="shared" si="587"/>
        <v>0</v>
      </c>
      <c r="BY161" s="86">
        <f t="shared" si="588"/>
        <v>0</v>
      </c>
      <c r="BZ161" s="16"/>
      <c r="CA161" s="16"/>
      <c r="CB161" s="16"/>
      <c r="CC161" s="16"/>
      <c r="CD161" s="16"/>
      <c r="CE161" s="16"/>
      <c r="CF161" s="79">
        <f t="shared" si="589"/>
        <v>0</v>
      </c>
      <c r="CG161" s="80">
        <f t="shared" si="590"/>
        <v>0</v>
      </c>
      <c r="CH161" s="70"/>
      <c r="CI161" s="70"/>
      <c r="CJ161" s="70"/>
      <c r="CK161" s="70"/>
      <c r="CL161" s="70"/>
      <c r="CM161" s="70"/>
      <c r="CN161" s="39">
        <f t="shared" si="591"/>
        <v>0</v>
      </c>
      <c r="CO161" s="86">
        <f t="shared" si="592"/>
        <v>0</v>
      </c>
      <c r="CP161" s="16"/>
      <c r="CQ161" s="16"/>
      <c r="CR161" s="16"/>
      <c r="CS161" s="16"/>
      <c r="CT161" s="16"/>
      <c r="CU161" s="16"/>
      <c r="CV161" s="79">
        <f t="shared" si="593"/>
        <v>0</v>
      </c>
      <c r="CW161" s="80">
        <f t="shared" si="594"/>
        <v>0</v>
      </c>
      <c r="CX161" s="70"/>
      <c r="CY161" s="70"/>
      <c r="CZ161" s="70"/>
      <c r="DA161" s="70"/>
      <c r="DB161" s="70"/>
      <c r="DC161" s="90"/>
    </row>
    <row r="162" spans="1:107">
      <c r="A162" s="172"/>
      <c r="B162" s="1">
        <v>431</v>
      </c>
      <c r="C162" s="1" t="s">
        <v>100</v>
      </c>
      <c r="D162" s="35">
        <f t="shared" si="595"/>
        <v>834484</v>
      </c>
      <c r="E162" s="35">
        <f t="shared" si="596"/>
        <v>454912</v>
      </c>
      <c r="F162" s="35">
        <f t="shared" si="597"/>
        <v>125992</v>
      </c>
      <c r="G162" s="35">
        <f t="shared" si="598"/>
        <v>328920</v>
      </c>
      <c r="H162" s="35">
        <f t="shared" si="599"/>
        <v>14936</v>
      </c>
      <c r="I162" s="35">
        <f t="shared" si="600"/>
        <v>170854</v>
      </c>
      <c r="J162" s="35">
        <f t="shared" si="601"/>
        <v>8747</v>
      </c>
      <c r="K162" s="35">
        <f t="shared" si="602"/>
        <v>185035</v>
      </c>
      <c r="L162" s="39">
        <f t="shared" si="603"/>
        <v>87500</v>
      </c>
      <c r="M162" s="86">
        <f t="shared" si="604"/>
        <v>45455</v>
      </c>
      <c r="N162" s="16">
        <v>10924</v>
      </c>
      <c r="O162" s="16">
        <v>34531</v>
      </c>
      <c r="P162" s="16">
        <v>1520</v>
      </c>
      <c r="Q162" s="16">
        <v>16561</v>
      </c>
      <c r="R162" s="16">
        <v>690</v>
      </c>
      <c r="S162" s="16">
        <v>23274</v>
      </c>
      <c r="T162" s="79">
        <f t="shared" si="573"/>
        <v>88629</v>
      </c>
      <c r="U162" s="80">
        <f t="shared" si="574"/>
        <v>46537</v>
      </c>
      <c r="V162" s="70">
        <v>11057</v>
      </c>
      <c r="W162" s="70">
        <v>35480</v>
      </c>
      <c r="X162" s="70">
        <v>1489</v>
      </c>
      <c r="Y162" s="70">
        <v>17401</v>
      </c>
      <c r="Z162" s="70">
        <v>726</v>
      </c>
      <c r="AA162" s="70">
        <v>22476</v>
      </c>
      <c r="AB162" s="39">
        <f t="shared" si="575"/>
        <v>106117</v>
      </c>
      <c r="AC162" s="86">
        <f t="shared" si="576"/>
        <v>56023</v>
      </c>
      <c r="AD162" s="16">
        <v>13419</v>
      </c>
      <c r="AE162" s="16">
        <v>42604</v>
      </c>
      <c r="AF162" s="16">
        <v>2031</v>
      </c>
      <c r="AG162" s="16">
        <v>21463</v>
      </c>
      <c r="AH162" s="16">
        <v>881</v>
      </c>
      <c r="AI162" s="16">
        <v>25719</v>
      </c>
      <c r="AJ162" s="79">
        <f t="shared" si="577"/>
        <v>118129</v>
      </c>
      <c r="AK162" s="80">
        <f t="shared" si="578"/>
        <v>66848</v>
      </c>
      <c r="AL162" s="70">
        <v>19818</v>
      </c>
      <c r="AM162" s="70">
        <v>47030</v>
      </c>
      <c r="AN162" s="70">
        <v>2147</v>
      </c>
      <c r="AO162" s="70">
        <v>24014</v>
      </c>
      <c r="AP162" s="70">
        <v>1276</v>
      </c>
      <c r="AQ162" s="70">
        <v>23844</v>
      </c>
      <c r="AR162" s="39">
        <f t="shared" si="579"/>
        <v>122053</v>
      </c>
      <c r="AS162" s="86">
        <f t="shared" si="580"/>
        <v>69465</v>
      </c>
      <c r="AT162" s="16">
        <v>24425</v>
      </c>
      <c r="AU162" s="16">
        <v>45040</v>
      </c>
      <c r="AV162" s="16">
        <v>2170</v>
      </c>
      <c r="AW162" s="16">
        <v>23217</v>
      </c>
      <c r="AX162" s="16">
        <v>1787</v>
      </c>
      <c r="AY162" s="16">
        <v>25414</v>
      </c>
      <c r="AZ162" s="79">
        <f t="shared" si="581"/>
        <v>131617</v>
      </c>
      <c r="BA162" s="80">
        <f t="shared" si="582"/>
        <v>70275</v>
      </c>
      <c r="BB162" s="70">
        <v>20252</v>
      </c>
      <c r="BC162" s="70">
        <v>50023</v>
      </c>
      <c r="BD162" s="70">
        <v>2146</v>
      </c>
      <c r="BE162" s="70">
        <v>28939</v>
      </c>
      <c r="BF162" s="70">
        <v>1720</v>
      </c>
      <c r="BG162" s="70">
        <v>28537</v>
      </c>
      <c r="BH162" s="39">
        <f t="shared" si="583"/>
        <v>93241</v>
      </c>
      <c r="BI162" s="86">
        <f t="shared" si="584"/>
        <v>50655</v>
      </c>
      <c r="BJ162" s="16">
        <v>13266</v>
      </c>
      <c r="BK162" s="16">
        <v>37389</v>
      </c>
      <c r="BL162" s="16">
        <v>1744</v>
      </c>
      <c r="BM162" s="16">
        <v>19352</v>
      </c>
      <c r="BN162" s="16">
        <v>787</v>
      </c>
      <c r="BO162" s="16">
        <v>20703</v>
      </c>
      <c r="BP162" s="79">
        <f t="shared" si="585"/>
        <v>87198</v>
      </c>
      <c r="BQ162" s="80">
        <f t="shared" si="586"/>
        <v>49654</v>
      </c>
      <c r="BR162" s="70">
        <v>12831</v>
      </c>
      <c r="BS162" s="70">
        <v>36823</v>
      </c>
      <c r="BT162" s="70">
        <v>1689</v>
      </c>
      <c r="BU162" s="70">
        <v>19907</v>
      </c>
      <c r="BV162" s="70">
        <v>880</v>
      </c>
      <c r="BW162" s="70">
        <v>15068</v>
      </c>
      <c r="BX162" s="39">
        <f t="shared" si="587"/>
        <v>0</v>
      </c>
      <c r="BY162" s="86">
        <f t="shared" si="588"/>
        <v>0</v>
      </c>
      <c r="BZ162" s="16"/>
      <c r="CA162" s="16"/>
      <c r="CB162" s="16"/>
      <c r="CC162" s="16"/>
      <c r="CD162" s="16"/>
      <c r="CE162" s="16"/>
      <c r="CF162" s="79">
        <f t="shared" si="589"/>
        <v>0</v>
      </c>
      <c r="CG162" s="80">
        <f t="shared" si="590"/>
        <v>0</v>
      </c>
      <c r="CH162" s="70"/>
      <c r="CI162" s="70"/>
      <c r="CJ162" s="70"/>
      <c r="CK162" s="70"/>
      <c r="CL162" s="70"/>
      <c r="CM162" s="70"/>
      <c r="CN162" s="39">
        <f t="shared" si="591"/>
        <v>0</v>
      </c>
      <c r="CO162" s="86">
        <f t="shared" si="592"/>
        <v>0</v>
      </c>
      <c r="CP162" s="16"/>
      <c r="CQ162" s="16"/>
      <c r="CR162" s="16"/>
      <c r="CS162" s="16"/>
      <c r="CT162" s="16"/>
      <c r="CU162" s="16"/>
      <c r="CV162" s="79">
        <f t="shared" si="593"/>
        <v>0</v>
      </c>
      <c r="CW162" s="80">
        <f t="shared" si="594"/>
        <v>0</v>
      </c>
      <c r="CX162" s="70"/>
      <c r="CY162" s="70"/>
      <c r="CZ162" s="70"/>
      <c r="DA162" s="70"/>
      <c r="DB162" s="70"/>
      <c r="DC162" s="90"/>
    </row>
    <row r="163" spans="1:107">
      <c r="A163" s="172"/>
      <c r="B163" s="1">
        <v>432</v>
      </c>
      <c r="C163" s="1" t="s">
        <v>353</v>
      </c>
      <c r="D163" s="35">
        <f t="shared" si="595"/>
        <v>5360923</v>
      </c>
      <c r="E163" s="35">
        <f t="shared" si="596"/>
        <v>3989540</v>
      </c>
      <c r="F163" s="35">
        <f t="shared" si="597"/>
        <v>984701</v>
      </c>
      <c r="G163" s="35">
        <f t="shared" si="598"/>
        <v>3004839</v>
      </c>
      <c r="H163" s="35">
        <f t="shared" si="599"/>
        <v>156686</v>
      </c>
      <c r="I163" s="35">
        <f t="shared" si="600"/>
        <v>1123872</v>
      </c>
      <c r="J163" s="35">
        <f t="shared" si="601"/>
        <v>39366</v>
      </c>
      <c r="K163" s="35">
        <f t="shared" si="602"/>
        <v>51459</v>
      </c>
      <c r="L163" s="39">
        <f t="shared" si="603"/>
        <v>637476</v>
      </c>
      <c r="M163" s="86">
        <f t="shared" si="604"/>
        <v>479778</v>
      </c>
      <c r="N163" s="16">
        <v>116931</v>
      </c>
      <c r="O163" s="16">
        <v>362847</v>
      </c>
      <c r="P163" s="16">
        <v>17762</v>
      </c>
      <c r="Q163" s="16">
        <v>127200</v>
      </c>
      <c r="R163" s="16">
        <v>5414</v>
      </c>
      <c r="S163" s="16">
        <v>7322</v>
      </c>
      <c r="T163" s="79">
        <f t="shared" si="573"/>
        <v>631723</v>
      </c>
      <c r="U163" s="80">
        <f t="shared" si="574"/>
        <v>473864</v>
      </c>
      <c r="V163" s="70">
        <v>115630</v>
      </c>
      <c r="W163" s="70">
        <v>358234</v>
      </c>
      <c r="X163" s="70">
        <v>18050</v>
      </c>
      <c r="Y163" s="70">
        <v>128692</v>
      </c>
      <c r="Z163" s="70">
        <v>4879</v>
      </c>
      <c r="AA163" s="70">
        <v>6238</v>
      </c>
      <c r="AB163" s="39">
        <f t="shared" si="575"/>
        <v>726710</v>
      </c>
      <c r="AC163" s="86">
        <f t="shared" si="576"/>
        <v>540925</v>
      </c>
      <c r="AD163" s="16">
        <v>133264</v>
      </c>
      <c r="AE163" s="16">
        <v>407661</v>
      </c>
      <c r="AF163" s="16">
        <v>21732</v>
      </c>
      <c r="AG163" s="16">
        <v>152590</v>
      </c>
      <c r="AH163" s="16">
        <v>4693</v>
      </c>
      <c r="AI163" s="16">
        <v>6770</v>
      </c>
      <c r="AJ163" s="79">
        <f t="shared" si="577"/>
        <v>692334</v>
      </c>
      <c r="AK163" s="80">
        <f t="shared" si="578"/>
        <v>513488</v>
      </c>
      <c r="AL163" s="70">
        <v>126463</v>
      </c>
      <c r="AM163" s="70">
        <v>387025</v>
      </c>
      <c r="AN163" s="70">
        <v>20679</v>
      </c>
      <c r="AO163" s="70">
        <v>146437</v>
      </c>
      <c r="AP163" s="70">
        <v>5065</v>
      </c>
      <c r="AQ163" s="70">
        <v>6665</v>
      </c>
      <c r="AR163" s="39">
        <f t="shared" si="579"/>
        <v>693131</v>
      </c>
      <c r="AS163" s="86">
        <f t="shared" si="580"/>
        <v>513438</v>
      </c>
      <c r="AT163" s="16">
        <v>132169</v>
      </c>
      <c r="AU163" s="16">
        <v>381269</v>
      </c>
      <c r="AV163" s="16">
        <v>20290</v>
      </c>
      <c r="AW163" s="16">
        <v>147432</v>
      </c>
      <c r="AX163" s="16">
        <v>5480</v>
      </c>
      <c r="AY163" s="16">
        <v>6491</v>
      </c>
      <c r="AZ163" s="79">
        <f t="shared" si="581"/>
        <v>680059</v>
      </c>
      <c r="BA163" s="80">
        <f t="shared" si="582"/>
        <v>503699</v>
      </c>
      <c r="BB163" s="70">
        <v>122950</v>
      </c>
      <c r="BC163" s="70">
        <v>380749</v>
      </c>
      <c r="BD163" s="70">
        <v>20513</v>
      </c>
      <c r="BE163" s="70">
        <v>145035</v>
      </c>
      <c r="BF163" s="70">
        <v>4400</v>
      </c>
      <c r="BG163" s="70">
        <v>6412</v>
      </c>
      <c r="BH163" s="39">
        <f t="shared" si="583"/>
        <v>655512</v>
      </c>
      <c r="BI163" s="86">
        <f t="shared" si="584"/>
        <v>487761</v>
      </c>
      <c r="BJ163" s="16">
        <v>120147</v>
      </c>
      <c r="BK163" s="16">
        <v>367614</v>
      </c>
      <c r="BL163" s="16">
        <v>19540</v>
      </c>
      <c r="BM163" s="16">
        <v>137627</v>
      </c>
      <c r="BN163" s="16">
        <v>4636</v>
      </c>
      <c r="BO163" s="16">
        <v>5948</v>
      </c>
      <c r="BP163" s="79">
        <f t="shared" si="585"/>
        <v>643978</v>
      </c>
      <c r="BQ163" s="80">
        <f t="shared" si="586"/>
        <v>476587</v>
      </c>
      <c r="BR163" s="70">
        <v>117147</v>
      </c>
      <c r="BS163" s="70">
        <v>359440</v>
      </c>
      <c r="BT163" s="70">
        <v>18120</v>
      </c>
      <c r="BU163" s="70">
        <v>138859</v>
      </c>
      <c r="BV163" s="70">
        <v>4799</v>
      </c>
      <c r="BW163" s="70">
        <v>5613</v>
      </c>
      <c r="BX163" s="39">
        <f t="shared" si="587"/>
        <v>0</v>
      </c>
      <c r="BY163" s="86">
        <f t="shared" si="588"/>
        <v>0</v>
      </c>
      <c r="BZ163" s="16"/>
      <c r="CA163" s="16"/>
      <c r="CB163" s="16"/>
      <c r="CC163" s="16"/>
      <c r="CD163" s="16"/>
      <c r="CE163" s="16"/>
      <c r="CF163" s="79">
        <f t="shared" si="589"/>
        <v>0</v>
      </c>
      <c r="CG163" s="80">
        <f t="shared" si="590"/>
        <v>0</v>
      </c>
      <c r="CH163" s="70"/>
      <c r="CI163" s="70"/>
      <c r="CJ163" s="70"/>
      <c r="CK163" s="70"/>
      <c r="CL163" s="70"/>
      <c r="CM163" s="70"/>
      <c r="CN163" s="39">
        <f t="shared" si="591"/>
        <v>0</v>
      </c>
      <c r="CO163" s="86">
        <f t="shared" si="592"/>
        <v>0</v>
      </c>
      <c r="CP163" s="16"/>
      <c r="CQ163" s="16"/>
      <c r="CR163" s="16"/>
      <c r="CS163" s="16"/>
      <c r="CT163" s="16"/>
      <c r="CU163" s="16"/>
      <c r="CV163" s="79">
        <f t="shared" si="593"/>
        <v>0</v>
      </c>
      <c r="CW163" s="80">
        <f t="shared" si="594"/>
        <v>0</v>
      </c>
      <c r="CX163" s="70"/>
      <c r="CY163" s="70"/>
      <c r="CZ163" s="70"/>
      <c r="DA163" s="70"/>
      <c r="DB163" s="70"/>
      <c r="DC163" s="90"/>
    </row>
    <row r="164" spans="1:107">
      <c r="A164" s="172"/>
      <c r="B164" s="1">
        <v>433</v>
      </c>
      <c r="C164" s="1" t="s">
        <v>101</v>
      </c>
      <c r="D164" s="35">
        <f t="shared" si="595"/>
        <v>7263301</v>
      </c>
      <c r="E164" s="35">
        <f t="shared" si="596"/>
        <v>6299071</v>
      </c>
      <c r="F164" s="35">
        <f t="shared" si="597"/>
        <v>1386183</v>
      </c>
      <c r="G164" s="35">
        <f t="shared" si="598"/>
        <v>4912888</v>
      </c>
      <c r="H164" s="35">
        <f t="shared" si="599"/>
        <v>120938</v>
      </c>
      <c r="I164" s="35">
        <f t="shared" si="600"/>
        <v>743103</v>
      </c>
      <c r="J164" s="35">
        <f t="shared" si="601"/>
        <v>55007</v>
      </c>
      <c r="K164" s="35">
        <f t="shared" si="602"/>
        <v>45182</v>
      </c>
      <c r="L164" s="39">
        <f t="shared" si="603"/>
        <v>857774</v>
      </c>
      <c r="M164" s="86">
        <f t="shared" si="604"/>
        <v>747888</v>
      </c>
      <c r="N164" s="16">
        <v>162451</v>
      </c>
      <c r="O164" s="16">
        <v>585437</v>
      </c>
      <c r="P164" s="16">
        <v>13545</v>
      </c>
      <c r="Q164" s="16">
        <v>83464</v>
      </c>
      <c r="R164" s="16">
        <v>7620</v>
      </c>
      <c r="S164" s="16">
        <v>5257</v>
      </c>
      <c r="T164" s="79">
        <f t="shared" si="573"/>
        <v>859084</v>
      </c>
      <c r="U164" s="80">
        <f t="shared" si="574"/>
        <v>744571</v>
      </c>
      <c r="V164" s="70">
        <v>158920</v>
      </c>
      <c r="W164" s="70">
        <v>585651</v>
      </c>
      <c r="X164" s="70">
        <v>14117</v>
      </c>
      <c r="Y164" s="70">
        <v>88020</v>
      </c>
      <c r="Z164" s="70">
        <v>7083</v>
      </c>
      <c r="AA164" s="70">
        <v>5293</v>
      </c>
      <c r="AB164" s="39">
        <f t="shared" si="575"/>
        <v>996585</v>
      </c>
      <c r="AC164" s="86">
        <f t="shared" si="576"/>
        <v>866168</v>
      </c>
      <c r="AD164" s="16">
        <v>191680</v>
      </c>
      <c r="AE164" s="16">
        <v>674488</v>
      </c>
      <c r="AF164" s="16">
        <v>17116</v>
      </c>
      <c r="AG164" s="16">
        <v>100957</v>
      </c>
      <c r="AH164" s="16">
        <v>6620</v>
      </c>
      <c r="AI164" s="16">
        <v>5724</v>
      </c>
      <c r="AJ164" s="79">
        <f t="shared" si="577"/>
        <v>950151</v>
      </c>
      <c r="AK164" s="80">
        <f t="shared" si="578"/>
        <v>823959</v>
      </c>
      <c r="AL164" s="70">
        <v>181980</v>
      </c>
      <c r="AM164" s="70">
        <v>641979</v>
      </c>
      <c r="AN164" s="70">
        <v>15913</v>
      </c>
      <c r="AO164" s="70">
        <v>97721</v>
      </c>
      <c r="AP164" s="70">
        <v>6729</v>
      </c>
      <c r="AQ164" s="70">
        <v>5829</v>
      </c>
      <c r="AR164" s="39">
        <f t="shared" si="579"/>
        <v>937992</v>
      </c>
      <c r="AS164" s="86">
        <f t="shared" si="580"/>
        <v>812873</v>
      </c>
      <c r="AT164" s="16">
        <v>187055</v>
      </c>
      <c r="AU164" s="16">
        <v>625818</v>
      </c>
      <c r="AV164" s="16">
        <v>15380</v>
      </c>
      <c r="AW164" s="16">
        <v>96470</v>
      </c>
      <c r="AX164" s="16">
        <v>7118</v>
      </c>
      <c r="AY164" s="16">
        <v>6151</v>
      </c>
      <c r="AZ164" s="79">
        <f t="shared" si="581"/>
        <v>912516</v>
      </c>
      <c r="BA164" s="80">
        <f t="shared" si="582"/>
        <v>788438</v>
      </c>
      <c r="BB164" s="70">
        <v>171548</v>
      </c>
      <c r="BC164" s="70">
        <v>616890</v>
      </c>
      <c r="BD164" s="70">
        <v>15419</v>
      </c>
      <c r="BE164" s="70">
        <v>96806</v>
      </c>
      <c r="BF164" s="70">
        <v>6347</v>
      </c>
      <c r="BG164" s="70">
        <v>5506</v>
      </c>
      <c r="BH164" s="39">
        <f t="shared" si="583"/>
        <v>875509</v>
      </c>
      <c r="BI164" s="86">
        <f t="shared" si="584"/>
        <v>758440</v>
      </c>
      <c r="BJ164" s="16">
        <v>165042</v>
      </c>
      <c r="BK164" s="16">
        <v>593398</v>
      </c>
      <c r="BL164" s="16">
        <v>15131</v>
      </c>
      <c r="BM164" s="16">
        <v>89765</v>
      </c>
      <c r="BN164" s="16">
        <v>6549</v>
      </c>
      <c r="BO164" s="16">
        <v>5624</v>
      </c>
      <c r="BP164" s="79">
        <f t="shared" si="585"/>
        <v>873690</v>
      </c>
      <c r="BQ164" s="80">
        <f t="shared" si="586"/>
        <v>756734</v>
      </c>
      <c r="BR164" s="70">
        <v>167507</v>
      </c>
      <c r="BS164" s="70">
        <v>589227</v>
      </c>
      <c r="BT164" s="70">
        <v>14317</v>
      </c>
      <c r="BU164" s="70">
        <v>89900</v>
      </c>
      <c r="BV164" s="70">
        <v>6941</v>
      </c>
      <c r="BW164" s="70">
        <v>5798</v>
      </c>
      <c r="BX164" s="39">
        <f t="shared" si="587"/>
        <v>0</v>
      </c>
      <c r="BY164" s="86">
        <f t="shared" si="588"/>
        <v>0</v>
      </c>
      <c r="BZ164" s="16"/>
      <c r="CA164" s="16"/>
      <c r="CB164" s="16"/>
      <c r="CC164" s="16"/>
      <c r="CD164" s="16"/>
      <c r="CE164" s="16"/>
      <c r="CF164" s="79">
        <f t="shared" si="589"/>
        <v>0</v>
      </c>
      <c r="CG164" s="80">
        <f t="shared" si="590"/>
        <v>0</v>
      </c>
      <c r="CH164" s="70"/>
      <c r="CI164" s="70"/>
      <c r="CJ164" s="70"/>
      <c r="CK164" s="70"/>
      <c r="CL164" s="70"/>
      <c r="CM164" s="70"/>
      <c r="CN164" s="39">
        <f t="shared" si="591"/>
        <v>0</v>
      </c>
      <c r="CO164" s="86">
        <f t="shared" si="592"/>
        <v>0</v>
      </c>
      <c r="CP164" s="16"/>
      <c r="CQ164" s="16"/>
      <c r="CR164" s="16"/>
      <c r="CS164" s="16"/>
      <c r="CT164" s="16"/>
      <c r="CU164" s="16"/>
      <c r="CV164" s="79">
        <f t="shared" si="593"/>
        <v>0</v>
      </c>
      <c r="CW164" s="80">
        <f t="shared" si="594"/>
        <v>0</v>
      </c>
      <c r="CX164" s="70"/>
      <c r="CY164" s="70"/>
      <c r="CZ164" s="70"/>
      <c r="DA164" s="70"/>
      <c r="DB164" s="70"/>
      <c r="DC164" s="90"/>
    </row>
    <row r="165" spans="1:107" ht="17.25" thickBot="1">
      <c r="A165" s="184"/>
      <c r="B165" s="30">
        <v>434</v>
      </c>
      <c r="C165" s="30" t="s">
        <v>102</v>
      </c>
      <c r="D165" s="37">
        <f t="shared" si="595"/>
        <v>587727</v>
      </c>
      <c r="E165" s="37">
        <f t="shared" si="596"/>
        <v>493393</v>
      </c>
      <c r="F165" s="37">
        <f t="shared" si="597"/>
        <v>114413</v>
      </c>
      <c r="G165" s="37">
        <f t="shared" si="598"/>
        <v>378980</v>
      </c>
      <c r="H165" s="37">
        <f t="shared" si="599"/>
        <v>6136</v>
      </c>
      <c r="I165" s="37">
        <f t="shared" si="600"/>
        <v>73849</v>
      </c>
      <c r="J165" s="37">
        <f t="shared" si="601"/>
        <v>4450</v>
      </c>
      <c r="K165" s="37">
        <f t="shared" si="602"/>
        <v>9899</v>
      </c>
      <c r="L165" s="104">
        <f t="shared" si="603"/>
        <v>48622</v>
      </c>
      <c r="M165" s="105">
        <f t="shared" si="604"/>
        <v>38937</v>
      </c>
      <c r="N165" s="31">
        <v>8074</v>
      </c>
      <c r="O165" s="31">
        <v>30863</v>
      </c>
      <c r="P165" s="31">
        <v>560</v>
      </c>
      <c r="Q165" s="31">
        <v>7491</v>
      </c>
      <c r="R165" s="31">
        <v>463</v>
      </c>
      <c r="S165" s="31">
        <v>1171</v>
      </c>
      <c r="T165" s="106">
        <f t="shared" si="573"/>
        <v>61649</v>
      </c>
      <c r="U165" s="107">
        <f t="shared" si="574"/>
        <v>50973</v>
      </c>
      <c r="V165" s="71">
        <v>10225</v>
      </c>
      <c r="W165" s="71">
        <v>40748</v>
      </c>
      <c r="X165" s="71">
        <v>625</v>
      </c>
      <c r="Y165" s="71">
        <v>8324</v>
      </c>
      <c r="Z165" s="71">
        <v>587</v>
      </c>
      <c r="AA165" s="71">
        <v>1140</v>
      </c>
      <c r="AB165" s="104">
        <f t="shared" si="575"/>
        <v>80314</v>
      </c>
      <c r="AC165" s="105">
        <f t="shared" si="576"/>
        <v>67768</v>
      </c>
      <c r="AD165" s="31">
        <v>17184</v>
      </c>
      <c r="AE165" s="31">
        <v>50584</v>
      </c>
      <c r="AF165" s="31">
        <v>817</v>
      </c>
      <c r="AG165" s="31">
        <v>9907</v>
      </c>
      <c r="AH165" s="31">
        <v>614</v>
      </c>
      <c r="AI165" s="31">
        <v>1208</v>
      </c>
      <c r="AJ165" s="106">
        <f t="shared" si="577"/>
        <v>84492</v>
      </c>
      <c r="AK165" s="107">
        <f t="shared" si="578"/>
        <v>72006</v>
      </c>
      <c r="AL165" s="71">
        <v>17781</v>
      </c>
      <c r="AM165" s="71">
        <v>54225</v>
      </c>
      <c r="AN165" s="71">
        <v>824</v>
      </c>
      <c r="AO165" s="71">
        <v>9803</v>
      </c>
      <c r="AP165" s="71">
        <v>652</v>
      </c>
      <c r="AQ165" s="71">
        <v>1207</v>
      </c>
      <c r="AR165" s="104">
        <f t="shared" si="579"/>
        <v>77883</v>
      </c>
      <c r="AS165" s="105">
        <f t="shared" si="580"/>
        <v>65323</v>
      </c>
      <c r="AT165" s="31">
        <v>15503</v>
      </c>
      <c r="AU165" s="31">
        <v>49820</v>
      </c>
      <c r="AV165" s="31">
        <v>838</v>
      </c>
      <c r="AW165" s="31">
        <v>9853</v>
      </c>
      <c r="AX165" s="31">
        <v>563</v>
      </c>
      <c r="AY165" s="31">
        <v>1306</v>
      </c>
      <c r="AZ165" s="106">
        <f t="shared" si="581"/>
        <v>84562</v>
      </c>
      <c r="BA165" s="107">
        <f t="shared" si="582"/>
        <v>71824</v>
      </c>
      <c r="BB165" s="71">
        <v>17252</v>
      </c>
      <c r="BC165" s="71">
        <v>54572</v>
      </c>
      <c r="BD165" s="71">
        <v>864</v>
      </c>
      <c r="BE165" s="71">
        <v>9871</v>
      </c>
      <c r="BF165" s="71">
        <v>547</v>
      </c>
      <c r="BG165" s="71">
        <v>1456</v>
      </c>
      <c r="BH165" s="104">
        <f t="shared" si="583"/>
        <v>74910</v>
      </c>
      <c r="BI165" s="105">
        <f t="shared" si="584"/>
        <v>63197</v>
      </c>
      <c r="BJ165" s="31">
        <v>14687</v>
      </c>
      <c r="BK165" s="31">
        <v>48510</v>
      </c>
      <c r="BL165" s="31">
        <v>811</v>
      </c>
      <c r="BM165" s="31">
        <v>9154</v>
      </c>
      <c r="BN165" s="31">
        <v>482</v>
      </c>
      <c r="BO165" s="31">
        <v>1266</v>
      </c>
      <c r="BP165" s="106">
        <f t="shared" si="585"/>
        <v>75295</v>
      </c>
      <c r="BQ165" s="107">
        <f t="shared" si="586"/>
        <v>63365</v>
      </c>
      <c r="BR165" s="71">
        <v>13707</v>
      </c>
      <c r="BS165" s="71">
        <v>49658</v>
      </c>
      <c r="BT165" s="71">
        <v>797</v>
      </c>
      <c r="BU165" s="71">
        <v>9446</v>
      </c>
      <c r="BV165" s="71">
        <v>542</v>
      </c>
      <c r="BW165" s="71">
        <v>1145</v>
      </c>
      <c r="BX165" s="104">
        <f t="shared" si="587"/>
        <v>0</v>
      </c>
      <c r="BY165" s="105">
        <f t="shared" si="588"/>
        <v>0</v>
      </c>
      <c r="BZ165" s="31"/>
      <c r="CA165" s="31"/>
      <c r="CB165" s="31"/>
      <c r="CC165" s="31"/>
      <c r="CD165" s="31"/>
      <c r="CE165" s="31"/>
      <c r="CF165" s="106">
        <f t="shared" si="589"/>
        <v>0</v>
      </c>
      <c r="CG165" s="107">
        <f t="shared" si="590"/>
        <v>0</v>
      </c>
      <c r="CH165" s="71"/>
      <c r="CI165" s="71"/>
      <c r="CJ165" s="71"/>
      <c r="CK165" s="71"/>
      <c r="CL165" s="71"/>
      <c r="CM165" s="71"/>
      <c r="CN165" s="104">
        <f t="shared" si="591"/>
        <v>0</v>
      </c>
      <c r="CO165" s="105">
        <f t="shared" si="592"/>
        <v>0</v>
      </c>
      <c r="CP165" s="31"/>
      <c r="CQ165" s="31"/>
      <c r="CR165" s="31"/>
      <c r="CS165" s="31"/>
      <c r="CT165" s="31"/>
      <c r="CU165" s="31"/>
      <c r="CV165" s="106">
        <f t="shared" si="593"/>
        <v>0</v>
      </c>
      <c r="CW165" s="107">
        <f t="shared" si="594"/>
        <v>0</v>
      </c>
      <c r="CX165" s="71"/>
      <c r="CY165" s="71"/>
      <c r="CZ165" s="71"/>
      <c r="DA165" s="71"/>
      <c r="DB165" s="71"/>
      <c r="DC165" s="108"/>
    </row>
    <row r="166" spans="1:107">
      <c r="A166" s="147" t="s">
        <v>335</v>
      </c>
      <c r="B166" s="8">
        <v>2511</v>
      </c>
      <c r="C166" s="8" t="s">
        <v>103</v>
      </c>
      <c r="D166" s="34">
        <f t="shared" si="595"/>
        <v>1851988</v>
      </c>
      <c r="E166" s="34">
        <f t="shared" si="596"/>
        <v>1308045</v>
      </c>
      <c r="F166" s="34">
        <f t="shared" si="597"/>
        <v>351870</v>
      </c>
      <c r="G166" s="34">
        <f t="shared" si="598"/>
        <v>956175</v>
      </c>
      <c r="H166" s="34">
        <f t="shared" si="599"/>
        <v>123742</v>
      </c>
      <c r="I166" s="34">
        <f t="shared" si="600"/>
        <v>377980</v>
      </c>
      <c r="J166" s="34">
        <f t="shared" si="601"/>
        <v>18232</v>
      </c>
      <c r="K166" s="34">
        <f t="shared" si="602"/>
        <v>23989</v>
      </c>
      <c r="L166" s="100">
        <f t="shared" si="603"/>
        <v>216342</v>
      </c>
      <c r="M166" s="101">
        <f t="shared" si="604"/>
        <v>155904</v>
      </c>
      <c r="N166" s="110">
        <v>38548</v>
      </c>
      <c r="O166" s="110">
        <v>117356</v>
      </c>
      <c r="P166" s="110">
        <v>13801</v>
      </c>
      <c r="Q166" s="110">
        <v>41197</v>
      </c>
      <c r="R166" s="110">
        <v>2537</v>
      </c>
      <c r="S166" s="110">
        <v>2903</v>
      </c>
      <c r="T166" s="46">
        <f t="shared" si="573"/>
        <v>213812</v>
      </c>
      <c r="U166" s="102">
        <f t="shared" si="574"/>
        <v>152412</v>
      </c>
      <c r="V166" s="42">
        <v>38293</v>
      </c>
      <c r="W166" s="42">
        <v>114119</v>
      </c>
      <c r="X166" s="42">
        <v>14319</v>
      </c>
      <c r="Y166" s="42">
        <v>42362</v>
      </c>
      <c r="Z166" s="42">
        <v>2061</v>
      </c>
      <c r="AA166" s="42">
        <v>2658</v>
      </c>
      <c r="AB166" s="100">
        <f t="shared" si="575"/>
        <v>247166</v>
      </c>
      <c r="AC166" s="101">
        <f t="shared" si="576"/>
        <v>174923</v>
      </c>
      <c r="AD166" s="110">
        <v>46918</v>
      </c>
      <c r="AE166" s="110">
        <v>128005</v>
      </c>
      <c r="AF166" s="110">
        <v>17236</v>
      </c>
      <c r="AG166" s="110">
        <v>50095</v>
      </c>
      <c r="AH166" s="110">
        <v>1935</v>
      </c>
      <c r="AI166" s="110">
        <v>2977</v>
      </c>
      <c r="AJ166" s="46">
        <f t="shared" si="577"/>
        <v>239936</v>
      </c>
      <c r="AK166" s="102">
        <f t="shared" si="578"/>
        <v>169323</v>
      </c>
      <c r="AL166" s="42">
        <v>46461</v>
      </c>
      <c r="AM166" s="42">
        <v>122862</v>
      </c>
      <c r="AN166" s="42">
        <v>15914</v>
      </c>
      <c r="AO166" s="42">
        <v>49454</v>
      </c>
      <c r="AP166" s="42">
        <v>2381</v>
      </c>
      <c r="AQ166" s="42">
        <v>2864</v>
      </c>
      <c r="AR166" s="100">
        <f t="shared" ref="AR166:AR174" si="605">SUM(AT166:AY166)</f>
        <v>241545</v>
      </c>
      <c r="AS166" s="101">
        <f t="shared" ref="AS166:AS174" si="606">SUM(AT166:AU166)</f>
        <v>170122</v>
      </c>
      <c r="AT166" s="29">
        <v>48869</v>
      </c>
      <c r="AU166" s="29">
        <v>121253</v>
      </c>
      <c r="AV166" s="29">
        <v>15767</v>
      </c>
      <c r="AW166" s="29">
        <v>49652</v>
      </c>
      <c r="AX166" s="29">
        <v>2625</v>
      </c>
      <c r="AY166" s="29">
        <v>3379</v>
      </c>
      <c r="AZ166" s="46">
        <f t="shared" ref="AZ166:AZ174" si="607">SUM(BB166:BG166)</f>
        <v>234863</v>
      </c>
      <c r="BA166" s="102">
        <f t="shared" si="582"/>
        <v>164231</v>
      </c>
      <c r="BB166" s="42">
        <v>44718</v>
      </c>
      <c r="BC166" s="42">
        <v>119513</v>
      </c>
      <c r="BD166" s="42">
        <v>15997</v>
      </c>
      <c r="BE166" s="42">
        <v>49501</v>
      </c>
      <c r="BF166" s="42">
        <v>2111</v>
      </c>
      <c r="BG166" s="42">
        <v>3023</v>
      </c>
      <c r="BH166" s="100">
        <f t="shared" si="583"/>
        <v>230123</v>
      </c>
      <c r="BI166" s="101">
        <f t="shared" si="584"/>
        <v>161636</v>
      </c>
      <c r="BJ166" s="29">
        <v>44642</v>
      </c>
      <c r="BK166" s="29">
        <v>116994</v>
      </c>
      <c r="BL166" s="29">
        <v>15481</v>
      </c>
      <c r="BM166" s="29">
        <v>47522</v>
      </c>
      <c r="BN166" s="29">
        <v>2300</v>
      </c>
      <c r="BO166" s="29">
        <v>3184</v>
      </c>
      <c r="BP166" s="46">
        <f t="shared" si="585"/>
        <v>228201</v>
      </c>
      <c r="BQ166" s="102">
        <f t="shared" si="586"/>
        <v>159494</v>
      </c>
      <c r="BR166" s="42">
        <v>43421</v>
      </c>
      <c r="BS166" s="42">
        <v>116073</v>
      </c>
      <c r="BT166" s="42">
        <v>15227</v>
      </c>
      <c r="BU166" s="42">
        <v>48197</v>
      </c>
      <c r="BV166" s="42">
        <v>2282</v>
      </c>
      <c r="BW166" s="42">
        <v>3001</v>
      </c>
      <c r="BX166" s="100">
        <f t="shared" si="587"/>
        <v>0</v>
      </c>
      <c r="BY166" s="101">
        <f t="shared" si="588"/>
        <v>0</v>
      </c>
      <c r="BZ166" s="29"/>
      <c r="CA166" s="29"/>
      <c r="CB166" s="29"/>
      <c r="CC166" s="29"/>
      <c r="CD166" s="29"/>
      <c r="CE166" s="29"/>
      <c r="CF166" s="46">
        <f t="shared" si="589"/>
        <v>0</v>
      </c>
      <c r="CG166" s="102">
        <f t="shared" si="590"/>
        <v>0</v>
      </c>
      <c r="CH166" s="42"/>
      <c r="CI166" s="42"/>
      <c r="CJ166" s="42"/>
      <c r="CK166" s="42"/>
      <c r="CL166" s="42"/>
      <c r="CM166" s="42"/>
      <c r="CN166" s="100">
        <f t="shared" si="591"/>
        <v>0</v>
      </c>
      <c r="CO166" s="101">
        <f t="shared" si="592"/>
        <v>0</v>
      </c>
      <c r="CP166" s="29"/>
      <c r="CQ166" s="29"/>
      <c r="CR166" s="29"/>
      <c r="CS166" s="29"/>
      <c r="CT166" s="29"/>
      <c r="CU166" s="29"/>
      <c r="CV166" s="46">
        <f t="shared" si="593"/>
        <v>0</v>
      </c>
      <c r="CW166" s="102">
        <f t="shared" si="594"/>
        <v>0</v>
      </c>
      <c r="CX166" s="42"/>
      <c r="CY166" s="42"/>
      <c r="CZ166" s="42"/>
      <c r="DA166" s="42"/>
      <c r="DB166" s="42"/>
      <c r="DC166" s="103"/>
    </row>
    <row r="167" spans="1:107">
      <c r="A167" s="148"/>
      <c r="B167" s="1">
        <v>2512</v>
      </c>
      <c r="C167" s="1" t="s">
        <v>104</v>
      </c>
      <c r="D167" s="35">
        <f t="shared" si="595"/>
        <v>1455472</v>
      </c>
      <c r="E167" s="35">
        <f t="shared" si="596"/>
        <v>1051070</v>
      </c>
      <c r="F167" s="35">
        <f t="shared" si="597"/>
        <v>250663</v>
      </c>
      <c r="G167" s="35">
        <f t="shared" si="598"/>
        <v>800407</v>
      </c>
      <c r="H167" s="35">
        <f t="shared" si="599"/>
        <v>87513</v>
      </c>
      <c r="I167" s="35">
        <f t="shared" si="600"/>
        <v>277882</v>
      </c>
      <c r="J167" s="35">
        <f t="shared" si="601"/>
        <v>12077</v>
      </c>
      <c r="K167" s="35">
        <f t="shared" si="602"/>
        <v>26930</v>
      </c>
      <c r="L167" s="39">
        <f t="shared" si="603"/>
        <v>177179</v>
      </c>
      <c r="M167" s="86">
        <f t="shared" si="604"/>
        <v>131066</v>
      </c>
      <c r="N167" s="88">
        <v>31053</v>
      </c>
      <c r="O167" s="88">
        <v>100013</v>
      </c>
      <c r="P167" s="88">
        <v>10244</v>
      </c>
      <c r="Q167" s="88">
        <v>30641</v>
      </c>
      <c r="R167" s="88">
        <v>1721</v>
      </c>
      <c r="S167" s="88">
        <v>3507</v>
      </c>
      <c r="T167" s="79">
        <f t="shared" si="573"/>
        <v>171605</v>
      </c>
      <c r="U167" s="80">
        <f t="shared" si="574"/>
        <v>125339</v>
      </c>
      <c r="V167" s="70">
        <v>29387</v>
      </c>
      <c r="W167" s="70">
        <v>95952</v>
      </c>
      <c r="X167" s="70">
        <v>10244</v>
      </c>
      <c r="Y167" s="70">
        <v>31119</v>
      </c>
      <c r="Z167" s="70">
        <v>1550</v>
      </c>
      <c r="AA167" s="70">
        <v>3353</v>
      </c>
      <c r="AB167" s="39">
        <f t="shared" si="575"/>
        <v>193968</v>
      </c>
      <c r="AC167" s="86">
        <f t="shared" si="576"/>
        <v>139825</v>
      </c>
      <c r="AD167" s="88">
        <v>33382</v>
      </c>
      <c r="AE167" s="88">
        <v>106443</v>
      </c>
      <c r="AF167" s="88">
        <v>11978</v>
      </c>
      <c r="AG167" s="88">
        <v>37278</v>
      </c>
      <c r="AH167" s="88">
        <v>1359</v>
      </c>
      <c r="AI167" s="88">
        <v>3528</v>
      </c>
      <c r="AJ167" s="79">
        <f t="shared" si="577"/>
        <v>185187</v>
      </c>
      <c r="AK167" s="80">
        <f t="shared" si="578"/>
        <v>133266</v>
      </c>
      <c r="AL167" s="70">
        <v>31878</v>
      </c>
      <c r="AM167" s="70">
        <v>101388</v>
      </c>
      <c r="AN167" s="70">
        <v>11236</v>
      </c>
      <c r="AO167" s="70">
        <v>35901</v>
      </c>
      <c r="AP167" s="70">
        <v>1468</v>
      </c>
      <c r="AQ167" s="70">
        <v>3316</v>
      </c>
      <c r="AR167" s="39">
        <f t="shared" si="605"/>
        <v>183555</v>
      </c>
      <c r="AS167" s="86">
        <f t="shared" si="606"/>
        <v>131890</v>
      </c>
      <c r="AT167" s="16">
        <v>32314</v>
      </c>
      <c r="AU167" s="16">
        <v>99576</v>
      </c>
      <c r="AV167" s="16">
        <v>10622</v>
      </c>
      <c r="AW167" s="16">
        <v>36186</v>
      </c>
      <c r="AX167" s="16">
        <v>1582</v>
      </c>
      <c r="AY167" s="16">
        <v>3275</v>
      </c>
      <c r="AZ167" s="79">
        <f t="shared" si="607"/>
        <v>183261</v>
      </c>
      <c r="BA167" s="80">
        <f t="shared" si="582"/>
        <v>130527</v>
      </c>
      <c r="BB167" s="70">
        <v>30484</v>
      </c>
      <c r="BC167" s="70">
        <v>100043</v>
      </c>
      <c r="BD167" s="70">
        <v>11318</v>
      </c>
      <c r="BE167" s="70">
        <v>36700</v>
      </c>
      <c r="BF167" s="70">
        <v>1363</v>
      </c>
      <c r="BG167" s="70">
        <v>3353</v>
      </c>
      <c r="BH167" s="39">
        <f t="shared" si="583"/>
        <v>180982</v>
      </c>
      <c r="BI167" s="86">
        <f t="shared" si="584"/>
        <v>130051</v>
      </c>
      <c r="BJ167" s="16">
        <v>31437</v>
      </c>
      <c r="BK167" s="16">
        <v>98614</v>
      </c>
      <c r="BL167" s="16">
        <v>11083</v>
      </c>
      <c r="BM167" s="16">
        <v>34976</v>
      </c>
      <c r="BN167" s="16">
        <v>1542</v>
      </c>
      <c r="BO167" s="16">
        <v>3330</v>
      </c>
      <c r="BP167" s="79">
        <f t="shared" si="585"/>
        <v>179735</v>
      </c>
      <c r="BQ167" s="80">
        <f t="shared" si="586"/>
        <v>129106</v>
      </c>
      <c r="BR167" s="70">
        <v>30728</v>
      </c>
      <c r="BS167" s="70">
        <v>98378</v>
      </c>
      <c r="BT167" s="70">
        <v>10788</v>
      </c>
      <c r="BU167" s="70">
        <v>35081</v>
      </c>
      <c r="BV167" s="70">
        <v>1492</v>
      </c>
      <c r="BW167" s="70">
        <v>3268</v>
      </c>
      <c r="BX167" s="39">
        <f t="shared" si="587"/>
        <v>0</v>
      </c>
      <c r="BY167" s="86">
        <f t="shared" si="588"/>
        <v>0</v>
      </c>
      <c r="BZ167" s="16"/>
      <c r="CA167" s="16"/>
      <c r="CB167" s="16"/>
      <c r="CC167" s="16"/>
      <c r="CD167" s="16"/>
      <c r="CE167" s="16"/>
      <c r="CF167" s="79">
        <f t="shared" si="589"/>
        <v>0</v>
      </c>
      <c r="CG167" s="80">
        <f t="shared" si="590"/>
        <v>0</v>
      </c>
      <c r="CH167" s="70"/>
      <c r="CI167" s="70"/>
      <c r="CJ167" s="70"/>
      <c r="CK167" s="70"/>
      <c r="CL167" s="70"/>
      <c r="CM167" s="70"/>
      <c r="CN167" s="39">
        <f t="shared" si="591"/>
        <v>0</v>
      </c>
      <c r="CO167" s="86">
        <f t="shared" si="592"/>
        <v>0</v>
      </c>
      <c r="CP167" s="16"/>
      <c r="CQ167" s="16"/>
      <c r="CR167" s="16"/>
      <c r="CS167" s="16"/>
      <c r="CT167" s="16"/>
      <c r="CU167" s="16"/>
      <c r="CV167" s="79">
        <f t="shared" si="593"/>
        <v>0</v>
      </c>
      <c r="CW167" s="80">
        <f t="shared" si="594"/>
        <v>0</v>
      </c>
      <c r="CX167" s="70"/>
      <c r="CY167" s="70"/>
      <c r="CZ167" s="70"/>
      <c r="DA167" s="70"/>
      <c r="DB167" s="70"/>
      <c r="DC167" s="90"/>
    </row>
    <row r="168" spans="1:107">
      <c r="A168" s="148"/>
      <c r="B168" s="1">
        <v>2513</v>
      </c>
      <c r="C168" s="1" t="s">
        <v>105</v>
      </c>
      <c r="D168" s="35">
        <f t="shared" si="595"/>
        <v>1894472</v>
      </c>
      <c r="E168" s="35">
        <f t="shared" si="596"/>
        <v>1550652</v>
      </c>
      <c r="F168" s="35">
        <f t="shared" si="597"/>
        <v>401701</v>
      </c>
      <c r="G168" s="35">
        <f t="shared" si="598"/>
        <v>1148951</v>
      </c>
      <c r="H168" s="35">
        <f t="shared" si="599"/>
        <v>32558</v>
      </c>
      <c r="I168" s="35">
        <f t="shared" si="600"/>
        <v>227872</v>
      </c>
      <c r="J168" s="35">
        <f t="shared" si="601"/>
        <v>66036</v>
      </c>
      <c r="K168" s="35">
        <f t="shared" si="602"/>
        <v>17354</v>
      </c>
      <c r="L168" s="39">
        <f t="shared" si="603"/>
        <v>239326</v>
      </c>
      <c r="M168" s="86">
        <f t="shared" si="604"/>
        <v>197983</v>
      </c>
      <c r="N168" s="88">
        <v>53681</v>
      </c>
      <c r="O168" s="88">
        <v>144302</v>
      </c>
      <c r="P168" s="88">
        <v>4149</v>
      </c>
      <c r="Q168" s="88">
        <v>25582</v>
      </c>
      <c r="R168" s="88">
        <v>9349</v>
      </c>
      <c r="S168" s="88">
        <v>2263</v>
      </c>
      <c r="T168" s="79">
        <f t="shared" si="573"/>
        <v>220369</v>
      </c>
      <c r="U168" s="80">
        <f t="shared" si="574"/>
        <v>181979</v>
      </c>
      <c r="V168" s="70">
        <v>48471</v>
      </c>
      <c r="W168" s="70">
        <v>133508</v>
      </c>
      <c r="X168" s="70">
        <v>3717</v>
      </c>
      <c r="Y168" s="70">
        <v>24132</v>
      </c>
      <c r="Z168" s="70">
        <v>8435</v>
      </c>
      <c r="AA168" s="70">
        <v>2106</v>
      </c>
      <c r="AB168" s="39">
        <f t="shared" si="575"/>
        <v>233233</v>
      </c>
      <c r="AC168" s="86">
        <f t="shared" si="576"/>
        <v>190838</v>
      </c>
      <c r="AD168" s="88">
        <v>47183</v>
      </c>
      <c r="AE168" s="88">
        <v>143655</v>
      </c>
      <c r="AF168" s="88">
        <v>4129</v>
      </c>
      <c r="AG168" s="88">
        <v>28161</v>
      </c>
      <c r="AH168" s="88">
        <v>7902</v>
      </c>
      <c r="AI168" s="88">
        <v>2203</v>
      </c>
      <c r="AJ168" s="79">
        <f t="shared" si="577"/>
        <v>229688</v>
      </c>
      <c r="AK168" s="80">
        <f t="shared" si="578"/>
        <v>187200</v>
      </c>
      <c r="AL168" s="70">
        <v>46161</v>
      </c>
      <c r="AM168" s="70">
        <v>141039</v>
      </c>
      <c r="AN168" s="70">
        <v>3942</v>
      </c>
      <c r="AO168" s="70">
        <v>28824</v>
      </c>
      <c r="AP168" s="70">
        <v>7409</v>
      </c>
      <c r="AQ168" s="70">
        <v>2313</v>
      </c>
      <c r="AR168" s="39">
        <f t="shared" si="605"/>
        <v>240678</v>
      </c>
      <c r="AS168" s="86">
        <f t="shared" si="606"/>
        <v>197868</v>
      </c>
      <c r="AT168" s="16">
        <v>53188</v>
      </c>
      <c r="AU168" s="16">
        <v>144680</v>
      </c>
      <c r="AV168" s="16">
        <v>4161</v>
      </c>
      <c r="AW168" s="16">
        <v>28400</v>
      </c>
      <c r="AX168" s="16">
        <v>8212</v>
      </c>
      <c r="AY168" s="16">
        <v>2037</v>
      </c>
      <c r="AZ168" s="79">
        <f t="shared" si="607"/>
        <v>231996</v>
      </c>
      <c r="BA168" s="80">
        <f t="shared" si="582"/>
        <v>190257</v>
      </c>
      <c r="BB168" s="70">
        <v>47303</v>
      </c>
      <c r="BC168" s="70">
        <v>142954</v>
      </c>
      <c r="BD168" s="70">
        <v>4043</v>
      </c>
      <c r="BE168" s="70">
        <v>28069</v>
      </c>
      <c r="BF168" s="70">
        <v>7501</v>
      </c>
      <c r="BG168" s="70">
        <v>2126</v>
      </c>
      <c r="BH168" s="39">
        <f t="shared" si="583"/>
        <v>247332</v>
      </c>
      <c r="BI168" s="86">
        <f t="shared" si="584"/>
        <v>201604</v>
      </c>
      <c r="BJ168" s="16">
        <v>51976</v>
      </c>
      <c r="BK168" s="16">
        <v>149628</v>
      </c>
      <c r="BL168" s="16">
        <v>4312</v>
      </c>
      <c r="BM168" s="16">
        <v>31100</v>
      </c>
      <c r="BN168" s="16">
        <v>8200</v>
      </c>
      <c r="BO168" s="16">
        <v>2116</v>
      </c>
      <c r="BP168" s="79">
        <f t="shared" si="585"/>
        <v>251850</v>
      </c>
      <c r="BQ168" s="80">
        <f t="shared" si="586"/>
        <v>202923</v>
      </c>
      <c r="BR168" s="70">
        <v>53738</v>
      </c>
      <c r="BS168" s="70">
        <v>149185</v>
      </c>
      <c r="BT168" s="70">
        <v>4105</v>
      </c>
      <c r="BU168" s="70">
        <v>33604</v>
      </c>
      <c r="BV168" s="70">
        <v>9028</v>
      </c>
      <c r="BW168" s="70">
        <v>2190</v>
      </c>
      <c r="BX168" s="39">
        <f t="shared" si="587"/>
        <v>0</v>
      </c>
      <c r="BY168" s="86">
        <f t="shared" si="588"/>
        <v>0</v>
      </c>
      <c r="BZ168" s="16"/>
      <c r="CA168" s="16"/>
      <c r="CB168" s="16"/>
      <c r="CC168" s="16"/>
      <c r="CD168" s="16"/>
      <c r="CE168" s="16"/>
      <c r="CF168" s="79">
        <f t="shared" si="589"/>
        <v>0</v>
      </c>
      <c r="CG168" s="80">
        <f t="shared" si="590"/>
        <v>0</v>
      </c>
      <c r="CH168" s="70"/>
      <c r="CI168" s="70"/>
      <c r="CJ168" s="70"/>
      <c r="CK168" s="70"/>
      <c r="CL168" s="70"/>
      <c r="CM168" s="70"/>
      <c r="CN168" s="39">
        <f t="shared" si="591"/>
        <v>0</v>
      </c>
      <c r="CO168" s="86">
        <f t="shared" si="592"/>
        <v>0</v>
      </c>
      <c r="CP168" s="16"/>
      <c r="CQ168" s="16"/>
      <c r="CR168" s="16"/>
      <c r="CS168" s="16"/>
      <c r="CT168" s="16"/>
      <c r="CU168" s="16"/>
      <c r="CV168" s="79">
        <f t="shared" si="593"/>
        <v>0</v>
      </c>
      <c r="CW168" s="80">
        <f t="shared" si="594"/>
        <v>0</v>
      </c>
      <c r="CX168" s="70"/>
      <c r="CY168" s="70"/>
      <c r="CZ168" s="70"/>
      <c r="DA168" s="70"/>
      <c r="DB168" s="70"/>
      <c r="DC168" s="90"/>
    </row>
    <row r="169" spans="1:107">
      <c r="A169" s="148"/>
      <c r="B169" s="1">
        <v>2514</v>
      </c>
      <c r="C169" s="1" t="s">
        <v>106</v>
      </c>
      <c r="D169" s="35">
        <f t="shared" si="595"/>
        <v>2298236</v>
      </c>
      <c r="E169" s="35">
        <f t="shared" si="596"/>
        <v>1702107</v>
      </c>
      <c r="F169" s="35">
        <f t="shared" si="597"/>
        <v>506925</v>
      </c>
      <c r="G169" s="35">
        <f t="shared" si="598"/>
        <v>1195182</v>
      </c>
      <c r="H169" s="35">
        <f t="shared" si="599"/>
        <v>60848</v>
      </c>
      <c r="I169" s="35">
        <f t="shared" si="600"/>
        <v>497470</v>
      </c>
      <c r="J169" s="35">
        <f t="shared" si="601"/>
        <v>20826</v>
      </c>
      <c r="K169" s="35">
        <f t="shared" si="602"/>
        <v>16985</v>
      </c>
      <c r="L169" s="39">
        <f t="shared" si="603"/>
        <v>276204</v>
      </c>
      <c r="M169" s="86">
        <f t="shared" si="604"/>
        <v>208346</v>
      </c>
      <c r="N169" s="88">
        <v>62978</v>
      </c>
      <c r="O169" s="88">
        <v>145368</v>
      </c>
      <c r="P169" s="88">
        <v>7442</v>
      </c>
      <c r="Q169" s="88">
        <v>55326</v>
      </c>
      <c r="R169" s="88">
        <v>2959</v>
      </c>
      <c r="S169" s="88">
        <v>2131</v>
      </c>
      <c r="T169" s="79">
        <f t="shared" si="573"/>
        <v>267991</v>
      </c>
      <c r="U169" s="80">
        <f t="shared" si="574"/>
        <v>199479</v>
      </c>
      <c r="V169" s="70">
        <v>58087</v>
      </c>
      <c r="W169" s="70">
        <v>141392</v>
      </c>
      <c r="X169" s="70">
        <v>7112</v>
      </c>
      <c r="Y169" s="70">
        <v>56904</v>
      </c>
      <c r="Z169" s="70">
        <v>2567</v>
      </c>
      <c r="AA169" s="70">
        <v>1929</v>
      </c>
      <c r="AB169" s="39">
        <f t="shared" si="575"/>
        <v>313286</v>
      </c>
      <c r="AC169" s="86">
        <f t="shared" si="576"/>
        <v>233542</v>
      </c>
      <c r="AD169" s="88">
        <v>71052</v>
      </c>
      <c r="AE169" s="88">
        <v>162490</v>
      </c>
      <c r="AF169" s="88">
        <v>8281</v>
      </c>
      <c r="AG169" s="88">
        <v>66584</v>
      </c>
      <c r="AH169" s="88">
        <v>2577</v>
      </c>
      <c r="AI169" s="88">
        <v>2302</v>
      </c>
      <c r="AJ169" s="79">
        <f t="shared" si="577"/>
        <v>301526</v>
      </c>
      <c r="AK169" s="80">
        <f t="shared" si="578"/>
        <v>223365</v>
      </c>
      <c r="AL169" s="70">
        <v>67197</v>
      </c>
      <c r="AM169" s="70">
        <v>156168</v>
      </c>
      <c r="AN169" s="70">
        <v>7749</v>
      </c>
      <c r="AO169" s="70">
        <v>65518</v>
      </c>
      <c r="AP169" s="70">
        <v>2694</v>
      </c>
      <c r="AQ169" s="70">
        <v>2200</v>
      </c>
      <c r="AR169" s="39">
        <f t="shared" si="605"/>
        <v>298795</v>
      </c>
      <c r="AS169" s="86">
        <f t="shared" si="606"/>
        <v>219716</v>
      </c>
      <c r="AT169" s="16">
        <v>67796</v>
      </c>
      <c r="AU169" s="16">
        <v>151920</v>
      </c>
      <c r="AV169" s="16">
        <v>7690</v>
      </c>
      <c r="AW169" s="16">
        <v>66498</v>
      </c>
      <c r="AX169" s="16">
        <v>2792</v>
      </c>
      <c r="AY169" s="16">
        <v>2099</v>
      </c>
      <c r="AZ169" s="79">
        <f t="shared" si="607"/>
        <v>288613</v>
      </c>
      <c r="BA169" s="80">
        <f t="shared" si="582"/>
        <v>211664</v>
      </c>
      <c r="BB169" s="70">
        <v>61733</v>
      </c>
      <c r="BC169" s="70">
        <v>149931</v>
      </c>
      <c r="BD169" s="70">
        <v>7623</v>
      </c>
      <c r="BE169" s="70">
        <v>64785</v>
      </c>
      <c r="BF169" s="70">
        <v>2348</v>
      </c>
      <c r="BG169" s="70">
        <v>2193</v>
      </c>
      <c r="BH169" s="39">
        <f t="shared" si="583"/>
        <v>278564</v>
      </c>
      <c r="BI169" s="86">
        <f t="shared" si="584"/>
        <v>205298</v>
      </c>
      <c r="BJ169" s="16">
        <v>60155</v>
      </c>
      <c r="BK169" s="16">
        <v>145143</v>
      </c>
      <c r="BL169" s="16">
        <v>7687</v>
      </c>
      <c r="BM169" s="16">
        <v>61024</v>
      </c>
      <c r="BN169" s="16">
        <v>2431</v>
      </c>
      <c r="BO169" s="16">
        <v>2124</v>
      </c>
      <c r="BP169" s="79">
        <f t="shared" si="585"/>
        <v>273257</v>
      </c>
      <c r="BQ169" s="80">
        <f t="shared" si="586"/>
        <v>200697</v>
      </c>
      <c r="BR169" s="70">
        <v>57927</v>
      </c>
      <c r="BS169" s="70">
        <v>142770</v>
      </c>
      <c r="BT169" s="70">
        <v>7264</v>
      </c>
      <c r="BU169" s="70">
        <v>60831</v>
      </c>
      <c r="BV169" s="70">
        <v>2458</v>
      </c>
      <c r="BW169" s="70">
        <v>2007</v>
      </c>
      <c r="BX169" s="39">
        <f t="shared" si="587"/>
        <v>0</v>
      </c>
      <c r="BY169" s="86">
        <f t="shared" si="588"/>
        <v>0</v>
      </c>
      <c r="BZ169" s="16"/>
      <c r="CA169" s="16"/>
      <c r="CB169" s="16"/>
      <c r="CC169" s="16"/>
      <c r="CD169" s="16"/>
      <c r="CE169" s="16"/>
      <c r="CF169" s="79">
        <f t="shared" si="589"/>
        <v>0</v>
      </c>
      <c r="CG169" s="80">
        <f t="shared" si="590"/>
        <v>0</v>
      </c>
      <c r="CH169" s="70"/>
      <c r="CI169" s="70"/>
      <c r="CJ169" s="70"/>
      <c r="CK169" s="70"/>
      <c r="CL169" s="70"/>
      <c r="CM169" s="70"/>
      <c r="CN169" s="39">
        <f t="shared" si="591"/>
        <v>0</v>
      </c>
      <c r="CO169" s="86">
        <f t="shared" si="592"/>
        <v>0</v>
      </c>
      <c r="CP169" s="16"/>
      <c r="CQ169" s="16"/>
      <c r="CR169" s="16"/>
      <c r="CS169" s="16"/>
      <c r="CT169" s="16"/>
      <c r="CU169" s="16"/>
      <c r="CV169" s="79">
        <f t="shared" si="593"/>
        <v>0</v>
      </c>
      <c r="CW169" s="80">
        <f t="shared" si="594"/>
        <v>0</v>
      </c>
      <c r="CX169" s="70"/>
      <c r="CY169" s="70"/>
      <c r="CZ169" s="70"/>
      <c r="DA169" s="70"/>
      <c r="DB169" s="70"/>
      <c r="DC169" s="90"/>
    </row>
    <row r="170" spans="1:107">
      <c r="A170" s="148"/>
      <c r="B170" s="1">
        <v>2515</v>
      </c>
      <c r="C170" s="1" t="s">
        <v>107</v>
      </c>
      <c r="D170" s="35">
        <f t="shared" si="595"/>
        <v>1344663</v>
      </c>
      <c r="E170" s="35">
        <f t="shared" si="596"/>
        <v>1085954</v>
      </c>
      <c r="F170" s="35">
        <f t="shared" si="597"/>
        <v>271164</v>
      </c>
      <c r="G170" s="35">
        <f t="shared" si="598"/>
        <v>814790</v>
      </c>
      <c r="H170" s="35">
        <f t="shared" si="599"/>
        <v>55689</v>
      </c>
      <c r="I170" s="35">
        <f t="shared" si="600"/>
        <v>179744</v>
      </c>
      <c r="J170" s="35">
        <f t="shared" si="601"/>
        <v>11309</v>
      </c>
      <c r="K170" s="35">
        <f t="shared" si="602"/>
        <v>11967</v>
      </c>
      <c r="L170" s="39">
        <f t="shared" si="603"/>
        <v>140141</v>
      </c>
      <c r="M170" s="86">
        <f t="shared" si="604"/>
        <v>113769</v>
      </c>
      <c r="N170" s="88">
        <v>29769</v>
      </c>
      <c r="O170" s="88">
        <v>84000</v>
      </c>
      <c r="P170" s="88">
        <v>5452</v>
      </c>
      <c r="Q170" s="88">
        <v>18026</v>
      </c>
      <c r="R170" s="88">
        <v>1533</v>
      </c>
      <c r="S170" s="88">
        <v>1361</v>
      </c>
      <c r="T170" s="79">
        <f t="shared" si="573"/>
        <v>140672</v>
      </c>
      <c r="U170" s="80">
        <f t="shared" si="574"/>
        <v>113733</v>
      </c>
      <c r="V170" s="70">
        <v>29047</v>
      </c>
      <c r="W170" s="70">
        <v>84686</v>
      </c>
      <c r="X170" s="70">
        <v>5625</v>
      </c>
      <c r="Y170" s="70">
        <v>18699</v>
      </c>
      <c r="Z170" s="70">
        <v>1223</v>
      </c>
      <c r="AA170" s="70">
        <v>1392</v>
      </c>
      <c r="AB170" s="39">
        <f t="shared" si="575"/>
        <v>169200</v>
      </c>
      <c r="AC170" s="86">
        <f t="shared" si="576"/>
        <v>136477</v>
      </c>
      <c r="AD170" s="88">
        <v>34627</v>
      </c>
      <c r="AE170" s="88">
        <v>101850</v>
      </c>
      <c r="AF170" s="88">
        <v>7173</v>
      </c>
      <c r="AG170" s="88">
        <v>22904</v>
      </c>
      <c r="AH170" s="88">
        <v>1180</v>
      </c>
      <c r="AI170" s="88">
        <v>1466</v>
      </c>
      <c r="AJ170" s="79">
        <f t="shared" si="577"/>
        <v>166712</v>
      </c>
      <c r="AK170" s="80">
        <f t="shared" si="578"/>
        <v>134440</v>
      </c>
      <c r="AL170" s="70">
        <v>33444</v>
      </c>
      <c r="AM170" s="70">
        <v>100996</v>
      </c>
      <c r="AN170" s="70">
        <v>6967</v>
      </c>
      <c r="AO170" s="70">
        <v>22551</v>
      </c>
      <c r="AP170" s="70">
        <v>1271</v>
      </c>
      <c r="AQ170" s="70">
        <v>1483</v>
      </c>
      <c r="AR170" s="39">
        <f t="shared" si="605"/>
        <v>180034</v>
      </c>
      <c r="AS170" s="86">
        <f t="shared" si="606"/>
        <v>143595</v>
      </c>
      <c r="AT170" s="16">
        <v>36581</v>
      </c>
      <c r="AU170" s="16">
        <v>107014</v>
      </c>
      <c r="AV170" s="16">
        <v>7416</v>
      </c>
      <c r="AW170" s="16">
        <v>26064</v>
      </c>
      <c r="AX170" s="16">
        <v>1533</v>
      </c>
      <c r="AY170" s="16">
        <v>1426</v>
      </c>
      <c r="AZ170" s="79">
        <f t="shared" si="607"/>
        <v>183668</v>
      </c>
      <c r="BA170" s="80">
        <f t="shared" si="582"/>
        <v>148336</v>
      </c>
      <c r="BB170" s="70">
        <v>36169</v>
      </c>
      <c r="BC170" s="70">
        <v>112167</v>
      </c>
      <c r="BD170" s="70">
        <v>8012</v>
      </c>
      <c r="BE170" s="70">
        <v>24462</v>
      </c>
      <c r="BF170" s="70">
        <v>1387</v>
      </c>
      <c r="BG170" s="70">
        <v>1471</v>
      </c>
      <c r="BH170" s="39">
        <f t="shared" si="583"/>
        <v>182116</v>
      </c>
      <c r="BI170" s="86">
        <f t="shared" si="584"/>
        <v>148036</v>
      </c>
      <c r="BJ170" s="16">
        <v>35835</v>
      </c>
      <c r="BK170" s="16">
        <v>112201</v>
      </c>
      <c r="BL170" s="16">
        <v>7655</v>
      </c>
      <c r="BM170" s="16">
        <v>23320</v>
      </c>
      <c r="BN170" s="16">
        <v>1569</v>
      </c>
      <c r="BO170" s="16">
        <v>1536</v>
      </c>
      <c r="BP170" s="79">
        <f t="shared" si="585"/>
        <v>182120</v>
      </c>
      <c r="BQ170" s="80">
        <f t="shared" si="586"/>
        <v>147568</v>
      </c>
      <c r="BR170" s="70">
        <v>35692</v>
      </c>
      <c r="BS170" s="70">
        <v>111876</v>
      </c>
      <c r="BT170" s="70">
        <v>7389</v>
      </c>
      <c r="BU170" s="70">
        <v>23718</v>
      </c>
      <c r="BV170" s="70">
        <v>1613</v>
      </c>
      <c r="BW170" s="70">
        <v>1832</v>
      </c>
      <c r="BX170" s="39">
        <f t="shared" si="587"/>
        <v>0</v>
      </c>
      <c r="BY170" s="86">
        <f t="shared" si="588"/>
        <v>0</v>
      </c>
      <c r="BZ170" s="16"/>
      <c r="CA170" s="16"/>
      <c r="CB170" s="16"/>
      <c r="CC170" s="16"/>
      <c r="CD170" s="16"/>
      <c r="CE170" s="16"/>
      <c r="CF170" s="79">
        <f t="shared" si="589"/>
        <v>0</v>
      </c>
      <c r="CG170" s="80">
        <f t="shared" si="590"/>
        <v>0</v>
      </c>
      <c r="CH170" s="70"/>
      <c r="CI170" s="70"/>
      <c r="CJ170" s="70"/>
      <c r="CK170" s="70"/>
      <c r="CL170" s="70"/>
      <c r="CM170" s="70"/>
      <c r="CN170" s="39">
        <f t="shared" si="591"/>
        <v>0</v>
      </c>
      <c r="CO170" s="86">
        <f t="shared" si="592"/>
        <v>0</v>
      </c>
      <c r="CP170" s="16"/>
      <c r="CQ170" s="16"/>
      <c r="CR170" s="16"/>
      <c r="CS170" s="16"/>
      <c r="CT170" s="16"/>
      <c r="CU170" s="16"/>
      <c r="CV170" s="79">
        <f t="shared" si="593"/>
        <v>0</v>
      </c>
      <c r="CW170" s="80">
        <f t="shared" si="594"/>
        <v>0</v>
      </c>
      <c r="CX170" s="70"/>
      <c r="CY170" s="70"/>
      <c r="CZ170" s="70"/>
      <c r="DA170" s="70"/>
      <c r="DB170" s="70"/>
      <c r="DC170" s="90"/>
    </row>
    <row r="171" spans="1:107">
      <c r="A171" s="148"/>
      <c r="B171" s="1">
        <v>2516</v>
      </c>
      <c r="C171" s="1" t="s">
        <v>108</v>
      </c>
      <c r="D171" s="35">
        <f t="shared" si="595"/>
        <v>3314385</v>
      </c>
      <c r="E171" s="35">
        <f t="shared" si="596"/>
        <v>2661013</v>
      </c>
      <c r="F171" s="35">
        <f t="shared" si="597"/>
        <v>786666</v>
      </c>
      <c r="G171" s="35">
        <f t="shared" si="598"/>
        <v>1874347</v>
      </c>
      <c r="H171" s="35">
        <f t="shared" si="599"/>
        <v>96184</v>
      </c>
      <c r="I171" s="35">
        <f t="shared" si="600"/>
        <v>500836</v>
      </c>
      <c r="J171" s="35">
        <f t="shared" si="601"/>
        <v>39827</v>
      </c>
      <c r="K171" s="35">
        <f t="shared" si="602"/>
        <v>16525</v>
      </c>
      <c r="L171" s="39">
        <f t="shared" si="603"/>
        <v>358092</v>
      </c>
      <c r="M171" s="86">
        <f t="shared" si="604"/>
        <v>289254</v>
      </c>
      <c r="N171" s="88">
        <v>80622</v>
      </c>
      <c r="O171" s="88">
        <v>208632</v>
      </c>
      <c r="P171" s="88">
        <v>9882</v>
      </c>
      <c r="Q171" s="88">
        <v>52432</v>
      </c>
      <c r="R171" s="88">
        <v>4656</v>
      </c>
      <c r="S171" s="88">
        <v>1868</v>
      </c>
      <c r="T171" s="79">
        <f t="shared" si="573"/>
        <v>376041</v>
      </c>
      <c r="U171" s="80">
        <f t="shared" si="574"/>
        <v>301496</v>
      </c>
      <c r="V171" s="70">
        <v>84441</v>
      </c>
      <c r="W171" s="70">
        <v>217055</v>
      </c>
      <c r="X171" s="70">
        <v>10709</v>
      </c>
      <c r="Y171" s="70">
        <v>57340</v>
      </c>
      <c r="Z171" s="70">
        <v>4624</v>
      </c>
      <c r="AA171" s="70">
        <v>1872</v>
      </c>
      <c r="AB171" s="39">
        <f t="shared" si="575"/>
        <v>449950</v>
      </c>
      <c r="AC171" s="86">
        <f t="shared" si="576"/>
        <v>363086</v>
      </c>
      <c r="AD171" s="88">
        <v>111061</v>
      </c>
      <c r="AE171" s="88">
        <v>252025</v>
      </c>
      <c r="AF171" s="88">
        <v>12852</v>
      </c>
      <c r="AG171" s="88">
        <v>66958</v>
      </c>
      <c r="AH171" s="88">
        <v>4882</v>
      </c>
      <c r="AI171" s="88">
        <v>2172</v>
      </c>
      <c r="AJ171" s="79">
        <f t="shared" si="577"/>
        <v>435522</v>
      </c>
      <c r="AK171" s="80">
        <f t="shared" si="578"/>
        <v>351175</v>
      </c>
      <c r="AL171" s="70">
        <v>106191</v>
      </c>
      <c r="AM171" s="70">
        <v>244984</v>
      </c>
      <c r="AN171" s="70">
        <v>12049</v>
      </c>
      <c r="AO171" s="70">
        <v>64787</v>
      </c>
      <c r="AP171" s="70">
        <v>5445</v>
      </c>
      <c r="AQ171" s="70">
        <v>2066</v>
      </c>
      <c r="AR171" s="39">
        <f t="shared" si="605"/>
        <v>432113</v>
      </c>
      <c r="AS171" s="86">
        <f t="shared" si="606"/>
        <v>346006</v>
      </c>
      <c r="AT171" s="16">
        <v>107976</v>
      </c>
      <c r="AU171" s="16">
        <v>238030</v>
      </c>
      <c r="AV171" s="16">
        <v>12404</v>
      </c>
      <c r="AW171" s="16">
        <v>66309</v>
      </c>
      <c r="AX171" s="16">
        <v>5385</v>
      </c>
      <c r="AY171" s="16">
        <v>2009</v>
      </c>
      <c r="AZ171" s="79">
        <f t="shared" si="607"/>
        <v>429326</v>
      </c>
      <c r="BA171" s="80">
        <f t="shared" si="582"/>
        <v>342382</v>
      </c>
      <c r="BB171" s="70">
        <v>101796</v>
      </c>
      <c r="BC171" s="70">
        <v>240586</v>
      </c>
      <c r="BD171" s="70">
        <v>13110</v>
      </c>
      <c r="BE171" s="70">
        <v>66907</v>
      </c>
      <c r="BF171" s="70">
        <v>4878</v>
      </c>
      <c r="BG171" s="70">
        <v>2049</v>
      </c>
      <c r="BH171" s="39">
        <f t="shared" si="583"/>
        <v>412227</v>
      </c>
      <c r="BI171" s="86">
        <f t="shared" si="584"/>
        <v>329411</v>
      </c>
      <c r="BJ171" s="16">
        <v>95633</v>
      </c>
      <c r="BK171" s="16">
        <v>233778</v>
      </c>
      <c r="BL171" s="16">
        <v>12752</v>
      </c>
      <c r="BM171" s="16">
        <v>62964</v>
      </c>
      <c r="BN171" s="16">
        <v>4865</v>
      </c>
      <c r="BO171" s="16">
        <v>2235</v>
      </c>
      <c r="BP171" s="79">
        <f t="shared" si="585"/>
        <v>421114</v>
      </c>
      <c r="BQ171" s="80">
        <f t="shared" si="586"/>
        <v>338203</v>
      </c>
      <c r="BR171" s="70">
        <v>98946</v>
      </c>
      <c r="BS171" s="70">
        <v>239257</v>
      </c>
      <c r="BT171" s="70">
        <v>12426</v>
      </c>
      <c r="BU171" s="70">
        <v>63139</v>
      </c>
      <c r="BV171" s="70">
        <v>5092</v>
      </c>
      <c r="BW171" s="70">
        <v>2254</v>
      </c>
      <c r="BX171" s="39">
        <f t="shared" si="587"/>
        <v>0</v>
      </c>
      <c r="BY171" s="86">
        <f t="shared" si="588"/>
        <v>0</v>
      </c>
      <c r="BZ171" s="16"/>
      <c r="CA171" s="16"/>
      <c r="CB171" s="16"/>
      <c r="CC171" s="16"/>
      <c r="CD171" s="16"/>
      <c r="CE171" s="16"/>
      <c r="CF171" s="79">
        <f t="shared" si="589"/>
        <v>0</v>
      </c>
      <c r="CG171" s="80">
        <f t="shared" si="590"/>
        <v>0</v>
      </c>
      <c r="CH171" s="70"/>
      <c r="CI171" s="70"/>
      <c r="CJ171" s="70"/>
      <c r="CK171" s="70"/>
      <c r="CL171" s="70"/>
      <c r="CM171" s="70"/>
      <c r="CN171" s="39">
        <f t="shared" si="591"/>
        <v>0</v>
      </c>
      <c r="CO171" s="86">
        <f t="shared" si="592"/>
        <v>0</v>
      </c>
      <c r="CP171" s="16"/>
      <c r="CQ171" s="16"/>
      <c r="CR171" s="16"/>
      <c r="CS171" s="16"/>
      <c r="CT171" s="16"/>
      <c r="CU171" s="16"/>
      <c r="CV171" s="79">
        <f t="shared" si="593"/>
        <v>0</v>
      </c>
      <c r="CW171" s="80">
        <f t="shared" si="594"/>
        <v>0</v>
      </c>
      <c r="CX171" s="70"/>
      <c r="CY171" s="70"/>
      <c r="CZ171" s="70"/>
      <c r="DA171" s="70"/>
      <c r="DB171" s="70"/>
      <c r="DC171" s="90"/>
    </row>
    <row r="172" spans="1:107">
      <c r="A172" s="148"/>
      <c r="B172" s="1">
        <v>2517</v>
      </c>
      <c r="C172" s="1" t="s">
        <v>109</v>
      </c>
      <c r="D172" s="35">
        <f t="shared" si="595"/>
        <v>3812942</v>
      </c>
      <c r="E172" s="35">
        <f t="shared" si="596"/>
        <v>2978196</v>
      </c>
      <c r="F172" s="35">
        <f t="shared" si="597"/>
        <v>853042</v>
      </c>
      <c r="G172" s="35">
        <f t="shared" si="598"/>
        <v>2125154</v>
      </c>
      <c r="H172" s="35">
        <f t="shared" si="599"/>
        <v>150132</v>
      </c>
      <c r="I172" s="35">
        <f t="shared" si="600"/>
        <v>629242</v>
      </c>
      <c r="J172" s="35">
        <f t="shared" si="601"/>
        <v>34915</v>
      </c>
      <c r="K172" s="35">
        <f t="shared" si="602"/>
        <v>20457</v>
      </c>
      <c r="L172" s="39">
        <f t="shared" si="603"/>
        <v>445139</v>
      </c>
      <c r="M172" s="86">
        <f t="shared" si="604"/>
        <v>349403</v>
      </c>
      <c r="N172" s="88">
        <v>94194</v>
      </c>
      <c r="O172" s="88">
        <v>255209</v>
      </c>
      <c r="P172" s="88">
        <v>17215</v>
      </c>
      <c r="Q172" s="88">
        <v>71159</v>
      </c>
      <c r="R172" s="88">
        <v>4726</v>
      </c>
      <c r="S172" s="88">
        <v>2636</v>
      </c>
      <c r="T172" s="79">
        <f t="shared" si="573"/>
        <v>442173</v>
      </c>
      <c r="U172" s="80">
        <f t="shared" si="574"/>
        <v>345705</v>
      </c>
      <c r="V172" s="70">
        <v>94841</v>
      </c>
      <c r="W172" s="70">
        <v>250864</v>
      </c>
      <c r="X172" s="70">
        <v>17150</v>
      </c>
      <c r="Y172" s="70">
        <v>72479</v>
      </c>
      <c r="Z172" s="70">
        <v>4243</v>
      </c>
      <c r="AA172" s="70">
        <v>2596</v>
      </c>
      <c r="AB172" s="39">
        <f t="shared" si="575"/>
        <v>522429</v>
      </c>
      <c r="AC172" s="86">
        <f t="shared" si="576"/>
        <v>410998</v>
      </c>
      <c r="AD172" s="88">
        <v>120581</v>
      </c>
      <c r="AE172" s="88">
        <v>290417</v>
      </c>
      <c r="AF172" s="88">
        <v>21386</v>
      </c>
      <c r="AG172" s="88">
        <v>83322</v>
      </c>
      <c r="AH172" s="88">
        <v>4071</v>
      </c>
      <c r="AI172" s="88">
        <v>2652</v>
      </c>
      <c r="AJ172" s="79">
        <f t="shared" si="577"/>
        <v>493325</v>
      </c>
      <c r="AK172" s="80">
        <f t="shared" si="578"/>
        <v>385712</v>
      </c>
      <c r="AL172" s="70">
        <v>111263</v>
      </c>
      <c r="AM172" s="70">
        <v>274449</v>
      </c>
      <c r="AN172" s="70">
        <v>20150</v>
      </c>
      <c r="AO172" s="70">
        <v>80648</v>
      </c>
      <c r="AP172" s="70">
        <v>4278</v>
      </c>
      <c r="AQ172" s="70">
        <v>2537</v>
      </c>
      <c r="AR172" s="39">
        <f t="shared" si="605"/>
        <v>490883</v>
      </c>
      <c r="AS172" s="86">
        <f t="shared" si="606"/>
        <v>383674</v>
      </c>
      <c r="AT172" s="16">
        <v>114797</v>
      </c>
      <c r="AU172" s="16">
        <v>268877</v>
      </c>
      <c r="AV172" s="16">
        <v>19013</v>
      </c>
      <c r="AW172" s="16">
        <v>81070</v>
      </c>
      <c r="AX172" s="16">
        <v>4648</v>
      </c>
      <c r="AY172" s="16">
        <v>2478</v>
      </c>
      <c r="AZ172" s="79">
        <f t="shared" si="607"/>
        <v>485095</v>
      </c>
      <c r="BA172" s="80">
        <f t="shared" si="582"/>
        <v>377220</v>
      </c>
      <c r="BB172" s="70">
        <v>108039</v>
      </c>
      <c r="BC172" s="70">
        <v>269181</v>
      </c>
      <c r="BD172" s="70">
        <v>19389</v>
      </c>
      <c r="BE172" s="70">
        <v>81914</v>
      </c>
      <c r="BF172" s="70">
        <v>3987</v>
      </c>
      <c r="BG172" s="70">
        <v>2585</v>
      </c>
      <c r="BH172" s="39">
        <f t="shared" si="583"/>
        <v>469693</v>
      </c>
      <c r="BI172" s="86">
        <f t="shared" si="584"/>
        <v>365696</v>
      </c>
      <c r="BJ172" s="16">
        <v>105619</v>
      </c>
      <c r="BK172" s="16">
        <v>260077</v>
      </c>
      <c r="BL172" s="16">
        <v>18235</v>
      </c>
      <c r="BM172" s="16">
        <v>78897</v>
      </c>
      <c r="BN172" s="16">
        <v>4481</v>
      </c>
      <c r="BO172" s="16">
        <v>2384</v>
      </c>
      <c r="BP172" s="79">
        <f t="shared" si="585"/>
        <v>464205</v>
      </c>
      <c r="BQ172" s="80">
        <f t="shared" si="586"/>
        <v>359788</v>
      </c>
      <c r="BR172" s="70">
        <v>103708</v>
      </c>
      <c r="BS172" s="70">
        <v>256080</v>
      </c>
      <c r="BT172" s="70">
        <v>17594</v>
      </c>
      <c r="BU172" s="70">
        <v>79753</v>
      </c>
      <c r="BV172" s="70">
        <v>4481</v>
      </c>
      <c r="BW172" s="70">
        <v>2589</v>
      </c>
      <c r="BX172" s="39">
        <f t="shared" si="587"/>
        <v>0</v>
      </c>
      <c r="BY172" s="86">
        <f t="shared" si="588"/>
        <v>0</v>
      </c>
      <c r="BZ172" s="16"/>
      <c r="CA172" s="16"/>
      <c r="CB172" s="16"/>
      <c r="CC172" s="16"/>
      <c r="CD172" s="16"/>
      <c r="CE172" s="16"/>
      <c r="CF172" s="79">
        <f t="shared" si="589"/>
        <v>0</v>
      </c>
      <c r="CG172" s="80">
        <f t="shared" si="590"/>
        <v>0</v>
      </c>
      <c r="CH172" s="70"/>
      <c r="CI172" s="70"/>
      <c r="CJ172" s="70"/>
      <c r="CK172" s="70"/>
      <c r="CL172" s="70"/>
      <c r="CM172" s="70"/>
      <c r="CN172" s="39">
        <f t="shared" si="591"/>
        <v>0</v>
      </c>
      <c r="CO172" s="86">
        <f t="shared" si="592"/>
        <v>0</v>
      </c>
      <c r="CP172" s="16"/>
      <c r="CQ172" s="16"/>
      <c r="CR172" s="16"/>
      <c r="CS172" s="16"/>
      <c r="CT172" s="16"/>
      <c r="CU172" s="16"/>
      <c r="CV172" s="79">
        <f t="shared" si="593"/>
        <v>0</v>
      </c>
      <c r="CW172" s="80">
        <f t="shared" si="594"/>
        <v>0</v>
      </c>
      <c r="CX172" s="70"/>
      <c r="CY172" s="70"/>
      <c r="CZ172" s="70"/>
      <c r="DA172" s="70"/>
      <c r="DB172" s="70"/>
      <c r="DC172" s="90"/>
    </row>
    <row r="173" spans="1:107">
      <c r="A173" s="148"/>
      <c r="B173" s="1">
        <v>2518</v>
      </c>
      <c r="C173" s="1" t="s">
        <v>110</v>
      </c>
      <c r="D173" s="35">
        <f t="shared" si="595"/>
        <v>7183158</v>
      </c>
      <c r="E173" s="35">
        <f t="shared" si="596"/>
        <v>5789114</v>
      </c>
      <c r="F173" s="35">
        <f t="shared" si="597"/>
        <v>1488778</v>
      </c>
      <c r="G173" s="35">
        <f t="shared" si="598"/>
        <v>4300336</v>
      </c>
      <c r="H173" s="35">
        <f t="shared" si="599"/>
        <v>201203</v>
      </c>
      <c r="I173" s="35">
        <f t="shared" si="600"/>
        <v>1104101</v>
      </c>
      <c r="J173" s="35">
        <f t="shared" si="601"/>
        <v>53506</v>
      </c>
      <c r="K173" s="35">
        <f t="shared" si="602"/>
        <v>35234</v>
      </c>
      <c r="L173" s="39">
        <f t="shared" si="603"/>
        <v>848186</v>
      </c>
      <c r="M173" s="86">
        <f t="shared" si="604"/>
        <v>689634</v>
      </c>
      <c r="N173" s="88">
        <v>176341</v>
      </c>
      <c r="O173" s="88">
        <v>513293</v>
      </c>
      <c r="P173" s="88">
        <v>22850</v>
      </c>
      <c r="Q173" s="88">
        <v>124267</v>
      </c>
      <c r="R173" s="88">
        <v>7520</v>
      </c>
      <c r="S173" s="88">
        <v>3915</v>
      </c>
      <c r="T173" s="79">
        <f t="shared" si="573"/>
        <v>837730</v>
      </c>
      <c r="U173" s="80">
        <f t="shared" si="574"/>
        <v>677353</v>
      </c>
      <c r="V173" s="70">
        <v>173553</v>
      </c>
      <c r="W173" s="70">
        <v>503800</v>
      </c>
      <c r="X173" s="70">
        <v>23335</v>
      </c>
      <c r="Y173" s="70">
        <v>126726</v>
      </c>
      <c r="Z173" s="70">
        <v>6732</v>
      </c>
      <c r="AA173" s="70">
        <v>3584</v>
      </c>
      <c r="AB173" s="39">
        <f t="shared" si="575"/>
        <v>964054</v>
      </c>
      <c r="AC173" s="86">
        <f t="shared" si="576"/>
        <v>778769</v>
      </c>
      <c r="AD173" s="88">
        <v>201898</v>
      </c>
      <c r="AE173" s="88">
        <v>576871</v>
      </c>
      <c r="AF173" s="88">
        <v>27541</v>
      </c>
      <c r="AG173" s="88">
        <v>147163</v>
      </c>
      <c r="AH173" s="88">
        <v>6298</v>
      </c>
      <c r="AI173" s="88">
        <v>4283</v>
      </c>
      <c r="AJ173" s="79">
        <f t="shared" si="577"/>
        <v>925666</v>
      </c>
      <c r="AK173" s="80">
        <f t="shared" si="578"/>
        <v>746617</v>
      </c>
      <c r="AL173" s="70">
        <v>192912</v>
      </c>
      <c r="AM173" s="70">
        <v>553705</v>
      </c>
      <c r="AN173" s="70">
        <v>25809</v>
      </c>
      <c r="AO173" s="70">
        <v>142402</v>
      </c>
      <c r="AP173" s="70">
        <v>6646</v>
      </c>
      <c r="AQ173" s="70">
        <v>4192</v>
      </c>
      <c r="AR173" s="39">
        <f t="shared" si="605"/>
        <v>924081</v>
      </c>
      <c r="AS173" s="86">
        <f t="shared" si="606"/>
        <v>743270</v>
      </c>
      <c r="AT173" s="16">
        <v>197004</v>
      </c>
      <c r="AU173" s="16">
        <v>546266</v>
      </c>
      <c r="AV173" s="16">
        <v>25823</v>
      </c>
      <c r="AW173" s="16">
        <v>143560</v>
      </c>
      <c r="AX173" s="16">
        <v>7019</v>
      </c>
      <c r="AY173" s="16">
        <v>4409</v>
      </c>
      <c r="AZ173" s="79">
        <f t="shared" si="607"/>
        <v>909478</v>
      </c>
      <c r="BA173" s="80">
        <f t="shared" si="582"/>
        <v>729922</v>
      </c>
      <c r="BB173" s="70">
        <v>183957</v>
      </c>
      <c r="BC173" s="70">
        <v>545965</v>
      </c>
      <c r="BD173" s="70">
        <v>26542</v>
      </c>
      <c r="BE173" s="70">
        <v>142753</v>
      </c>
      <c r="BF173" s="70">
        <v>5997</v>
      </c>
      <c r="BG173" s="70">
        <v>4264</v>
      </c>
      <c r="BH173" s="39">
        <f t="shared" si="583"/>
        <v>889942</v>
      </c>
      <c r="BI173" s="86">
        <f t="shared" si="584"/>
        <v>714869</v>
      </c>
      <c r="BJ173" s="16">
        <v>181600</v>
      </c>
      <c r="BK173" s="16">
        <v>533269</v>
      </c>
      <c r="BL173" s="16">
        <v>25606</v>
      </c>
      <c r="BM173" s="16">
        <v>137684</v>
      </c>
      <c r="BN173" s="16">
        <v>6555</v>
      </c>
      <c r="BO173" s="16">
        <v>5228</v>
      </c>
      <c r="BP173" s="79">
        <f t="shared" si="585"/>
        <v>884021</v>
      </c>
      <c r="BQ173" s="80">
        <f t="shared" si="586"/>
        <v>708680</v>
      </c>
      <c r="BR173" s="70">
        <v>181513</v>
      </c>
      <c r="BS173" s="70">
        <v>527167</v>
      </c>
      <c r="BT173" s="70">
        <v>23697</v>
      </c>
      <c r="BU173" s="70">
        <v>139546</v>
      </c>
      <c r="BV173" s="70">
        <v>6739</v>
      </c>
      <c r="BW173" s="70">
        <v>5359</v>
      </c>
      <c r="BX173" s="39">
        <f t="shared" si="587"/>
        <v>0</v>
      </c>
      <c r="BY173" s="86">
        <f t="shared" si="588"/>
        <v>0</v>
      </c>
      <c r="BZ173" s="16"/>
      <c r="CA173" s="16"/>
      <c r="CB173" s="16"/>
      <c r="CC173" s="16"/>
      <c r="CD173" s="16"/>
      <c r="CE173" s="16"/>
      <c r="CF173" s="79">
        <f t="shared" si="589"/>
        <v>0</v>
      </c>
      <c r="CG173" s="80">
        <f t="shared" si="590"/>
        <v>0</v>
      </c>
      <c r="CH173" s="70"/>
      <c r="CI173" s="70"/>
      <c r="CJ173" s="70"/>
      <c r="CK173" s="70"/>
      <c r="CL173" s="70"/>
      <c r="CM173" s="70"/>
      <c r="CN173" s="39">
        <f t="shared" si="591"/>
        <v>0</v>
      </c>
      <c r="CO173" s="86">
        <f t="shared" si="592"/>
        <v>0</v>
      </c>
      <c r="CP173" s="16"/>
      <c r="CQ173" s="16"/>
      <c r="CR173" s="16"/>
      <c r="CS173" s="16"/>
      <c r="CT173" s="16"/>
      <c r="CU173" s="16"/>
      <c r="CV173" s="79">
        <f t="shared" si="593"/>
        <v>0</v>
      </c>
      <c r="CW173" s="80">
        <f t="shared" si="594"/>
        <v>0</v>
      </c>
      <c r="CX173" s="70"/>
      <c r="CY173" s="70"/>
      <c r="CZ173" s="70"/>
      <c r="DA173" s="70"/>
      <c r="DB173" s="70"/>
      <c r="DC173" s="90"/>
    </row>
    <row r="174" spans="1:107">
      <c r="A174" s="148"/>
      <c r="B174" s="1">
        <v>2519</v>
      </c>
      <c r="C174" s="1" t="s">
        <v>111</v>
      </c>
      <c r="D174" s="35">
        <f t="shared" si="595"/>
        <v>7314410</v>
      </c>
      <c r="E174" s="35">
        <f t="shared" si="596"/>
        <v>5732224</v>
      </c>
      <c r="F174" s="35">
        <f t="shared" si="597"/>
        <v>1559736</v>
      </c>
      <c r="G174" s="35">
        <f t="shared" si="598"/>
        <v>4172488</v>
      </c>
      <c r="H174" s="35">
        <f t="shared" si="599"/>
        <v>280480</v>
      </c>
      <c r="I174" s="35">
        <f t="shared" si="600"/>
        <v>1219843</v>
      </c>
      <c r="J174" s="35">
        <f t="shared" si="601"/>
        <v>64632</v>
      </c>
      <c r="K174" s="35">
        <f t="shared" si="602"/>
        <v>17231</v>
      </c>
      <c r="L174" s="39">
        <f t="shared" si="603"/>
        <v>881131</v>
      </c>
      <c r="M174" s="86">
        <f t="shared" si="604"/>
        <v>697289</v>
      </c>
      <c r="N174" s="88">
        <v>188709</v>
      </c>
      <c r="O174" s="88">
        <v>508580</v>
      </c>
      <c r="P174" s="88">
        <v>31763</v>
      </c>
      <c r="Q174" s="88">
        <v>139228</v>
      </c>
      <c r="R174" s="88">
        <v>10644</v>
      </c>
      <c r="S174" s="88">
        <v>2207</v>
      </c>
      <c r="T174" s="79">
        <f t="shared" si="573"/>
        <v>862991</v>
      </c>
      <c r="U174" s="80">
        <f t="shared" si="574"/>
        <v>679297</v>
      </c>
      <c r="V174" s="70">
        <v>182097</v>
      </c>
      <c r="W174" s="70">
        <v>497200</v>
      </c>
      <c r="X174" s="70">
        <v>32266</v>
      </c>
      <c r="Y174" s="70">
        <v>140436</v>
      </c>
      <c r="Z174" s="70">
        <v>9002</v>
      </c>
      <c r="AA174" s="70">
        <v>1990</v>
      </c>
      <c r="AB174" s="39">
        <f t="shared" si="575"/>
        <v>982120</v>
      </c>
      <c r="AC174" s="86">
        <f t="shared" si="576"/>
        <v>771822</v>
      </c>
      <c r="AD174" s="88">
        <v>213227</v>
      </c>
      <c r="AE174" s="88">
        <v>558595</v>
      </c>
      <c r="AF174" s="88">
        <v>38457</v>
      </c>
      <c r="AG174" s="88">
        <v>161440</v>
      </c>
      <c r="AH174" s="88">
        <v>8213</v>
      </c>
      <c r="AI174" s="88">
        <v>2188</v>
      </c>
      <c r="AJ174" s="79">
        <f t="shared" si="577"/>
        <v>937103</v>
      </c>
      <c r="AK174" s="80">
        <f t="shared" si="578"/>
        <v>735043</v>
      </c>
      <c r="AL174" s="70">
        <v>202147</v>
      </c>
      <c r="AM174" s="70">
        <v>532896</v>
      </c>
      <c r="AN174" s="70">
        <v>36242</v>
      </c>
      <c r="AO174" s="70">
        <v>156485</v>
      </c>
      <c r="AP174" s="70">
        <v>7242</v>
      </c>
      <c r="AQ174" s="70">
        <v>2091</v>
      </c>
      <c r="AR174" s="39">
        <f t="shared" si="605"/>
        <v>935837</v>
      </c>
      <c r="AS174" s="86">
        <f t="shared" si="606"/>
        <v>730326</v>
      </c>
      <c r="AT174" s="16">
        <v>203774</v>
      </c>
      <c r="AU174" s="16">
        <v>526552</v>
      </c>
      <c r="AV174" s="16">
        <v>35863</v>
      </c>
      <c r="AW174" s="16">
        <v>159553</v>
      </c>
      <c r="AX174" s="16">
        <v>7933</v>
      </c>
      <c r="AY174" s="16">
        <v>2162</v>
      </c>
      <c r="AZ174" s="79">
        <f t="shared" si="607"/>
        <v>919703</v>
      </c>
      <c r="BA174" s="80">
        <f t="shared" si="582"/>
        <v>717053</v>
      </c>
      <c r="BB174" s="70">
        <v>193289</v>
      </c>
      <c r="BC174" s="70">
        <v>523764</v>
      </c>
      <c r="BD174" s="70">
        <v>36502</v>
      </c>
      <c r="BE174" s="70">
        <v>157046</v>
      </c>
      <c r="BF174" s="70">
        <v>6931</v>
      </c>
      <c r="BG174" s="70">
        <v>2171</v>
      </c>
      <c r="BH174" s="39">
        <f t="shared" si="583"/>
        <v>902622</v>
      </c>
      <c r="BI174" s="86">
        <f t="shared" si="584"/>
        <v>705391</v>
      </c>
      <c r="BJ174" s="16">
        <v>189982</v>
      </c>
      <c r="BK174" s="16">
        <v>515409</v>
      </c>
      <c r="BL174" s="16">
        <v>35217</v>
      </c>
      <c r="BM174" s="16">
        <v>152366</v>
      </c>
      <c r="BN174" s="16">
        <v>7330</v>
      </c>
      <c r="BO174" s="16">
        <v>2318</v>
      </c>
      <c r="BP174" s="79">
        <f t="shared" si="585"/>
        <v>892903</v>
      </c>
      <c r="BQ174" s="80">
        <f t="shared" si="586"/>
        <v>696003</v>
      </c>
      <c r="BR174" s="70">
        <v>186511</v>
      </c>
      <c r="BS174" s="70">
        <v>509492</v>
      </c>
      <c r="BT174" s="70">
        <v>34170</v>
      </c>
      <c r="BU174" s="70">
        <v>153289</v>
      </c>
      <c r="BV174" s="70">
        <v>7337</v>
      </c>
      <c r="BW174" s="70">
        <v>2104</v>
      </c>
      <c r="BX174" s="39">
        <f t="shared" si="587"/>
        <v>0</v>
      </c>
      <c r="BY174" s="86">
        <f t="shared" si="588"/>
        <v>0</v>
      </c>
      <c r="BZ174" s="16"/>
      <c r="CA174" s="16"/>
      <c r="CB174" s="16"/>
      <c r="CC174" s="16"/>
      <c r="CD174" s="16"/>
      <c r="CE174" s="16"/>
      <c r="CF174" s="79">
        <f t="shared" si="589"/>
        <v>0</v>
      </c>
      <c r="CG174" s="80">
        <f t="shared" si="590"/>
        <v>0</v>
      </c>
      <c r="CH174" s="70"/>
      <c r="CI174" s="70"/>
      <c r="CJ174" s="70"/>
      <c r="CK174" s="70"/>
      <c r="CL174" s="70"/>
      <c r="CM174" s="70"/>
      <c r="CN174" s="39">
        <f t="shared" si="591"/>
        <v>0</v>
      </c>
      <c r="CO174" s="86">
        <f t="shared" si="592"/>
        <v>0</v>
      </c>
      <c r="CP174" s="16"/>
      <c r="CQ174" s="16"/>
      <c r="CR174" s="16"/>
      <c r="CS174" s="16"/>
      <c r="CT174" s="16"/>
      <c r="CU174" s="16"/>
      <c r="CV174" s="79">
        <f t="shared" si="593"/>
        <v>0</v>
      </c>
      <c r="CW174" s="80">
        <f t="shared" si="594"/>
        <v>0</v>
      </c>
      <c r="CX174" s="70"/>
      <c r="CY174" s="70"/>
      <c r="CZ174" s="70"/>
      <c r="DA174" s="70"/>
      <c r="DB174" s="70"/>
      <c r="DC174" s="90"/>
    </row>
    <row r="175" spans="1:107">
      <c r="A175" s="148"/>
      <c r="B175" s="1">
        <v>2520</v>
      </c>
      <c r="C175" s="1" t="s">
        <v>112</v>
      </c>
      <c r="D175" s="35">
        <f t="shared" si="595"/>
        <v>3538375</v>
      </c>
      <c r="E175" s="35">
        <f t="shared" si="596"/>
        <v>2925469</v>
      </c>
      <c r="F175" s="35">
        <f t="shared" si="597"/>
        <v>721644</v>
      </c>
      <c r="G175" s="35">
        <f t="shared" si="598"/>
        <v>2203825</v>
      </c>
      <c r="H175" s="35">
        <f t="shared" si="599"/>
        <v>106599</v>
      </c>
      <c r="I175" s="35">
        <f t="shared" si="600"/>
        <v>466163</v>
      </c>
      <c r="J175" s="35">
        <f t="shared" si="601"/>
        <v>22069</v>
      </c>
      <c r="K175" s="35">
        <f t="shared" si="602"/>
        <v>18075</v>
      </c>
      <c r="L175" s="39">
        <f t="shared" si="603"/>
        <v>420541</v>
      </c>
      <c r="M175" s="86">
        <f t="shared" si="604"/>
        <v>350069</v>
      </c>
      <c r="N175" s="88">
        <v>84401</v>
      </c>
      <c r="O175" s="88">
        <v>265668</v>
      </c>
      <c r="P175" s="88">
        <v>11889</v>
      </c>
      <c r="Q175" s="88">
        <v>53175</v>
      </c>
      <c r="R175" s="88">
        <v>3134</v>
      </c>
      <c r="S175" s="88">
        <v>2274</v>
      </c>
      <c r="T175" s="79">
        <f t="shared" ref="T175:T238" si="608">SUM(V175:AA175)</f>
        <v>414175</v>
      </c>
      <c r="U175" s="80">
        <f t="shared" ref="U175:U238" si="609">SUM(V175:W175)</f>
        <v>343452</v>
      </c>
      <c r="V175" s="70">
        <v>82369</v>
      </c>
      <c r="W175" s="70">
        <v>261083</v>
      </c>
      <c r="X175" s="70">
        <v>12367</v>
      </c>
      <c r="Y175" s="70">
        <v>53697</v>
      </c>
      <c r="Z175" s="70">
        <v>2577</v>
      </c>
      <c r="AA175" s="70">
        <v>2082</v>
      </c>
      <c r="AB175" s="39">
        <f t="shared" ref="AB175:AB238" si="610">SUM(AD175:AI175)</f>
        <v>477463</v>
      </c>
      <c r="AC175" s="86">
        <f t="shared" ref="AC175:AC238" si="611">SUM(AD175:AE175)</f>
        <v>395507</v>
      </c>
      <c r="AD175" s="88">
        <v>98939</v>
      </c>
      <c r="AE175" s="88">
        <v>296568</v>
      </c>
      <c r="AF175" s="88">
        <v>15167</v>
      </c>
      <c r="AG175" s="88">
        <v>61899</v>
      </c>
      <c r="AH175" s="88">
        <v>2622</v>
      </c>
      <c r="AI175" s="88">
        <v>2268</v>
      </c>
      <c r="AJ175" s="79">
        <f t="shared" ref="AJ175:AJ238" si="612">SUM(AL175:AQ175)</f>
        <v>458347</v>
      </c>
      <c r="AK175" s="80">
        <f t="shared" ref="AK175:AK238" si="613">SUM(AL175:AM175)</f>
        <v>379388</v>
      </c>
      <c r="AL175" s="70">
        <v>93822</v>
      </c>
      <c r="AM175" s="70">
        <v>285566</v>
      </c>
      <c r="AN175" s="70">
        <v>13886</v>
      </c>
      <c r="AO175" s="70">
        <v>60007</v>
      </c>
      <c r="AP175" s="70">
        <v>2830</v>
      </c>
      <c r="AQ175" s="70">
        <v>2236</v>
      </c>
      <c r="AR175" s="39">
        <f t="shared" ref="AR175:AR238" si="614">SUM(AT175:AY175)</f>
        <v>453330</v>
      </c>
      <c r="AS175" s="86">
        <f t="shared" ref="AS175:AS238" si="615">SUM(AT175:AU175)</f>
        <v>374033</v>
      </c>
      <c r="AT175" s="16">
        <v>95437</v>
      </c>
      <c r="AU175" s="16">
        <v>278596</v>
      </c>
      <c r="AV175" s="16">
        <v>13452</v>
      </c>
      <c r="AW175" s="16">
        <v>60472</v>
      </c>
      <c r="AX175" s="16">
        <v>2958</v>
      </c>
      <c r="AY175" s="16">
        <v>2415</v>
      </c>
      <c r="AZ175" s="79">
        <f t="shared" ref="AZ175:AZ238" si="616">SUM(BB175:BG175)</f>
        <v>447091</v>
      </c>
      <c r="BA175" s="80">
        <f t="shared" ref="BA175:BA238" si="617">SUM(BB175:BC175)</f>
        <v>368833</v>
      </c>
      <c r="BB175" s="70">
        <v>90862</v>
      </c>
      <c r="BC175" s="70">
        <v>277971</v>
      </c>
      <c r="BD175" s="70">
        <v>13466</v>
      </c>
      <c r="BE175" s="70">
        <v>60107</v>
      </c>
      <c r="BF175" s="70">
        <v>2337</v>
      </c>
      <c r="BG175" s="70">
        <v>2348</v>
      </c>
      <c r="BH175" s="39">
        <f t="shared" ref="BH175:BH238" si="618">SUM(BJ175:BO175)</f>
        <v>436624</v>
      </c>
      <c r="BI175" s="86">
        <f t="shared" ref="BI175:BI238" si="619">SUM(BJ175:BK175)</f>
        <v>359828</v>
      </c>
      <c r="BJ175" s="16">
        <v>88601</v>
      </c>
      <c r="BK175" s="16">
        <v>271227</v>
      </c>
      <c r="BL175" s="16">
        <v>13200</v>
      </c>
      <c r="BM175" s="16">
        <v>58559</v>
      </c>
      <c r="BN175" s="16">
        <v>2773</v>
      </c>
      <c r="BO175" s="16">
        <v>2264</v>
      </c>
      <c r="BP175" s="79">
        <f t="shared" ref="BP175:BP238" si="620">SUM(BR175:BW175)</f>
        <v>430804</v>
      </c>
      <c r="BQ175" s="80">
        <f t="shared" ref="BQ175:BQ238" si="621">SUM(BR175:BS175)</f>
        <v>354359</v>
      </c>
      <c r="BR175" s="70">
        <v>87213</v>
      </c>
      <c r="BS175" s="70">
        <v>267146</v>
      </c>
      <c r="BT175" s="70">
        <v>13172</v>
      </c>
      <c r="BU175" s="70">
        <v>58247</v>
      </c>
      <c r="BV175" s="70">
        <v>2838</v>
      </c>
      <c r="BW175" s="70">
        <v>2188</v>
      </c>
      <c r="BX175" s="39">
        <f t="shared" ref="BX175:BX238" si="622">SUM(BZ175:CE175)</f>
        <v>0</v>
      </c>
      <c r="BY175" s="86">
        <f t="shared" ref="BY175:BY238" si="623">SUM(BZ175:CA175)</f>
        <v>0</v>
      </c>
      <c r="BZ175" s="16"/>
      <c r="CA175" s="16"/>
      <c r="CB175" s="16"/>
      <c r="CC175" s="16"/>
      <c r="CD175" s="16"/>
      <c r="CE175" s="16"/>
      <c r="CF175" s="79">
        <f t="shared" ref="CF175:CF238" si="624">SUM(CH175:CM175)</f>
        <v>0</v>
      </c>
      <c r="CG175" s="80">
        <f t="shared" ref="CG175:CG238" si="625">SUM(CH175:CI175)</f>
        <v>0</v>
      </c>
      <c r="CH175" s="70"/>
      <c r="CI175" s="70"/>
      <c r="CJ175" s="70"/>
      <c r="CK175" s="70"/>
      <c r="CL175" s="70"/>
      <c r="CM175" s="70"/>
      <c r="CN175" s="39">
        <f t="shared" ref="CN175:CN238" si="626">SUM(CP175:CU175)</f>
        <v>0</v>
      </c>
      <c r="CO175" s="86">
        <f t="shared" ref="CO175:CO238" si="627">SUM(CP175:CQ175)</f>
        <v>0</v>
      </c>
      <c r="CP175" s="16"/>
      <c r="CQ175" s="16"/>
      <c r="CR175" s="16"/>
      <c r="CS175" s="16"/>
      <c r="CT175" s="16"/>
      <c r="CU175" s="16"/>
      <c r="CV175" s="79">
        <f t="shared" ref="CV175:CV238" si="628">SUM(CX175:DC175)</f>
        <v>0</v>
      </c>
      <c r="CW175" s="80">
        <f t="shared" ref="CW175:CW238" si="629">SUM(CX175:CY175)</f>
        <v>0</v>
      </c>
      <c r="CX175" s="70"/>
      <c r="CY175" s="70"/>
      <c r="CZ175" s="70"/>
      <c r="DA175" s="70"/>
      <c r="DB175" s="70"/>
      <c r="DC175" s="90"/>
    </row>
    <row r="176" spans="1:107">
      <c r="A176" s="148"/>
      <c r="B176" s="1">
        <v>2521</v>
      </c>
      <c r="C176" s="1" t="s">
        <v>113</v>
      </c>
      <c r="D176" s="35">
        <f t="shared" ref="D176:D239" si="630">SUM(F176:K176)</f>
        <v>4487153</v>
      </c>
      <c r="E176" s="35">
        <f t="shared" ref="E176:E239" si="631">F176+G176</f>
        <v>3650322</v>
      </c>
      <c r="F176" s="35">
        <f t="shared" ref="F176:F239" si="632">N176+V176+AD176+AL176+BB176+AT176+BJ176+BR176+BZ176+CH176+CP176+CX176</f>
        <v>929425</v>
      </c>
      <c r="G176" s="35">
        <f t="shared" ref="G176:G239" si="633">O176+W176+AE176+AM176+BC176+AU176+BK176+BS176+CA176+CI176+CQ176+CY176</f>
        <v>2720897</v>
      </c>
      <c r="H176" s="35">
        <f t="shared" ref="H176:H239" si="634">P176+X176+AF176+AN176+BD176+AV176+BL176+BT176+CB176+CJ176+CR176+CZ176</f>
        <v>118341</v>
      </c>
      <c r="I176" s="35">
        <f t="shared" ref="I176:I239" si="635">Q176+Y176+AG176+AO176+BE176+AW176+BM176+BU176+CC176+CK176+CS176+DA176</f>
        <v>661096</v>
      </c>
      <c r="J176" s="35">
        <f t="shared" ref="J176:J239" si="636">R176+Z176+AH176+AP176+BF176+AX176+BN176+BV176+CD176+CL176+CT176+DB176</f>
        <v>38011</v>
      </c>
      <c r="K176" s="35">
        <f t="shared" ref="K176:K239" si="637">S176+AA176+AI176+AQ176+BG176+AY176+BO176+BW176+CE176+CM176+CU176+DC176</f>
        <v>19383</v>
      </c>
      <c r="L176" s="39">
        <f t="shared" ref="L176:L239" si="638">SUM(N176:S176)</f>
        <v>527610</v>
      </c>
      <c r="M176" s="86">
        <f t="shared" ref="M176:M239" si="639">SUM(N176:O176)</f>
        <v>432414</v>
      </c>
      <c r="N176" s="88">
        <v>109808</v>
      </c>
      <c r="O176" s="88">
        <v>322606</v>
      </c>
      <c r="P176" s="88">
        <v>13154</v>
      </c>
      <c r="Q176" s="88">
        <v>74715</v>
      </c>
      <c r="R176" s="88">
        <v>5070</v>
      </c>
      <c r="S176" s="88">
        <v>2257</v>
      </c>
      <c r="T176" s="79">
        <f t="shared" si="608"/>
        <v>524038</v>
      </c>
      <c r="U176" s="80">
        <f t="shared" si="609"/>
        <v>427302</v>
      </c>
      <c r="V176" s="70">
        <v>108168</v>
      </c>
      <c r="W176" s="70">
        <v>319134</v>
      </c>
      <c r="X176" s="70">
        <v>13661</v>
      </c>
      <c r="Y176" s="70">
        <v>76265</v>
      </c>
      <c r="Z176" s="70">
        <v>4522</v>
      </c>
      <c r="AA176" s="70">
        <v>2288</v>
      </c>
      <c r="AB176" s="39">
        <f t="shared" si="610"/>
        <v>607072</v>
      </c>
      <c r="AC176" s="86">
        <f t="shared" si="611"/>
        <v>495146</v>
      </c>
      <c r="AD176" s="88">
        <v>125509</v>
      </c>
      <c r="AE176" s="88">
        <v>369637</v>
      </c>
      <c r="AF176" s="88">
        <v>16380</v>
      </c>
      <c r="AG176" s="88">
        <v>88424</v>
      </c>
      <c r="AH176" s="88">
        <v>4549</v>
      </c>
      <c r="AI176" s="88">
        <v>2573</v>
      </c>
      <c r="AJ176" s="79">
        <f t="shared" si="612"/>
        <v>582384</v>
      </c>
      <c r="AK176" s="80">
        <f t="shared" si="613"/>
        <v>473795</v>
      </c>
      <c r="AL176" s="70">
        <v>119062</v>
      </c>
      <c r="AM176" s="70">
        <v>354733</v>
      </c>
      <c r="AN176" s="70">
        <v>15679</v>
      </c>
      <c r="AO176" s="70">
        <v>85654</v>
      </c>
      <c r="AP176" s="70">
        <v>4765</v>
      </c>
      <c r="AQ176" s="70">
        <v>2491</v>
      </c>
      <c r="AR176" s="39">
        <f t="shared" si="614"/>
        <v>579435</v>
      </c>
      <c r="AS176" s="86">
        <f t="shared" si="615"/>
        <v>471008</v>
      </c>
      <c r="AT176" s="16">
        <v>122965</v>
      </c>
      <c r="AU176" s="16">
        <v>348043</v>
      </c>
      <c r="AV176" s="16">
        <v>15164</v>
      </c>
      <c r="AW176" s="16">
        <v>85703</v>
      </c>
      <c r="AX176" s="16">
        <v>5084</v>
      </c>
      <c r="AY176" s="16">
        <v>2476</v>
      </c>
      <c r="AZ176" s="79">
        <f t="shared" si="616"/>
        <v>567204</v>
      </c>
      <c r="BA176" s="80">
        <f t="shared" si="617"/>
        <v>460194</v>
      </c>
      <c r="BB176" s="70">
        <v>115457</v>
      </c>
      <c r="BC176" s="70">
        <v>344737</v>
      </c>
      <c r="BD176" s="70">
        <v>15258</v>
      </c>
      <c r="BE176" s="70">
        <v>84995</v>
      </c>
      <c r="BF176" s="70">
        <v>4357</v>
      </c>
      <c r="BG176" s="70">
        <v>2400</v>
      </c>
      <c r="BH176" s="39">
        <f t="shared" si="618"/>
        <v>551077</v>
      </c>
      <c r="BI176" s="86">
        <f t="shared" si="619"/>
        <v>447236</v>
      </c>
      <c r="BJ176" s="16">
        <v>114199</v>
      </c>
      <c r="BK176" s="16">
        <v>333037</v>
      </c>
      <c r="BL176" s="16">
        <v>14431</v>
      </c>
      <c r="BM176" s="16">
        <v>82208</v>
      </c>
      <c r="BN176" s="16">
        <v>4791</v>
      </c>
      <c r="BO176" s="16">
        <v>2411</v>
      </c>
      <c r="BP176" s="79">
        <f t="shared" si="620"/>
        <v>548333</v>
      </c>
      <c r="BQ176" s="80">
        <f t="shared" si="621"/>
        <v>443227</v>
      </c>
      <c r="BR176" s="70">
        <v>114257</v>
      </c>
      <c r="BS176" s="70">
        <v>328970</v>
      </c>
      <c r="BT176" s="70">
        <v>14614</v>
      </c>
      <c r="BU176" s="70">
        <v>83132</v>
      </c>
      <c r="BV176" s="70">
        <v>4873</v>
      </c>
      <c r="BW176" s="70">
        <v>2487</v>
      </c>
      <c r="BX176" s="39">
        <f t="shared" si="622"/>
        <v>0</v>
      </c>
      <c r="BY176" s="86">
        <f t="shared" si="623"/>
        <v>0</v>
      </c>
      <c r="BZ176" s="16"/>
      <c r="CA176" s="16"/>
      <c r="CB176" s="16"/>
      <c r="CC176" s="16"/>
      <c r="CD176" s="16"/>
      <c r="CE176" s="16"/>
      <c r="CF176" s="79">
        <f t="shared" si="624"/>
        <v>0</v>
      </c>
      <c r="CG176" s="80">
        <f t="shared" si="625"/>
        <v>0</v>
      </c>
      <c r="CH176" s="70"/>
      <c r="CI176" s="70"/>
      <c r="CJ176" s="70"/>
      <c r="CK176" s="70"/>
      <c r="CL176" s="70"/>
      <c r="CM176" s="70"/>
      <c r="CN176" s="39">
        <f t="shared" si="626"/>
        <v>0</v>
      </c>
      <c r="CO176" s="86">
        <f t="shared" si="627"/>
        <v>0</v>
      </c>
      <c r="CP176" s="16"/>
      <c r="CQ176" s="16"/>
      <c r="CR176" s="16"/>
      <c r="CS176" s="16"/>
      <c r="CT176" s="16"/>
      <c r="CU176" s="16"/>
      <c r="CV176" s="79">
        <f t="shared" si="628"/>
        <v>0</v>
      </c>
      <c r="CW176" s="80">
        <f t="shared" si="629"/>
        <v>0</v>
      </c>
      <c r="CX176" s="70"/>
      <c r="CY176" s="70"/>
      <c r="CZ176" s="70"/>
      <c r="DA176" s="70"/>
      <c r="DB176" s="70"/>
      <c r="DC176" s="90"/>
    </row>
    <row r="177" spans="1:107">
      <c r="A177" s="148"/>
      <c r="B177" s="1">
        <v>2522</v>
      </c>
      <c r="C177" s="1" t="s">
        <v>114</v>
      </c>
      <c r="D177" s="35">
        <f t="shared" si="630"/>
        <v>6081171</v>
      </c>
      <c r="E177" s="35">
        <f t="shared" si="631"/>
        <v>5148912</v>
      </c>
      <c r="F177" s="35">
        <f t="shared" si="632"/>
        <v>1277268</v>
      </c>
      <c r="G177" s="35">
        <f t="shared" si="633"/>
        <v>3871644</v>
      </c>
      <c r="H177" s="35">
        <f t="shared" si="634"/>
        <v>166813</v>
      </c>
      <c r="I177" s="35">
        <f t="shared" si="635"/>
        <v>673017</v>
      </c>
      <c r="J177" s="35">
        <f t="shared" si="636"/>
        <v>67115</v>
      </c>
      <c r="K177" s="35">
        <f t="shared" si="637"/>
        <v>25314</v>
      </c>
      <c r="L177" s="39">
        <f t="shared" si="638"/>
        <v>745085</v>
      </c>
      <c r="M177" s="86">
        <f t="shared" si="639"/>
        <v>636871</v>
      </c>
      <c r="N177" s="88">
        <v>160197</v>
      </c>
      <c r="O177" s="88">
        <v>476674</v>
      </c>
      <c r="P177" s="88">
        <v>19037</v>
      </c>
      <c r="Q177" s="88">
        <v>77079</v>
      </c>
      <c r="R177" s="88">
        <v>9134</v>
      </c>
      <c r="S177" s="88">
        <v>2964</v>
      </c>
      <c r="T177" s="79">
        <f t="shared" si="608"/>
        <v>735062</v>
      </c>
      <c r="U177" s="80">
        <f t="shared" si="609"/>
        <v>625172</v>
      </c>
      <c r="V177" s="70">
        <v>157813</v>
      </c>
      <c r="W177" s="70">
        <v>467359</v>
      </c>
      <c r="X177" s="70">
        <v>19158</v>
      </c>
      <c r="Y177" s="70">
        <v>79144</v>
      </c>
      <c r="Z177" s="70">
        <v>8373</v>
      </c>
      <c r="AA177" s="70">
        <v>3215</v>
      </c>
      <c r="AB177" s="39">
        <f t="shared" si="610"/>
        <v>810044</v>
      </c>
      <c r="AC177" s="86">
        <f t="shared" si="611"/>
        <v>687565</v>
      </c>
      <c r="AD177" s="88">
        <v>168449</v>
      </c>
      <c r="AE177" s="88">
        <v>519116</v>
      </c>
      <c r="AF177" s="88">
        <v>22890</v>
      </c>
      <c r="AG177" s="88">
        <v>88720</v>
      </c>
      <c r="AH177" s="88">
        <v>7579</v>
      </c>
      <c r="AI177" s="88">
        <v>3290</v>
      </c>
      <c r="AJ177" s="79">
        <f t="shared" si="612"/>
        <v>768258</v>
      </c>
      <c r="AK177" s="80">
        <f t="shared" si="613"/>
        <v>649730</v>
      </c>
      <c r="AL177" s="70">
        <v>154438</v>
      </c>
      <c r="AM177" s="70">
        <v>495292</v>
      </c>
      <c r="AN177" s="70">
        <v>21503</v>
      </c>
      <c r="AO177" s="70">
        <v>85625</v>
      </c>
      <c r="AP177" s="70">
        <v>7985</v>
      </c>
      <c r="AQ177" s="70">
        <v>3415</v>
      </c>
      <c r="AR177" s="39">
        <f t="shared" si="614"/>
        <v>769861</v>
      </c>
      <c r="AS177" s="86">
        <f t="shared" si="615"/>
        <v>649415</v>
      </c>
      <c r="AT177" s="16">
        <v>165833</v>
      </c>
      <c r="AU177" s="16">
        <v>483582</v>
      </c>
      <c r="AV177" s="16">
        <v>21449</v>
      </c>
      <c r="AW177" s="16">
        <v>86811</v>
      </c>
      <c r="AX177" s="16">
        <v>9085</v>
      </c>
      <c r="AY177" s="16">
        <v>3101</v>
      </c>
      <c r="AZ177" s="79">
        <f t="shared" si="616"/>
        <v>753920</v>
      </c>
      <c r="BA177" s="80">
        <f t="shared" si="617"/>
        <v>634702</v>
      </c>
      <c r="BB177" s="70">
        <v>151124</v>
      </c>
      <c r="BC177" s="70">
        <v>483578</v>
      </c>
      <c r="BD177" s="70">
        <v>22005</v>
      </c>
      <c r="BE177" s="70">
        <v>86730</v>
      </c>
      <c r="BF177" s="70">
        <v>7347</v>
      </c>
      <c r="BG177" s="70">
        <v>3136</v>
      </c>
      <c r="BH177" s="39">
        <f t="shared" si="618"/>
        <v>750901</v>
      </c>
      <c r="BI177" s="86">
        <f t="shared" si="619"/>
        <v>633964</v>
      </c>
      <c r="BJ177" s="16">
        <v>158375</v>
      </c>
      <c r="BK177" s="16">
        <v>475589</v>
      </c>
      <c r="BL177" s="16">
        <v>20549</v>
      </c>
      <c r="BM177" s="16">
        <v>84366</v>
      </c>
      <c r="BN177" s="16">
        <v>8852</v>
      </c>
      <c r="BO177" s="16">
        <v>3170</v>
      </c>
      <c r="BP177" s="79">
        <f t="shared" si="620"/>
        <v>748040</v>
      </c>
      <c r="BQ177" s="80">
        <f t="shared" si="621"/>
        <v>631493</v>
      </c>
      <c r="BR177" s="70">
        <v>161039</v>
      </c>
      <c r="BS177" s="70">
        <v>470454</v>
      </c>
      <c r="BT177" s="70">
        <v>20222</v>
      </c>
      <c r="BU177" s="70">
        <v>84542</v>
      </c>
      <c r="BV177" s="70">
        <v>8760</v>
      </c>
      <c r="BW177" s="70">
        <v>3023</v>
      </c>
      <c r="BX177" s="39">
        <f t="shared" si="622"/>
        <v>0</v>
      </c>
      <c r="BY177" s="86">
        <f t="shared" si="623"/>
        <v>0</v>
      </c>
      <c r="BZ177" s="16"/>
      <c r="CA177" s="16"/>
      <c r="CB177" s="16"/>
      <c r="CC177" s="16"/>
      <c r="CD177" s="16"/>
      <c r="CE177" s="16"/>
      <c r="CF177" s="79">
        <f t="shared" si="624"/>
        <v>0</v>
      </c>
      <c r="CG177" s="80">
        <f t="shared" si="625"/>
        <v>0</v>
      </c>
      <c r="CH177" s="70"/>
      <c r="CI177" s="70"/>
      <c r="CJ177" s="70"/>
      <c r="CK177" s="70"/>
      <c r="CL177" s="70"/>
      <c r="CM177" s="70"/>
      <c r="CN177" s="39">
        <f t="shared" si="626"/>
        <v>0</v>
      </c>
      <c r="CO177" s="86">
        <f t="shared" si="627"/>
        <v>0</v>
      </c>
      <c r="CP177" s="16"/>
      <c r="CQ177" s="16"/>
      <c r="CR177" s="16"/>
      <c r="CS177" s="16"/>
      <c r="CT177" s="16"/>
      <c r="CU177" s="16"/>
      <c r="CV177" s="79">
        <f t="shared" si="628"/>
        <v>0</v>
      </c>
      <c r="CW177" s="80">
        <f t="shared" si="629"/>
        <v>0</v>
      </c>
      <c r="CX177" s="70"/>
      <c r="CY177" s="70"/>
      <c r="CZ177" s="70"/>
      <c r="DA177" s="70"/>
      <c r="DB177" s="70"/>
      <c r="DC177" s="90"/>
    </row>
    <row r="178" spans="1:107">
      <c r="A178" s="148"/>
      <c r="B178" s="1">
        <v>2523</v>
      </c>
      <c r="C178" s="1" t="s">
        <v>115</v>
      </c>
      <c r="D178" s="35">
        <f t="shared" si="630"/>
        <v>1494763</v>
      </c>
      <c r="E178" s="35">
        <f t="shared" si="631"/>
        <v>1204075</v>
      </c>
      <c r="F178" s="35">
        <f t="shared" si="632"/>
        <v>269689</v>
      </c>
      <c r="G178" s="35">
        <f t="shared" si="633"/>
        <v>934386</v>
      </c>
      <c r="H178" s="35">
        <f t="shared" si="634"/>
        <v>51928</v>
      </c>
      <c r="I178" s="35">
        <f t="shared" si="635"/>
        <v>220904</v>
      </c>
      <c r="J178" s="35">
        <f t="shared" si="636"/>
        <v>12596</v>
      </c>
      <c r="K178" s="35">
        <f t="shared" si="637"/>
        <v>5260</v>
      </c>
      <c r="L178" s="39">
        <f t="shared" si="638"/>
        <v>179134</v>
      </c>
      <c r="M178" s="86">
        <f t="shared" si="639"/>
        <v>144868</v>
      </c>
      <c r="N178" s="88">
        <v>31535</v>
      </c>
      <c r="O178" s="88">
        <v>113333</v>
      </c>
      <c r="P178" s="88">
        <v>5962</v>
      </c>
      <c r="Q178" s="88">
        <v>25503</v>
      </c>
      <c r="R178" s="88">
        <v>2179</v>
      </c>
      <c r="S178" s="88">
        <v>622</v>
      </c>
      <c r="T178" s="79">
        <f t="shared" si="608"/>
        <v>178098</v>
      </c>
      <c r="U178" s="80">
        <f t="shared" si="609"/>
        <v>143367</v>
      </c>
      <c r="V178" s="70">
        <v>30904</v>
      </c>
      <c r="W178" s="70">
        <v>112463</v>
      </c>
      <c r="X178" s="70">
        <v>5998</v>
      </c>
      <c r="Y178" s="70">
        <v>26240</v>
      </c>
      <c r="Z178" s="70">
        <v>1907</v>
      </c>
      <c r="AA178" s="70">
        <v>586</v>
      </c>
      <c r="AB178" s="39">
        <f t="shared" si="610"/>
        <v>199775</v>
      </c>
      <c r="AC178" s="86">
        <f t="shared" si="611"/>
        <v>161244</v>
      </c>
      <c r="AD178" s="88">
        <v>35448</v>
      </c>
      <c r="AE178" s="88">
        <v>125796</v>
      </c>
      <c r="AF178" s="88">
        <v>7090</v>
      </c>
      <c r="AG178" s="88">
        <v>29248</v>
      </c>
      <c r="AH178" s="88">
        <v>1520</v>
      </c>
      <c r="AI178" s="88">
        <v>673</v>
      </c>
      <c r="AJ178" s="79">
        <f t="shared" si="612"/>
        <v>190733</v>
      </c>
      <c r="AK178" s="80">
        <f t="shared" si="613"/>
        <v>153186</v>
      </c>
      <c r="AL178" s="70">
        <v>34116</v>
      </c>
      <c r="AM178" s="70">
        <v>119070</v>
      </c>
      <c r="AN178" s="70">
        <v>7000</v>
      </c>
      <c r="AO178" s="70">
        <v>28471</v>
      </c>
      <c r="AP178" s="70">
        <v>1401</v>
      </c>
      <c r="AQ178" s="70">
        <v>675</v>
      </c>
      <c r="AR178" s="39">
        <f t="shared" si="614"/>
        <v>186062</v>
      </c>
      <c r="AS178" s="86">
        <f t="shared" si="615"/>
        <v>149035</v>
      </c>
      <c r="AT178" s="16">
        <v>34927</v>
      </c>
      <c r="AU178" s="16">
        <v>114108</v>
      </c>
      <c r="AV178" s="16">
        <v>6314</v>
      </c>
      <c r="AW178" s="16">
        <v>28692</v>
      </c>
      <c r="AX178" s="16">
        <v>1374</v>
      </c>
      <c r="AY178" s="16">
        <v>647</v>
      </c>
      <c r="AZ178" s="79">
        <f t="shared" si="616"/>
        <v>190100</v>
      </c>
      <c r="BA178" s="80">
        <f t="shared" si="617"/>
        <v>153237</v>
      </c>
      <c r="BB178" s="70">
        <v>34612</v>
      </c>
      <c r="BC178" s="70">
        <v>118625</v>
      </c>
      <c r="BD178" s="70">
        <v>6689</v>
      </c>
      <c r="BE178" s="70">
        <v>28277</v>
      </c>
      <c r="BF178" s="70">
        <v>1216</v>
      </c>
      <c r="BG178" s="70">
        <v>681</v>
      </c>
      <c r="BH178" s="39">
        <f t="shared" si="618"/>
        <v>187759</v>
      </c>
      <c r="BI178" s="86">
        <f t="shared" si="619"/>
        <v>151472</v>
      </c>
      <c r="BJ178" s="16">
        <v>34503</v>
      </c>
      <c r="BK178" s="16">
        <v>116969</v>
      </c>
      <c r="BL178" s="16">
        <v>6681</v>
      </c>
      <c r="BM178" s="16">
        <v>27285</v>
      </c>
      <c r="BN178" s="16">
        <v>1591</v>
      </c>
      <c r="BO178" s="16">
        <v>730</v>
      </c>
      <c r="BP178" s="79">
        <f t="shared" si="620"/>
        <v>183102</v>
      </c>
      <c r="BQ178" s="80">
        <f t="shared" si="621"/>
        <v>147666</v>
      </c>
      <c r="BR178" s="70">
        <v>33644</v>
      </c>
      <c r="BS178" s="70">
        <v>114022</v>
      </c>
      <c r="BT178" s="70">
        <v>6194</v>
      </c>
      <c r="BU178" s="70">
        <v>27188</v>
      </c>
      <c r="BV178" s="70">
        <v>1408</v>
      </c>
      <c r="BW178" s="70">
        <v>646</v>
      </c>
      <c r="BX178" s="39">
        <f t="shared" si="622"/>
        <v>0</v>
      </c>
      <c r="BY178" s="86">
        <f t="shared" si="623"/>
        <v>0</v>
      </c>
      <c r="BZ178" s="16"/>
      <c r="CA178" s="16"/>
      <c r="CB178" s="16"/>
      <c r="CC178" s="16"/>
      <c r="CD178" s="16"/>
      <c r="CE178" s="16"/>
      <c r="CF178" s="79">
        <f t="shared" si="624"/>
        <v>0</v>
      </c>
      <c r="CG178" s="80">
        <f t="shared" si="625"/>
        <v>0</v>
      </c>
      <c r="CH178" s="70"/>
      <c r="CI178" s="70"/>
      <c r="CJ178" s="70"/>
      <c r="CK178" s="70"/>
      <c r="CL178" s="70"/>
      <c r="CM178" s="70"/>
      <c r="CN178" s="39">
        <f t="shared" si="626"/>
        <v>0</v>
      </c>
      <c r="CO178" s="86">
        <f t="shared" si="627"/>
        <v>0</v>
      </c>
      <c r="CP178" s="16"/>
      <c r="CQ178" s="16"/>
      <c r="CR178" s="16"/>
      <c r="CS178" s="16"/>
      <c r="CT178" s="16"/>
      <c r="CU178" s="16"/>
      <c r="CV178" s="79">
        <f t="shared" si="628"/>
        <v>0</v>
      </c>
      <c r="CW178" s="80">
        <f t="shared" si="629"/>
        <v>0</v>
      </c>
      <c r="CX178" s="70"/>
      <c r="CY178" s="70"/>
      <c r="CZ178" s="70"/>
      <c r="DA178" s="70"/>
      <c r="DB178" s="70"/>
      <c r="DC178" s="90"/>
    </row>
    <row r="179" spans="1:107">
      <c r="A179" s="148"/>
      <c r="B179" s="1">
        <v>2524</v>
      </c>
      <c r="C179" s="1" t="s">
        <v>116</v>
      </c>
      <c r="D179" s="35">
        <f t="shared" si="630"/>
        <v>884270</v>
      </c>
      <c r="E179" s="35">
        <f t="shared" si="631"/>
        <v>630644</v>
      </c>
      <c r="F179" s="35">
        <f t="shared" si="632"/>
        <v>133884</v>
      </c>
      <c r="G179" s="35">
        <f t="shared" si="633"/>
        <v>496760</v>
      </c>
      <c r="H179" s="35">
        <f t="shared" si="634"/>
        <v>28320</v>
      </c>
      <c r="I179" s="35">
        <f t="shared" si="635"/>
        <v>154130</v>
      </c>
      <c r="J179" s="35">
        <f t="shared" si="636"/>
        <v>5454</v>
      </c>
      <c r="K179" s="35">
        <f t="shared" si="637"/>
        <v>65722</v>
      </c>
      <c r="L179" s="39">
        <f t="shared" si="638"/>
        <v>102808</v>
      </c>
      <c r="M179" s="86">
        <f t="shared" si="639"/>
        <v>73091</v>
      </c>
      <c r="N179" s="88">
        <v>15087</v>
      </c>
      <c r="O179" s="88">
        <v>58004</v>
      </c>
      <c r="P179" s="88">
        <v>3044</v>
      </c>
      <c r="Q179" s="88">
        <v>17608</v>
      </c>
      <c r="R179" s="88">
        <v>693</v>
      </c>
      <c r="S179" s="88">
        <v>8372</v>
      </c>
      <c r="T179" s="79">
        <f t="shared" si="608"/>
        <v>103282</v>
      </c>
      <c r="U179" s="80">
        <f t="shared" si="609"/>
        <v>73815</v>
      </c>
      <c r="V179" s="70">
        <v>15032</v>
      </c>
      <c r="W179" s="70">
        <v>58783</v>
      </c>
      <c r="X179" s="70">
        <v>3363</v>
      </c>
      <c r="Y179" s="70">
        <v>17548</v>
      </c>
      <c r="Z179" s="70">
        <v>681</v>
      </c>
      <c r="AA179" s="70">
        <v>7875</v>
      </c>
      <c r="AB179" s="39">
        <f t="shared" si="610"/>
        <v>116874</v>
      </c>
      <c r="AC179" s="86">
        <f t="shared" si="611"/>
        <v>83664</v>
      </c>
      <c r="AD179" s="88">
        <v>18058</v>
      </c>
      <c r="AE179" s="88">
        <v>65606</v>
      </c>
      <c r="AF179" s="88">
        <v>3865</v>
      </c>
      <c r="AG179" s="88">
        <v>20100</v>
      </c>
      <c r="AH179" s="88">
        <v>642</v>
      </c>
      <c r="AI179" s="88">
        <v>8603</v>
      </c>
      <c r="AJ179" s="79">
        <f t="shared" si="612"/>
        <v>113163</v>
      </c>
      <c r="AK179" s="80">
        <f t="shared" si="613"/>
        <v>81139</v>
      </c>
      <c r="AL179" s="70">
        <v>17229</v>
      </c>
      <c r="AM179" s="70">
        <v>63910</v>
      </c>
      <c r="AN179" s="70">
        <v>3610</v>
      </c>
      <c r="AO179" s="70">
        <v>19648</v>
      </c>
      <c r="AP179" s="70">
        <v>730</v>
      </c>
      <c r="AQ179" s="70">
        <v>8036</v>
      </c>
      <c r="AR179" s="39">
        <f t="shared" si="614"/>
        <v>111144</v>
      </c>
      <c r="AS179" s="86">
        <f t="shared" si="615"/>
        <v>78848</v>
      </c>
      <c r="AT179" s="16">
        <v>17113</v>
      </c>
      <c r="AU179" s="16">
        <v>61735</v>
      </c>
      <c r="AV179" s="16">
        <v>3440</v>
      </c>
      <c r="AW179" s="16">
        <v>20162</v>
      </c>
      <c r="AX179" s="16">
        <v>696</v>
      </c>
      <c r="AY179" s="16">
        <v>7998</v>
      </c>
      <c r="AZ179" s="79">
        <f t="shared" si="616"/>
        <v>114743</v>
      </c>
      <c r="BA179" s="80">
        <f t="shared" si="617"/>
        <v>81765</v>
      </c>
      <c r="BB179" s="70">
        <v>17335</v>
      </c>
      <c r="BC179" s="70">
        <v>64430</v>
      </c>
      <c r="BD179" s="70">
        <v>3638</v>
      </c>
      <c r="BE179" s="70">
        <v>20510</v>
      </c>
      <c r="BF179" s="70">
        <v>670</v>
      </c>
      <c r="BG179" s="70">
        <v>8160</v>
      </c>
      <c r="BH179" s="39">
        <f t="shared" si="618"/>
        <v>111013</v>
      </c>
      <c r="BI179" s="86">
        <f t="shared" si="619"/>
        <v>78973</v>
      </c>
      <c r="BJ179" s="16">
        <v>16975</v>
      </c>
      <c r="BK179" s="16">
        <v>61998</v>
      </c>
      <c r="BL179" s="16">
        <v>3661</v>
      </c>
      <c r="BM179" s="16">
        <v>19233</v>
      </c>
      <c r="BN179" s="16">
        <v>691</v>
      </c>
      <c r="BO179" s="16">
        <v>8455</v>
      </c>
      <c r="BP179" s="79">
        <f t="shared" si="620"/>
        <v>111243</v>
      </c>
      <c r="BQ179" s="80">
        <f t="shared" si="621"/>
        <v>79349</v>
      </c>
      <c r="BR179" s="70">
        <v>17055</v>
      </c>
      <c r="BS179" s="70">
        <v>62294</v>
      </c>
      <c r="BT179" s="70">
        <v>3699</v>
      </c>
      <c r="BU179" s="70">
        <v>19321</v>
      </c>
      <c r="BV179" s="70">
        <v>651</v>
      </c>
      <c r="BW179" s="70">
        <v>8223</v>
      </c>
      <c r="BX179" s="39">
        <f t="shared" si="622"/>
        <v>0</v>
      </c>
      <c r="BY179" s="86">
        <f t="shared" si="623"/>
        <v>0</v>
      </c>
      <c r="BZ179" s="16"/>
      <c r="CA179" s="16"/>
      <c r="CB179" s="16"/>
      <c r="CC179" s="16"/>
      <c r="CD179" s="16"/>
      <c r="CE179" s="16"/>
      <c r="CF179" s="79">
        <f t="shared" si="624"/>
        <v>0</v>
      </c>
      <c r="CG179" s="80">
        <f t="shared" si="625"/>
        <v>0</v>
      </c>
      <c r="CH179" s="70"/>
      <c r="CI179" s="70"/>
      <c r="CJ179" s="70"/>
      <c r="CK179" s="70"/>
      <c r="CL179" s="70"/>
      <c r="CM179" s="70"/>
      <c r="CN179" s="39">
        <f t="shared" si="626"/>
        <v>0</v>
      </c>
      <c r="CO179" s="86">
        <f t="shared" si="627"/>
        <v>0</v>
      </c>
      <c r="CP179" s="16"/>
      <c r="CQ179" s="16"/>
      <c r="CR179" s="16"/>
      <c r="CS179" s="16"/>
      <c r="CT179" s="16"/>
      <c r="CU179" s="16"/>
      <c r="CV179" s="79">
        <f t="shared" si="628"/>
        <v>0</v>
      </c>
      <c r="CW179" s="80">
        <f t="shared" si="629"/>
        <v>0</v>
      </c>
      <c r="CX179" s="70"/>
      <c r="CY179" s="70"/>
      <c r="CZ179" s="70"/>
      <c r="DA179" s="70"/>
      <c r="DB179" s="70"/>
      <c r="DC179" s="90"/>
    </row>
    <row r="180" spans="1:107">
      <c r="A180" s="148"/>
      <c r="B180" s="1">
        <v>2525</v>
      </c>
      <c r="C180" s="1" t="s">
        <v>117</v>
      </c>
      <c r="D180" s="35">
        <f t="shared" si="630"/>
        <v>2066955</v>
      </c>
      <c r="E180" s="35">
        <f t="shared" si="631"/>
        <v>1380272</v>
      </c>
      <c r="F180" s="35">
        <f t="shared" si="632"/>
        <v>362264</v>
      </c>
      <c r="G180" s="35">
        <f t="shared" si="633"/>
        <v>1018008</v>
      </c>
      <c r="H180" s="35">
        <f t="shared" si="634"/>
        <v>61924</v>
      </c>
      <c r="I180" s="35">
        <f t="shared" si="635"/>
        <v>589558</v>
      </c>
      <c r="J180" s="35">
        <f t="shared" si="636"/>
        <v>20334</v>
      </c>
      <c r="K180" s="35">
        <f t="shared" si="637"/>
        <v>14867</v>
      </c>
      <c r="L180" s="39">
        <f t="shared" si="638"/>
        <v>244192</v>
      </c>
      <c r="M180" s="86">
        <f t="shared" si="639"/>
        <v>164528</v>
      </c>
      <c r="N180" s="88">
        <v>43613</v>
      </c>
      <c r="O180" s="88">
        <v>120915</v>
      </c>
      <c r="P180" s="88">
        <v>7213</v>
      </c>
      <c r="Q180" s="88">
        <v>67460</v>
      </c>
      <c r="R180" s="88">
        <v>2959</v>
      </c>
      <c r="S180" s="88">
        <v>2032</v>
      </c>
      <c r="T180" s="79">
        <f t="shared" si="608"/>
        <v>247924</v>
      </c>
      <c r="U180" s="80">
        <f t="shared" si="609"/>
        <v>167486</v>
      </c>
      <c r="V180" s="70">
        <v>43753</v>
      </c>
      <c r="W180" s="70">
        <v>123733</v>
      </c>
      <c r="X180" s="70">
        <v>7230</v>
      </c>
      <c r="Y180" s="70">
        <v>68625</v>
      </c>
      <c r="Z180" s="70">
        <v>2788</v>
      </c>
      <c r="AA180" s="70">
        <v>1795</v>
      </c>
      <c r="AB180" s="39">
        <f t="shared" si="610"/>
        <v>274655</v>
      </c>
      <c r="AC180" s="86">
        <f t="shared" si="611"/>
        <v>183712</v>
      </c>
      <c r="AD180" s="88">
        <v>47210</v>
      </c>
      <c r="AE180" s="88">
        <v>136502</v>
      </c>
      <c r="AF180" s="88">
        <v>8171</v>
      </c>
      <c r="AG180" s="88">
        <v>78150</v>
      </c>
      <c r="AH180" s="88">
        <v>2497</v>
      </c>
      <c r="AI180" s="88">
        <v>2125</v>
      </c>
      <c r="AJ180" s="79">
        <f t="shared" si="612"/>
        <v>267721</v>
      </c>
      <c r="AK180" s="80">
        <f t="shared" si="613"/>
        <v>178830</v>
      </c>
      <c r="AL180" s="70">
        <v>46173</v>
      </c>
      <c r="AM180" s="70">
        <v>132657</v>
      </c>
      <c r="AN180" s="70">
        <v>8061</v>
      </c>
      <c r="AO180" s="70">
        <v>76359</v>
      </c>
      <c r="AP180" s="70">
        <v>2420</v>
      </c>
      <c r="AQ180" s="70">
        <v>2051</v>
      </c>
      <c r="AR180" s="39">
        <f t="shared" si="614"/>
        <v>263639</v>
      </c>
      <c r="AS180" s="86">
        <f t="shared" si="615"/>
        <v>174634</v>
      </c>
      <c r="AT180" s="16">
        <v>46934</v>
      </c>
      <c r="AU180" s="16">
        <v>127700</v>
      </c>
      <c r="AV180" s="16">
        <v>7782</v>
      </c>
      <c r="AW180" s="16">
        <v>76903</v>
      </c>
      <c r="AX180" s="16">
        <v>2611</v>
      </c>
      <c r="AY180" s="16">
        <v>1709</v>
      </c>
      <c r="AZ180" s="79">
        <f t="shared" si="616"/>
        <v>261225</v>
      </c>
      <c r="BA180" s="80">
        <f t="shared" si="617"/>
        <v>173405</v>
      </c>
      <c r="BB180" s="70">
        <v>45152</v>
      </c>
      <c r="BC180" s="70">
        <v>128253</v>
      </c>
      <c r="BD180" s="70">
        <v>8106</v>
      </c>
      <c r="BE180" s="70">
        <v>75769</v>
      </c>
      <c r="BF180" s="70">
        <v>2250</v>
      </c>
      <c r="BG180" s="70">
        <v>1695</v>
      </c>
      <c r="BH180" s="39">
        <f t="shared" si="618"/>
        <v>255830</v>
      </c>
      <c r="BI180" s="86">
        <f t="shared" si="619"/>
        <v>170958</v>
      </c>
      <c r="BJ180" s="16">
        <v>45881</v>
      </c>
      <c r="BK180" s="16">
        <v>125077</v>
      </c>
      <c r="BL180" s="16">
        <v>7612</v>
      </c>
      <c r="BM180" s="16">
        <v>73077</v>
      </c>
      <c r="BN180" s="16">
        <v>2412</v>
      </c>
      <c r="BO180" s="16">
        <v>1771</v>
      </c>
      <c r="BP180" s="79">
        <f t="shared" si="620"/>
        <v>251769</v>
      </c>
      <c r="BQ180" s="80">
        <f t="shared" si="621"/>
        <v>166719</v>
      </c>
      <c r="BR180" s="70">
        <v>43548</v>
      </c>
      <c r="BS180" s="70">
        <v>123171</v>
      </c>
      <c r="BT180" s="70">
        <v>7749</v>
      </c>
      <c r="BU180" s="70">
        <v>73215</v>
      </c>
      <c r="BV180" s="70">
        <v>2397</v>
      </c>
      <c r="BW180" s="70">
        <v>1689</v>
      </c>
      <c r="BX180" s="39">
        <f t="shared" si="622"/>
        <v>0</v>
      </c>
      <c r="BY180" s="86">
        <f t="shared" si="623"/>
        <v>0</v>
      </c>
      <c r="BZ180" s="16"/>
      <c r="CA180" s="16"/>
      <c r="CB180" s="16"/>
      <c r="CC180" s="16"/>
      <c r="CD180" s="16"/>
      <c r="CE180" s="16"/>
      <c r="CF180" s="79">
        <f t="shared" si="624"/>
        <v>0</v>
      </c>
      <c r="CG180" s="80">
        <f t="shared" si="625"/>
        <v>0</v>
      </c>
      <c r="CH180" s="70"/>
      <c r="CI180" s="70"/>
      <c r="CJ180" s="70"/>
      <c r="CK180" s="70"/>
      <c r="CL180" s="70"/>
      <c r="CM180" s="70"/>
      <c r="CN180" s="39">
        <f t="shared" si="626"/>
        <v>0</v>
      </c>
      <c r="CO180" s="86">
        <f t="shared" si="627"/>
        <v>0</v>
      </c>
      <c r="CP180" s="16"/>
      <c r="CQ180" s="16"/>
      <c r="CR180" s="16"/>
      <c r="CS180" s="16"/>
      <c r="CT180" s="16"/>
      <c r="CU180" s="16"/>
      <c r="CV180" s="79">
        <f t="shared" si="628"/>
        <v>0</v>
      </c>
      <c r="CW180" s="80">
        <f t="shared" si="629"/>
        <v>0</v>
      </c>
      <c r="CX180" s="70"/>
      <c r="CY180" s="70"/>
      <c r="CZ180" s="70"/>
      <c r="DA180" s="70"/>
      <c r="DB180" s="70"/>
      <c r="DC180" s="90"/>
    </row>
    <row r="181" spans="1:107">
      <c r="A181" s="148"/>
      <c r="B181" s="1">
        <v>2526</v>
      </c>
      <c r="C181" s="1" t="s">
        <v>118</v>
      </c>
      <c r="D181" s="35">
        <f t="shared" si="630"/>
        <v>749733</v>
      </c>
      <c r="E181" s="35">
        <f t="shared" si="631"/>
        <v>607847</v>
      </c>
      <c r="F181" s="35">
        <f t="shared" si="632"/>
        <v>152240</v>
      </c>
      <c r="G181" s="35">
        <f t="shared" si="633"/>
        <v>455607</v>
      </c>
      <c r="H181" s="35">
        <f t="shared" si="634"/>
        <v>25605</v>
      </c>
      <c r="I181" s="35">
        <f t="shared" si="635"/>
        <v>98802</v>
      </c>
      <c r="J181" s="35">
        <f t="shared" si="636"/>
        <v>7143</v>
      </c>
      <c r="K181" s="35">
        <f t="shared" si="637"/>
        <v>10336</v>
      </c>
      <c r="L181" s="39">
        <f t="shared" si="638"/>
        <v>86217</v>
      </c>
      <c r="M181" s="86">
        <f t="shared" si="639"/>
        <v>70231</v>
      </c>
      <c r="N181" s="88">
        <v>17173</v>
      </c>
      <c r="O181" s="88">
        <v>53058</v>
      </c>
      <c r="P181" s="88">
        <v>2943</v>
      </c>
      <c r="Q181" s="88">
        <v>10803</v>
      </c>
      <c r="R181" s="88">
        <v>960</v>
      </c>
      <c r="S181" s="88">
        <v>1280</v>
      </c>
      <c r="T181" s="79">
        <f t="shared" si="608"/>
        <v>87008</v>
      </c>
      <c r="U181" s="80">
        <f t="shared" si="609"/>
        <v>70511</v>
      </c>
      <c r="V181" s="70">
        <v>16951</v>
      </c>
      <c r="W181" s="70">
        <v>53560</v>
      </c>
      <c r="X181" s="70">
        <v>3119</v>
      </c>
      <c r="Y181" s="70">
        <v>10960</v>
      </c>
      <c r="Z181" s="70">
        <v>1256</v>
      </c>
      <c r="AA181" s="70">
        <v>1162</v>
      </c>
      <c r="AB181" s="39">
        <f t="shared" si="610"/>
        <v>99808</v>
      </c>
      <c r="AC181" s="86">
        <f t="shared" si="611"/>
        <v>81039</v>
      </c>
      <c r="AD181" s="88">
        <v>20457</v>
      </c>
      <c r="AE181" s="88">
        <v>60582</v>
      </c>
      <c r="AF181" s="88">
        <v>3447</v>
      </c>
      <c r="AG181" s="88">
        <v>13019</v>
      </c>
      <c r="AH181" s="88">
        <v>936</v>
      </c>
      <c r="AI181" s="88">
        <v>1367</v>
      </c>
      <c r="AJ181" s="79">
        <f t="shared" si="612"/>
        <v>97484</v>
      </c>
      <c r="AK181" s="80">
        <f t="shared" si="613"/>
        <v>78851</v>
      </c>
      <c r="AL181" s="70">
        <v>20206</v>
      </c>
      <c r="AM181" s="70">
        <v>58645</v>
      </c>
      <c r="AN181" s="70">
        <v>3264</v>
      </c>
      <c r="AO181" s="70">
        <v>13182</v>
      </c>
      <c r="AP181" s="70">
        <v>788</v>
      </c>
      <c r="AQ181" s="70">
        <v>1399</v>
      </c>
      <c r="AR181" s="39">
        <f t="shared" si="614"/>
        <v>94498</v>
      </c>
      <c r="AS181" s="86">
        <f t="shared" si="615"/>
        <v>76528</v>
      </c>
      <c r="AT181" s="16">
        <v>19964</v>
      </c>
      <c r="AU181" s="16">
        <v>56564</v>
      </c>
      <c r="AV181" s="16">
        <v>2968</v>
      </c>
      <c r="AW181" s="16">
        <v>12980</v>
      </c>
      <c r="AX181" s="16">
        <v>793</v>
      </c>
      <c r="AY181" s="16">
        <v>1229</v>
      </c>
      <c r="AZ181" s="79">
        <f t="shared" si="616"/>
        <v>94577</v>
      </c>
      <c r="BA181" s="80">
        <f t="shared" si="617"/>
        <v>76439</v>
      </c>
      <c r="BB181" s="70">
        <v>18817</v>
      </c>
      <c r="BC181" s="70">
        <v>57622</v>
      </c>
      <c r="BD181" s="70">
        <v>3359</v>
      </c>
      <c r="BE181" s="70">
        <v>12737</v>
      </c>
      <c r="BF181" s="70">
        <v>771</v>
      </c>
      <c r="BG181" s="70">
        <v>1271</v>
      </c>
      <c r="BH181" s="39">
        <f t="shared" si="618"/>
        <v>94658</v>
      </c>
      <c r="BI181" s="86">
        <f t="shared" si="619"/>
        <v>76675</v>
      </c>
      <c r="BJ181" s="16">
        <v>19208</v>
      </c>
      <c r="BK181" s="16">
        <v>57467</v>
      </c>
      <c r="BL181" s="16">
        <v>3301</v>
      </c>
      <c r="BM181" s="16">
        <v>12478</v>
      </c>
      <c r="BN181" s="16">
        <v>845</v>
      </c>
      <c r="BO181" s="16">
        <v>1359</v>
      </c>
      <c r="BP181" s="79">
        <f t="shared" si="620"/>
        <v>95483</v>
      </c>
      <c r="BQ181" s="80">
        <f t="shared" si="621"/>
        <v>77573</v>
      </c>
      <c r="BR181" s="70">
        <v>19464</v>
      </c>
      <c r="BS181" s="70">
        <v>58109</v>
      </c>
      <c r="BT181" s="70">
        <v>3204</v>
      </c>
      <c r="BU181" s="70">
        <v>12643</v>
      </c>
      <c r="BV181" s="70">
        <v>794</v>
      </c>
      <c r="BW181" s="70">
        <v>1269</v>
      </c>
      <c r="BX181" s="39">
        <f t="shared" si="622"/>
        <v>0</v>
      </c>
      <c r="BY181" s="86">
        <f t="shared" si="623"/>
        <v>0</v>
      </c>
      <c r="BZ181" s="16"/>
      <c r="CA181" s="16"/>
      <c r="CB181" s="16"/>
      <c r="CC181" s="16"/>
      <c r="CD181" s="16"/>
      <c r="CE181" s="16"/>
      <c r="CF181" s="79">
        <f t="shared" si="624"/>
        <v>0</v>
      </c>
      <c r="CG181" s="80">
        <f t="shared" si="625"/>
        <v>0</v>
      </c>
      <c r="CH181" s="70"/>
      <c r="CI181" s="70"/>
      <c r="CJ181" s="70"/>
      <c r="CK181" s="70"/>
      <c r="CL181" s="70"/>
      <c r="CM181" s="70"/>
      <c r="CN181" s="39">
        <f t="shared" si="626"/>
        <v>0</v>
      </c>
      <c r="CO181" s="86">
        <f t="shared" si="627"/>
        <v>0</v>
      </c>
      <c r="CP181" s="16"/>
      <c r="CQ181" s="16"/>
      <c r="CR181" s="16"/>
      <c r="CS181" s="16"/>
      <c r="CT181" s="16"/>
      <c r="CU181" s="16"/>
      <c r="CV181" s="79">
        <f t="shared" si="628"/>
        <v>0</v>
      </c>
      <c r="CW181" s="80">
        <f t="shared" si="629"/>
        <v>0</v>
      </c>
      <c r="CX181" s="70"/>
      <c r="CY181" s="70"/>
      <c r="CZ181" s="70"/>
      <c r="DA181" s="70"/>
      <c r="DB181" s="70"/>
      <c r="DC181" s="90"/>
    </row>
    <row r="182" spans="1:107">
      <c r="A182" s="148"/>
      <c r="B182" s="1">
        <v>2527</v>
      </c>
      <c r="C182" s="1" t="s">
        <v>119</v>
      </c>
      <c r="D182" s="35">
        <f t="shared" si="630"/>
        <v>5459381</v>
      </c>
      <c r="E182" s="35">
        <f t="shared" si="631"/>
        <v>4810737</v>
      </c>
      <c r="F182" s="35">
        <f t="shared" si="632"/>
        <v>849074</v>
      </c>
      <c r="G182" s="35">
        <f t="shared" si="633"/>
        <v>3961663</v>
      </c>
      <c r="H182" s="35">
        <f t="shared" si="634"/>
        <v>171346</v>
      </c>
      <c r="I182" s="35">
        <f t="shared" si="635"/>
        <v>420933</v>
      </c>
      <c r="J182" s="35">
        <f t="shared" si="636"/>
        <v>37485</v>
      </c>
      <c r="K182" s="35">
        <f t="shared" si="637"/>
        <v>18880</v>
      </c>
      <c r="L182" s="39">
        <f t="shared" si="638"/>
        <v>667884</v>
      </c>
      <c r="M182" s="86">
        <f t="shared" si="639"/>
        <v>592025</v>
      </c>
      <c r="N182" s="88">
        <v>100682</v>
      </c>
      <c r="O182" s="88">
        <v>491343</v>
      </c>
      <c r="P182" s="88">
        <v>19602</v>
      </c>
      <c r="Q182" s="88">
        <v>49264</v>
      </c>
      <c r="R182" s="88">
        <v>4963</v>
      </c>
      <c r="S182" s="88">
        <v>2030</v>
      </c>
      <c r="T182" s="79">
        <f t="shared" si="608"/>
        <v>665111</v>
      </c>
      <c r="U182" s="80">
        <f t="shared" si="609"/>
        <v>587594</v>
      </c>
      <c r="V182" s="70">
        <v>97843</v>
      </c>
      <c r="W182" s="70">
        <v>489751</v>
      </c>
      <c r="X182" s="70">
        <v>20405</v>
      </c>
      <c r="Y182" s="70">
        <v>50613</v>
      </c>
      <c r="Z182" s="70">
        <v>4365</v>
      </c>
      <c r="AA182" s="70">
        <v>2134</v>
      </c>
      <c r="AB182" s="39">
        <f t="shared" si="610"/>
        <v>732404</v>
      </c>
      <c r="AC182" s="86">
        <f t="shared" si="611"/>
        <v>645690</v>
      </c>
      <c r="AD182" s="88">
        <v>108041</v>
      </c>
      <c r="AE182" s="88">
        <v>537649</v>
      </c>
      <c r="AF182" s="88">
        <v>23951</v>
      </c>
      <c r="AG182" s="88">
        <v>56267</v>
      </c>
      <c r="AH182" s="88">
        <v>4206</v>
      </c>
      <c r="AI182" s="88">
        <v>2290</v>
      </c>
      <c r="AJ182" s="79">
        <f t="shared" si="612"/>
        <v>740896</v>
      </c>
      <c r="AK182" s="80">
        <f t="shared" si="613"/>
        <v>651414</v>
      </c>
      <c r="AL182" s="70">
        <v>121771</v>
      </c>
      <c r="AM182" s="70">
        <v>529643</v>
      </c>
      <c r="AN182" s="70">
        <v>22270</v>
      </c>
      <c r="AO182" s="70">
        <v>57496</v>
      </c>
      <c r="AP182" s="70">
        <v>6794</v>
      </c>
      <c r="AQ182" s="70">
        <v>2922</v>
      </c>
      <c r="AR182" s="39">
        <f t="shared" si="614"/>
        <v>647928</v>
      </c>
      <c r="AS182" s="86">
        <f t="shared" si="615"/>
        <v>569174</v>
      </c>
      <c r="AT182" s="16">
        <v>104679</v>
      </c>
      <c r="AU182" s="16">
        <v>464495</v>
      </c>
      <c r="AV182" s="16">
        <v>19695</v>
      </c>
      <c r="AW182" s="16">
        <v>52043</v>
      </c>
      <c r="AX182" s="16">
        <v>4701</v>
      </c>
      <c r="AY182" s="16">
        <v>2315</v>
      </c>
      <c r="AZ182" s="79">
        <f t="shared" si="616"/>
        <v>675013</v>
      </c>
      <c r="BA182" s="80">
        <f t="shared" si="617"/>
        <v>593240</v>
      </c>
      <c r="BB182" s="70">
        <v>103893</v>
      </c>
      <c r="BC182" s="70">
        <v>489347</v>
      </c>
      <c r="BD182" s="70">
        <v>21833</v>
      </c>
      <c r="BE182" s="70">
        <v>53160</v>
      </c>
      <c r="BF182" s="70">
        <v>4005</v>
      </c>
      <c r="BG182" s="70">
        <v>2775</v>
      </c>
      <c r="BH182" s="39">
        <f t="shared" si="618"/>
        <v>667202</v>
      </c>
      <c r="BI182" s="86">
        <f t="shared" si="619"/>
        <v>587761</v>
      </c>
      <c r="BJ182" s="16">
        <v>105116</v>
      </c>
      <c r="BK182" s="16">
        <v>482645</v>
      </c>
      <c r="BL182" s="16">
        <v>21910</v>
      </c>
      <c r="BM182" s="16">
        <v>50864</v>
      </c>
      <c r="BN182" s="16">
        <v>4245</v>
      </c>
      <c r="BO182" s="16">
        <v>2422</v>
      </c>
      <c r="BP182" s="79">
        <f t="shared" si="620"/>
        <v>662943</v>
      </c>
      <c r="BQ182" s="80">
        <f t="shared" si="621"/>
        <v>583839</v>
      </c>
      <c r="BR182" s="70">
        <v>107049</v>
      </c>
      <c r="BS182" s="70">
        <v>476790</v>
      </c>
      <c r="BT182" s="70">
        <v>21680</v>
      </c>
      <c r="BU182" s="70">
        <v>51226</v>
      </c>
      <c r="BV182" s="70">
        <v>4206</v>
      </c>
      <c r="BW182" s="70">
        <v>1992</v>
      </c>
      <c r="BX182" s="39">
        <f t="shared" si="622"/>
        <v>0</v>
      </c>
      <c r="BY182" s="86">
        <f t="shared" si="623"/>
        <v>0</v>
      </c>
      <c r="BZ182" s="16"/>
      <c r="CA182" s="16"/>
      <c r="CB182" s="16"/>
      <c r="CC182" s="16"/>
      <c r="CD182" s="16"/>
      <c r="CE182" s="16"/>
      <c r="CF182" s="79">
        <f t="shared" si="624"/>
        <v>0</v>
      </c>
      <c r="CG182" s="80">
        <f t="shared" si="625"/>
        <v>0</v>
      </c>
      <c r="CH182" s="70"/>
      <c r="CI182" s="70"/>
      <c r="CJ182" s="70"/>
      <c r="CK182" s="70"/>
      <c r="CL182" s="70"/>
      <c r="CM182" s="70"/>
      <c r="CN182" s="39">
        <f t="shared" si="626"/>
        <v>0</v>
      </c>
      <c r="CO182" s="86">
        <f t="shared" si="627"/>
        <v>0</v>
      </c>
      <c r="CP182" s="16"/>
      <c r="CQ182" s="16"/>
      <c r="CR182" s="16"/>
      <c r="CS182" s="16"/>
      <c r="CT182" s="16"/>
      <c r="CU182" s="16"/>
      <c r="CV182" s="79">
        <f t="shared" si="628"/>
        <v>0</v>
      </c>
      <c r="CW182" s="80">
        <f t="shared" si="629"/>
        <v>0</v>
      </c>
      <c r="CX182" s="70"/>
      <c r="CY182" s="70"/>
      <c r="CZ182" s="70"/>
      <c r="DA182" s="70"/>
      <c r="DB182" s="70"/>
      <c r="DC182" s="90"/>
    </row>
    <row r="183" spans="1:107">
      <c r="A183" s="148"/>
      <c r="B183" s="1">
        <v>2528</v>
      </c>
      <c r="C183" s="1" t="s">
        <v>120</v>
      </c>
      <c r="D183" s="35">
        <f t="shared" si="630"/>
        <v>2902830</v>
      </c>
      <c r="E183" s="35">
        <f t="shared" si="631"/>
        <v>2530702</v>
      </c>
      <c r="F183" s="35">
        <f t="shared" si="632"/>
        <v>891989</v>
      </c>
      <c r="G183" s="35">
        <f t="shared" si="633"/>
        <v>1638713</v>
      </c>
      <c r="H183" s="35">
        <f t="shared" si="634"/>
        <v>40972</v>
      </c>
      <c r="I183" s="35">
        <f t="shared" si="635"/>
        <v>251018</v>
      </c>
      <c r="J183" s="35">
        <f t="shared" si="636"/>
        <v>69793</v>
      </c>
      <c r="K183" s="35">
        <f t="shared" si="637"/>
        <v>10345</v>
      </c>
      <c r="L183" s="39">
        <f t="shared" si="638"/>
        <v>202721</v>
      </c>
      <c r="M183" s="86">
        <f t="shared" si="639"/>
        <v>171610</v>
      </c>
      <c r="N183" s="88">
        <v>47042</v>
      </c>
      <c r="O183" s="88">
        <v>124568</v>
      </c>
      <c r="P183" s="88">
        <v>2766</v>
      </c>
      <c r="Q183" s="88">
        <v>22875</v>
      </c>
      <c r="R183" s="88">
        <v>4561</v>
      </c>
      <c r="S183" s="88">
        <v>909</v>
      </c>
      <c r="T183" s="79">
        <f t="shared" si="608"/>
        <v>216714</v>
      </c>
      <c r="U183" s="80">
        <f t="shared" si="609"/>
        <v>184020</v>
      </c>
      <c r="V183" s="70">
        <v>52620</v>
      </c>
      <c r="W183" s="70">
        <v>131400</v>
      </c>
      <c r="X183" s="70">
        <v>3141</v>
      </c>
      <c r="Y183" s="70">
        <v>23958</v>
      </c>
      <c r="Z183" s="70">
        <v>4540</v>
      </c>
      <c r="AA183" s="70">
        <v>1055</v>
      </c>
      <c r="AB183" s="39">
        <f t="shared" si="610"/>
        <v>349091</v>
      </c>
      <c r="AC183" s="86">
        <f t="shared" si="611"/>
        <v>306093</v>
      </c>
      <c r="AD183" s="88">
        <v>106559</v>
      </c>
      <c r="AE183" s="88">
        <v>199534</v>
      </c>
      <c r="AF183" s="88">
        <v>4901</v>
      </c>
      <c r="AG183" s="88">
        <v>29937</v>
      </c>
      <c r="AH183" s="88">
        <v>6750</v>
      </c>
      <c r="AI183" s="88">
        <v>1410</v>
      </c>
      <c r="AJ183" s="79">
        <f t="shared" si="612"/>
        <v>656235</v>
      </c>
      <c r="AK183" s="80">
        <f t="shared" si="613"/>
        <v>579353</v>
      </c>
      <c r="AL183" s="70">
        <v>219066</v>
      </c>
      <c r="AM183" s="70">
        <v>360287</v>
      </c>
      <c r="AN183" s="70">
        <v>8933</v>
      </c>
      <c r="AO183" s="70">
        <v>49426</v>
      </c>
      <c r="AP183" s="70">
        <v>16618</v>
      </c>
      <c r="AQ183" s="70">
        <v>1905</v>
      </c>
      <c r="AR183" s="39">
        <f t="shared" si="614"/>
        <v>473748</v>
      </c>
      <c r="AS183" s="86">
        <f t="shared" si="615"/>
        <v>419914</v>
      </c>
      <c r="AT183" s="16">
        <v>169950</v>
      </c>
      <c r="AU183" s="16">
        <v>249964</v>
      </c>
      <c r="AV183" s="16">
        <v>6117</v>
      </c>
      <c r="AW183" s="16">
        <v>33115</v>
      </c>
      <c r="AX183" s="16">
        <v>13233</v>
      </c>
      <c r="AY183" s="16">
        <v>1369</v>
      </c>
      <c r="AZ183" s="79">
        <f t="shared" si="616"/>
        <v>357739</v>
      </c>
      <c r="BA183" s="80">
        <f t="shared" si="617"/>
        <v>311507</v>
      </c>
      <c r="BB183" s="70">
        <v>101617</v>
      </c>
      <c r="BC183" s="70">
        <v>209890</v>
      </c>
      <c r="BD183" s="70">
        <v>5912</v>
      </c>
      <c r="BE183" s="70">
        <v>31757</v>
      </c>
      <c r="BF183" s="70">
        <v>7218</v>
      </c>
      <c r="BG183" s="70">
        <v>1345</v>
      </c>
      <c r="BH183" s="39">
        <f t="shared" si="618"/>
        <v>290139</v>
      </c>
      <c r="BI183" s="86">
        <f t="shared" si="619"/>
        <v>248421</v>
      </c>
      <c r="BJ183" s="16">
        <v>85154</v>
      </c>
      <c r="BK183" s="16">
        <v>163267</v>
      </c>
      <c r="BL183" s="16">
        <v>4412</v>
      </c>
      <c r="BM183" s="16">
        <v>29170</v>
      </c>
      <c r="BN183" s="16">
        <v>6967</v>
      </c>
      <c r="BO183" s="16">
        <v>1169</v>
      </c>
      <c r="BP183" s="79">
        <f t="shared" si="620"/>
        <v>356443</v>
      </c>
      <c r="BQ183" s="80">
        <f t="shared" si="621"/>
        <v>309784</v>
      </c>
      <c r="BR183" s="70">
        <v>109981</v>
      </c>
      <c r="BS183" s="70">
        <v>199803</v>
      </c>
      <c r="BT183" s="70">
        <v>4790</v>
      </c>
      <c r="BU183" s="70">
        <v>30780</v>
      </c>
      <c r="BV183" s="70">
        <v>9906</v>
      </c>
      <c r="BW183" s="70">
        <v>1183</v>
      </c>
      <c r="BX183" s="39">
        <f t="shared" si="622"/>
        <v>0</v>
      </c>
      <c r="BY183" s="86">
        <f t="shared" si="623"/>
        <v>0</v>
      </c>
      <c r="BZ183" s="16"/>
      <c r="CA183" s="16"/>
      <c r="CB183" s="16"/>
      <c r="CC183" s="16"/>
      <c r="CD183" s="16"/>
      <c r="CE183" s="16"/>
      <c r="CF183" s="79">
        <f t="shared" si="624"/>
        <v>0</v>
      </c>
      <c r="CG183" s="80">
        <f t="shared" si="625"/>
        <v>0</v>
      </c>
      <c r="CH183" s="70"/>
      <c r="CI183" s="70"/>
      <c r="CJ183" s="70"/>
      <c r="CK183" s="70"/>
      <c r="CL183" s="70"/>
      <c r="CM183" s="70"/>
      <c r="CN183" s="39">
        <f t="shared" si="626"/>
        <v>0</v>
      </c>
      <c r="CO183" s="86">
        <f t="shared" si="627"/>
        <v>0</v>
      </c>
      <c r="CP183" s="16"/>
      <c r="CQ183" s="16"/>
      <c r="CR183" s="16"/>
      <c r="CS183" s="16"/>
      <c r="CT183" s="16"/>
      <c r="CU183" s="16"/>
      <c r="CV183" s="79">
        <f t="shared" si="628"/>
        <v>0</v>
      </c>
      <c r="CW183" s="80">
        <f t="shared" si="629"/>
        <v>0</v>
      </c>
      <c r="CX183" s="70"/>
      <c r="CY183" s="70"/>
      <c r="CZ183" s="70"/>
      <c r="DA183" s="70"/>
      <c r="DB183" s="70"/>
      <c r="DC183" s="90"/>
    </row>
    <row r="184" spans="1:107">
      <c r="A184" s="148"/>
      <c r="B184" s="1">
        <v>2529</v>
      </c>
      <c r="C184" s="1" t="s">
        <v>121</v>
      </c>
      <c r="D184" s="35">
        <f t="shared" si="630"/>
        <v>3403204</v>
      </c>
      <c r="E184" s="35">
        <f t="shared" si="631"/>
        <v>2745456</v>
      </c>
      <c r="F184" s="35">
        <f t="shared" si="632"/>
        <v>601434</v>
      </c>
      <c r="G184" s="35">
        <f t="shared" si="633"/>
        <v>2144022</v>
      </c>
      <c r="H184" s="35">
        <f t="shared" si="634"/>
        <v>102876</v>
      </c>
      <c r="I184" s="35">
        <f t="shared" si="635"/>
        <v>505427</v>
      </c>
      <c r="J184" s="35">
        <f t="shared" si="636"/>
        <v>32462</v>
      </c>
      <c r="K184" s="35">
        <f t="shared" si="637"/>
        <v>16983</v>
      </c>
      <c r="L184" s="39">
        <f t="shared" si="638"/>
        <v>414778</v>
      </c>
      <c r="M184" s="86">
        <f t="shared" si="639"/>
        <v>339265</v>
      </c>
      <c r="N184" s="88">
        <v>74353</v>
      </c>
      <c r="O184" s="88">
        <v>264912</v>
      </c>
      <c r="P184" s="88">
        <v>12081</v>
      </c>
      <c r="Q184" s="88">
        <v>56936</v>
      </c>
      <c r="R184" s="88">
        <v>4461</v>
      </c>
      <c r="S184" s="88">
        <v>2035</v>
      </c>
      <c r="T184" s="79">
        <f t="shared" si="608"/>
        <v>417525</v>
      </c>
      <c r="U184" s="80">
        <f t="shared" si="609"/>
        <v>339938</v>
      </c>
      <c r="V184" s="70">
        <v>73672</v>
      </c>
      <c r="W184" s="70">
        <v>266266</v>
      </c>
      <c r="X184" s="70">
        <v>12334</v>
      </c>
      <c r="Y184" s="70">
        <v>59158</v>
      </c>
      <c r="Z184" s="70">
        <v>4234</v>
      </c>
      <c r="AA184" s="70">
        <v>1861</v>
      </c>
      <c r="AB184" s="39">
        <f t="shared" si="610"/>
        <v>461514</v>
      </c>
      <c r="AC184" s="86">
        <f t="shared" si="611"/>
        <v>373707</v>
      </c>
      <c r="AD184" s="88">
        <v>79558</v>
      </c>
      <c r="AE184" s="88">
        <v>294149</v>
      </c>
      <c r="AF184" s="88">
        <v>13883</v>
      </c>
      <c r="AG184" s="88">
        <v>67918</v>
      </c>
      <c r="AH184" s="88">
        <v>3946</v>
      </c>
      <c r="AI184" s="88">
        <v>2060</v>
      </c>
      <c r="AJ184" s="79">
        <f t="shared" si="612"/>
        <v>439333</v>
      </c>
      <c r="AK184" s="80">
        <f t="shared" si="613"/>
        <v>354741</v>
      </c>
      <c r="AL184" s="70">
        <v>77520</v>
      </c>
      <c r="AM184" s="70">
        <v>277221</v>
      </c>
      <c r="AN184" s="70">
        <v>13251</v>
      </c>
      <c r="AO184" s="70">
        <v>64914</v>
      </c>
      <c r="AP184" s="70">
        <v>4259</v>
      </c>
      <c r="AQ184" s="70">
        <v>2168</v>
      </c>
      <c r="AR184" s="39">
        <f t="shared" si="614"/>
        <v>417786</v>
      </c>
      <c r="AS184" s="86">
        <f t="shared" si="615"/>
        <v>334181</v>
      </c>
      <c r="AT184" s="16">
        <v>76087</v>
      </c>
      <c r="AU184" s="16">
        <v>258094</v>
      </c>
      <c r="AV184" s="16">
        <v>12470</v>
      </c>
      <c r="AW184" s="16">
        <v>64573</v>
      </c>
      <c r="AX184" s="16">
        <v>4247</v>
      </c>
      <c r="AY184" s="16">
        <v>2315</v>
      </c>
      <c r="AZ184" s="79">
        <f t="shared" si="616"/>
        <v>425344</v>
      </c>
      <c r="BA184" s="80">
        <f t="shared" si="617"/>
        <v>340088</v>
      </c>
      <c r="BB184" s="70">
        <v>73518</v>
      </c>
      <c r="BC184" s="70">
        <v>266570</v>
      </c>
      <c r="BD184" s="70">
        <v>13446</v>
      </c>
      <c r="BE184" s="70">
        <v>66135</v>
      </c>
      <c r="BF184" s="70">
        <v>3634</v>
      </c>
      <c r="BG184" s="70">
        <v>2041</v>
      </c>
      <c r="BH184" s="39">
        <f t="shared" si="618"/>
        <v>416014</v>
      </c>
      <c r="BI184" s="86">
        <f t="shared" si="619"/>
        <v>334421</v>
      </c>
      <c r="BJ184" s="16">
        <v>73789</v>
      </c>
      <c r="BK184" s="16">
        <v>260632</v>
      </c>
      <c r="BL184" s="16">
        <v>13093</v>
      </c>
      <c r="BM184" s="16">
        <v>62377</v>
      </c>
      <c r="BN184" s="16">
        <v>3842</v>
      </c>
      <c r="BO184" s="16">
        <v>2281</v>
      </c>
      <c r="BP184" s="79">
        <f t="shared" si="620"/>
        <v>410910</v>
      </c>
      <c r="BQ184" s="80">
        <f t="shared" si="621"/>
        <v>329115</v>
      </c>
      <c r="BR184" s="70">
        <v>72937</v>
      </c>
      <c r="BS184" s="70">
        <v>256178</v>
      </c>
      <c r="BT184" s="70">
        <v>12318</v>
      </c>
      <c r="BU184" s="70">
        <v>63416</v>
      </c>
      <c r="BV184" s="70">
        <v>3839</v>
      </c>
      <c r="BW184" s="70">
        <v>2222</v>
      </c>
      <c r="BX184" s="39">
        <f t="shared" si="622"/>
        <v>0</v>
      </c>
      <c r="BY184" s="86">
        <f t="shared" si="623"/>
        <v>0</v>
      </c>
      <c r="BZ184" s="16"/>
      <c r="CA184" s="16"/>
      <c r="CB184" s="16"/>
      <c r="CC184" s="16"/>
      <c r="CD184" s="16"/>
      <c r="CE184" s="16"/>
      <c r="CF184" s="79">
        <f t="shared" si="624"/>
        <v>0</v>
      </c>
      <c r="CG184" s="80">
        <f t="shared" si="625"/>
        <v>0</v>
      </c>
      <c r="CH184" s="70"/>
      <c r="CI184" s="70"/>
      <c r="CJ184" s="70"/>
      <c r="CK184" s="70"/>
      <c r="CL184" s="70"/>
      <c r="CM184" s="70"/>
      <c r="CN184" s="39">
        <f t="shared" si="626"/>
        <v>0</v>
      </c>
      <c r="CO184" s="86">
        <f t="shared" si="627"/>
        <v>0</v>
      </c>
      <c r="CP184" s="16"/>
      <c r="CQ184" s="16"/>
      <c r="CR184" s="16"/>
      <c r="CS184" s="16"/>
      <c r="CT184" s="16"/>
      <c r="CU184" s="16"/>
      <c r="CV184" s="79">
        <f t="shared" si="628"/>
        <v>0</v>
      </c>
      <c r="CW184" s="80">
        <f t="shared" si="629"/>
        <v>0</v>
      </c>
      <c r="CX184" s="70"/>
      <c r="CY184" s="70"/>
      <c r="CZ184" s="70"/>
      <c r="DA184" s="70"/>
      <c r="DB184" s="70"/>
      <c r="DC184" s="90"/>
    </row>
    <row r="185" spans="1:107">
      <c r="A185" s="148"/>
      <c r="B185" s="1">
        <v>2530</v>
      </c>
      <c r="C185" s="1" t="s">
        <v>122</v>
      </c>
      <c r="D185" s="35">
        <f t="shared" si="630"/>
        <v>3175458</v>
      </c>
      <c r="E185" s="35">
        <f t="shared" si="631"/>
        <v>2684812</v>
      </c>
      <c r="F185" s="35">
        <f t="shared" si="632"/>
        <v>571635</v>
      </c>
      <c r="G185" s="35">
        <f t="shared" si="633"/>
        <v>2113177</v>
      </c>
      <c r="H185" s="35">
        <f t="shared" si="634"/>
        <v>85802</v>
      </c>
      <c r="I185" s="35">
        <f t="shared" si="635"/>
        <v>361362</v>
      </c>
      <c r="J185" s="35">
        <f t="shared" si="636"/>
        <v>29797</v>
      </c>
      <c r="K185" s="35">
        <f t="shared" si="637"/>
        <v>13685</v>
      </c>
      <c r="L185" s="39">
        <f t="shared" si="638"/>
        <v>368120</v>
      </c>
      <c r="M185" s="86">
        <f t="shared" si="639"/>
        <v>311431</v>
      </c>
      <c r="N185" s="88">
        <v>63898</v>
      </c>
      <c r="O185" s="88">
        <v>247533</v>
      </c>
      <c r="P185" s="88">
        <v>9895</v>
      </c>
      <c r="Q185" s="88">
        <v>41360</v>
      </c>
      <c r="R185" s="88">
        <v>3795</v>
      </c>
      <c r="S185" s="88">
        <v>1639</v>
      </c>
      <c r="T185" s="79">
        <f t="shared" si="608"/>
        <v>378503</v>
      </c>
      <c r="U185" s="80">
        <f t="shared" si="609"/>
        <v>319745</v>
      </c>
      <c r="V185" s="70">
        <v>65100</v>
      </c>
      <c r="W185" s="70">
        <v>254645</v>
      </c>
      <c r="X185" s="70">
        <v>10120</v>
      </c>
      <c r="Y185" s="70">
        <v>43266</v>
      </c>
      <c r="Z185" s="70">
        <v>3621</v>
      </c>
      <c r="AA185" s="70">
        <v>1751</v>
      </c>
      <c r="AB185" s="39">
        <f t="shared" si="610"/>
        <v>434749</v>
      </c>
      <c r="AC185" s="86">
        <f t="shared" si="611"/>
        <v>367794</v>
      </c>
      <c r="AD185" s="88">
        <v>78441</v>
      </c>
      <c r="AE185" s="88">
        <v>289353</v>
      </c>
      <c r="AF185" s="88">
        <v>12152</v>
      </c>
      <c r="AG185" s="88">
        <v>49145</v>
      </c>
      <c r="AH185" s="88">
        <v>3819</v>
      </c>
      <c r="AI185" s="88">
        <v>1839</v>
      </c>
      <c r="AJ185" s="79">
        <f t="shared" si="612"/>
        <v>415197</v>
      </c>
      <c r="AK185" s="80">
        <f t="shared" si="613"/>
        <v>351757</v>
      </c>
      <c r="AL185" s="70">
        <v>76218</v>
      </c>
      <c r="AM185" s="70">
        <v>275539</v>
      </c>
      <c r="AN185" s="70">
        <v>10865</v>
      </c>
      <c r="AO185" s="70">
        <v>46863</v>
      </c>
      <c r="AP185" s="70">
        <v>3930</v>
      </c>
      <c r="AQ185" s="70">
        <v>1782</v>
      </c>
      <c r="AR185" s="39">
        <f t="shared" si="614"/>
        <v>389141</v>
      </c>
      <c r="AS185" s="86">
        <f t="shared" si="615"/>
        <v>327415</v>
      </c>
      <c r="AT185" s="16">
        <v>71591</v>
      </c>
      <c r="AU185" s="16">
        <v>255824</v>
      </c>
      <c r="AV185" s="16">
        <v>10338</v>
      </c>
      <c r="AW185" s="16">
        <v>46058</v>
      </c>
      <c r="AX185" s="16">
        <v>3789</v>
      </c>
      <c r="AY185" s="16">
        <v>1541</v>
      </c>
      <c r="AZ185" s="79">
        <f t="shared" si="616"/>
        <v>404688</v>
      </c>
      <c r="BA185" s="80">
        <f t="shared" si="617"/>
        <v>342168</v>
      </c>
      <c r="BB185" s="70">
        <v>72788</v>
      </c>
      <c r="BC185" s="70">
        <v>269380</v>
      </c>
      <c r="BD185" s="70">
        <v>10944</v>
      </c>
      <c r="BE185" s="70">
        <v>46363</v>
      </c>
      <c r="BF185" s="70">
        <v>3528</v>
      </c>
      <c r="BG185" s="70">
        <v>1685</v>
      </c>
      <c r="BH185" s="39">
        <f t="shared" si="618"/>
        <v>395427</v>
      </c>
      <c r="BI185" s="86">
        <f t="shared" si="619"/>
        <v>334996</v>
      </c>
      <c r="BJ185" s="16">
        <v>72057</v>
      </c>
      <c r="BK185" s="16">
        <v>262939</v>
      </c>
      <c r="BL185" s="16">
        <v>10911</v>
      </c>
      <c r="BM185" s="16">
        <v>44227</v>
      </c>
      <c r="BN185" s="16">
        <v>3621</v>
      </c>
      <c r="BO185" s="16">
        <v>1672</v>
      </c>
      <c r="BP185" s="79">
        <f t="shared" si="620"/>
        <v>389633</v>
      </c>
      <c r="BQ185" s="80">
        <f t="shared" si="621"/>
        <v>329506</v>
      </c>
      <c r="BR185" s="70">
        <v>71542</v>
      </c>
      <c r="BS185" s="70">
        <v>257964</v>
      </c>
      <c r="BT185" s="70">
        <v>10577</v>
      </c>
      <c r="BU185" s="70">
        <v>44080</v>
      </c>
      <c r="BV185" s="70">
        <v>3694</v>
      </c>
      <c r="BW185" s="70">
        <v>1776</v>
      </c>
      <c r="BX185" s="39">
        <f t="shared" si="622"/>
        <v>0</v>
      </c>
      <c r="BY185" s="86">
        <f t="shared" si="623"/>
        <v>0</v>
      </c>
      <c r="BZ185" s="16"/>
      <c r="CA185" s="16"/>
      <c r="CB185" s="16"/>
      <c r="CC185" s="16"/>
      <c r="CD185" s="16"/>
      <c r="CE185" s="16"/>
      <c r="CF185" s="79">
        <f t="shared" si="624"/>
        <v>0</v>
      </c>
      <c r="CG185" s="80">
        <f t="shared" si="625"/>
        <v>0</v>
      </c>
      <c r="CH185" s="70"/>
      <c r="CI185" s="70"/>
      <c r="CJ185" s="70"/>
      <c r="CK185" s="70"/>
      <c r="CL185" s="70"/>
      <c r="CM185" s="70"/>
      <c r="CN185" s="39">
        <f t="shared" si="626"/>
        <v>0</v>
      </c>
      <c r="CO185" s="86">
        <f t="shared" si="627"/>
        <v>0</v>
      </c>
      <c r="CP185" s="16"/>
      <c r="CQ185" s="16"/>
      <c r="CR185" s="16"/>
      <c r="CS185" s="16"/>
      <c r="CT185" s="16"/>
      <c r="CU185" s="16"/>
      <c r="CV185" s="79">
        <f t="shared" si="628"/>
        <v>0</v>
      </c>
      <c r="CW185" s="80">
        <f t="shared" si="629"/>
        <v>0</v>
      </c>
      <c r="CX185" s="70"/>
      <c r="CY185" s="70"/>
      <c r="CZ185" s="70"/>
      <c r="DA185" s="70"/>
      <c r="DB185" s="70"/>
      <c r="DC185" s="90"/>
    </row>
    <row r="186" spans="1:107">
      <c r="A186" s="148"/>
      <c r="B186" s="1">
        <v>2531</v>
      </c>
      <c r="C186" s="1" t="s">
        <v>123</v>
      </c>
      <c r="D186" s="35">
        <f t="shared" si="630"/>
        <v>1736779</v>
      </c>
      <c r="E186" s="35">
        <f t="shared" si="631"/>
        <v>1348448</v>
      </c>
      <c r="F186" s="35">
        <f t="shared" si="632"/>
        <v>321569</v>
      </c>
      <c r="G186" s="35">
        <f t="shared" si="633"/>
        <v>1026879</v>
      </c>
      <c r="H186" s="35">
        <f t="shared" si="634"/>
        <v>53420</v>
      </c>
      <c r="I186" s="35">
        <f t="shared" si="635"/>
        <v>313570</v>
      </c>
      <c r="J186" s="35">
        <f t="shared" si="636"/>
        <v>13350</v>
      </c>
      <c r="K186" s="35">
        <f t="shared" si="637"/>
        <v>7991</v>
      </c>
      <c r="L186" s="39">
        <f t="shared" si="638"/>
        <v>197874</v>
      </c>
      <c r="M186" s="86">
        <f t="shared" si="639"/>
        <v>154994</v>
      </c>
      <c r="N186" s="88">
        <v>35379</v>
      </c>
      <c r="O186" s="88">
        <v>119615</v>
      </c>
      <c r="P186" s="88">
        <v>5602</v>
      </c>
      <c r="Q186" s="88">
        <v>34707</v>
      </c>
      <c r="R186" s="88">
        <v>1645</v>
      </c>
      <c r="S186" s="88">
        <v>926</v>
      </c>
      <c r="T186" s="79">
        <f t="shared" si="608"/>
        <v>199643</v>
      </c>
      <c r="U186" s="80">
        <f t="shared" si="609"/>
        <v>155375</v>
      </c>
      <c r="V186" s="70">
        <v>34365</v>
      </c>
      <c r="W186" s="70">
        <v>121010</v>
      </c>
      <c r="X186" s="70">
        <v>6094</v>
      </c>
      <c r="Y186" s="70">
        <v>35716</v>
      </c>
      <c r="Z186" s="70">
        <v>1580</v>
      </c>
      <c r="AA186" s="70">
        <v>878</v>
      </c>
      <c r="AB186" s="39">
        <f t="shared" si="610"/>
        <v>235496</v>
      </c>
      <c r="AC186" s="86">
        <f t="shared" si="611"/>
        <v>183732</v>
      </c>
      <c r="AD186" s="88">
        <v>44881</v>
      </c>
      <c r="AE186" s="88">
        <v>138851</v>
      </c>
      <c r="AF186" s="88">
        <v>7159</v>
      </c>
      <c r="AG186" s="88">
        <v>41874</v>
      </c>
      <c r="AH186" s="88">
        <v>1690</v>
      </c>
      <c r="AI186" s="88">
        <v>1041</v>
      </c>
      <c r="AJ186" s="79">
        <f t="shared" si="612"/>
        <v>227646</v>
      </c>
      <c r="AK186" s="80">
        <f t="shared" si="613"/>
        <v>177247</v>
      </c>
      <c r="AL186" s="70">
        <v>43028</v>
      </c>
      <c r="AM186" s="70">
        <v>134219</v>
      </c>
      <c r="AN186" s="70">
        <v>6985</v>
      </c>
      <c r="AO186" s="70">
        <v>40691</v>
      </c>
      <c r="AP186" s="70">
        <v>1740</v>
      </c>
      <c r="AQ186" s="70">
        <v>983</v>
      </c>
      <c r="AR186" s="39">
        <f t="shared" si="614"/>
        <v>220130</v>
      </c>
      <c r="AS186" s="86">
        <f t="shared" si="615"/>
        <v>170219</v>
      </c>
      <c r="AT186" s="16">
        <v>41644</v>
      </c>
      <c r="AU186" s="16">
        <v>128575</v>
      </c>
      <c r="AV186" s="16">
        <v>6659</v>
      </c>
      <c r="AW186" s="16">
        <v>40635</v>
      </c>
      <c r="AX186" s="16">
        <v>1541</v>
      </c>
      <c r="AY186" s="16">
        <v>1076</v>
      </c>
      <c r="AZ186" s="79">
        <f t="shared" si="616"/>
        <v>225829</v>
      </c>
      <c r="BA186" s="80">
        <f t="shared" si="617"/>
        <v>174701</v>
      </c>
      <c r="BB186" s="70">
        <v>42380</v>
      </c>
      <c r="BC186" s="70">
        <v>132321</v>
      </c>
      <c r="BD186" s="70">
        <v>7137</v>
      </c>
      <c r="BE186" s="70">
        <v>41165</v>
      </c>
      <c r="BF186" s="70">
        <v>1700</v>
      </c>
      <c r="BG186" s="70">
        <v>1126</v>
      </c>
      <c r="BH186" s="39">
        <f t="shared" si="618"/>
        <v>218224</v>
      </c>
      <c r="BI186" s="86">
        <f t="shared" si="619"/>
        <v>169075</v>
      </c>
      <c r="BJ186" s="16">
        <v>40991</v>
      </c>
      <c r="BK186" s="16">
        <v>128084</v>
      </c>
      <c r="BL186" s="16">
        <v>6954</v>
      </c>
      <c r="BM186" s="16">
        <v>39442</v>
      </c>
      <c r="BN186" s="16">
        <v>1771</v>
      </c>
      <c r="BO186" s="16">
        <v>982</v>
      </c>
      <c r="BP186" s="79">
        <f t="shared" si="620"/>
        <v>211937</v>
      </c>
      <c r="BQ186" s="80">
        <f t="shared" si="621"/>
        <v>163105</v>
      </c>
      <c r="BR186" s="70">
        <v>38901</v>
      </c>
      <c r="BS186" s="70">
        <v>124204</v>
      </c>
      <c r="BT186" s="70">
        <v>6830</v>
      </c>
      <c r="BU186" s="70">
        <v>39340</v>
      </c>
      <c r="BV186" s="70">
        <v>1683</v>
      </c>
      <c r="BW186" s="70">
        <v>979</v>
      </c>
      <c r="BX186" s="39">
        <f t="shared" si="622"/>
        <v>0</v>
      </c>
      <c r="BY186" s="86">
        <f t="shared" si="623"/>
        <v>0</v>
      </c>
      <c r="BZ186" s="16"/>
      <c r="CA186" s="16"/>
      <c r="CB186" s="16"/>
      <c r="CC186" s="16"/>
      <c r="CD186" s="16"/>
      <c r="CE186" s="16"/>
      <c r="CF186" s="79">
        <f t="shared" si="624"/>
        <v>0</v>
      </c>
      <c r="CG186" s="80">
        <f t="shared" si="625"/>
        <v>0</v>
      </c>
      <c r="CH186" s="70"/>
      <c r="CI186" s="70"/>
      <c r="CJ186" s="70"/>
      <c r="CK186" s="70"/>
      <c r="CL186" s="70"/>
      <c r="CM186" s="70"/>
      <c r="CN186" s="39">
        <f t="shared" si="626"/>
        <v>0</v>
      </c>
      <c r="CO186" s="86">
        <f t="shared" si="627"/>
        <v>0</v>
      </c>
      <c r="CP186" s="16"/>
      <c r="CQ186" s="16"/>
      <c r="CR186" s="16"/>
      <c r="CS186" s="16"/>
      <c r="CT186" s="16"/>
      <c r="CU186" s="16"/>
      <c r="CV186" s="79">
        <f t="shared" si="628"/>
        <v>0</v>
      </c>
      <c r="CW186" s="80">
        <f t="shared" si="629"/>
        <v>0</v>
      </c>
      <c r="CX186" s="70"/>
      <c r="CY186" s="70"/>
      <c r="CZ186" s="70"/>
      <c r="DA186" s="70"/>
      <c r="DB186" s="70"/>
      <c r="DC186" s="90"/>
    </row>
    <row r="187" spans="1:107">
      <c r="A187" s="148"/>
      <c r="B187" s="1">
        <v>2532</v>
      </c>
      <c r="C187" s="1" t="s">
        <v>124</v>
      </c>
      <c r="D187" s="35">
        <f t="shared" si="630"/>
        <v>1114080</v>
      </c>
      <c r="E187" s="35">
        <f t="shared" si="631"/>
        <v>925388</v>
      </c>
      <c r="F187" s="35">
        <f t="shared" si="632"/>
        <v>204074</v>
      </c>
      <c r="G187" s="35">
        <f t="shared" si="633"/>
        <v>721314</v>
      </c>
      <c r="H187" s="35">
        <f t="shared" si="634"/>
        <v>30102</v>
      </c>
      <c r="I187" s="35">
        <f t="shared" si="635"/>
        <v>141488</v>
      </c>
      <c r="J187" s="35">
        <f t="shared" si="636"/>
        <v>7751</v>
      </c>
      <c r="K187" s="35">
        <f t="shared" si="637"/>
        <v>9351</v>
      </c>
      <c r="L187" s="39">
        <f t="shared" si="638"/>
        <v>131327</v>
      </c>
      <c r="M187" s="86">
        <f t="shared" si="639"/>
        <v>108223</v>
      </c>
      <c r="N187" s="88">
        <v>22913</v>
      </c>
      <c r="O187" s="88">
        <v>85310</v>
      </c>
      <c r="P187" s="88">
        <v>3966</v>
      </c>
      <c r="Q187" s="88">
        <v>16846</v>
      </c>
      <c r="R187" s="88">
        <v>1140</v>
      </c>
      <c r="S187" s="88">
        <v>1152</v>
      </c>
      <c r="T187" s="79">
        <f t="shared" si="608"/>
        <v>132369</v>
      </c>
      <c r="U187" s="80">
        <f t="shared" si="609"/>
        <v>109513</v>
      </c>
      <c r="V187" s="70">
        <v>22871</v>
      </c>
      <c r="W187" s="70">
        <v>86642</v>
      </c>
      <c r="X187" s="70">
        <v>3860</v>
      </c>
      <c r="Y187" s="70">
        <v>16871</v>
      </c>
      <c r="Z187" s="70">
        <v>994</v>
      </c>
      <c r="AA187" s="70">
        <v>1131</v>
      </c>
      <c r="AB187" s="39">
        <f t="shared" si="610"/>
        <v>161147</v>
      </c>
      <c r="AC187" s="86">
        <f t="shared" si="611"/>
        <v>135449</v>
      </c>
      <c r="AD187" s="88">
        <v>31741</v>
      </c>
      <c r="AE187" s="88">
        <v>103708</v>
      </c>
      <c r="AF187" s="88">
        <v>4404</v>
      </c>
      <c r="AG187" s="88">
        <v>18962</v>
      </c>
      <c r="AH187" s="88">
        <v>1148</v>
      </c>
      <c r="AI187" s="88">
        <v>1184</v>
      </c>
      <c r="AJ187" s="79">
        <f t="shared" si="612"/>
        <v>149829</v>
      </c>
      <c r="AK187" s="80">
        <f t="shared" si="613"/>
        <v>126114</v>
      </c>
      <c r="AL187" s="70">
        <v>28966</v>
      </c>
      <c r="AM187" s="70">
        <v>97148</v>
      </c>
      <c r="AN187" s="70">
        <v>3690</v>
      </c>
      <c r="AO187" s="70">
        <v>17847</v>
      </c>
      <c r="AP187" s="70">
        <v>1035</v>
      </c>
      <c r="AQ187" s="70">
        <v>1143</v>
      </c>
      <c r="AR187" s="39">
        <f t="shared" si="614"/>
        <v>138624</v>
      </c>
      <c r="AS187" s="86">
        <f t="shared" si="615"/>
        <v>116275</v>
      </c>
      <c r="AT187" s="16">
        <v>27035</v>
      </c>
      <c r="AU187" s="16">
        <v>89240</v>
      </c>
      <c r="AV187" s="16">
        <v>3595</v>
      </c>
      <c r="AW187" s="16">
        <v>16696</v>
      </c>
      <c r="AX187" s="16">
        <v>910</v>
      </c>
      <c r="AY187" s="16">
        <v>1148</v>
      </c>
      <c r="AZ187" s="79">
        <f t="shared" si="616"/>
        <v>141794</v>
      </c>
      <c r="BA187" s="80">
        <f t="shared" si="617"/>
        <v>117872</v>
      </c>
      <c r="BB187" s="70">
        <v>25989</v>
      </c>
      <c r="BC187" s="70">
        <v>91883</v>
      </c>
      <c r="BD187" s="70">
        <v>3878</v>
      </c>
      <c r="BE187" s="70">
        <v>18002</v>
      </c>
      <c r="BF187" s="70">
        <v>812</v>
      </c>
      <c r="BG187" s="70">
        <v>1230</v>
      </c>
      <c r="BH187" s="39">
        <f t="shared" si="618"/>
        <v>131240</v>
      </c>
      <c r="BI187" s="86">
        <f t="shared" si="619"/>
        <v>107501</v>
      </c>
      <c r="BJ187" s="16">
        <v>22267</v>
      </c>
      <c r="BK187" s="16">
        <v>85234</v>
      </c>
      <c r="BL187" s="16">
        <v>3495</v>
      </c>
      <c r="BM187" s="16">
        <v>18102</v>
      </c>
      <c r="BN187" s="16">
        <v>862</v>
      </c>
      <c r="BO187" s="16">
        <v>1280</v>
      </c>
      <c r="BP187" s="79">
        <f t="shared" si="620"/>
        <v>127750</v>
      </c>
      <c r="BQ187" s="80">
        <f t="shared" si="621"/>
        <v>104441</v>
      </c>
      <c r="BR187" s="70">
        <v>22292</v>
      </c>
      <c r="BS187" s="70">
        <v>82149</v>
      </c>
      <c r="BT187" s="70">
        <v>3214</v>
      </c>
      <c r="BU187" s="70">
        <v>18162</v>
      </c>
      <c r="BV187" s="70">
        <v>850</v>
      </c>
      <c r="BW187" s="70">
        <v>1083</v>
      </c>
      <c r="BX187" s="39">
        <f t="shared" si="622"/>
        <v>0</v>
      </c>
      <c r="BY187" s="86">
        <f t="shared" si="623"/>
        <v>0</v>
      </c>
      <c r="BZ187" s="16"/>
      <c r="CA187" s="16"/>
      <c r="CB187" s="16"/>
      <c r="CC187" s="16"/>
      <c r="CD187" s="16"/>
      <c r="CE187" s="16"/>
      <c r="CF187" s="79">
        <f t="shared" si="624"/>
        <v>0</v>
      </c>
      <c r="CG187" s="80">
        <f t="shared" si="625"/>
        <v>0</v>
      </c>
      <c r="CH187" s="70"/>
      <c r="CI187" s="70"/>
      <c r="CJ187" s="70"/>
      <c r="CK187" s="70"/>
      <c r="CL187" s="70"/>
      <c r="CM187" s="70"/>
      <c r="CN187" s="39">
        <f t="shared" si="626"/>
        <v>0</v>
      </c>
      <c r="CO187" s="86">
        <f t="shared" si="627"/>
        <v>0</v>
      </c>
      <c r="CP187" s="16"/>
      <c r="CQ187" s="16"/>
      <c r="CR187" s="16"/>
      <c r="CS187" s="16"/>
      <c r="CT187" s="16"/>
      <c r="CU187" s="16"/>
      <c r="CV187" s="79">
        <f t="shared" si="628"/>
        <v>0</v>
      </c>
      <c r="CW187" s="80">
        <f t="shared" si="629"/>
        <v>0</v>
      </c>
      <c r="CX187" s="70"/>
      <c r="CY187" s="70"/>
      <c r="CZ187" s="70"/>
      <c r="DA187" s="70"/>
      <c r="DB187" s="70"/>
      <c r="DC187" s="90"/>
    </row>
    <row r="188" spans="1:107">
      <c r="A188" s="148"/>
      <c r="B188" s="1">
        <v>2533</v>
      </c>
      <c r="C188" s="1" t="s">
        <v>125</v>
      </c>
      <c r="D188" s="35">
        <f t="shared" si="630"/>
        <v>4106051</v>
      </c>
      <c r="E188" s="35">
        <f t="shared" si="631"/>
        <v>3395158</v>
      </c>
      <c r="F188" s="35">
        <f t="shared" si="632"/>
        <v>795545</v>
      </c>
      <c r="G188" s="35">
        <f t="shared" si="633"/>
        <v>2599613</v>
      </c>
      <c r="H188" s="35">
        <f t="shared" si="634"/>
        <v>104534</v>
      </c>
      <c r="I188" s="35">
        <f t="shared" si="635"/>
        <v>552311</v>
      </c>
      <c r="J188" s="35">
        <f t="shared" si="636"/>
        <v>45899</v>
      </c>
      <c r="K188" s="35">
        <f t="shared" si="637"/>
        <v>8149</v>
      </c>
      <c r="L188" s="39">
        <f t="shared" si="638"/>
        <v>462912</v>
      </c>
      <c r="M188" s="86">
        <f t="shared" si="639"/>
        <v>382222</v>
      </c>
      <c r="N188" s="88">
        <v>80932</v>
      </c>
      <c r="O188" s="88">
        <v>301290</v>
      </c>
      <c r="P188" s="88">
        <v>11658</v>
      </c>
      <c r="Q188" s="88">
        <v>62504</v>
      </c>
      <c r="R188" s="88">
        <v>5636</v>
      </c>
      <c r="S188" s="88">
        <v>892</v>
      </c>
      <c r="T188" s="79">
        <f t="shared" si="608"/>
        <v>478883</v>
      </c>
      <c r="U188" s="80">
        <f t="shared" si="609"/>
        <v>393467</v>
      </c>
      <c r="V188" s="70">
        <v>83576</v>
      </c>
      <c r="W188" s="70">
        <v>309891</v>
      </c>
      <c r="X188" s="70">
        <v>12251</v>
      </c>
      <c r="Y188" s="70">
        <v>66226</v>
      </c>
      <c r="Z188" s="70">
        <v>5925</v>
      </c>
      <c r="AA188" s="70">
        <v>1014</v>
      </c>
      <c r="AB188" s="39">
        <f t="shared" si="610"/>
        <v>592907</v>
      </c>
      <c r="AC188" s="86">
        <f t="shared" si="611"/>
        <v>494554</v>
      </c>
      <c r="AD188" s="88">
        <v>118868</v>
      </c>
      <c r="AE188" s="88">
        <v>375686</v>
      </c>
      <c r="AF188" s="88">
        <v>14799</v>
      </c>
      <c r="AG188" s="88">
        <v>76372</v>
      </c>
      <c r="AH188" s="88">
        <v>6157</v>
      </c>
      <c r="AI188" s="88">
        <v>1025</v>
      </c>
      <c r="AJ188" s="79">
        <f t="shared" si="612"/>
        <v>544262</v>
      </c>
      <c r="AK188" s="80">
        <f t="shared" si="613"/>
        <v>453796</v>
      </c>
      <c r="AL188" s="70">
        <v>110833</v>
      </c>
      <c r="AM188" s="70">
        <v>342963</v>
      </c>
      <c r="AN188" s="70">
        <v>13427</v>
      </c>
      <c r="AO188" s="70">
        <v>70041</v>
      </c>
      <c r="AP188" s="70">
        <v>5942</v>
      </c>
      <c r="AQ188" s="70">
        <v>1056</v>
      </c>
      <c r="AR188" s="39">
        <f t="shared" si="614"/>
        <v>514592</v>
      </c>
      <c r="AS188" s="86">
        <f t="shared" si="615"/>
        <v>425327</v>
      </c>
      <c r="AT188" s="16">
        <v>105528</v>
      </c>
      <c r="AU188" s="16">
        <v>319799</v>
      </c>
      <c r="AV188" s="16">
        <v>12554</v>
      </c>
      <c r="AW188" s="16">
        <v>70054</v>
      </c>
      <c r="AX188" s="16">
        <v>5592</v>
      </c>
      <c r="AY188" s="16">
        <v>1065</v>
      </c>
      <c r="AZ188" s="79">
        <f t="shared" si="616"/>
        <v>527212</v>
      </c>
      <c r="BA188" s="80">
        <f t="shared" si="617"/>
        <v>437498</v>
      </c>
      <c r="BB188" s="70">
        <v>104281</v>
      </c>
      <c r="BC188" s="70">
        <v>333217</v>
      </c>
      <c r="BD188" s="70">
        <v>13670</v>
      </c>
      <c r="BE188" s="70">
        <v>69972</v>
      </c>
      <c r="BF188" s="70">
        <v>5024</v>
      </c>
      <c r="BG188" s="70">
        <v>1048</v>
      </c>
      <c r="BH188" s="39">
        <f t="shared" si="618"/>
        <v>494555</v>
      </c>
      <c r="BI188" s="86">
        <f t="shared" si="619"/>
        <v>406633</v>
      </c>
      <c r="BJ188" s="16">
        <v>96395</v>
      </c>
      <c r="BK188" s="16">
        <v>310238</v>
      </c>
      <c r="BL188" s="16">
        <v>13372</v>
      </c>
      <c r="BM188" s="16">
        <v>67780</v>
      </c>
      <c r="BN188" s="16">
        <v>5729</v>
      </c>
      <c r="BO188" s="16">
        <v>1041</v>
      </c>
      <c r="BP188" s="79">
        <f t="shared" si="620"/>
        <v>490728</v>
      </c>
      <c r="BQ188" s="80">
        <f t="shared" si="621"/>
        <v>401661</v>
      </c>
      <c r="BR188" s="70">
        <v>95132</v>
      </c>
      <c r="BS188" s="70">
        <v>306529</v>
      </c>
      <c r="BT188" s="70">
        <v>12803</v>
      </c>
      <c r="BU188" s="70">
        <v>69362</v>
      </c>
      <c r="BV188" s="70">
        <v>5894</v>
      </c>
      <c r="BW188" s="70">
        <v>1008</v>
      </c>
      <c r="BX188" s="39">
        <f t="shared" si="622"/>
        <v>0</v>
      </c>
      <c r="BY188" s="86">
        <f t="shared" si="623"/>
        <v>0</v>
      </c>
      <c r="BZ188" s="16"/>
      <c r="CA188" s="16"/>
      <c r="CB188" s="16"/>
      <c r="CC188" s="16"/>
      <c r="CD188" s="16"/>
      <c r="CE188" s="16"/>
      <c r="CF188" s="79">
        <f t="shared" si="624"/>
        <v>0</v>
      </c>
      <c r="CG188" s="80">
        <f t="shared" si="625"/>
        <v>0</v>
      </c>
      <c r="CH188" s="70"/>
      <c r="CI188" s="70"/>
      <c r="CJ188" s="70"/>
      <c r="CK188" s="70"/>
      <c r="CL188" s="70"/>
      <c r="CM188" s="70"/>
      <c r="CN188" s="39">
        <f t="shared" si="626"/>
        <v>0</v>
      </c>
      <c r="CO188" s="86">
        <f t="shared" si="627"/>
        <v>0</v>
      </c>
      <c r="CP188" s="16"/>
      <c r="CQ188" s="16"/>
      <c r="CR188" s="16"/>
      <c r="CS188" s="16"/>
      <c r="CT188" s="16"/>
      <c r="CU188" s="16"/>
      <c r="CV188" s="79">
        <f t="shared" si="628"/>
        <v>0</v>
      </c>
      <c r="CW188" s="80">
        <f t="shared" si="629"/>
        <v>0</v>
      </c>
      <c r="CX188" s="70"/>
      <c r="CY188" s="70"/>
      <c r="CZ188" s="70"/>
      <c r="DA188" s="70"/>
      <c r="DB188" s="70"/>
      <c r="DC188" s="90"/>
    </row>
    <row r="189" spans="1:107">
      <c r="A189" s="148"/>
      <c r="B189" s="1">
        <v>2534</v>
      </c>
      <c r="C189" s="1" t="s">
        <v>126</v>
      </c>
      <c r="D189" s="35">
        <f t="shared" si="630"/>
        <v>8920530</v>
      </c>
      <c r="E189" s="35">
        <f t="shared" si="631"/>
        <v>7756559</v>
      </c>
      <c r="F189" s="35">
        <f t="shared" si="632"/>
        <v>1642289</v>
      </c>
      <c r="G189" s="35">
        <f t="shared" si="633"/>
        <v>6114270</v>
      </c>
      <c r="H189" s="35">
        <f t="shared" si="634"/>
        <v>284857</v>
      </c>
      <c r="I189" s="35">
        <f t="shared" si="635"/>
        <v>688394</v>
      </c>
      <c r="J189" s="35">
        <f t="shared" si="636"/>
        <v>152941</v>
      </c>
      <c r="K189" s="35">
        <f t="shared" si="637"/>
        <v>37779</v>
      </c>
      <c r="L189" s="39">
        <f t="shared" si="638"/>
        <v>1100391</v>
      </c>
      <c r="M189" s="86">
        <f t="shared" si="639"/>
        <v>958895</v>
      </c>
      <c r="N189" s="88">
        <v>204533</v>
      </c>
      <c r="O189" s="88">
        <v>754362</v>
      </c>
      <c r="P189" s="88">
        <v>33025</v>
      </c>
      <c r="Q189" s="88">
        <v>80992</v>
      </c>
      <c r="R189" s="88">
        <v>22618</v>
      </c>
      <c r="S189" s="88">
        <v>4861</v>
      </c>
      <c r="T189" s="79">
        <f t="shared" si="608"/>
        <v>1160019</v>
      </c>
      <c r="U189" s="80">
        <f t="shared" si="609"/>
        <v>1007015</v>
      </c>
      <c r="V189" s="70">
        <v>209340</v>
      </c>
      <c r="W189" s="70">
        <v>797675</v>
      </c>
      <c r="X189" s="70">
        <v>34349</v>
      </c>
      <c r="Y189" s="70">
        <v>89513</v>
      </c>
      <c r="Z189" s="70">
        <v>23550</v>
      </c>
      <c r="AA189" s="70">
        <v>5592</v>
      </c>
      <c r="AB189" s="39">
        <f t="shared" si="610"/>
        <v>1256269</v>
      </c>
      <c r="AC189" s="86">
        <f t="shared" si="611"/>
        <v>1086381</v>
      </c>
      <c r="AD189" s="88">
        <v>221128</v>
      </c>
      <c r="AE189" s="88">
        <v>865253</v>
      </c>
      <c r="AF189" s="88">
        <v>39216</v>
      </c>
      <c r="AG189" s="88">
        <v>105642</v>
      </c>
      <c r="AH189" s="88">
        <v>19329</v>
      </c>
      <c r="AI189" s="88">
        <v>5701</v>
      </c>
      <c r="AJ189" s="79">
        <f t="shared" si="612"/>
        <v>1111386</v>
      </c>
      <c r="AK189" s="80">
        <f t="shared" si="613"/>
        <v>965926</v>
      </c>
      <c r="AL189" s="70">
        <v>201403</v>
      </c>
      <c r="AM189" s="70">
        <v>764523</v>
      </c>
      <c r="AN189" s="70">
        <v>35780</v>
      </c>
      <c r="AO189" s="70">
        <v>88187</v>
      </c>
      <c r="AP189" s="70">
        <v>16916</v>
      </c>
      <c r="AQ189" s="70">
        <v>4577</v>
      </c>
      <c r="AR189" s="39">
        <f t="shared" si="614"/>
        <v>1073026</v>
      </c>
      <c r="AS189" s="86">
        <f t="shared" si="615"/>
        <v>931439</v>
      </c>
      <c r="AT189" s="16">
        <v>205854</v>
      </c>
      <c r="AU189" s="16">
        <v>725585</v>
      </c>
      <c r="AV189" s="16">
        <v>33949</v>
      </c>
      <c r="AW189" s="16">
        <v>84179</v>
      </c>
      <c r="AX189" s="16">
        <v>18264</v>
      </c>
      <c r="AY189" s="16">
        <v>5195</v>
      </c>
      <c r="AZ189" s="79">
        <f t="shared" si="616"/>
        <v>1071099</v>
      </c>
      <c r="BA189" s="80">
        <f t="shared" si="617"/>
        <v>931078</v>
      </c>
      <c r="BB189" s="70">
        <v>189119</v>
      </c>
      <c r="BC189" s="70">
        <v>741959</v>
      </c>
      <c r="BD189" s="70">
        <v>36885</v>
      </c>
      <c r="BE189" s="70">
        <v>84138</v>
      </c>
      <c r="BF189" s="70">
        <v>15036</v>
      </c>
      <c r="BG189" s="70">
        <v>3962</v>
      </c>
      <c r="BH189" s="39">
        <f t="shared" si="618"/>
        <v>1065163</v>
      </c>
      <c r="BI189" s="86">
        <f t="shared" si="619"/>
        <v>932289</v>
      </c>
      <c r="BJ189" s="16">
        <v>200817</v>
      </c>
      <c r="BK189" s="16">
        <v>731472</v>
      </c>
      <c r="BL189" s="16">
        <v>36186</v>
      </c>
      <c r="BM189" s="16">
        <v>76474</v>
      </c>
      <c r="BN189" s="16">
        <v>16168</v>
      </c>
      <c r="BO189" s="16">
        <v>4046</v>
      </c>
      <c r="BP189" s="79">
        <f t="shared" si="620"/>
        <v>1083177</v>
      </c>
      <c r="BQ189" s="80">
        <f t="shared" si="621"/>
        <v>943536</v>
      </c>
      <c r="BR189" s="70">
        <v>210095</v>
      </c>
      <c r="BS189" s="70">
        <v>733441</v>
      </c>
      <c r="BT189" s="70">
        <v>35467</v>
      </c>
      <c r="BU189" s="70">
        <v>79269</v>
      </c>
      <c r="BV189" s="70">
        <v>21060</v>
      </c>
      <c r="BW189" s="70">
        <v>3845</v>
      </c>
      <c r="BX189" s="39">
        <f t="shared" si="622"/>
        <v>0</v>
      </c>
      <c r="BY189" s="86">
        <f t="shared" si="623"/>
        <v>0</v>
      </c>
      <c r="BZ189" s="16"/>
      <c r="CA189" s="16"/>
      <c r="CB189" s="16"/>
      <c r="CC189" s="16"/>
      <c r="CD189" s="16"/>
      <c r="CE189" s="16"/>
      <c r="CF189" s="79">
        <f t="shared" si="624"/>
        <v>0</v>
      </c>
      <c r="CG189" s="80">
        <f t="shared" si="625"/>
        <v>0</v>
      </c>
      <c r="CH189" s="70"/>
      <c r="CI189" s="70"/>
      <c r="CJ189" s="70"/>
      <c r="CK189" s="70"/>
      <c r="CL189" s="70"/>
      <c r="CM189" s="70"/>
      <c r="CN189" s="39">
        <f t="shared" si="626"/>
        <v>0</v>
      </c>
      <c r="CO189" s="86">
        <f t="shared" si="627"/>
        <v>0</v>
      </c>
      <c r="CP189" s="16"/>
      <c r="CQ189" s="16"/>
      <c r="CR189" s="16"/>
      <c r="CS189" s="16"/>
      <c r="CT189" s="16"/>
      <c r="CU189" s="16"/>
      <c r="CV189" s="79">
        <f t="shared" si="628"/>
        <v>0</v>
      </c>
      <c r="CW189" s="80">
        <f t="shared" si="629"/>
        <v>0</v>
      </c>
      <c r="CX189" s="70"/>
      <c r="CY189" s="70"/>
      <c r="CZ189" s="70"/>
      <c r="DA189" s="70"/>
      <c r="DB189" s="70"/>
      <c r="DC189" s="90"/>
    </row>
    <row r="190" spans="1:107">
      <c r="A190" s="148"/>
      <c r="B190" s="1">
        <v>2535</v>
      </c>
      <c r="C190" s="1" t="s">
        <v>127</v>
      </c>
      <c r="D190" s="35">
        <f t="shared" si="630"/>
        <v>3461065</v>
      </c>
      <c r="E190" s="35">
        <f t="shared" si="631"/>
        <v>2309574</v>
      </c>
      <c r="F190" s="35">
        <f t="shared" si="632"/>
        <v>642316</v>
      </c>
      <c r="G190" s="35">
        <f t="shared" si="633"/>
        <v>1667258</v>
      </c>
      <c r="H190" s="35">
        <f t="shared" si="634"/>
        <v>99772</v>
      </c>
      <c r="I190" s="35">
        <f t="shared" si="635"/>
        <v>974241</v>
      </c>
      <c r="J190" s="35">
        <f t="shared" si="636"/>
        <v>60300</v>
      </c>
      <c r="K190" s="35">
        <f t="shared" si="637"/>
        <v>17178</v>
      </c>
      <c r="L190" s="39">
        <f t="shared" si="638"/>
        <v>410146</v>
      </c>
      <c r="M190" s="86">
        <f t="shared" si="639"/>
        <v>274141</v>
      </c>
      <c r="N190" s="88">
        <v>79320</v>
      </c>
      <c r="O190" s="88">
        <v>194821</v>
      </c>
      <c r="P190" s="88">
        <v>11510</v>
      </c>
      <c r="Q190" s="88">
        <v>114518</v>
      </c>
      <c r="R190" s="88">
        <v>8179</v>
      </c>
      <c r="S190" s="88">
        <v>1798</v>
      </c>
      <c r="T190" s="79">
        <f t="shared" si="608"/>
        <v>419635</v>
      </c>
      <c r="U190" s="80">
        <f t="shared" si="609"/>
        <v>281193</v>
      </c>
      <c r="V190" s="70">
        <v>78406</v>
      </c>
      <c r="W190" s="70">
        <v>202787</v>
      </c>
      <c r="X190" s="70">
        <v>12040</v>
      </c>
      <c r="Y190" s="70">
        <v>116744</v>
      </c>
      <c r="Z190" s="70">
        <v>7852</v>
      </c>
      <c r="AA190" s="70">
        <v>1806</v>
      </c>
      <c r="AB190" s="39">
        <f t="shared" si="610"/>
        <v>463699</v>
      </c>
      <c r="AC190" s="86">
        <f t="shared" si="611"/>
        <v>306155</v>
      </c>
      <c r="AD190" s="88">
        <v>83307</v>
      </c>
      <c r="AE190" s="88">
        <v>222848</v>
      </c>
      <c r="AF190" s="88">
        <v>13570</v>
      </c>
      <c r="AG190" s="88">
        <v>133603</v>
      </c>
      <c r="AH190" s="88">
        <v>8021</v>
      </c>
      <c r="AI190" s="88">
        <v>2350</v>
      </c>
      <c r="AJ190" s="79">
        <f t="shared" si="612"/>
        <v>425855</v>
      </c>
      <c r="AK190" s="80">
        <f t="shared" si="613"/>
        <v>284930</v>
      </c>
      <c r="AL190" s="70">
        <v>80724</v>
      </c>
      <c r="AM190" s="70">
        <v>204206</v>
      </c>
      <c r="AN190" s="70">
        <v>12488</v>
      </c>
      <c r="AO190" s="70">
        <v>118661</v>
      </c>
      <c r="AP190" s="70">
        <v>7551</v>
      </c>
      <c r="AQ190" s="70">
        <v>2225</v>
      </c>
      <c r="AR190" s="39">
        <f t="shared" si="614"/>
        <v>430165</v>
      </c>
      <c r="AS190" s="86">
        <f t="shared" si="615"/>
        <v>285122</v>
      </c>
      <c r="AT190" s="16">
        <v>80585</v>
      </c>
      <c r="AU190" s="16">
        <v>204537</v>
      </c>
      <c r="AV190" s="16">
        <v>12297</v>
      </c>
      <c r="AW190" s="16">
        <v>123092</v>
      </c>
      <c r="AX190" s="16">
        <v>7282</v>
      </c>
      <c r="AY190" s="16">
        <v>2372</v>
      </c>
      <c r="AZ190" s="79">
        <f t="shared" si="616"/>
        <v>425264</v>
      </c>
      <c r="BA190" s="80">
        <f t="shared" si="617"/>
        <v>282587</v>
      </c>
      <c r="BB190" s="70">
        <v>74843</v>
      </c>
      <c r="BC190" s="70">
        <v>207744</v>
      </c>
      <c r="BD190" s="70">
        <v>12838</v>
      </c>
      <c r="BE190" s="70">
        <v>121473</v>
      </c>
      <c r="BF190" s="70">
        <v>5998</v>
      </c>
      <c r="BG190" s="70">
        <v>2368</v>
      </c>
      <c r="BH190" s="39">
        <f t="shared" si="618"/>
        <v>444157</v>
      </c>
      <c r="BI190" s="86">
        <f t="shared" si="619"/>
        <v>299856</v>
      </c>
      <c r="BJ190" s="16">
        <v>82403</v>
      </c>
      <c r="BK190" s="16">
        <v>217453</v>
      </c>
      <c r="BL190" s="16">
        <v>13071</v>
      </c>
      <c r="BM190" s="16">
        <v>122178</v>
      </c>
      <c r="BN190" s="16">
        <v>6891</v>
      </c>
      <c r="BO190" s="16">
        <v>2161</v>
      </c>
      <c r="BP190" s="79">
        <f t="shared" si="620"/>
        <v>442144</v>
      </c>
      <c r="BQ190" s="80">
        <f t="shared" si="621"/>
        <v>295590</v>
      </c>
      <c r="BR190" s="70">
        <v>82728</v>
      </c>
      <c r="BS190" s="70">
        <v>212862</v>
      </c>
      <c r="BT190" s="70">
        <v>11958</v>
      </c>
      <c r="BU190" s="70">
        <v>123972</v>
      </c>
      <c r="BV190" s="70">
        <v>8526</v>
      </c>
      <c r="BW190" s="70">
        <v>2098</v>
      </c>
      <c r="BX190" s="39">
        <f t="shared" si="622"/>
        <v>0</v>
      </c>
      <c r="BY190" s="86">
        <f t="shared" si="623"/>
        <v>0</v>
      </c>
      <c r="BZ190" s="16"/>
      <c r="CA190" s="16"/>
      <c r="CB190" s="16"/>
      <c r="CC190" s="16"/>
      <c r="CD190" s="16"/>
      <c r="CE190" s="16"/>
      <c r="CF190" s="79">
        <f t="shared" si="624"/>
        <v>0</v>
      </c>
      <c r="CG190" s="80">
        <f t="shared" si="625"/>
        <v>0</v>
      </c>
      <c r="CH190" s="70"/>
      <c r="CI190" s="70"/>
      <c r="CJ190" s="70"/>
      <c r="CK190" s="70"/>
      <c r="CL190" s="70"/>
      <c r="CM190" s="70"/>
      <c r="CN190" s="39">
        <f t="shared" si="626"/>
        <v>0</v>
      </c>
      <c r="CO190" s="86">
        <f t="shared" si="627"/>
        <v>0</v>
      </c>
      <c r="CP190" s="16"/>
      <c r="CQ190" s="16"/>
      <c r="CR190" s="16"/>
      <c r="CS190" s="16"/>
      <c r="CT190" s="16"/>
      <c r="CU190" s="16"/>
      <c r="CV190" s="79">
        <f t="shared" si="628"/>
        <v>0</v>
      </c>
      <c r="CW190" s="80">
        <f t="shared" si="629"/>
        <v>0</v>
      </c>
      <c r="CX190" s="70"/>
      <c r="CY190" s="70"/>
      <c r="CZ190" s="70"/>
      <c r="DA190" s="70"/>
      <c r="DB190" s="70"/>
      <c r="DC190" s="90"/>
    </row>
    <row r="191" spans="1:107">
      <c r="A191" s="148"/>
      <c r="B191" s="1">
        <v>2536</v>
      </c>
      <c r="C191" s="1" t="s">
        <v>128</v>
      </c>
      <c r="D191" s="35">
        <f t="shared" si="630"/>
        <v>1202342</v>
      </c>
      <c r="E191" s="35">
        <f t="shared" si="631"/>
        <v>789128</v>
      </c>
      <c r="F191" s="35">
        <f t="shared" si="632"/>
        <v>204641</v>
      </c>
      <c r="G191" s="35">
        <f t="shared" si="633"/>
        <v>584487</v>
      </c>
      <c r="H191" s="35">
        <f t="shared" si="634"/>
        <v>59711</v>
      </c>
      <c r="I191" s="35">
        <f t="shared" si="635"/>
        <v>333776</v>
      </c>
      <c r="J191" s="35">
        <f t="shared" si="636"/>
        <v>14181</v>
      </c>
      <c r="K191" s="35">
        <f t="shared" si="637"/>
        <v>5546</v>
      </c>
      <c r="L191" s="39">
        <f t="shared" si="638"/>
        <v>142674</v>
      </c>
      <c r="M191" s="86">
        <f t="shared" si="639"/>
        <v>94198</v>
      </c>
      <c r="N191" s="88">
        <v>24800</v>
      </c>
      <c r="O191" s="88">
        <v>69398</v>
      </c>
      <c r="P191" s="88">
        <v>6958</v>
      </c>
      <c r="Q191" s="88">
        <v>38845</v>
      </c>
      <c r="R191" s="88">
        <v>1868</v>
      </c>
      <c r="S191" s="88">
        <v>805</v>
      </c>
      <c r="T191" s="79">
        <f t="shared" si="608"/>
        <v>146416</v>
      </c>
      <c r="U191" s="80">
        <f t="shared" si="609"/>
        <v>97715</v>
      </c>
      <c r="V191" s="70">
        <v>25453</v>
      </c>
      <c r="W191" s="70">
        <v>72262</v>
      </c>
      <c r="X191" s="70">
        <v>7492</v>
      </c>
      <c r="Y191" s="70">
        <v>38549</v>
      </c>
      <c r="Z191" s="70">
        <v>1946</v>
      </c>
      <c r="AA191" s="70">
        <v>714</v>
      </c>
      <c r="AB191" s="39">
        <f t="shared" si="610"/>
        <v>166514</v>
      </c>
      <c r="AC191" s="86">
        <f t="shared" si="611"/>
        <v>109633</v>
      </c>
      <c r="AD191" s="88">
        <v>28151</v>
      </c>
      <c r="AE191" s="88">
        <v>81482</v>
      </c>
      <c r="AF191" s="88">
        <v>8440</v>
      </c>
      <c r="AG191" s="88">
        <v>45684</v>
      </c>
      <c r="AH191" s="88">
        <v>2048</v>
      </c>
      <c r="AI191" s="88">
        <v>709</v>
      </c>
      <c r="AJ191" s="79">
        <f t="shared" si="612"/>
        <v>153022</v>
      </c>
      <c r="AK191" s="80">
        <f t="shared" si="613"/>
        <v>100622</v>
      </c>
      <c r="AL191" s="70">
        <v>26498</v>
      </c>
      <c r="AM191" s="70">
        <v>74124</v>
      </c>
      <c r="AN191" s="70">
        <v>7737</v>
      </c>
      <c r="AO191" s="70">
        <v>42117</v>
      </c>
      <c r="AP191" s="70">
        <v>1830</v>
      </c>
      <c r="AQ191" s="70">
        <v>716</v>
      </c>
      <c r="AR191" s="39">
        <f t="shared" si="614"/>
        <v>151682</v>
      </c>
      <c r="AS191" s="86">
        <f t="shared" si="615"/>
        <v>98906</v>
      </c>
      <c r="AT191" s="16">
        <v>25741</v>
      </c>
      <c r="AU191" s="16">
        <v>73165</v>
      </c>
      <c r="AV191" s="16">
        <v>7407</v>
      </c>
      <c r="AW191" s="16">
        <v>43109</v>
      </c>
      <c r="AX191" s="16">
        <v>1645</v>
      </c>
      <c r="AY191" s="16">
        <v>615</v>
      </c>
      <c r="AZ191" s="79">
        <f t="shared" si="616"/>
        <v>151818</v>
      </c>
      <c r="BA191" s="80">
        <f t="shared" si="617"/>
        <v>98724</v>
      </c>
      <c r="BB191" s="70">
        <v>25322</v>
      </c>
      <c r="BC191" s="70">
        <v>73402</v>
      </c>
      <c r="BD191" s="70">
        <v>7559</v>
      </c>
      <c r="BE191" s="70">
        <v>43340</v>
      </c>
      <c r="BF191" s="70">
        <v>1467</v>
      </c>
      <c r="BG191" s="70">
        <v>728</v>
      </c>
      <c r="BH191" s="39">
        <f t="shared" si="618"/>
        <v>144618</v>
      </c>
      <c r="BI191" s="86">
        <f t="shared" si="619"/>
        <v>94606</v>
      </c>
      <c r="BJ191" s="16">
        <v>24104</v>
      </c>
      <c r="BK191" s="16">
        <v>70502</v>
      </c>
      <c r="BL191" s="16">
        <v>7179</v>
      </c>
      <c r="BM191" s="16">
        <v>40621</v>
      </c>
      <c r="BN191" s="16">
        <v>1579</v>
      </c>
      <c r="BO191" s="16">
        <v>633</v>
      </c>
      <c r="BP191" s="79">
        <f t="shared" si="620"/>
        <v>145598</v>
      </c>
      <c r="BQ191" s="80">
        <f t="shared" si="621"/>
        <v>94724</v>
      </c>
      <c r="BR191" s="70">
        <v>24572</v>
      </c>
      <c r="BS191" s="70">
        <v>70152</v>
      </c>
      <c r="BT191" s="70">
        <v>6939</v>
      </c>
      <c r="BU191" s="70">
        <v>41511</v>
      </c>
      <c r="BV191" s="70">
        <v>1798</v>
      </c>
      <c r="BW191" s="70">
        <v>626</v>
      </c>
      <c r="BX191" s="39">
        <f t="shared" si="622"/>
        <v>0</v>
      </c>
      <c r="BY191" s="86">
        <f t="shared" si="623"/>
        <v>0</v>
      </c>
      <c r="BZ191" s="16"/>
      <c r="CA191" s="16"/>
      <c r="CB191" s="16"/>
      <c r="CC191" s="16"/>
      <c r="CD191" s="16"/>
      <c r="CE191" s="16"/>
      <c r="CF191" s="79">
        <f t="shared" si="624"/>
        <v>0</v>
      </c>
      <c r="CG191" s="80">
        <f t="shared" si="625"/>
        <v>0</v>
      </c>
      <c r="CH191" s="70"/>
      <c r="CI191" s="70"/>
      <c r="CJ191" s="70"/>
      <c r="CK191" s="70"/>
      <c r="CL191" s="70"/>
      <c r="CM191" s="70"/>
      <c r="CN191" s="39">
        <f t="shared" si="626"/>
        <v>0</v>
      </c>
      <c r="CO191" s="86">
        <f t="shared" si="627"/>
        <v>0</v>
      </c>
      <c r="CP191" s="16"/>
      <c r="CQ191" s="16"/>
      <c r="CR191" s="16"/>
      <c r="CS191" s="16"/>
      <c r="CT191" s="16"/>
      <c r="CU191" s="16"/>
      <c r="CV191" s="79">
        <f t="shared" si="628"/>
        <v>0</v>
      </c>
      <c r="CW191" s="80">
        <f t="shared" si="629"/>
        <v>0</v>
      </c>
      <c r="CX191" s="70"/>
      <c r="CY191" s="70"/>
      <c r="CZ191" s="70"/>
      <c r="DA191" s="70"/>
      <c r="DB191" s="70"/>
      <c r="DC191" s="90"/>
    </row>
    <row r="192" spans="1:107">
      <c r="A192" s="148"/>
      <c r="B192" s="1">
        <v>2537</v>
      </c>
      <c r="C192" s="1" t="s">
        <v>355</v>
      </c>
      <c r="D192" s="35">
        <f t="shared" si="630"/>
        <v>700881</v>
      </c>
      <c r="E192" s="35">
        <f t="shared" si="631"/>
        <v>572917</v>
      </c>
      <c r="F192" s="35">
        <f t="shared" si="632"/>
        <v>162490</v>
      </c>
      <c r="G192" s="35">
        <f t="shared" si="633"/>
        <v>410427</v>
      </c>
      <c r="H192" s="35">
        <f t="shared" si="634"/>
        <v>23771</v>
      </c>
      <c r="I192" s="35">
        <f t="shared" si="635"/>
        <v>82218</v>
      </c>
      <c r="J192" s="35">
        <f t="shared" si="636"/>
        <v>15889</v>
      </c>
      <c r="K192" s="35">
        <f t="shared" si="637"/>
        <v>6086</v>
      </c>
      <c r="L192" s="39">
        <f t="shared" si="638"/>
        <v>87996</v>
      </c>
      <c r="M192" s="86">
        <f t="shared" si="639"/>
        <v>72485</v>
      </c>
      <c r="N192" s="88">
        <v>20160</v>
      </c>
      <c r="O192" s="88">
        <v>52325</v>
      </c>
      <c r="P192" s="88">
        <v>2670</v>
      </c>
      <c r="Q192" s="88">
        <v>9688</v>
      </c>
      <c r="R192" s="88">
        <v>2229</v>
      </c>
      <c r="S192" s="88">
        <v>924</v>
      </c>
      <c r="T192" s="79">
        <f t="shared" si="608"/>
        <v>86501</v>
      </c>
      <c r="U192" s="80">
        <f t="shared" si="609"/>
        <v>70944</v>
      </c>
      <c r="V192" s="70">
        <v>19728</v>
      </c>
      <c r="W192" s="70">
        <v>51216</v>
      </c>
      <c r="X192" s="70">
        <v>2821</v>
      </c>
      <c r="Y192" s="70">
        <v>9662</v>
      </c>
      <c r="Z192" s="70">
        <v>2236</v>
      </c>
      <c r="AA192" s="70">
        <v>838</v>
      </c>
      <c r="AB192" s="39">
        <f t="shared" si="610"/>
        <v>95272</v>
      </c>
      <c r="AC192" s="86">
        <f t="shared" si="611"/>
        <v>77816</v>
      </c>
      <c r="AD192" s="88">
        <v>22254</v>
      </c>
      <c r="AE192" s="88">
        <v>55562</v>
      </c>
      <c r="AF192" s="88">
        <v>3227</v>
      </c>
      <c r="AG192" s="88">
        <v>10991</v>
      </c>
      <c r="AH192" s="88">
        <v>2415</v>
      </c>
      <c r="AI192" s="88">
        <v>823</v>
      </c>
      <c r="AJ192" s="79">
        <f t="shared" si="612"/>
        <v>88563</v>
      </c>
      <c r="AK192" s="80">
        <f t="shared" si="613"/>
        <v>72674</v>
      </c>
      <c r="AL192" s="70">
        <v>20988</v>
      </c>
      <c r="AM192" s="70">
        <v>51686</v>
      </c>
      <c r="AN192" s="70">
        <v>3055</v>
      </c>
      <c r="AO192" s="70">
        <v>10106</v>
      </c>
      <c r="AP192" s="70">
        <v>2036</v>
      </c>
      <c r="AQ192" s="70">
        <v>692</v>
      </c>
      <c r="AR192" s="39">
        <f t="shared" si="614"/>
        <v>83730</v>
      </c>
      <c r="AS192" s="86">
        <f t="shared" si="615"/>
        <v>68748</v>
      </c>
      <c r="AT192" s="16">
        <v>20126</v>
      </c>
      <c r="AU192" s="16">
        <v>48622</v>
      </c>
      <c r="AV192" s="16">
        <v>2849</v>
      </c>
      <c r="AW192" s="16">
        <v>9718</v>
      </c>
      <c r="AX192" s="16">
        <v>1797</v>
      </c>
      <c r="AY192" s="16">
        <v>618</v>
      </c>
      <c r="AZ192" s="79">
        <f t="shared" si="616"/>
        <v>86538</v>
      </c>
      <c r="BA192" s="80">
        <f t="shared" si="617"/>
        <v>70850</v>
      </c>
      <c r="BB192" s="70">
        <v>20335</v>
      </c>
      <c r="BC192" s="70">
        <v>50515</v>
      </c>
      <c r="BD192" s="70">
        <v>2996</v>
      </c>
      <c r="BE192" s="70">
        <v>10186</v>
      </c>
      <c r="BF192" s="70">
        <v>1636</v>
      </c>
      <c r="BG192" s="70">
        <v>870</v>
      </c>
      <c r="BH192" s="39">
        <f t="shared" si="618"/>
        <v>86175</v>
      </c>
      <c r="BI192" s="86">
        <f t="shared" si="619"/>
        <v>69715</v>
      </c>
      <c r="BJ192" s="16">
        <v>19144</v>
      </c>
      <c r="BK192" s="16">
        <v>50571</v>
      </c>
      <c r="BL192" s="16">
        <v>3091</v>
      </c>
      <c r="BM192" s="16">
        <v>10974</v>
      </c>
      <c r="BN192" s="16">
        <v>1582</v>
      </c>
      <c r="BO192" s="16">
        <v>813</v>
      </c>
      <c r="BP192" s="79">
        <f t="shared" si="620"/>
        <v>86106</v>
      </c>
      <c r="BQ192" s="80">
        <f t="shared" si="621"/>
        <v>69685</v>
      </c>
      <c r="BR192" s="70">
        <v>19755</v>
      </c>
      <c r="BS192" s="70">
        <v>49930</v>
      </c>
      <c r="BT192" s="70">
        <v>3062</v>
      </c>
      <c r="BU192" s="70">
        <v>10893</v>
      </c>
      <c r="BV192" s="70">
        <v>1958</v>
      </c>
      <c r="BW192" s="70">
        <v>508</v>
      </c>
      <c r="BX192" s="39">
        <f t="shared" si="622"/>
        <v>0</v>
      </c>
      <c r="BY192" s="86">
        <f t="shared" si="623"/>
        <v>0</v>
      </c>
      <c r="BZ192" s="16"/>
      <c r="CA192" s="16"/>
      <c r="CB192" s="16"/>
      <c r="CC192" s="16"/>
      <c r="CD192" s="16"/>
      <c r="CE192" s="16"/>
      <c r="CF192" s="79">
        <f t="shared" si="624"/>
        <v>0</v>
      </c>
      <c r="CG192" s="80">
        <f t="shared" si="625"/>
        <v>0</v>
      </c>
      <c r="CH192" s="70"/>
      <c r="CI192" s="70"/>
      <c r="CJ192" s="70"/>
      <c r="CK192" s="70"/>
      <c r="CL192" s="70"/>
      <c r="CM192" s="70"/>
      <c r="CN192" s="39">
        <f t="shared" si="626"/>
        <v>0</v>
      </c>
      <c r="CO192" s="86">
        <f t="shared" si="627"/>
        <v>0</v>
      </c>
      <c r="CP192" s="16"/>
      <c r="CQ192" s="16"/>
      <c r="CR192" s="16"/>
      <c r="CS192" s="16"/>
      <c r="CT192" s="16"/>
      <c r="CU192" s="16"/>
      <c r="CV192" s="79">
        <f t="shared" si="628"/>
        <v>0</v>
      </c>
      <c r="CW192" s="80">
        <f t="shared" si="629"/>
        <v>0</v>
      </c>
      <c r="CX192" s="70"/>
      <c r="CY192" s="70"/>
      <c r="CZ192" s="70"/>
      <c r="DA192" s="70"/>
      <c r="DB192" s="70"/>
      <c r="DC192" s="90"/>
    </row>
    <row r="193" spans="1:107">
      <c r="A193" s="148"/>
      <c r="B193" s="1">
        <v>2538</v>
      </c>
      <c r="C193" s="1" t="s">
        <v>129</v>
      </c>
      <c r="D193" s="35">
        <f t="shared" si="630"/>
        <v>991582</v>
      </c>
      <c r="E193" s="35">
        <f t="shared" si="631"/>
        <v>723191</v>
      </c>
      <c r="F193" s="35">
        <f t="shared" si="632"/>
        <v>205617</v>
      </c>
      <c r="G193" s="35">
        <f t="shared" si="633"/>
        <v>517574</v>
      </c>
      <c r="H193" s="35">
        <f t="shared" si="634"/>
        <v>35042</v>
      </c>
      <c r="I193" s="35">
        <f t="shared" si="635"/>
        <v>213924</v>
      </c>
      <c r="J193" s="35">
        <f t="shared" si="636"/>
        <v>11040</v>
      </c>
      <c r="K193" s="35">
        <f t="shared" si="637"/>
        <v>8385</v>
      </c>
      <c r="L193" s="39">
        <f t="shared" si="638"/>
        <v>113675</v>
      </c>
      <c r="M193" s="86">
        <f t="shared" si="639"/>
        <v>83703</v>
      </c>
      <c r="N193" s="88">
        <v>23768</v>
      </c>
      <c r="O193" s="88">
        <v>59935</v>
      </c>
      <c r="P193" s="88">
        <v>3701</v>
      </c>
      <c r="Q193" s="88">
        <v>23967</v>
      </c>
      <c r="R193" s="88">
        <v>1477</v>
      </c>
      <c r="S193" s="88">
        <v>827</v>
      </c>
      <c r="T193" s="79">
        <f t="shared" si="608"/>
        <v>114350</v>
      </c>
      <c r="U193" s="80">
        <f t="shared" si="609"/>
        <v>83897</v>
      </c>
      <c r="V193" s="70">
        <v>23191</v>
      </c>
      <c r="W193" s="70">
        <v>60706</v>
      </c>
      <c r="X193" s="70">
        <v>3948</v>
      </c>
      <c r="Y193" s="70">
        <v>24256</v>
      </c>
      <c r="Z193" s="70">
        <v>1335</v>
      </c>
      <c r="AA193" s="70">
        <v>914</v>
      </c>
      <c r="AB193" s="39">
        <f t="shared" si="610"/>
        <v>133831</v>
      </c>
      <c r="AC193" s="86">
        <f t="shared" si="611"/>
        <v>98405</v>
      </c>
      <c r="AD193" s="88">
        <v>28209</v>
      </c>
      <c r="AE193" s="88">
        <v>70196</v>
      </c>
      <c r="AF193" s="88">
        <v>4966</v>
      </c>
      <c r="AG193" s="88">
        <v>28012</v>
      </c>
      <c r="AH193" s="88">
        <v>1248</v>
      </c>
      <c r="AI193" s="88">
        <v>1200</v>
      </c>
      <c r="AJ193" s="79">
        <f t="shared" si="612"/>
        <v>128792</v>
      </c>
      <c r="AK193" s="80">
        <f t="shared" si="613"/>
        <v>93971</v>
      </c>
      <c r="AL193" s="70">
        <v>27094</v>
      </c>
      <c r="AM193" s="70">
        <v>66877</v>
      </c>
      <c r="AN193" s="70">
        <v>4751</v>
      </c>
      <c r="AO193" s="70">
        <v>27594</v>
      </c>
      <c r="AP193" s="70">
        <v>1349</v>
      </c>
      <c r="AQ193" s="70">
        <v>1127</v>
      </c>
      <c r="AR193" s="39">
        <f t="shared" si="614"/>
        <v>128702</v>
      </c>
      <c r="AS193" s="86">
        <f t="shared" si="615"/>
        <v>93616</v>
      </c>
      <c r="AT193" s="16">
        <v>27447</v>
      </c>
      <c r="AU193" s="16">
        <v>66169</v>
      </c>
      <c r="AV193" s="16">
        <v>4437</v>
      </c>
      <c r="AW193" s="16">
        <v>28061</v>
      </c>
      <c r="AX193" s="16">
        <v>1514</v>
      </c>
      <c r="AY193" s="16">
        <v>1074</v>
      </c>
      <c r="AZ193" s="79">
        <f t="shared" si="616"/>
        <v>127670</v>
      </c>
      <c r="BA193" s="80">
        <f t="shared" si="617"/>
        <v>92745</v>
      </c>
      <c r="BB193" s="70">
        <v>25877</v>
      </c>
      <c r="BC193" s="70">
        <v>66868</v>
      </c>
      <c r="BD193" s="70">
        <v>4582</v>
      </c>
      <c r="BE193" s="70">
        <v>27873</v>
      </c>
      <c r="BF193" s="70">
        <v>1304</v>
      </c>
      <c r="BG193" s="70">
        <v>1166</v>
      </c>
      <c r="BH193" s="39">
        <f t="shared" si="618"/>
        <v>123611</v>
      </c>
      <c r="BI193" s="86">
        <f t="shared" si="619"/>
        <v>89867</v>
      </c>
      <c r="BJ193" s="16">
        <v>25399</v>
      </c>
      <c r="BK193" s="16">
        <v>64468</v>
      </c>
      <c r="BL193" s="16">
        <v>4451</v>
      </c>
      <c r="BM193" s="16">
        <v>26815</v>
      </c>
      <c r="BN193" s="16">
        <v>1409</v>
      </c>
      <c r="BO193" s="16">
        <v>1069</v>
      </c>
      <c r="BP193" s="79">
        <f t="shared" si="620"/>
        <v>120951</v>
      </c>
      <c r="BQ193" s="80">
        <f t="shared" si="621"/>
        <v>86987</v>
      </c>
      <c r="BR193" s="70">
        <v>24632</v>
      </c>
      <c r="BS193" s="70">
        <v>62355</v>
      </c>
      <c r="BT193" s="70">
        <v>4206</v>
      </c>
      <c r="BU193" s="70">
        <v>27346</v>
      </c>
      <c r="BV193" s="70">
        <v>1404</v>
      </c>
      <c r="BW193" s="70">
        <v>1008</v>
      </c>
      <c r="BX193" s="39">
        <f t="shared" si="622"/>
        <v>0</v>
      </c>
      <c r="BY193" s="86">
        <f t="shared" si="623"/>
        <v>0</v>
      </c>
      <c r="BZ193" s="16"/>
      <c r="CA193" s="16"/>
      <c r="CB193" s="16"/>
      <c r="CC193" s="16"/>
      <c r="CD193" s="16"/>
      <c r="CE193" s="16"/>
      <c r="CF193" s="79">
        <f t="shared" si="624"/>
        <v>0</v>
      </c>
      <c r="CG193" s="80">
        <f t="shared" si="625"/>
        <v>0</v>
      </c>
      <c r="CH193" s="70"/>
      <c r="CI193" s="70"/>
      <c r="CJ193" s="70"/>
      <c r="CK193" s="70"/>
      <c r="CL193" s="70"/>
      <c r="CM193" s="70"/>
      <c r="CN193" s="39">
        <f t="shared" si="626"/>
        <v>0</v>
      </c>
      <c r="CO193" s="86">
        <f t="shared" si="627"/>
        <v>0</v>
      </c>
      <c r="CP193" s="16"/>
      <c r="CQ193" s="16"/>
      <c r="CR193" s="16"/>
      <c r="CS193" s="16"/>
      <c r="CT193" s="16"/>
      <c r="CU193" s="16"/>
      <c r="CV193" s="79">
        <f t="shared" si="628"/>
        <v>0</v>
      </c>
      <c r="CW193" s="80">
        <f t="shared" si="629"/>
        <v>0</v>
      </c>
      <c r="CX193" s="70"/>
      <c r="CY193" s="70"/>
      <c r="CZ193" s="70"/>
      <c r="DA193" s="70"/>
      <c r="DB193" s="70"/>
      <c r="DC193" s="90"/>
    </row>
    <row r="194" spans="1:107">
      <c r="A194" s="148"/>
      <c r="B194" s="1">
        <v>2539</v>
      </c>
      <c r="C194" s="1" t="s">
        <v>130</v>
      </c>
      <c r="D194" s="35">
        <f t="shared" si="630"/>
        <v>1455289</v>
      </c>
      <c r="E194" s="35">
        <f t="shared" si="631"/>
        <v>1101786</v>
      </c>
      <c r="F194" s="35">
        <f t="shared" si="632"/>
        <v>318420</v>
      </c>
      <c r="G194" s="35">
        <f t="shared" si="633"/>
        <v>783366</v>
      </c>
      <c r="H194" s="35">
        <f t="shared" si="634"/>
        <v>42170</v>
      </c>
      <c r="I194" s="35">
        <f t="shared" si="635"/>
        <v>294422</v>
      </c>
      <c r="J194" s="35">
        <f t="shared" si="636"/>
        <v>11476</v>
      </c>
      <c r="K194" s="35">
        <f t="shared" si="637"/>
        <v>5435</v>
      </c>
      <c r="L194" s="39">
        <f t="shared" si="638"/>
        <v>169493</v>
      </c>
      <c r="M194" s="86">
        <f t="shared" si="639"/>
        <v>127451</v>
      </c>
      <c r="N194" s="88">
        <v>33531</v>
      </c>
      <c r="O194" s="88">
        <v>93920</v>
      </c>
      <c r="P194" s="88">
        <v>4889</v>
      </c>
      <c r="Q194" s="88">
        <v>34927</v>
      </c>
      <c r="R194" s="88">
        <v>1588</v>
      </c>
      <c r="S194" s="88">
        <v>638</v>
      </c>
      <c r="T194" s="79">
        <f t="shared" si="608"/>
        <v>170433</v>
      </c>
      <c r="U194" s="80">
        <f t="shared" si="609"/>
        <v>129072</v>
      </c>
      <c r="V194" s="70">
        <v>34614</v>
      </c>
      <c r="W194" s="70">
        <v>94458</v>
      </c>
      <c r="X194" s="70">
        <v>4891</v>
      </c>
      <c r="Y194" s="70">
        <v>34505</v>
      </c>
      <c r="Z194" s="70">
        <v>1368</v>
      </c>
      <c r="AA194" s="70">
        <v>597</v>
      </c>
      <c r="AB194" s="39">
        <f t="shared" si="610"/>
        <v>199800</v>
      </c>
      <c r="AC194" s="86">
        <f t="shared" si="611"/>
        <v>151201</v>
      </c>
      <c r="AD194" s="88">
        <v>44082</v>
      </c>
      <c r="AE194" s="88">
        <v>107119</v>
      </c>
      <c r="AF194" s="88">
        <v>5983</v>
      </c>
      <c r="AG194" s="88">
        <v>40446</v>
      </c>
      <c r="AH194" s="88">
        <v>1491</v>
      </c>
      <c r="AI194" s="88">
        <v>679</v>
      </c>
      <c r="AJ194" s="79">
        <f t="shared" si="612"/>
        <v>189044</v>
      </c>
      <c r="AK194" s="80">
        <f t="shared" si="613"/>
        <v>142439</v>
      </c>
      <c r="AL194" s="70">
        <v>41515</v>
      </c>
      <c r="AM194" s="70">
        <v>100924</v>
      </c>
      <c r="AN194" s="70">
        <v>5546</v>
      </c>
      <c r="AO194" s="70">
        <v>38906</v>
      </c>
      <c r="AP194" s="70">
        <v>1463</v>
      </c>
      <c r="AQ194" s="70">
        <v>690</v>
      </c>
      <c r="AR194" s="39">
        <f t="shared" si="614"/>
        <v>188767</v>
      </c>
      <c r="AS194" s="86">
        <f t="shared" si="615"/>
        <v>142491</v>
      </c>
      <c r="AT194" s="16">
        <v>43478</v>
      </c>
      <c r="AU194" s="16">
        <v>99013</v>
      </c>
      <c r="AV194" s="16">
        <v>5265</v>
      </c>
      <c r="AW194" s="16">
        <v>38493</v>
      </c>
      <c r="AX194" s="16">
        <v>1529</v>
      </c>
      <c r="AY194" s="16">
        <v>989</v>
      </c>
      <c r="AZ194" s="79">
        <f t="shared" si="616"/>
        <v>185018</v>
      </c>
      <c r="BA194" s="80">
        <f t="shared" si="617"/>
        <v>141005</v>
      </c>
      <c r="BB194" s="70">
        <v>42476</v>
      </c>
      <c r="BC194" s="70">
        <v>98529</v>
      </c>
      <c r="BD194" s="70">
        <v>5428</v>
      </c>
      <c r="BE194" s="70">
        <v>36592</v>
      </c>
      <c r="BF194" s="70">
        <v>1301</v>
      </c>
      <c r="BG194" s="70">
        <v>692</v>
      </c>
      <c r="BH194" s="39">
        <f t="shared" si="618"/>
        <v>178367</v>
      </c>
      <c r="BI194" s="86">
        <f t="shared" si="619"/>
        <v>135947</v>
      </c>
      <c r="BJ194" s="16">
        <v>40339</v>
      </c>
      <c r="BK194" s="16">
        <v>95608</v>
      </c>
      <c r="BL194" s="16">
        <v>5170</v>
      </c>
      <c r="BM194" s="16">
        <v>35227</v>
      </c>
      <c r="BN194" s="16">
        <v>1418</v>
      </c>
      <c r="BO194" s="16">
        <v>605</v>
      </c>
      <c r="BP194" s="79">
        <f t="shared" si="620"/>
        <v>174367</v>
      </c>
      <c r="BQ194" s="80">
        <f t="shared" si="621"/>
        <v>132180</v>
      </c>
      <c r="BR194" s="70">
        <v>38385</v>
      </c>
      <c r="BS194" s="70">
        <v>93795</v>
      </c>
      <c r="BT194" s="70">
        <v>4998</v>
      </c>
      <c r="BU194" s="70">
        <v>35326</v>
      </c>
      <c r="BV194" s="70">
        <v>1318</v>
      </c>
      <c r="BW194" s="70">
        <v>545</v>
      </c>
      <c r="BX194" s="39">
        <f t="shared" si="622"/>
        <v>0</v>
      </c>
      <c r="BY194" s="86">
        <f t="shared" si="623"/>
        <v>0</v>
      </c>
      <c r="BZ194" s="16"/>
      <c r="CA194" s="16"/>
      <c r="CB194" s="16"/>
      <c r="CC194" s="16"/>
      <c r="CD194" s="16"/>
      <c r="CE194" s="16"/>
      <c r="CF194" s="79">
        <f t="shared" si="624"/>
        <v>0</v>
      </c>
      <c r="CG194" s="80">
        <f t="shared" si="625"/>
        <v>0</v>
      </c>
      <c r="CH194" s="70"/>
      <c r="CI194" s="70"/>
      <c r="CJ194" s="70"/>
      <c r="CK194" s="70"/>
      <c r="CL194" s="70"/>
      <c r="CM194" s="70"/>
      <c r="CN194" s="39">
        <f t="shared" si="626"/>
        <v>0</v>
      </c>
      <c r="CO194" s="86">
        <f t="shared" si="627"/>
        <v>0</v>
      </c>
      <c r="CP194" s="16"/>
      <c r="CQ194" s="16"/>
      <c r="CR194" s="16"/>
      <c r="CS194" s="16"/>
      <c r="CT194" s="16"/>
      <c r="CU194" s="16"/>
      <c r="CV194" s="79">
        <f t="shared" si="628"/>
        <v>0</v>
      </c>
      <c r="CW194" s="80">
        <f t="shared" si="629"/>
        <v>0</v>
      </c>
      <c r="CX194" s="70"/>
      <c r="CY194" s="70"/>
      <c r="CZ194" s="70"/>
      <c r="DA194" s="70"/>
      <c r="DB194" s="70"/>
      <c r="DC194" s="90"/>
    </row>
    <row r="195" spans="1:107">
      <c r="A195" s="148"/>
      <c r="B195" s="1">
        <v>2540</v>
      </c>
      <c r="C195" s="1" t="s">
        <v>131</v>
      </c>
      <c r="D195" s="35">
        <f t="shared" si="630"/>
        <v>2040888</v>
      </c>
      <c r="E195" s="35">
        <f t="shared" si="631"/>
        <v>1560592</v>
      </c>
      <c r="F195" s="35">
        <f t="shared" si="632"/>
        <v>382942</v>
      </c>
      <c r="G195" s="35">
        <f t="shared" si="633"/>
        <v>1177650</v>
      </c>
      <c r="H195" s="35">
        <f t="shared" si="634"/>
        <v>67737</v>
      </c>
      <c r="I195" s="35">
        <f t="shared" si="635"/>
        <v>378645</v>
      </c>
      <c r="J195" s="35">
        <f t="shared" si="636"/>
        <v>18361</v>
      </c>
      <c r="K195" s="35">
        <f t="shared" si="637"/>
        <v>15553</v>
      </c>
      <c r="L195" s="39">
        <f t="shared" si="638"/>
        <v>240441</v>
      </c>
      <c r="M195" s="86">
        <f t="shared" si="639"/>
        <v>185021</v>
      </c>
      <c r="N195" s="88">
        <v>43595</v>
      </c>
      <c r="O195" s="88">
        <v>141426</v>
      </c>
      <c r="P195" s="88">
        <v>7566</v>
      </c>
      <c r="Q195" s="88">
        <v>43179</v>
      </c>
      <c r="R195" s="88">
        <v>2599</v>
      </c>
      <c r="S195" s="88">
        <v>2076</v>
      </c>
      <c r="T195" s="79">
        <f t="shared" si="608"/>
        <v>238184</v>
      </c>
      <c r="U195" s="80">
        <f t="shared" si="609"/>
        <v>183037</v>
      </c>
      <c r="V195" s="70">
        <v>43618</v>
      </c>
      <c r="W195" s="70">
        <v>139419</v>
      </c>
      <c r="X195" s="70">
        <v>7473</v>
      </c>
      <c r="Y195" s="70">
        <v>43748</v>
      </c>
      <c r="Z195" s="70">
        <v>2127</v>
      </c>
      <c r="AA195" s="70">
        <v>1799</v>
      </c>
      <c r="AB195" s="39">
        <f t="shared" si="610"/>
        <v>275799</v>
      </c>
      <c r="AC195" s="86">
        <f t="shared" si="611"/>
        <v>211666</v>
      </c>
      <c r="AD195" s="88">
        <v>52585</v>
      </c>
      <c r="AE195" s="88">
        <v>159081</v>
      </c>
      <c r="AF195" s="88">
        <v>9187</v>
      </c>
      <c r="AG195" s="88">
        <v>50763</v>
      </c>
      <c r="AH195" s="88">
        <v>2058</v>
      </c>
      <c r="AI195" s="88">
        <v>2125</v>
      </c>
      <c r="AJ195" s="79">
        <f t="shared" si="612"/>
        <v>263043</v>
      </c>
      <c r="AK195" s="80">
        <f t="shared" si="613"/>
        <v>200934</v>
      </c>
      <c r="AL195" s="70">
        <v>49404</v>
      </c>
      <c r="AM195" s="70">
        <v>151530</v>
      </c>
      <c r="AN195" s="70">
        <v>8968</v>
      </c>
      <c r="AO195" s="70">
        <v>48798</v>
      </c>
      <c r="AP195" s="70">
        <v>2356</v>
      </c>
      <c r="AQ195" s="70">
        <v>1987</v>
      </c>
      <c r="AR195" s="39">
        <f t="shared" si="614"/>
        <v>261370</v>
      </c>
      <c r="AS195" s="86">
        <f t="shared" si="615"/>
        <v>198475</v>
      </c>
      <c r="AT195" s="16">
        <v>50664</v>
      </c>
      <c r="AU195" s="16">
        <v>147811</v>
      </c>
      <c r="AV195" s="16">
        <v>8945</v>
      </c>
      <c r="AW195" s="16">
        <v>49584</v>
      </c>
      <c r="AX195" s="16">
        <v>2491</v>
      </c>
      <c r="AY195" s="16">
        <v>1875</v>
      </c>
      <c r="AZ195" s="79">
        <f t="shared" si="616"/>
        <v>259971</v>
      </c>
      <c r="BA195" s="80">
        <f t="shared" si="617"/>
        <v>198052</v>
      </c>
      <c r="BB195" s="70">
        <v>48514</v>
      </c>
      <c r="BC195" s="70">
        <v>149538</v>
      </c>
      <c r="BD195" s="70">
        <v>9035</v>
      </c>
      <c r="BE195" s="70">
        <v>48896</v>
      </c>
      <c r="BF195" s="70">
        <v>2142</v>
      </c>
      <c r="BG195" s="70">
        <v>1846</v>
      </c>
      <c r="BH195" s="39">
        <f t="shared" si="618"/>
        <v>252840</v>
      </c>
      <c r="BI195" s="86">
        <f t="shared" si="619"/>
        <v>193432</v>
      </c>
      <c r="BJ195" s="16">
        <v>47946</v>
      </c>
      <c r="BK195" s="16">
        <v>145486</v>
      </c>
      <c r="BL195" s="16">
        <v>8584</v>
      </c>
      <c r="BM195" s="16">
        <v>46746</v>
      </c>
      <c r="BN195" s="16">
        <v>2191</v>
      </c>
      <c r="BO195" s="16">
        <v>1887</v>
      </c>
      <c r="BP195" s="79">
        <f t="shared" si="620"/>
        <v>249240</v>
      </c>
      <c r="BQ195" s="80">
        <f t="shared" si="621"/>
        <v>189975</v>
      </c>
      <c r="BR195" s="70">
        <v>46616</v>
      </c>
      <c r="BS195" s="70">
        <v>143359</v>
      </c>
      <c r="BT195" s="70">
        <v>7979</v>
      </c>
      <c r="BU195" s="70">
        <v>46931</v>
      </c>
      <c r="BV195" s="70">
        <v>2397</v>
      </c>
      <c r="BW195" s="70">
        <v>1958</v>
      </c>
      <c r="BX195" s="39">
        <f t="shared" si="622"/>
        <v>0</v>
      </c>
      <c r="BY195" s="86">
        <f t="shared" si="623"/>
        <v>0</v>
      </c>
      <c r="BZ195" s="16"/>
      <c r="CA195" s="16"/>
      <c r="CB195" s="16"/>
      <c r="CC195" s="16"/>
      <c r="CD195" s="16"/>
      <c r="CE195" s="16"/>
      <c r="CF195" s="79">
        <f t="shared" si="624"/>
        <v>0</v>
      </c>
      <c r="CG195" s="80">
        <f t="shared" si="625"/>
        <v>0</v>
      </c>
      <c r="CH195" s="70"/>
      <c r="CI195" s="70"/>
      <c r="CJ195" s="70"/>
      <c r="CK195" s="70"/>
      <c r="CL195" s="70"/>
      <c r="CM195" s="70"/>
      <c r="CN195" s="39">
        <f t="shared" si="626"/>
        <v>0</v>
      </c>
      <c r="CO195" s="86">
        <f t="shared" si="627"/>
        <v>0</v>
      </c>
      <c r="CP195" s="16"/>
      <c r="CQ195" s="16"/>
      <c r="CR195" s="16"/>
      <c r="CS195" s="16"/>
      <c r="CT195" s="16"/>
      <c r="CU195" s="16"/>
      <c r="CV195" s="79">
        <f t="shared" si="628"/>
        <v>0</v>
      </c>
      <c r="CW195" s="80">
        <f t="shared" si="629"/>
        <v>0</v>
      </c>
      <c r="CX195" s="70"/>
      <c r="CY195" s="70"/>
      <c r="CZ195" s="70"/>
      <c r="DA195" s="70"/>
      <c r="DB195" s="70"/>
      <c r="DC195" s="90"/>
    </row>
    <row r="196" spans="1:107">
      <c r="A196" s="148"/>
      <c r="B196" s="1">
        <v>2541</v>
      </c>
      <c r="C196" s="1" t="s">
        <v>132</v>
      </c>
      <c r="D196" s="35">
        <f t="shared" si="630"/>
        <v>1262244</v>
      </c>
      <c r="E196" s="35">
        <f t="shared" si="631"/>
        <v>979411</v>
      </c>
      <c r="F196" s="35">
        <f t="shared" si="632"/>
        <v>261212</v>
      </c>
      <c r="G196" s="35">
        <f t="shared" si="633"/>
        <v>718199</v>
      </c>
      <c r="H196" s="35">
        <f t="shared" si="634"/>
        <v>40340</v>
      </c>
      <c r="I196" s="35">
        <f t="shared" si="635"/>
        <v>200916</v>
      </c>
      <c r="J196" s="35">
        <f t="shared" si="636"/>
        <v>11431</v>
      </c>
      <c r="K196" s="35">
        <f t="shared" si="637"/>
        <v>30146</v>
      </c>
      <c r="L196" s="39">
        <f t="shared" si="638"/>
        <v>150975</v>
      </c>
      <c r="M196" s="86">
        <f t="shared" si="639"/>
        <v>117653</v>
      </c>
      <c r="N196" s="88">
        <v>30804</v>
      </c>
      <c r="O196" s="88">
        <v>86849</v>
      </c>
      <c r="P196" s="88">
        <v>4933</v>
      </c>
      <c r="Q196" s="88">
        <v>22485</v>
      </c>
      <c r="R196" s="88">
        <v>1640</v>
      </c>
      <c r="S196" s="88">
        <v>4264</v>
      </c>
      <c r="T196" s="79">
        <f t="shared" si="608"/>
        <v>150992</v>
      </c>
      <c r="U196" s="80">
        <f t="shared" si="609"/>
        <v>117815</v>
      </c>
      <c r="V196" s="70">
        <v>30724</v>
      </c>
      <c r="W196" s="70">
        <v>87091</v>
      </c>
      <c r="X196" s="70">
        <v>4694</v>
      </c>
      <c r="Y196" s="70">
        <v>23059</v>
      </c>
      <c r="Z196" s="70">
        <v>1473</v>
      </c>
      <c r="AA196" s="70">
        <v>3951</v>
      </c>
      <c r="AB196" s="39">
        <f t="shared" si="610"/>
        <v>168420</v>
      </c>
      <c r="AC196" s="86">
        <f t="shared" si="611"/>
        <v>130800</v>
      </c>
      <c r="AD196" s="88">
        <v>35715</v>
      </c>
      <c r="AE196" s="88">
        <v>95085</v>
      </c>
      <c r="AF196" s="88">
        <v>5415</v>
      </c>
      <c r="AG196" s="88">
        <v>26788</v>
      </c>
      <c r="AH196" s="88">
        <v>1358</v>
      </c>
      <c r="AI196" s="88">
        <v>4059</v>
      </c>
      <c r="AJ196" s="79">
        <f t="shared" si="612"/>
        <v>160977</v>
      </c>
      <c r="AK196" s="80">
        <f t="shared" si="613"/>
        <v>125018</v>
      </c>
      <c r="AL196" s="70">
        <v>33130</v>
      </c>
      <c r="AM196" s="70">
        <v>91888</v>
      </c>
      <c r="AN196" s="70">
        <v>5278</v>
      </c>
      <c r="AO196" s="70">
        <v>25703</v>
      </c>
      <c r="AP196" s="70">
        <v>1408</v>
      </c>
      <c r="AQ196" s="70">
        <v>3570</v>
      </c>
      <c r="AR196" s="39">
        <f t="shared" si="614"/>
        <v>160270</v>
      </c>
      <c r="AS196" s="86">
        <f t="shared" si="615"/>
        <v>124200</v>
      </c>
      <c r="AT196" s="16">
        <v>33935</v>
      </c>
      <c r="AU196" s="16">
        <v>90265</v>
      </c>
      <c r="AV196" s="16">
        <v>5130</v>
      </c>
      <c r="AW196" s="16">
        <v>26075</v>
      </c>
      <c r="AX196" s="16">
        <v>1387</v>
      </c>
      <c r="AY196" s="16">
        <v>3478</v>
      </c>
      <c r="AZ196" s="79">
        <f t="shared" si="616"/>
        <v>158735</v>
      </c>
      <c r="BA196" s="80">
        <f t="shared" si="617"/>
        <v>122454</v>
      </c>
      <c r="BB196" s="70">
        <v>32577</v>
      </c>
      <c r="BC196" s="70">
        <v>89877</v>
      </c>
      <c r="BD196" s="70">
        <v>5019</v>
      </c>
      <c r="BE196" s="70">
        <v>26231</v>
      </c>
      <c r="BF196" s="70">
        <v>1369</v>
      </c>
      <c r="BG196" s="70">
        <v>3662</v>
      </c>
      <c r="BH196" s="39">
        <f t="shared" si="618"/>
        <v>157196</v>
      </c>
      <c r="BI196" s="86">
        <f t="shared" si="619"/>
        <v>122240</v>
      </c>
      <c r="BJ196" s="16">
        <v>32297</v>
      </c>
      <c r="BK196" s="16">
        <v>89943</v>
      </c>
      <c r="BL196" s="16">
        <v>5031</v>
      </c>
      <c r="BM196" s="16">
        <v>24963</v>
      </c>
      <c r="BN196" s="16">
        <v>1378</v>
      </c>
      <c r="BO196" s="16">
        <v>3584</v>
      </c>
      <c r="BP196" s="79">
        <f t="shared" si="620"/>
        <v>154679</v>
      </c>
      <c r="BQ196" s="80">
        <f t="shared" si="621"/>
        <v>119231</v>
      </c>
      <c r="BR196" s="70">
        <v>32030</v>
      </c>
      <c r="BS196" s="70">
        <v>87201</v>
      </c>
      <c r="BT196" s="70">
        <v>4840</v>
      </c>
      <c r="BU196" s="70">
        <v>25612</v>
      </c>
      <c r="BV196" s="70">
        <v>1418</v>
      </c>
      <c r="BW196" s="70">
        <v>3578</v>
      </c>
      <c r="BX196" s="39">
        <f t="shared" si="622"/>
        <v>0</v>
      </c>
      <c r="BY196" s="86">
        <f t="shared" si="623"/>
        <v>0</v>
      </c>
      <c r="BZ196" s="16"/>
      <c r="CA196" s="16"/>
      <c r="CB196" s="16"/>
      <c r="CC196" s="16"/>
      <c r="CD196" s="16"/>
      <c r="CE196" s="16"/>
      <c r="CF196" s="79">
        <f t="shared" si="624"/>
        <v>0</v>
      </c>
      <c r="CG196" s="80">
        <f t="shared" si="625"/>
        <v>0</v>
      </c>
      <c r="CH196" s="70"/>
      <c r="CI196" s="70"/>
      <c r="CJ196" s="70"/>
      <c r="CK196" s="70"/>
      <c r="CL196" s="70"/>
      <c r="CM196" s="70"/>
      <c r="CN196" s="39">
        <f t="shared" si="626"/>
        <v>0</v>
      </c>
      <c r="CO196" s="86">
        <f t="shared" si="627"/>
        <v>0</v>
      </c>
      <c r="CP196" s="16"/>
      <c r="CQ196" s="16"/>
      <c r="CR196" s="16"/>
      <c r="CS196" s="16"/>
      <c r="CT196" s="16"/>
      <c r="CU196" s="16"/>
      <c r="CV196" s="79">
        <f t="shared" si="628"/>
        <v>0</v>
      </c>
      <c r="CW196" s="80">
        <f t="shared" si="629"/>
        <v>0</v>
      </c>
      <c r="CX196" s="70"/>
      <c r="CY196" s="70"/>
      <c r="CZ196" s="70"/>
      <c r="DA196" s="70"/>
      <c r="DB196" s="70"/>
      <c r="DC196" s="90"/>
    </row>
    <row r="197" spans="1:107">
      <c r="A197" s="148"/>
      <c r="B197" s="1">
        <v>2542</v>
      </c>
      <c r="C197" s="1" t="s">
        <v>133</v>
      </c>
      <c r="D197" s="35">
        <f t="shared" si="630"/>
        <v>1514562</v>
      </c>
      <c r="E197" s="35">
        <f t="shared" si="631"/>
        <v>1072006</v>
      </c>
      <c r="F197" s="35">
        <f t="shared" si="632"/>
        <v>324576</v>
      </c>
      <c r="G197" s="35">
        <f t="shared" si="633"/>
        <v>747430</v>
      </c>
      <c r="H197" s="35">
        <f t="shared" si="634"/>
        <v>59421</v>
      </c>
      <c r="I197" s="35">
        <f t="shared" si="635"/>
        <v>349605</v>
      </c>
      <c r="J197" s="35">
        <f t="shared" si="636"/>
        <v>15505</v>
      </c>
      <c r="K197" s="35">
        <f t="shared" si="637"/>
        <v>18025</v>
      </c>
      <c r="L197" s="39">
        <f t="shared" si="638"/>
        <v>182159</v>
      </c>
      <c r="M197" s="86">
        <f t="shared" si="639"/>
        <v>127528</v>
      </c>
      <c r="N197" s="88">
        <v>37974</v>
      </c>
      <c r="O197" s="88">
        <v>89554</v>
      </c>
      <c r="P197" s="88">
        <v>6934</v>
      </c>
      <c r="Q197" s="88">
        <v>43905</v>
      </c>
      <c r="R197" s="88">
        <v>2228</v>
      </c>
      <c r="S197" s="88">
        <v>1564</v>
      </c>
      <c r="T197" s="79">
        <f t="shared" si="608"/>
        <v>172954</v>
      </c>
      <c r="U197" s="80">
        <f t="shared" si="609"/>
        <v>122030</v>
      </c>
      <c r="V197" s="70">
        <v>34473</v>
      </c>
      <c r="W197" s="70">
        <v>87557</v>
      </c>
      <c r="X197" s="70">
        <v>7085</v>
      </c>
      <c r="Y197" s="70">
        <v>40475</v>
      </c>
      <c r="Z197" s="70">
        <v>1756</v>
      </c>
      <c r="AA197" s="70">
        <v>1608</v>
      </c>
      <c r="AB197" s="39">
        <f t="shared" si="610"/>
        <v>208184</v>
      </c>
      <c r="AC197" s="86">
        <f t="shared" si="611"/>
        <v>148696</v>
      </c>
      <c r="AD197" s="88">
        <v>45274</v>
      </c>
      <c r="AE197" s="88">
        <v>103422</v>
      </c>
      <c r="AF197" s="88">
        <v>8106</v>
      </c>
      <c r="AG197" s="88">
        <v>47468</v>
      </c>
      <c r="AH197" s="88">
        <v>1901</v>
      </c>
      <c r="AI197" s="88">
        <v>2013</v>
      </c>
      <c r="AJ197" s="79">
        <f t="shared" si="612"/>
        <v>200354</v>
      </c>
      <c r="AK197" s="80">
        <f t="shared" si="613"/>
        <v>144670</v>
      </c>
      <c r="AL197" s="70">
        <v>46162</v>
      </c>
      <c r="AM197" s="70">
        <v>98508</v>
      </c>
      <c r="AN197" s="70">
        <v>7914</v>
      </c>
      <c r="AO197" s="70">
        <v>43915</v>
      </c>
      <c r="AP197" s="70">
        <v>2094</v>
      </c>
      <c r="AQ197" s="70">
        <v>1761</v>
      </c>
      <c r="AR197" s="39">
        <f t="shared" si="614"/>
        <v>196024</v>
      </c>
      <c r="AS197" s="86">
        <f t="shared" si="615"/>
        <v>139977</v>
      </c>
      <c r="AT197" s="16">
        <v>44256</v>
      </c>
      <c r="AU197" s="16">
        <v>95721</v>
      </c>
      <c r="AV197" s="16">
        <v>7683</v>
      </c>
      <c r="AW197" s="16">
        <v>44803</v>
      </c>
      <c r="AX197" s="16">
        <v>1965</v>
      </c>
      <c r="AY197" s="16">
        <v>1596</v>
      </c>
      <c r="AZ197" s="79">
        <f t="shared" si="616"/>
        <v>189961</v>
      </c>
      <c r="BA197" s="80">
        <f t="shared" si="617"/>
        <v>136409</v>
      </c>
      <c r="BB197" s="70">
        <v>41455</v>
      </c>
      <c r="BC197" s="70">
        <v>94954</v>
      </c>
      <c r="BD197" s="70">
        <v>7571</v>
      </c>
      <c r="BE197" s="70">
        <v>42287</v>
      </c>
      <c r="BF197" s="70">
        <v>1756</v>
      </c>
      <c r="BG197" s="70">
        <v>1938</v>
      </c>
      <c r="BH197" s="39">
        <f t="shared" si="618"/>
        <v>183181</v>
      </c>
      <c r="BI197" s="86">
        <f t="shared" si="619"/>
        <v>127569</v>
      </c>
      <c r="BJ197" s="16">
        <v>37809</v>
      </c>
      <c r="BK197" s="16">
        <v>89760</v>
      </c>
      <c r="BL197" s="16">
        <v>7204</v>
      </c>
      <c r="BM197" s="16">
        <v>42748</v>
      </c>
      <c r="BN197" s="16">
        <v>1862</v>
      </c>
      <c r="BO197" s="16">
        <v>3798</v>
      </c>
      <c r="BP197" s="79">
        <f t="shared" si="620"/>
        <v>181745</v>
      </c>
      <c r="BQ197" s="80">
        <f t="shared" si="621"/>
        <v>125127</v>
      </c>
      <c r="BR197" s="70">
        <v>37173</v>
      </c>
      <c r="BS197" s="70">
        <v>87954</v>
      </c>
      <c r="BT197" s="70">
        <v>6924</v>
      </c>
      <c r="BU197" s="70">
        <v>44004</v>
      </c>
      <c r="BV197" s="70">
        <v>1943</v>
      </c>
      <c r="BW197" s="70">
        <v>3747</v>
      </c>
      <c r="BX197" s="39">
        <f t="shared" si="622"/>
        <v>0</v>
      </c>
      <c r="BY197" s="86">
        <f t="shared" si="623"/>
        <v>0</v>
      </c>
      <c r="BZ197" s="16"/>
      <c r="CA197" s="16"/>
      <c r="CB197" s="16"/>
      <c r="CC197" s="16"/>
      <c r="CD197" s="16"/>
      <c r="CE197" s="16"/>
      <c r="CF197" s="79">
        <f t="shared" si="624"/>
        <v>0</v>
      </c>
      <c r="CG197" s="80">
        <f t="shared" si="625"/>
        <v>0</v>
      </c>
      <c r="CH197" s="70"/>
      <c r="CI197" s="70"/>
      <c r="CJ197" s="70"/>
      <c r="CK197" s="70"/>
      <c r="CL197" s="70"/>
      <c r="CM197" s="70"/>
      <c r="CN197" s="39">
        <f t="shared" si="626"/>
        <v>0</v>
      </c>
      <c r="CO197" s="86">
        <f t="shared" si="627"/>
        <v>0</v>
      </c>
      <c r="CP197" s="16"/>
      <c r="CQ197" s="16"/>
      <c r="CR197" s="16"/>
      <c r="CS197" s="16"/>
      <c r="CT197" s="16"/>
      <c r="CU197" s="16"/>
      <c r="CV197" s="79">
        <f t="shared" si="628"/>
        <v>0</v>
      </c>
      <c r="CW197" s="80">
        <f t="shared" si="629"/>
        <v>0</v>
      </c>
      <c r="CX197" s="70"/>
      <c r="CY197" s="70"/>
      <c r="CZ197" s="70"/>
      <c r="DA197" s="70"/>
      <c r="DB197" s="70"/>
      <c r="DC197" s="90"/>
    </row>
    <row r="198" spans="1:107">
      <c r="A198" s="148"/>
      <c r="B198" s="1">
        <v>2543</v>
      </c>
      <c r="C198" s="1" t="s">
        <v>134</v>
      </c>
      <c r="D198" s="35">
        <f t="shared" si="630"/>
        <v>4089905</v>
      </c>
      <c r="E198" s="35">
        <f t="shared" si="631"/>
        <v>3090001</v>
      </c>
      <c r="F198" s="35">
        <f t="shared" si="632"/>
        <v>812274</v>
      </c>
      <c r="G198" s="35">
        <f t="shared" si="633"/>
        <v>2277727</v>
      </c>
      <c r="H198" s="35">
        <f t="shared" si="634"/>
        <v>132130</v>
      </c>
      <c r="I198" s="35">
        <f t="shared" si="635"/>
        <v>662101</v>
      </c>
      <c r="J198" s="35">
        <f t="shared" si="636"/>
        <v>34143</v>
      </c>
      <c r="K198" s="35">
        <f t="shared" si="637"/>
        <v>171530</v>
      </c>
      <c r="L198" s="39">
        <f t="shared" si="638"/>
        <v>484129</v>
      </c>
      <c r="M198" s="86">
        <f t="shared" si="639"/>
        <v>369678</v>
      </c>
      <c r="N198" s="88">
        <v>97078</v>
      </c>
      <c r="O198" s="88">
        <v>272600</v>
      </c>
      <c r="P198" s="88">
        <v>15463</v>
      </c>
      <c r="Q198" s="88">
        <v>74516</v>
      </c>
      <c r="R198" s="88">
        <v>5027</v>
      </c>
      <c r="S198" s="88">
        <v>19445</v>
      </c>
      <c r="T198" s="79">
        <f t="shared" si="608"/>
        <v>485602</v>
      </c>
      <c r="U198" s="80">
        <f t="shared" si="609"/>
        <v>368662</v>
      </c>
      <c r="V198" s="70">
        <v>94848</v>
      </c>
      <c r="W198" s="70">
        <v>273814</v>
      </c>
      <c r="X198" s="70">
        <v>15950</v>
      </c>
      <c r="Y198" s="70">
        <v>77693</v>
      </c>
      <c r="Z198" s="70">
        <v>4546</v>
      </c>
      <c r="AA198" s="70">
        <v>18751</v>
      </c>
      <c r="AB198" s="39">
        <f t="shared" si="610"/>
        <v>551067</v>
      </c>
      <c r="AC198" s="86">
        <f t="shared" si="611"/>
        <v>418226</v>
      </c>
      <c r="AD198" s="88">
        <v>110196</v>
      </c>
      <c r="AE198" s="88">
        <v>308030</v>
      </c>
      <c r="AF198" s="88">
        <v>18615</v>
      </c>
      <c r="AG198" s="88">
        <v>88112</v>
      </c>
      <c r="AH198" s="88">
        <v>4610</v>
      </c>
      <c r="AI198" s="88">
        <v>21504</v>
      </c>
      <c r="AJ198" s="79">
        <f t="shared" si="612"/>
        <v>521842</v>
      </c>
      <c r="AK198" s="80">
        <f t="shared" si="613"/>
        <v>396273</v>
      </c>
      <c r="AL198" s="70">
        <v>104179</v>
      </c>
      <c r="AM198" s="70">
        <v>292094</v>
      </c>
      <c r="AN198" s="70">
        <v>17084</v>
      </c>
      <c r="AO198" s="70">
        <v>84889</v>
      </c>
      <c r="AP198" s="70">
        <v>4262</v>
      </c>
      <c r="AQ198" s="70">
        <v>19334</v>
      </c>
      <c r="AR198" s="39">
        <f t="shared" si="614"/>
        <v>516659</v>
      </c>
      <c r="AS198" s="86">
        <f t="shared" si="615"/>
        <v>390872</v>
      </c>
      <c r="AT198" s="16">
        <v>105860</v>
      </c>
      <c r="AU198" s="16">
        <v>285012</v>
      </c>
      <c r="AV198" s="16">
        <v>16686</v>
      </c>
      <c r="AW198" s="16">
        <v>85593</v>
      </c>
      <c r="AX198" s="16">
        <v>4235</v>
      </c>
      <c r="AY198" s="16">
        <v>19273</v>
      </c>
      <c r="AZ198" s="79">
        <f t="shared" si="616"/>
        <v>521719</v>
      </c>
      <c r="BA198" s="80">
        <f t="shared" si="617"/>
        <v>390706</v>
      </c>
      <c r="BB198" s="70">
        <v>100947</v>
      </c>
      <c r="BC198" s="70">
        <v>289759</v>
      </c>
      <c r="BD198" s="70">
        <v>16633</v>
      </c>
      <c r="BE198" s="70">
        <v>85591</v>
      </c>
      <c r="BF198" s="70">
        <v>3640</v>
      </c>
      <c r="BG198" s="70">
        <v>25149</v>
      </c>
      <c r="BH198" s="39">
        <f t="shared" si="618"/>
        <v>509270</v>
      </c>
      <c r="BI198" s="86">
        <f t="shared" si="619"/>
        <v>381953</v>
      </c>
      <c r="BJ198" s="16">
        <v>101108</v>
      </c>
      <c r="BK198" s="16">
        <v>280845</v>
      </c>
      <c r="BL198" s="16">
        <v>16309</v>
      </c>
      <c r="BM198" s="16">
        <v>82858</v>
      </c>
      <c r="BN198" s="16">
        <v>3845</v>
      </c>
      <c r="BO198" s="16">
        <v>24305</v>
      </c>
      <c r="BP198" s="79">
        <f t="shared" si="620"/>
        <v>499617</v>
      </c>
      <c r="BQ198" s="80">
        <f t="shared" si="621"/>
        <v>373631</v>
      </c>
      <c r="BR198" s="70">
        <v>98058</v>
      </c>
      <c r="BS198" s="70">
        <v>275573</v>
      </c>
      <c r="BT198" s="70">
        <v>15390</v>
      </c>
      <c r="BU198" s="70">
        <v>82849</v>
      </c>
      <c r="BV198" s="70">
        <v>3978</v>
      </c>
      <c r="BW198" s="70">
        <v>23769</v>
      </c>
      <c r="BX198" s="39">
        <f t="shared" si="622"/>
        <v>0</v>
      </c>
      <c r="BY198" s="86">
        <f t="shared" si="623"/>
        <v>0</v>
      </c>
      <c r="BZ198" s="16"/>
      <c r="CA198" s="16"/>
      <c r="CB198" s="16"/>
      <c r="CC198" s="16"/>
      <c r="CD198" s="16"/>
      <c r="CE198" s="16"/>
      <c r="CF198" s="79">
        <f t="shared" si="624"/>
        <v>0</v>
      </c>
      <c r="CG198" s="80">
        <f t="shared" si="625"/>
        <v>0</v>
      </c>
      <c r="CH198" s="70"/>
      <c r="CI198" s="70"/>
      <c r="CJ198" s="70"/>
      <c r="CK198" s="70"/>
      <c r="CL198" s="70"/>
      <c r="CM198" s="70"/>
      <c r="CN198" s="39">
        <f t="shared" si="626"/>
        <v>0</v>
      </c>
      <c r="CO198" s="86">
        <f t="shared" si="627"/>
        <v>0</v>
      </c>
      <c r="CP198" s="16"/>
      <c r="CQ198" s="16"/>
      <c r="CR198" s="16"/>
      <c r="CS198" s="16"/>
      <c r="CT198" s="16"/>
      <c r="CU198" s="16"/>
      <c r="CV198" s="79">
        <f t="shared" si="628"/>
        <v>0</v>
      </c>
      <c r="CW198" s="80">
        <f t="shared" si="629"/>
        <v>0</v>
      </c>
      <c r="CX198" s="70"/>
      <c r="CY198" s="70"/>
      <c r="CZ198" s="70"/>
      <c r="DA198" s="70"/>
      <c r="DB198" s="70"/>
      <c r="DC198" s="90"/>
    </row>
    <row r="199" spans="1:107">
      <c r="A199" s="148"/>
      <c r="B199" s="1">
        <v>2544</v>
      </c>
      <c r="C199" s="1" t="s">
        <v>135</v>
      </c>
      <c r="D199" s="35">
        <f t="shared" si="630"/>
        <v>4519086</v>
      </c>
      <c r="E199" s="35">
        <f t="shared" si="631"/>
        <v>3511935</v>
      </c>
      <c r="F199" s="35">
        <f t="shared" si="632"/>
        <v>919852</v>
      </c>
      <c r="G199" s="35">
        <f t="shared" si="633"/>
        <v>2592083</v>
      </c>
      <c r="H199" s="35">
        <f t="shared" si="634"/>
        <v>101635</v>
      </c>
      <c r="I199" s="35">
        <f t="shared" si="635"/>
        <v>769902</v>
      </c>
      <c r="J199" s="35">
        <f t="shared" si="636"/>
        <v>46753</v>
      </c>
      <c r="K199" s="35">
        <f t="shared" si="637"/>
        <v>88861</v>
      </c>
      <c r="L199" s="39">
        <f t="shared" si="638"/>
        <v>536366</v>
      </c>
      <c r="M199" s="86">
        <f t="shared" si="639"/>
        <v>419232</v>
      </c>
      <c r="N199" s="88">
        <v>110104</v>
      </c>
      <c r="O199" s="88">
        <v>309128</v>
      </c>
      <c r="P199" s="88">
        <v>11365</v>
      </c>
      <c r="Q199" s="88">
        <v>86896</v>
      </c>
      <c r="R199" s="88">
        <v>8161</v>
      </c>
      <c r="S199" s="88">
        <v>10712</v>
      </c>
      <c r="T199" s="79">
        <f t="shared" si="608"/>
        <v>544578</v>
      </c>
      <c r="U199" s="80">
        <f t="shared" si="609"/>
        <v>423337</v>
      </c>
      <c r="V199" s="70">
        <v>112051</v>
      </c>
      <c r="W199" s="70">
        <v>311286</v>
      </c>
      <c r="X199" s="70">
        <v>11831</v>
      </c>
      <c r="Y199" s="70">
        <v>91743</v>
      </c>
      <c r="Z199" s="70">
        <v>7629</v>
      </c>
      <c r="AA199" s="70">
        <v>10038</v>
      </c>
      <c r="AB199" s="39">
        <f t="shared" si="610"/>
        <v>610147</v>
      </c>
      <c r="AC199" s="86">
        <f t="shared" si="611"/>
        <v>474203</v>
      </c>
      <c r="AD199" s="88">
        <v>124268</v>
      </c>
      <c r="AE199" s="88">
        <v>349935</v>
      </c>
      <c r="AF199" s="88">
        <v>14214</v>
      </c>
      <c r="AG199" s="88">
        <v>103875</v>
      </c>
      <c r="AH199" s="88">
        <v>6533</v>
      </c>
      <c r="AI199" s="88">
        <v>11322</v>
      </c>
      <c r="AJ199" s="79">
        <f t="shared" si="612"/>
        <v>570929</v>
      </c>
      <c r="AK199" s="80">
        <f t="shared" si="613"/>
        <v>445711</v>
      </c>
      <c r="AL199" s="70">
        <v>116663</v>
      </c>
      <c r="AM199" s="70">
        <v>329048</v>
      </c>
      <c r="AN199" s="70">
        <v>13131</v>
      </c>
      <c r="AO199" s="70">
        <v>96976</v>
      </c>
      <c r="AP199" s="70">
        <v>4721</v>
      </c>
      <c r="AQ199" s="70">
        <v>10390</v>
      </c>
      <c r="AR199" s="39">
        <f t="shared" si="614"/>
        <v>567785</v>
      </c>
      <c r="AS199" s="86">
        <f t="shared" si="615"/>
        <v>440785</v>
      </c>
      <c r="AT199" s="16">
        <v>117791</v>
      </c>
      <c r="AU199" s="16">
        <v>322994</v>
      </c>
      <c r="AV199" s="16">
        <v>13143</v>
      </c>
      <c r="AW199" s="16">
        <v>98818</v>
      </c>
      <c r="AX199" s="16">
        <v>4735</v>
      </c>
      <c r="AY199" s="16">
        <v>10304</v>
      </c>
      <c r="AZ199" s="79">
        <f t="shared" si="616"/>
        <v>572348</v>
      </c>
      <c r="BA199" s="80">
        <f t="shared" si="617"/>
        <v>442821</v>
      </c>
      <c r="BB199" s="70">
        <v>113045</v>
      </c>
      <c r="BC199" s="70">
        <v>329776</v>
      </c>
      <c r="BD199" s="70">
        <v>13335</v>
      </c>
      <c r="BE199" s="70">
        <v>98979</v>
      </c>
      <c r="BF199" s="70">
        <v>4324</v>
      </c>
      <c r="BG199" s="70">
        <v>12889</v>
      </c>
      <c r="BH199" s="39">
        <f t="shared" si="618"/>
        <v>564150</v>
      </c>
      <c r="BI199" s="86">
        <f t="shared" si="619"/>
        <v>438467</v>
      </c>
      <c r="BJ199" s="16">
        <v>114331</v>
      </c>
      <c r="BK199" s="16">
        <v>324136</v>
      </c>
      <c r="BL199" s="16">
        <v>12488</v>
      </c>
      <c r="BM199" s="16">
        <v>95865</v>
      </c>
      <c r="BN199" s="16">
        <v>5317</v>
      </c>
      <c r="BO199" s="16">
        <v>12013</v>
      </c>
      <c r="BP199" s="79">
        <f t="shared" si="620"/>
        <v>552783</v>
      </c>
      <c r="BQ199" s="80">
        <f t="shared" si="621"/>
        <v>427379</v>
      </c>
      <c r="BR199" s="70">
        <v>111599</v>
      </c>
      <c r="BS199" s="70">
        <v>315780</v>
      </c>
      <c r="BT199" s="70">
        <v>12128</v>
      </c>
      <c r="BU199" s="70">
        <v>96750</v>
      </c>
      <c r="BV199" s="70">
        <v>5333</v>
      </c>
      <c r="BW199" s="70">
        <v>11193</v>
      </c>
      <c r="BX199" s="39">
        <f t="shared" si="622"/>
        <v>0</v>
      </c>
      <c r="BY199" s="86">
        <f t="shared" si="623"/>
        <v>0</v>
      </c>
      <c r="BZ199" s="16"/>
      <c r="CA199" s="16"/>
      <c r="CB199" s="16"/>
      <c r="CC199" s="16"/>
      <c r="CD199" s="16"/>
      <c r="CE199" s="16"/>
      <c r="CF199" s="79">
        <f t="shared" si="624"/>
        <v>0</v>
      </c>
      <c r="CG199" s="80">
        <f t="shared" si="625"/>
        <v>0</v>
      </c>
      <c r="CH199" s="70"/>
      <c r="CI199" s="70"/>
      <c r="CJ199" s="70"/>
      <c r="CK199" s="70"/>
      <c r="CL199" s="70"/>
      <c r="CM199" s="70"/>
      <c r="CN199" s="39">
        <f t="shared" si="626"/>
        <v>0</v>
      </c>
      <c r="CO199" s="86">
        <f t="shared" si="627"/>
        <v>0</v>
      </c>
      <c r="CP199" s="16"/>
      <c r="CQ199" s="16"/>
      <c r="CR199" s="16"/>
      <c r="CS199" s="16"/>
      <c r="CT199" s="16"/>
      <c r="CU199" s="16"/>
      <c r="CV199" s="79">
        <f t="shared" si="628"/>
        <v>0</v>
      </c>
      <c r="CW199" s="80">
        <f t="shared" si="629"/>
        <v>0</v>
      </c>
      <c r="CX199" s="70"/>
      <c r="CY199" s="70"/>
      <c r="CZ199" s="70"/>
      <c r="DA199" s="70"/>
      <c r="DB199" s="70"/>
      <c r="DC199" s="90"/>
    </row>
    <row r="200" spans="1:107">
      <c r="A200" s="148"/>
      <c r="B200" s="1">
        <v>2545</v>
      </c>
      <c r="C200" s="1" t="s">
        <v>136</v>
      </c>
      <c r="D200" s="35">
        <f t="shared" si="630"/>
        <v>2701807</v>
      </c>
      <c r="E200" s="35">
        <f t="shared" si="631"/>
        <v>2224031</v>
      </c>
      <c r="F200" s="35">
        <f t="shared" si="632"/>
        <v>582411</v>
      </c>
      <c r="G200" s="35">
        <f t="shared" si="633"/>
        <v>1641620</v>
      </c>
      <c r="H200" s="35">
        <f t="shared" si="634"/>
        <v>115097</v>
      </c>
      <c r="I200" s="35">
        <f t="shared" si="635"/>
        <v>306643</v>
      </c>
      <c r="J200" s="35">
        <f t="shared" si="636"/>
        <v>22927</v>
      </c>
      <c r="K200" s="35">
        <f t="shared" si="637"/>
        <v>33109</v>
      </c>
      <c r="L200" s="39">
        <f t="shared" si="638"/>
        <v>319066</v>
      </c>
      <c r="M200" s="86">
        <f t="shared" si="639"/>
        <v>263382</v>
      </c>
      <c r="N200" s="88">
        <v>67611</v>
      </c>
      <c r="O200" s="88">
        <v>195771</v>
      </c>
      <c r="P200" s="88">
        <v>12954</v>
      </c>
      <c r="Q200" s="88">
        <v>35280</v>
      </c>
      <c r="R200" s="88">
        <v>3212</v>
      </c>
      <c r="S200" s="88">
        <v>4238</v>
      </c>
      <c r="T200" s="79">
        <f t="shared" si="608"/>
        <v>320257</v>
      </c>
      <c r="U200" s="80">
        <f t="shared" si="609"/>
        <v>263396</v>
      </c>
      <c r="V200" s="70">
        <v>68294</v>
      </c>
      <c r="W200" s="70">
        <v>195102</v>
      </c>
      <c r="X200" s="70">
        <v>13653</v>
      </c>
      <c r="Y200" s="70">
        <v>36573</v>
      </c>
      <c r="Z200" s="70">
        <v>2735</v>
      </c>
      <c r="AA200" s="70">
        <v>3900</v>
      </c>
      <c r="AB200" s="39">
        <f t="shared" si="610"/>
        <v>366749</v>
      </c>
      <c r="AC200" s="86">
        <f t="shared" si="611"/>
        <v>301627</v>
      </c>
      <c r="AD200" s="88">
        <v>79560</v>
      </c>
      <c r="AE200" s="88">
        <v>222067</v>
      </c>
      <c r="AF200" s="88">
        <v>16075</v>
      </c>
      <c r="AG200" s="88">
        <v>42225</v>
      </c>
      <c r="AH200" s="88">
        <v>2737</v>
      </c>
      <c r="AI200" s="88">
        <v>4085</v>
      </c>
      <c r="AJ200" s="79">
        <f t="shared" si="612"/>
        <v>343903</v>
      </c>
      <c r="AK200" s="80">
        <f t="shared" si="613"/>
        <v>283671</v>
      </c>
      <c r="AL200" s="70">
        <v>74209</v>
      </c>
      <c r="AM200" s="70">
        <v>209462</v>
      </c>
      <c r="AN200" s="70">
        <v>14879</v>
      </c>
      <c r="AO200" s="70">
        <v>38917</v>
      </c>
      <c r="AP200" s="70">
        <v>2733</v>
      </c>
      <c r="AQ200" s="70">
        <v>3703</v>
      </c>
      <c r="AR200" s="39">
        <f t="shared" si="614"/>
        <v>346264</v>
      </c>
      <c r="AS200" s="86">
        <f t="shared" si="615"/>
        <v>285536</v>
      </c>
      <c r="AT200" s="16">
        <v>76905</v>
      </c>
      <c r="AU200" s="16">
        <v>208631</v>
      </c>
      <c r="AV200" s="16">
        <v>14022</v>
      </c>
      <c r="AW200" s="16">
        <v>39465</v>
      </c>
      <c r="AX200" s="16">
        <v>2975</v>
      </c>
      <c r="AY200" s="16">
        <v>4266</v>
      </c>
      <c r="AZ200" s="79">
        <f t="shared" si="616"/>
        <v>342416</v>
      </c>
      <c r="BA200" s="80">
        <f t="shared" si="617"/>
        <v>281359</v>
      </c>
      <c r="BB200" s="70">
        <v>73035</v>
      </c>
      <c r="BC200" s="70">
        <v>208324</v>
      </c>
      <c r="BD200" s="70">
        <v>14823</v>
      </c>
      <c r="BE200" s="70">
        <v>38970</v>
      </c>
      <c r="BF200" s="70">
        <v>2722</v>
      </c>
      <c r="BG200" s="70">
        <v>4542</v>
      </c>
      <c r="BH200" s="39">
        <f t="shared" si="618"/>
        <v>334053</v>
      </c>
      <c r="BI200" s="86">
        <f t="shared" si="619"/>
        <v>274761</v>
      </c>
      <c r="BJ200" s="16">
        <v>71877</v>
      </c>
      <c r="BK200" s="16">
        <v>202884</v>
      </c>
      <c r="BL200" s="16">
        <v>14739</v>
      </c>
      <c r="BM200" s="16">
        <v>37359</v>
      </c>
      <c r="BN200" s="16">
        <v>2844</v>
      </c>
      <c r="BO200" s="16">
        <v>4350</v>
      </c>
      <c r="BP200" s="79">
        <f t="shared" si="620"/>
        <v>329099</v>
      </c>
      <c r="BQ200" s="80">
        <f t="shared" si="621"/>
        <v>270299</v>
      </c>
      <c r="BR200" s="70">
        <v>70920</v>
      </c>
      <c r="BS200" s="70">
        <v>199379</v>
      </c>
      <c r="BT200" s="70">
        <v>13952</v>
      </c>
      <c r="BU200" s="70">
        <v>37854</v>
      </c>
      <c r="BV200" s="70">
        <v>2969</v>
      </c>
      <c r="BW200" s="70">
        <v>4025</v>
      </c>
      <c r="BX200" s="39">
        <f t="shared" si="622"/>
        <v>0</v>
      </c>
      <c r="BY200" s="86">
        <f t="shared" si="623"/>
        <v>0</v>
      </c>
      <c r="BZ200" s="16"/>
      <c r="CA200" s="16"/>
      <c r="CB200" s="16"/>
      <c r="CC200" s="16"/>
      <c r="CD200" s="16"/>
      <c r="CE200" s="16"/>
      <c r="CF200" s="79">
        <f t="shared" si="624"/>
        <v>0</v>
      </c>
      <c r="CG200" s="80">
        <f t="shared" si="625"/>
        <v>0</v>
      </c>
      <c r="CH200" s="70"/>
      <c r="CI200" s="70"/>
      <c r="CJ200" s="70"/>
      <c r="CK200" s="70"/>
      <c r="CL200" s="70"/>
      <c r="CM200" s="70"/>
      <c r="CN200" s="39">
        <f t="shared" si="626"/>
        <v>0</v>
      </c>
      <c r="CO200" s="86">
        <f t="shared" si="627"/>
        <v>0</v>
      </c>
      <c r="CP200" s="16"/>
      <c r="CQ200" s="16"/>
      <c r="CR200" s="16"/>
      <c r="CS200" s="16"/>
      <c r="CT200" s="16"/>
      <c r="CU200" s="16"/>
      <c r="CV200" s="79">
        <f t="shared" si="628"/>
        <v>0</v>
      </c>
      <c r="CW200" s="80">
        <f t="shared" si="629"/>
        <v>0</v>
      </c>
      <c r="CX200" s="70"/>
      <c r="CY200" s="70"/>
      <c r="CZ200" s="70"/>
      <c r="DA200" s="70"/>
      <c r="DB200" s="70"/>
      <c r="DC200" s="90"/>
    </row>
    <row r="201" spans="1:107">
      <c r="A201" s="148"/>
      <c r="B201" s="1">
        <v>2546</v>
      </c>
      <c r="C201" s="1" t="s">
        <v>137</v>
      </c>
      <c r="D201" s="35">
        <f t="shared" si="630"/>
        <v>3685435</v>
      </c>
      <c r="E201" s="35">
        <f t="shared" si="631"/>
        <v>2761761</v>
      </c>
      <c r="F201" s="35">
        <f t="shared" si="632"/>
        <v>855092</v>
      </c>
      <c r="G201" s="35">
        <f t="shared" si="633"/>
        <v>1906669</v>
      </c>
      <c r="H201" s="35">
        <f t="shared" si="634"/>
        <v>121452</v>
      </c>
      <c r="I201" s="35">
        <f t="shared" si="635"/>
        <v>734875</v>
      </c>
      <c r="J201" s="35">
        <f t="shared" si="636"/>
        <v>47602</v>
      </c>
      <c r="K201" s="35">
        <f t="shared" si="637"/>
        <v>19745</v>
      </c>
      <c r="L201" s="39">
        <f t="shared" si="638"/>
        <v>407151</v>
      </c>
      <c r="M201" s="86">
        <f t="shared" si="639"/>
        <v>306349</v>
      </c>
      <c r="N201" s="88">
        <v>86965</v>
      </c>
      <c r="O201" s="88">
        <v>219384</v>
      </c>
      <c r="P201" s="88">
        <v>13759</v>
      </c>
      <c r="Q201" s="88">
        <v>80119</v>
      </c>
      <c r="R201" s="88">
        <v>4995</v>
      </c>
      <c r="S201" s="88">
        <v>1929</v>
      </c>
      <c r="T201" s="79">
        <f t="shared" si="608"/>
        <v>414983</v>
      </c>
      <c r="U201" s="80">
        <f t="shared" si="609"/>
        <v>310943</v>
      </c>
      <c r="V201" s="70">
        <v>92038</v>
      </c>
      <c r="W201" s="70">
        <v>218905</v>
      </c>
      <c r="X201" s="70">
        <v>13740</v>
      </c>
      <c r="Y201" s="70">
        <v>83196</v>
      </c>
      <c r="Z201" s="70">
        <v>4972</v>
      </c>
      <c r="AA201" s="70">
        <v>2132</v>
      </c>
      <c r="AB201" s="39">
        <f t="shared" si="610"/>
        <v>497210</v>
      </c>
      <c r="AC201" s="86">
        <f t="shared" si="611"/>
        <v>373059</v>
      </c>
      <c r="AD201" s="88">
        <v>117891</v>
      </c>
      <c r="AE201" s="88">
        <v>255168</v>
      </c>
      <c r="AF201" s="88">
        <v>16948</v>
      </c>
      <c r="AG201" s="88">
        <v>99075</v>
      </c>
      <c r="AH201" s="88">
        <v>5510</v>
      </c>
      <c r="AI201" s="88">
        <v>2618</v>
      </c>
      <c r="AJ201" s="79">
        <f t="shared" si="612"/>
        <v>507337</v>
      </c>
      <c r="AK201" s="80">
        <f t="shared" si="613"/>
        <v>380927</v>
      </c>
      <c r="AL201" s="70">
        <v>119347</v>
      </c>
      <c r="AM201" s="70">
        <v>261580</v>
      </c>
      <c r="AN201" s="70">
        <v>16326</v>
      </c>
      <c r="AO201" s="70">
        <v>99275</v>
      </c>
      <c r="AP201" s="70">
        <v>7281</v>
      </c>
      <c r="AQ201" s="70">
        <v>3528</v>
      </c>
      <c r="AR201" s="39">
        <f t="shared" si="614"/>
        <v>508675</v>
      </c>
      <c r="AS201" s="86">
        <f t="shared" si="615"/>
        <v>381011</v>
      </c>
      <c r="AT201" s="16">
        <v>125985</v>
      </c>
      <c r="AU201" s="16">
        <v>255026</v>
      </c>
      <c r="AV201" s="16">
        <v>15920</v>
      </c>
      <c r="AW201" s="16">
        <v>100139</v>
      </c>
      <c r="AX201" s="16">
        <v>8810</v>
      </c>
      <c r="AY201" s="16">
        <v>2795</v>
      </c>
      <c r="AZ201" s="79">
        <f t="shared" si="616"/>
        <v>472189</v>
      </c>
      <c r="BA201" s="80">
        <f t="shared" si="617"/>
        <v>352461</v>
      </c>
      <c r="BB201" s="70">
        <v>110681</v>
      </c>
      <c r="BC201" s="70">
        <v>241780</v>
      </c>
      <c r="BD201" s="70">
        <v>15561</v>
      </c>
      <c r="BE201" s="70">
        <v>96250</v>
      </c>
      <c r="BF201" s="70">
        <v>5634</v>
      </c>
      <c r="BG201" s="70">
        <v>2283</v>
      </c>
      <c r="BH201" s="39">
        <f t="shared" si="618"/>
        <v>439171</v>
      </c>
      <c r="BI201" s="86">
        <f t="shared" si="619"/>
        <v>329470</v>
      </c>
      <c r="BJ201" s="16">
        <v>102585</v>
      </c>
      <c r="BK201" s="16">
        <v>226885</v>
      </c>
      <c r="BL201" s="16">
        <v>15066</v>
      </c>
      <c r="BM201" s="16">
        <v>87524</v>
      </c>
      <c r="BN201" s="16">
        <v>4869</v>
      </c>
      <c r="BO201" s="16">
        <v>2242</v>
      </c>
      <c r="BP201" s="79">
        <f t="shared" si="620"/>
        <v>438719</v>
      </c>
      <c r="BQ201" s="80">
        <f t="shared" si="621"/>
        <v>327541</v>
      </c>
      <c r="BR201" s="70">
        <v>99600</v>
      </c>
      <c r="BS201" s="70">
        <v>227941</v>
      </c>
      <c r="BT201" s="70">
        <v>14132</v>
      </c>
      <c r="BU201" s="70">
        <v>89297</v>
      </c>
      <c r="BV201" s="70">
        <v>5531</v>
      </c>
      <c r="BW201" s="70">
        <v>2218</v>
      </c>
      <c r="BX201" s="39">
        <f t="shared" si="622"/>
        <v>0</v>
      </c>
      <c r="BY201" s="86">
        <f t="shared" si="623"/>
        <v>0</v>
      </c>
      <c r="BZ201" s="16"/>
      <c r="CA201" s="16"/>
      <c r="CB201" s="16"/>
      <c r="CC201" s="16"/>
      <c r="CD201" s="16"/>
      <c r="CE201" s="16"/>
      <c r="CF201" s="79">
        <f t="shared" si="624"/>
        <v>0</v>
      </c>
      <c r="CG201" s="80">
        <f t="shared" si="625"/>
        <v>0</v>
      </c>
      <c r="CH201" s="70"/>
      <c r="CI201" s="70"/>
      <c r="CJ201" s="70"/>
      <c r="CK201" s="70"/>
      <c r="CL201" s="70"/>
      <c r="CM201" s="70"/>
      <c r="CN201" s="39">
        <f t="shared" si="626"/>
        <v>0</v>
      </c>
      <c r="CO201" s="86">
        <f t="shared" si="627"/>
        <v>0</v>
      </c>
      <c r="CP201" s="16"/>
      <c r="CQ201" s="16"/>
      <c r="CR201" s="16"/>
      <c r="CS201" s="16"/>
      <c r="CT201" s="16"/>
      <c r="CU201" s="16"/>
      <c r="CV201" s="79">
        <f t="shared" si="628"/>
        <v>0</v>
      </c>
      <c r="CW201" s="80">
        <f t="shared" si="629"/>
        <v>0</v>
      </c>
      <c r="CX201" s="70"/>
      <c r="CY201" s="70"/>
      <c r="CZ201" s="70"/>
      <c r="DA201" s="70"/>
      <c r="DB201" s="70"/>
      <c r="DC201" s="90"/>
    </row>
    <row r="202" spans="1:107">
      <c r="A202" s="148"/>
      <c r="B202" s="1">
        <v>2547</v>
      </c>
      <c r="C202" s="1" t="s">
        <v>138</v>
      </c>
      <c r="D202" s="35">
        <f t="shared" si="630"/>
        <v>3463517</v>
      </c>
      <c r="E202" s="35">
        <f t="shared" si="631"/>
        <v>2827362</v>
      </c>
      <c r="F202" s="35">
        <f t="shared" si="632"/>
        <v>689355</v>
      </c>
      <c r="G202" s="35">
        <f t="shared" si="633"/>
        <v>2138007</v>
      </c>
      <c r="H202" s="35">
        <f t="shared" si="634"/>
        <v>66947</v>
      </c>
      <c r="I202" s="35">
        <f t="shared" si="635"/>
        <v>513535</v>
      </c>
      <c r="J202" s="35">
        <f t="shared" si="636"/>
        <v>34164</v>
      </c>
      <c r="K202" s="35">
        <f t="shared" si="637"/>
        <v>21509</v>
      </c>
      <c r="L202" s="39">
        <f t="shared" si="638"/>
        <v>394760</v>
      </c>
      <c r="M202" s="86">
        <f t="shared" si="639"/>
        <v>325120</v>
      </c>
      <c r="N202" s="88">
        <v>77559</v>
      </c>
      <c r="O202" s="88">
        <v>247561</v>
      </c>
      <c r="P202" s="88">
        <v>7467</v>
      </c>
      <c r="Q202" s="88">
        <v>55400</v>
      </c>
      <c r="R202" s="88">
        <v>4182</v>
      </c>
      <c r="S202" s="88">
        <v>2591</v>
      </c>
      <c r="T202" s="79">
        <f t="shared" si="608"/>
        <v>398778</v>
      </c>
      <c r="U202" s="80">
        <f t="shared" si="609"/>
        <v>326615</v>
      </c>
      <c r="V202" s="70">
        <v>78694</v>
      </c>
      <c r="W202" s="70">
        <v>247921</v>
      </c>
      <c r="X202" s="70">
        <v>7497</v>
      </c>
      <c r="Y202" s="70">
        <v>58017</v>
      </c>
      <c r="Z202" s="70">
        <v>4162</v>
      </c>
      <c r="AA202" s="70">
        <v>2487</v>
      </c>
      <c r="AB202" s="39">
        <f t="shared" si="610"/>
        <v>475682</v>
      </c>
      <c r="AC202" s="86">
        <f t="shared" si="611"/>
        <v>388201</v>
      </c>
      <c r="AD202" s="88">
        <v>94707</v>
      </c>
      <c r="AE202" s="88">
        <v>293494</v>
      </c>
      <c r="AF202" s="88">
        <v>9517</v>
      </c>
      <c r="AG202" s="88">
        <v>71231</v>
      </c>
      <c r="AH202" s="88">
        <v>3957</v>
      </c>
      <c r="AI202" s="88">
        <v>2776</v>
      </c>
      <c r="AJ202" s="79">
        <f t="shared" si="612"/>
        <v>466452</v>
      </c>
      <c r="AK202" s="80">
        <f t="shared" si="613"/>
        <v>380745</v>
      </c>
      <c r="AL202" s="70">
        <v>92123</v>
      </c>
      <c r="AM202" s="70">
        <v>288622</v>
      </c>
      <c r="AN202" s="70">
        <v>9316</v>
      </c>
      <c r="AO202" s="70">
        <v>68930</v>
      </c>
      <c r="AP202" s="70">
        <v>4457</v>
      </c>
      <c r="AQ202" s="70">
        <v>3004</v>
      </c>
      <c r="AR202" s="39">
        <f t="shared" si="614"/>
        <v>457845</v>
      </c>
      <c r="AS202" s="86">
        <f t="shared" si="615"/>
        <v>372547</v>
      </c>
      <c r="AT202" s="16">
        <v>94522</v>
      </c>
      <c r="AU202" s="16">
        <v>278025</v>
      </c>
      <c r="AV202" s="16">
        <v>8563</v>
      </c>
      <c r="AW202" s="16">
        <v>69116</v>
      </c>
      <c r="AX202" s="16">
        <v>4790</v>
      </c>
      <c r="AY202" s="16">
        <v>2829</v>
      </c>
      <c r="AZ202" s="79">
        <f t="shared" si="616"/>
        <v>448551</v>
      </c>
      <c r="BA202" s="80">
        <f t="shared" si="617"/>
        <v>364063</v>
      </c>
      <c r="BB202" s="70">
        <v>87918</v>
      </c>
      <c r="BC202" s="70">
        <v>276145</v>
      </c>
      <c r="BD202" s="70">
        <v>8694</v>
      </c>
      <c r="BE202" s="70">
        <v>68721</v>
      </c>
      <c r="BF202" s="70">
        <v>4347</v>
      </c>
      <c r="BG202" s="70">
        <v>2726</v>
      </c>
      <c r="BH202" s="39">
        <f t="shared" si="618"/>
        <v>412045</v>
      </c>
      <c r="BI202" s="86">
        <f t="shared" si="619"/>
        <v>336480</v>
      </c>
      <c r="BJ202" s="16">
        <v>82231</v>
      </c>
      <c r="BK202" s="16">
        <v>254249</v>
      </c>
      <c r="BL202" s="16">
        <v>8086</v>
      </c>
      <c r="BM202" s="16">
        <v>60807</v>
      </c>
      <c r="BN202" s="16">
        <v>4107</v>
      </c>
      <c r="BO202" s="16">
        <v>2565</v>
      </c>
      <c r="BP202" s="79">
        <f t="shared" si="620"/>
        <v>409404</v>
      </c>
      <c r="BQ202" s="80">
        <f t="shared" si="621"/>
        <v>333591</v>
      </c>
      <c r="BR202" s="70">
        <v>81601</v>
      </c>
      <c r="BS202" s="70">
        <v>251990</v>
      </c>
      <c r="BT202" s="70">
        <v>7807</v>
      </c>
      <c r="BU202" s="70">
        <v>61313</v>
      </c>
      <c r="BV202" s="70">
        <v>4162</v>
      </c>
      <c r="BW202" s="70">
        <v>2531</v>
      </c>
      <c r="BX202" s="39">
        <f t="shared" si="622"/>
        <v>0</v>
      </c>
      <c r="BY202" s="86">
        <f t="shared" si="623"/>
        <v>0</v>
      </c>
      <c r="BZ202" s="16"/>
      <c r="CA202" s="16"/>
      <c r="CB202" s="16"/>
      <c r="CC202" s="16"/>
      <c r="CD202" s="16"/>
      <c r="CE202" s="16"/>
      <c r="CF202" s="79">
        <f t="shared" si="624"/>
        <v>0</v>
      </c>
      <c r="CG202" s="80">
        <f t="shared" si="625"/>
        <v>0</v>
      </c>
      <c r="CH202" s="70"/>
      <c r="CI202" s="70"/>
      <c r="CJ202" s="70"/>
      <c r="CK202" s="70"/>
      <c r="CL202" s="70"/>
      <c r="CM202" s="70"/>
      <c r="CN202" s="39">
        <f t="shared" si="626"/>
        <v>0</v>
      </c>
      <c r="CO202" s="86">
        <f t="shared" si="627"/>
        <v>0</v>
      </c>
      <c r="CP202" s="16"/>
      <c r="CQ202" s="16"/>
      <c r="CR202" s="16"/>
      <c r="CS202" s="16"/>
      <c r="CT202" s="16"/>
      <c r="CU202" s="16"/>
      <c r="CV202" s="79">
        <f t="shared" si="628"/>
        <v>0</v>
      </c>
      <c r="CW202" s="80">
        <f t="shared" si="629"/>
        <v>0</v>
      </c>
      <c r="CX202" s="70"/>
      <c r="CY202" s="70"/>
      <c r="CZ202" s="70"/>
      <c r="DA202" s="70"/>
      <c r="DB202" s="70"/>
      <c r="DC202" s="90"/>
    </row>
    <row r="203" spans="1:107">
      <c r="A203" s="148"/>
      <c r="B203" s="1">
        <v>2548</v>
      </c>
      <c r="C203" s="1" t="s">
        <v>139</v>
      </c>
      <c r="D203" s="35">
        <f t="shared" si="630"/>
        <v>5062992</v>
      </c>
      <c r="E203" s="35">
        <f t="shared" si="631"/>
        <v>3681833</v>
      </c>
      <c r="F203" s="35">
        <f t="shared" si="632"/>
        <v>1059396</v>
      </c>
      <c r="G203" s="35">
        <f t="shared" si="633"/>
        <v>2622437</v>
      </c>
      <c r="H203" s="35">
        <f t="shared" si="634"/>
        <v>137721</v>
      </c>
      <c r="I203" s="35">
        <f t="shared" si="635"/>
        <v>1172933</v>
      </c>
      <c r="J203" s="35">
        <f t="shared" si="636"/>
        <v>54990</v>
      </c>
      <c r="K203" s="35">
        <f t="shared" si="637"/>
        <v>15515</v>
      </c>
      <c r="L203" s="39">
        <f t="shared" si="638"/>
        <v>608381</v>
      </c>
      <c r="M203" s="86">
        <f t="shared" si="639"/>
        <v>451534</v>
      </c>
      <c r="N203" s="88">
        <v>131236</v>
      </c>
      <c r="O203" s="88">
        <v>320298</v>
      </c>
      <c r="P203" s="88">
        <v>15944</v>
      </c>
      <c r="Q203" s="88">
        <v>131291</v>
      </c>
      <c r="R203" s="88">
        <v>7759</v>
      </c>
      <c r="S203" s="88">
        <v>1853</v>
      </c>
      <c r="T203" s="79">
        <f t="shared" si="608"/>
        <v>607992</v>
      </c>
      <c r="U203" s="80">
        <f t="shared" si="609"/>
        <v>447279</v>
      </c>
      <c r="V203" s="70">
        <v>130138</v>
      </c>
      <c r="W203" s="70">
        <v>317141</v>
      </c>
      <c r="X203" s="70">
        <v>15824</v>
      </c>
      <c r="Y203" s="70">
        <v>135730</v>
      </c>
      <c r="Z203" s="70">
        <v>7295</v>
      </c>
      <c r="AA203" s="70">
        <v>1864</v>
      </c>
      <c r="AB203" s="39">
        <f t="shared" si="610"/>
        <v>669021</v>
      </c>
      <c r="AC203" s="86">
        <f t="shared" si="611"/>
        <v>487086</v>
      </c>
      <c r="AD203" s="88">
        <v>139193</v>
      </c>
      <c r="AE203" s="88">
        <v>347893</v>
      </c>
      <c r="AF203" s="88">
        <v>18621</v>
      </c>
      <c r="AG203" s="88">
        <v>154715</v>
      </c>
      <c r="AH203" s="88">
        <v>6586</v>
      </c>
      <c r="AI203" s="88">
        <v>2013</v>
      </c>
      <c r="AJ203" s="79">
        <f t="shared" si="612"/>
        <v>642906</v>
      </c>
      <c r="AK203" s="80">
        <f t="shared" si="613"/>
        <v>467144</v>
      </c>
      <c r="AL203" s="70">
        <v>132355</v>
      </c>
      <c r="AM203" s="70">
        <v>334789</v>
      </c>
      <c r="AN203" s="70">
        <v>18201</v>
      </c>
      <c r="AO203" s="70">
        <v>148950</v>
      </c>
      <c r="AP203" s="70">
        <v>6633</v>
      </c>
      <c r="AQ203" s="70">
        <v>1978</v>
      </c>
      <c r="AR203" s="39">
        <f t="shared" si="614"/>
        <v>655224</v>
      </c>
      <c r="AS203" s="86">
        <f t="shared" si="615"/>
        <v>475818</v>
      </c>
      <c r="AT203" s="16">
        <v>140649</v>
      </c>
      <c r="AU203" s="16">
        <v>335169</v>
      </c>
      <c r="AV203" s="16">
        <v>18107</v>
      </c>
      <c r="AW203" s="16">
        <v>151844</v>
      </c>
      <c r="AX203" s="16">
        <v>7488</v>
      </c>
      <c r="AY203" s="16">
        <v>1967</v>
      </c>
      <c r="AZ203" s="79">
        <f t="shared" si="616"/>
        <v>633016</v>
      </c>
      <c r="BA203" s="80">
        <f t="shared" si="617"/>
        <v>455024</v>
      </c>
      <c r="BB203" s="70">
        <v>127625</v>
      </c>
      <c r="BC203" s="70">
        <v>327399</v>
      </c>
      <c r="BD203" s="70">
        <v>17607</v>
      </c>
      <c r="BE203" s="70">
        <v>152421</v>
      </c>
      <c r="BF203" s="70">
        <v>5942</v>
      </c>
      <c r="BG203" s="70">
        <v>2022</v>
      </c>
      <c r="BH203" s="39">
        <f t="shared" si="618"/>
        <v>625421</v>
      </c>
      <c r="BI203" s="86">
        <f t="shared" si="619"/>
        <v>452414</v>
      </c>
      <c r="BJ203" s="16">
        <v>130203</v>
      </c>
      <c r="BK203" s="16">
        <v>322211</v>
      </c>
      <c r="BL203" s="16">
        <v>17305</v>
      </c>
      <c r="BM203" s="16">
        <v>147316</v>
      </c>
      <c r="BN203" s="16">
        <v>6588</v>
      </c>
      <c r="BO203" s="16">
        <v>1798</v>
      </c>
      <c r="BP203" s="79">
        <f t="shared" si="620"/>
        <v>621031</v>
      </c>
      <c r="BQ203" s="80">
        <f t="shared" si="621"/>
        <v>445534</v>
      </c>
      <c r="BR203" s="70">
        <v>127997</v>
      </c>
      <c r="BS203" s="70">
        <v>317537</v>
      </c>
      <c r="BT203" s="70">
        <v>16112</v>
      </c>
      <c r="BU203" s="70">
        <v>150666</v>
      </c>
      <c r="BV203" s="70">
        <v>6699</v>
      </c>
      <c r="BW203" s="70">
        <v>2020</v>
      </c>
      <c r="BX203" s="39">
        <f t="shared" si="622"/>
        <v>0</v>
      </c>
      <c r="BY203" s="86">
        <f t="shared" si="623"/>
        <v>0</v>
      </c>
      <c r="BZ203" s="16"/>
      <c r="CA203" s="16"/>
      <c r="CB203" s="16"/>
      <c r="CC203" s="16"/>
      <c r="CD203" s="16"/>
      <c r="CE203" s="16"/>
      <c r="CF203" s="79">
        <f t="shared" si="624"/>
        <v>0</v>
      </c>
      <c r="CG203" s="80">
        <f t="shared" si="625"/>
        <v>0</v>
      </c>
      <c r="CH203" s="70"/>
      <c r="CI203" s="70"/>
      <c r="CJ203" s="70"/>
      <c r="CK203" s="70"/>
      <c r="CL203" s="70"/>
      <c r="CM203" s="70"/>
      <c r="CN203" s="39">
        <f t="shared" si="626"/>
        <v>0</v>
      </c>
      <c r="CO203" s="86">
        <f t="shared" si="627"/>
        <v>0</v>
      </c>
      <c r="CP203" s="16"/>
      <c r="CQ203" s="16"/>
      <c r="CR203" s="16"/>
      <c r="CS203" s="16"/>
      <c r="CT203" s="16"/>
      <c r="CU203" s="16"/>
      <c r="CV203" s="79">
        <f t="shared" si="628"/>
        <v>0</v>
      </c>
      <c r="CW203" s="80">
        <f t="shared" si="629"/>
        <v>0</v>
      </c>
      <c r="CX203" s="70"/>
      <c r="CY203" s="70"/>
      <c r="CZ203" s="70"/>
      <c r="DA203" s="70"/>
      <c r="DB203" s="70"/>
      <c r="DC203" s="90"/>
    </row>
    <row r="204" spans="1:107">
      <c r="A204" s="148"/>
      <c r="B204" s="1">
        <v>2549</v>
      </c>
      <c r="C204" s="1" t="s">
        <v>140</v>
      </c>
      <c r="D204" s="35">
        <f t="shared" si="630"/>
        <v>4628554</v>
      </c>
      <c r="E204" s="35">
        <f t="shared" si="631"/>
        <v>3674072</v>
      </c>
      <c r="F204" s="35">
        <f t="shared" si="632"/>
        <v>893210</v>
      </c>
      <c r="G204" s="35">
        <f t="shared" si="633"/>
        <v>2780862</v>
      </c>
      <c r="H204" s="35">
        <f t="shared" si="634"/>
        <v>127114</v>
      </c>
      <c r="I204" s="35">
        <f t="shared" si="635"/>
        <v>746150</v>
      </c>
      <c r="J204" s="35">
        <f t="shared" si="636"/>
        <v>35459</v>
      </c>
      <c r="K204" s="35">
        <f t="shared" si="637"/>
        <v>45759</v>
      </c>
      <c r="L204" s="39">
        <f t="shared" si="638"/>
        <v>546644</v>
      </c>
      <c r="M204" s="86">
        <f t="shared" si="639"/>
        <v>438407</v>
      </c>
      <c r="N204" s="88">
        <v>105156</v>
      </c>
      <c r="O204" s="88">
        <v>333251</v>
      </c>
      <c r="P204" s="88">
        <v>14289</v>
      </c>
      <c r="Q204" s="88">
        <v>83442</v>
      </c>
      <c r="R204" s="88">
        <v>4895</v>
      </c>
      <c r="S204" s="88">
        <v>5611</v>
      </c>
      <c r="T204" s="79">
        <f t="shared" si="608"/>
        <v>545136</v>
      </c>
      <c r="U204" s="80">
        <f t="shared" si="609"/>
        <v>434541</v>
      </c>
      <c r="V204" s="70">
        <v>103702</v>
      </c>
      <c r="W204" s="70">
        <v>330839</v>
      </c>
      <c r="X204" s="70">
        <v>14822</v>
      </c>
      <c r="Y204" s="70">
        <v>86078</v>
      </c>
      <c r="Z204" s="70">
        <v>4484</v>
      </c>
      <c r="AA204" s="70">
        <v>5211</v>
      </c>
      <c r="AB204" s="39">
        <f t="shared" si="610"/>
        <v>626709</v>
      </c>
      <c r="AC204" s="86">
        <f t="shared" si="611"/>
        <v>500366</v>
      </c>
      <c r="AD204" s="88">
        <v>123169</v>
      </c>
      <c r="AE204" s="88">
        <v>377197</v>
      </c>
      <c r="AF204" s="88">
        <v>17558</v>
      </c>
      <c r="AG204" s="88">
        <v>98712</v>
      </c>
      <c r="AH204" s="88">
        <v>4275</v>
      </c>
      <c r="AI204" s="88">
        <v>5798</v>
      </c>
      <c r="AJ204" s="79">
        <f t="shared" si="612"/>
        <v>596397</v>
      </c>
      <c r="AK204" s="80">
        <f t="shared" si="613"/>
        <v>474206</v>
      </c>
      <c r="AL204" s="70">
        <v>115393</v>
      </c>
      <c r="AM204" s="70">
        <v>358813</v>
      </c>
      <c r="AN204" s="70">
        <v>16612</v>
      </c>
      <c r="AO204" s="70">
        <v>95576</v>
      </c>
      <c r="AP204" s="70">
        <v>4469</v>
      </c>
      <c r="AQ204" s="70">
        <v>5534</v>
      </c>
      <c r="AR204" s="39">
        <f t="shared" si="614"/>
        <v>597532</v>
      </c>
      <c r="AS204" s="86">
        <f t="shared" si="615"/>
        <v>473518</v>
      </c>
      <c r="AT204" s="16">
        <v>119299</v>
      </c>
      <c r="AU204" s="16">
        <v>354219</v>
      </c>
      <c r="AV204" s="16">
        <v>15872</v>
      </c>
      <c r="AW204" s="16">
        <v>97888</v>
      </c>
      <c r="AX204" s="16">
        <v>4807</v>
      </c>
      <c r="AY204" s="16">
        <v>5447</v>
      </c>
      <c r="AZ204" s="79">
        <f t="shared" si="616"/>
        <v>588247</v>
      </c>
      <c r="BA204" s="80">
        <f t="shared" si="617"/>
        <v>464273</v>
      </c>
      <c r="BB204" s="70">
        <v>112301</v>
      </c>
      <c r="BC204" s="70">
        <v>351972</v>
      </c>
      <c r="BD204" s="70">
        <v>16531</v>
      </c>
      <c r="BE204" s="70">
        <v>97460</v>
      </c>
      <c r="BF204" s="70">
        <v>4087</v>
      </c>
      <c r="BG204" s="70">
        <v>5896</v>
      </c>
      <c r="BH204" s="39">
        <f t="shared" si="618"/>
        <v>561526</v>
      </c>
      <c r="BI204" s="86">
        <f t="shared" si="619"/>
        <v>442875</v>
      </c>
      <c r="BJ204" s="16">
        <v>106447</v>
      </c>
      <c r="BK204" s="16">
        <v>336428</v>
      </c>
      <c r="BL204" s="16">
        <v>15990</v>
      </c>
      <c r="BM204" s="16">
        <v>92340</v>
      </c>
      <c r="BN204" s="16">
        <v>4036</v>
      </c>
      <c r="BO204" s="16">
        <v>6285</v>
      </c>
      <c r="BP204" s="79">
        <f t="shared" si="620"/>
        <v>566363</v>
      </c>
      <c r="BQ204" s="80">
        <f t="shared" si="621"/>
        <v>445886</v>
      </c>
      <c r="BR204" s="70">
        <v>107743</v>
      </c>
      <c r="BS204" s="70">
        <v>338143</v>
      </c>
      <c r="BT204" s="70">
        <v>15440</v>
      </c>
      <c r="BU204" s="70">
        <v>94654</v>
      </c>
      <c r="BV204" s="70">
        <v>4406</v>
      </c>
      <c r="BW204" s="70">
        <v>5977</v>
      </c>
      <c r="BX204" s="39">
        <f t="shared" si="622"/>
        <v>0</v>
      </c>
      <c r="BY204" s="86">
        <f t="shared" si="623"/>
        <v>0</v>
      </c>
      <c r="BZ204" s="16"/>
      <c r="CA204" s="16"/>
      <c r="CB204" s="16"/>
      <c r="CC204" s="16"/>
      <c r="CD204" s="16"/>
      <c r="CE204" s="16"/>
      <c r="CF204" s="79">
        <f t="shared" si="624"/>
        <v>0</v>
      </c>
      <c r="CG204" s="80">
        <f t="shared" si="625"/>
        <v>0</v>
      </c>
      <c r="CH204" s="70"/>
      <c r="CI204" s="70"/>
      <c r="CJ204" s="70"/>
      <c r="CK204" s="70"/>
      <c r="CL204" s="70"/>
      <c r="CM204" s="70"/>
      <c r="CN204" s="39">
        <f t="shared" si="626"/>
        <v>0</v>
      </c>
      <c r="CO204" s="86">
        <f t="shared" si="627"/>
        <v>0</v>
      </c>
      <c r="CP204" s="16"/>
      <c r="CQ204" s="16"/>
      <c r="CR204" s="16"/>
      <c r="CS204" s="16"/>
      <c r="CT204" s="16"/>
      <c r="CU204" s="16"/>
      <c r="CV204" s="79">
        <f t="shared" si="628"/>
        <v>0</v>
      </c>
      <c r="CW204" s="80">
        <f t="shared" si="629"/>
        <v>0</v>
      </c>
      <c r="CX204" s="70"/>
      <c r="CY204" s="70"/>
      <c r="CZ204" s="70"/>
      <c r="DA204" s="70"/>
      <c r="DB204" s="70"/>
      <c r="DC204" s="90"/>
    </row>
    <row r="205" spans="1:107">
      <c r="A205" s="148"/>
      <c r="B205" s="1">
        <v>2550</v>
      </c>
      <c r="C205" s="1" t="s">
        <v>141</v>
      </c>
      <c r="D205" s="35">
        <f t="shared" si="630"/>
        <v>1857905</v>
      </c>
      <c r="E205" s="35">
        <f t="shared" si="631"/>
        <v>1267983</v>
      </c>
      <c r="F205" s="35">
        <f t="shared" si="632"/>
        <v>339183</v>
      </c>
      <c r="G205" s="35">
        <f t="shared" si="633"/>
        <v>928800</v>
      </c>
      <c r="H205" s="35">
        <f t="shared" si="634"/>
        <v>85504</v>
      </c>
      <c r="I205" s="35">
        <f t="shared" si="635"/>
        <v>470677</v>
      </c>
      <c r="J205" s="35">
        <f t="shared" si="636"/>
        <v>21051</v>
      </c>
      <c r="K205" s="35">
        <f t="shared" si="637"/>
        <v>12690</v>
      </c>
      <c r="L205" s="39">
        <f t="shared" si="638"/>
        <v>221966</v>
      </c>
      <c r="M205" s="86">
        <f t="shared" si="639"/>
        <v>153518</v>
      </c>
      <c r="N205" s="88">
        <v>41583</v>
      </c>
      <c r="O205" s="88">
        <v>111935</v>
      </c>
      <c r="P205" s="88">
        <v>10056</v>
      </c>
      <c r="Q205" s="88">
        <v>53718</v>
      </c>
      <c r="R205" s="88">
        <v>3079</v>
      </c>
      <c r="S205" s="88">
        <v>1595</v>
      </c>
      <c r="T205" s="79">
        <f t="shared" si="608"/>
        <v>219265</v>
      </c>
      <c r="U205" s="80">
        <f t="shared" si="609"/>
        <v>150492</v>
      </c>
      <c r="V205" s="70">
        <v>39878</v>
      </c>
      <c r="W205" s="70">
        <v>110614</v>
      </c>
      <c r="X205" s="70">
        <v>10138</v>
      </c>
      <c r="Y205" s="70">
        <v>54326</v>
      </c>
      <c r="Z205" s="70">
        <v>2659</v>
      </c>
      <c r="AA205" s="70">
        <v>1650</v>
      </c>
      <c r="AB205" s="39">
        <f t="shared" si="610"/>
        <v>247181</v>
      </c>
      <c r="AC205" s="86">
        <f t="shared" si="611"/>
        <v>168825</v>
      </c>
      <c r="AD205" s="88">
        <v>45756</v>
      </c>
      <c r="AE205" s="88">
        <v>123069</v>
      </c>
      <c r="AF205" s="88">
        <v>11904</v>
      </c>
      <c r="AG205" s="88">
        <v>62393</v>
      </c>
      <c r="AH205" s="88">
        <v>2403</v>
      </c>
      <c r="AI205" s="88">
        <v>1656</v>
      </c>
      <c r="AJ205" s="79">
        <f t="shared" si="612"/>
        <v>237931</v>
      </c>
      <c r="AK205" s="80">
        <f t="shared" si="613"/>
        <v>163263</v>
      </c>
      <c r="AL205" s="70">
        <v>44090</v>
      </c>
      <c r="AM205" s="70">
        <v>119173</v>
      </c>
      <c r="AN205" s="70">
        <v>10823</v>
      </c>
      <c r="AO205" s="70">
        <v>59639</v>
      </c>
      <c r="AP205" s="70">
        <v>2532</v>
      </c>
      <c r="AQ205" s="70">
        <v>1674</v>
      </c>
      <c r="AR205" s="39">
        <f t="shared" si="614"/>
        <v>239729</v>
      </c>
      <c r="AS205" s="86">
        <f t="shared" si="615"/>
        <v>162644</v>
      </c>
      <c r="AT205" s="16">
        <v>44658</v>
      </c>
      <c r="AU205" s="16">
        <v>117986</v>
      </c>
      <c r="AV205" s="16">
        <v>10895</v>
      </c>
      <c r="AW205" s="16">
        <v>61344</v>
      </c>
      <c r="AX205" s="16">
        <v>3018</v>
      </c>
      <c r="AY205" s="16">
        <v>1828</v>
      </c>
      <c r="AZ205" s="79">
        <f t="shared" si="616"/>
        <v>235556</v>
      </c>
      <c r="BA205" s="80">
        <f t="shared" si="617"/>
        <v>160421</v>
      </c>
      <c r="BB205" s="70">
        <v>42046</v>
      </c>
      <c r="BC205" s="70">
        <v>118375</v>
      </c>
      <c r="BD205" s="70">
        <v>11140</v>
      </c>
      <c r="BE205" s="70">
        <v>60209</v>
      </c>
      <c r="BF205" s="70">
        <v>2316</v>
      </c>
      <c r="BG205" s="70">
        <v>1470</v>
      </c>
      <c r="BH205" s="39">
        <f t="shared" si="618"/>
        <v>231277</v>
      </c>
      <c r="BI205" s="86">
        <f t="shared" si="619"/>
        <v>157280</v>
      </c>
      <c r="BJ205" s="16">
        <v>41399</v>
      </c>
      <c r="BK205" s="16">
        <v>115881</v>
      </c>
      <c r="BL205" s="16">
        <v>10468</v>
      </c>
      <c r="BM205" s="16">
        <v>59584</v>
      </c>
      <c r="BN205" s="16">
        <v>2515</v>
      </c>
      <c r="BO205" s="16">
        <v>1430</v>
      </c>
      <c r="BP205" s="79">
        <f t="shared" si="620"/>
        <v>225000</v>
      </c>
      <c r="BQ205" s="80">
        <f t="shared" si="621"/>
        <v>151540</v>
      </c>
      <c r="BR205" s="70">
        <v>39773</v>
      </c>
      <c r="BS205" s="70">
        <v>111767</v>
      </c>
      <c r="BT205" s="70">
        <v>10080</v>
      </c>
      <c r="BU205" s="70">
        <v>59464</v>
      </c>
      <c r="BV205" s="70">
        <v>2529</v>
      </c>
      <c r="BW205" s="70">
        <v>1387</v>
      </c>
      <c r="BX205" s="39">
        <f t="shared" si="622"/>
        <v>0</v>
      </c>
      <c r="BY205" s="86">
        <f t="shared" si="623"/>
        <v>0</v>
      </c>
      <c r="BZ205" s="16"/>
      <c r="CA205" s="16"/>
      <c r="CB205" s="16"/>
      <c r="CC205" s="16"/>
      <c r="CD205" s="16"/>
      <c r="CE205" s="16"/>
      <c r="CF205" s="79">
        <f t="shared" si="624"/>
        <v>0</v>
      </c>
      <c r="CG205" s="80">
        <f t="shared" si="625"/>
        <v>0</v>
      </c>
      <c r="CH205" s="70"/>
      <c r="CI205" s="70"/>
      <c r="CJ205" s="70"/>
      <c r="CK205" s="70"/>
      <c r="CL205" s="70"/>
      <c r="CM205" s="70"/>
      <c r="CN205" s="39">
        <f t="shared" si="626"/>
        <v>0</v>
      </c>
      <c r="CO205" s="86">
        <f t="shared" si="627"/>
        <v>0</v>
      </c>
      <c r="CP205" s="16"/>
      <c r="CQ205" s="16"/>
      <c r="CR205" s="16"/>
      <c r="CS205" s="16"/>
      <c r="CT205" s="16"/>
      <c r="CU205" s="16"/>
      <c r="CV205" s="79">
        <f t="shared" si="628"/>
        <v>0</v>
      </c>
      <c r="CW205" s="80">
        <f t="shared" si="629"/>
        <v>0</v>
      </c>
      <c r="CX205" s="70"/>
      <c r="CY205" s="70"/>
      <c r="CZ205" s="70"/>
      <c r="DA205" s="70"/>
      <c r="DB205" s="70"/>
      <c r="DC205" s="90"/>
    </row>
    <row r="206" spans="1:107">
      <c r="A206" s="148"/>
      <c r="B206" s="1">
        <v>2551</v>
      </c>
      <c r="C206" s="1" t="s">
        <v>142</v>
      </c>
      <c r="D206" s="35">
        <f t="shared" si="630"/>
        <v>2403634</v>
      </c>
      <c r="E206" s="35">
        <f t="shared" si="631"/>
        <v>1725618</v>
      </c>
      <c r="F206" s="35">
        <f t="shared" si="632"/>
        <v>438209</v>
      </c>
      <c r="G206" s="35">
        <f t="shared" si="633"/>
        <v>1287409</v>
      </c>
      <c r="H206" s="35">
        <f t="shared" si="634"/>
        <v>130630</v>
      </c>
      <c r="I206" s="35">
        <f t="shared" si="635"/>
        <v>503100</v>
      </c>
      <c r="J206" s="35">
        <f t="shared" si="636"/>
        <v>25668</v>
      </c>
      <c r="K206" s="35">
        <f t="shared" si="637"/>
        <v>18618</v>
      </c>
      <c r="L206" s="39">
        <f t="shared" si="638"/>
        <v>285584</v>
      </c>
      <c r="M206" s="86">
        <f t="shared" si="639"/>
        <v>207781</v>
      </c>
      <c r="N206" s="88">
        <v>52666</v>
      </c>
      <c r="O206" s="88">
        <v>155115</v>
      </c>
      <c r="P206" s="88">
        <v>15435</v>
      </c>
      <c r="Q206" s="88">
        <v>56592</v>
      </c>
      <c r="R206" s="88">
        <v>3438</v>
      </c>
      <c r="S206" s="88">
        <v>2338</v>
      </c>
      <c r="T206" s="79">
        <f t="shared" si="608"/>
        <v>278850</v>
      </c>
      <c r="U206" s="80">
        <f t="shared" si="609"/>
        <v>199806</v>
      </c>
      <c r="V206" s="70">
        <v>51078</v>
      </c>
      <c r="W206" s="70">
        <v>148728</v>
      </c>
      <c r="X206" s="70">
        <v>15282</v>
      </c>
      <c r="Y206" s="70">
        <v>58509</v>
      </c>
      <c r="Z206" s="70">
        <v>3017</v>
      </c>
      <c r="AA206" s="70">
        <v>2236</v>
      </c>
      <c r="AB206" s="39">
        <f t="shared" si="610"/>
        <v>323321</v>
      </c>
      <c r="AC206" s="86">
        <f t="shared" si="611"/>
        <v>232073</v>
      </c>
      <c r="AD206" s="88">
        <v>59015</v>
      </c>
      <c r="AE206" s="88">
        <v>173058</v>
      </c>
      <c r="AF206" s="88">
        <v>18139</v>
      </c>
      <c r="AG206" s="88">
        <v>67929</v>
      </c>
      <c r="AH206" s="88">
        <v>2828</v>
      </c>
      <c r="AI206" s="88">
        <v>2352</v>
      </c>
      <c r="AJ206" s="79">
        <f t="shared" si="612"/>
        <v>305797</v>
      </c>
      <c r="AK206" s="80">
        <f t="shared" si="613"/>
        <v>219364</v>
      </c>
      <c r="AL206" s="70">
        <v>55485</v>
      </c>
      <c r="AM206" s="70">
        <v>163879</v>
      </c>
      <c r="AN206" s="70">
        <v>16774</v>
      </c>
      <c r="AO206" s="70">
        <v>64005</v>
      </c>
      <c r="AP206" s="70">
        <v>3336</v>
      </c>
      <c r="AQ206" s="70">
        <v>2318</v>
      </c>
      <c r="AR206" s="39">
        <f t="shared" si="614"/>
        <v>308353</v>
      </c>
      <c r="AS206" s="86">
        <f t="shared" si="615"/>
        <v>221320</v>
      </c>
      <c r="AT206" s="16">
        <v>58225</v>
      </c>
      <c r="AU206" s="16">
        <v>163095</v>
      </c>
      <c r="AV206" s="16">
        <v>16594</v>
      </c>
      <c r="AW206" s="16">
        <v>64487</v>
      </c>
      <c r="AX206" s="16">
        <v>3638</v>
      </c>
      <c r="AY206" s="16">
        <v>2314</v>
      </c>
      <c r="AZ206" s="79">
        <f t="shared" si="616"/>
        <v>303312</v>
      </c>
      <c r="BA206" s="80">
        <f t="shared" si="617"/>
        <v>216190</v>
      </c>
      <c r="BB206" s="70">
        <v>53891</v>
      </c>
      <c r="BC206" s="70">
        <v>162299</v>
      </c>
      <c r="BD206" s="70">
        <v>16746</v>
      </c>
      <c r="BE206" s="70">
        <v>65276</v>
      </c>
      <c r="BF206" s="70">
        <v>2716</v>
      </c>
      <c r="BG206" s="70">
        <v>2384</v>
      </c>
      <c r="BH206" s="39">
        <f t="shared" si="618"/>
        <v>303009</v>
      </c>
      <c r="BI206" s="86">
        <f t="shared" si="619"/>
        <v>218861</v>
      </c>
      <c r="BJ206" s="16">
        <v>54897</v>
      </c>
      <c r="BK206" s="16">
        <v>163964</v>
      </c>
      <c r="BL206" s="16">
        <v>16123</v>
      </c>
      <c r="BM206" s="16">
        <v>62329</v>
      </c>
      <c r="BN206" s="16">
        <v>3313</v>
      </c>
      <c r="BO206" s="16">
        <v>2383</v>
      </c>
      <c r="BP206" s="79">
        <f t="shared" si="620"/>
        <v>295408</v>
      </c>
      <c r="BQ206" s="80">
        <f t="shared" si="621"/>
        <v>210223</v>
      </c>
      <c r="BR206" s="70">
        <v>52952</v>
      </c>
      <c r="BS206" s="70">
        <v>157271</v>
      </c>
      <c r="BT206" s="70">
        <v>15537</v>
      </c>
      <c r="BU206" s="70">
        <v>63973</v>
      </c>
      <c r="BV206" s="70">
        <v>3382</v>
      </c>
      <c r="BW206" s="70">
        <v>2293</v>
      </c>
      <c r="BX206" s="39">
        <f t="shared" si="622"/>
        <v>0</v>
      </c>
      <c r="BY206" s="86">
        <f t="shared" si="623"/>
        <v>0</v>
      </c>
      <c r="BZ206" s="16"/>
      <c r="CA206" s="16"/>
      <c r="CB206" s="16"/>
      <c r="CC206" s="16"/>
      <c r="CD206" s="16"/>
      <c r="CE206" s="16"/>
      <c r="CF206" s="79">
        <f t="shared" si="624"/>
        <v>0</v>
      </c>
      <c r="CG206" s="80">
        <f t="shared" si="625"/>
        <v>0</v>
      </c>
      <c r="CH206" s="70"/>
      <c r="CI206" s="70"/>
      <c r="CJ206" s="70"/>
      <c r="CK206" s="70"/>
      <c r="CL206" s="70"/>
      <c r="CM206" s="70"/>
      <c r="CN206" s="39">
        <f t="shared" si="626"/>
        <v>0</v>
      </c>
      <c r="CO206" s="86">
        <f t="shared" si="627"/>
        <v>0</v>
      </c>
      <c r="CP206" s="16"/>
      <c r="CQ206" s="16"/>
      <c r="CR206" s="16"/>
      <c r="CS206" s="16"/>
      <c r="CT206" s="16"/>
      <c r="CU206" s="16"/>
      <c r="CV206" s="79">
        <f t="shared" si="628"/>
        <v>0</v>
      </c>
      <c r="CW206" s="80">
        <f t="shared" si="629"/>
        <v>0</v>
      </c>
      <c r="CX206" s="70"/>
      <c r="CY206" s="70"/>
      <c r="CZ206" s="70"/>
      <c r="DA206" s="70"/>
      <c r="DB206" s="70"/>
      <c r="DC206" s="90"/>
    </row>
    <row r="207" spans="1:107">
      <c r="A207" s="148"/>
      <c r="B207" s="1">
        <v>2552</v>
      </c>
      <c r="C207" s="1" t="s">
        <v>143</v>
      </c>
      <c r="D207" s="35">
        <f t="shared" si="630"/>
        <v>2005716</v>
      </c>
      <c r="E207" s="35">
        <f t="shared" si="631"/>
        <v>1403628</v>
      </c>
      <c r="F207" s="35">
        <f t="shared" si="632"/>
        <v>351124</v>
      </c>
      <c r="G207" s="35">
        <f t="shared" si="633"/>
        <v>1052504</v>
      </c>
      <c r="H207" s="35">
        <f t="shared" si="634"/>
        <v>76993</v>
      </c>
      <c r="I207" s="35">
        <f t="shared" si="635"/>
        <v>486800</v>
      </c>
      <c r="J207" s="35">
        <f t="shared" si="636"/>
        <v>18503</v>
      </c>
      <c r="K207" s="35">
        <f t="shared" si="637"/>
        <v>19792</v>
      </c>
      <c r="L207" s="39">
        <f t="shared" si="638"/>
        <v>234820</v>
      </c>
      <c r="M207" s="86">
        <f t="shared" si="639"/>
        <v>166550</v>
      </c>
      <c r="N207" s="88">
        <v>41393</v>
      </c>
      <c r="O207" s="88">
        <v>125157</v>
      </c>
      <c r="P207" s="88">
        <v>9068</v>
      </c>
      <c r="Q207" s="88">
        <v>54112</v>
      </c>
      <c r="R207" s="88">
        <v>2667</v>
      </c>
      <c r="S207" s="88">
        <v>2423</v>
      </c>
      <c r="T207" s="79">
        <f t="shared" si="608"/>
        <v>235322</v>
      </c>
      <c r="U207" s="80">
        <f t="shared" si="609"/>
        <v>165875</v>
      </c>
      <c r="V207" s="70">
        <v>41275</v>
      </c>
      <c r="W207" s="70">
        <v>124600</v>
      </c>
      <c r="X207" s="70">
        <v>9097</v>
      </c>
      <c r="Y207" s="70">
        <v>55630</v>
      </c>
      <c r="Z207" s="70">
        <v>2297</v>
      </c>
      <c r="AA207" s="70">
        <v>2423</v>
      </c>
      <c r="AB207" s="39">
        <f t="shared" si="610"/>
        <v>272970</v>
      </c>
      <c r="AC207" s="86">
        <f t="shared" si="611"/>
        <v>191486</v>
      </c>
      <c r="AD207" s="88">
        <v>47109</v>
      </c>
      <c r="AE207" s="88">
        <v>144377</v>
      </c>
      <c r="AF207" s="88">
        <v>10969</v>
      </c>
      <c r="AG207" s="88">
        <v>65922</v>
      </c>
      <c r="AH207" s="88">
        <v>1997</v>
      </c>
      <c r="AI207" s="88">
        <v>2596</v>
      </c>
      <c r="AJ207" s="79">
        <f t="shared" si="612"/>
        <v>261061</v>
      </c>
      <c r="AK207" s="80">
        <f t="shared" si="613"/>
        <v>182093</v>
      </c>
      <c r="AL207" s="70">
        <v>44930</v>
      </c>
      <c r="AM207" s="70">
        <v>137163</v>
      </c>
      <c r="AN207" s="70">
        <v>10293</v>
      </c>
      <c r="AO207" s="70">
        <v>63856</v>
      </c>
      <c r="AP207" s="70">
        <v>2311</v>
      </c>
      <c r="AQ207" s="70">
        <v>2508</v>
      </c>
      <c r="AR207" s="39">
        <f t="shared" si="614"/>
        <v>260955</v>
      </c>
      <c r="AS207" s="86">
        <f t="shared" si="615"/>
        <v>182464</v>
      </c>
      <c r="AT207" s="16">
        <v>48602</v>
      </c>
      <c r="AU207" s="16">
        <v>133862</v>
      </c>
      <c r="AV207" s="16">
        <v>9583</v>
      </c>
      <c r="AW207" s="16">
        <v>63759</v>
      </c>
      <c r="AX207" s="16">
        <v>2676</v>
      </c>
      <c r="AY207" s="16">
        <v>2473</v>
      </c>
      <c r="AZ207" s="79">
        <f t="shared" si="616"/>
        <v>254342</v>
      </c>
      <c r="BA207" s="80">
        <f t="shared" si="617"/>
        <v>176487</v>
      </c>
      <c r="BB207" s="70">
        <v>42781</v>
      </c>
      <c r="BC207" s="70">
        <v>133706</v>
      </c>
      <c r="BD207" s="70">
        <v>10010</v>
      </c>
      <c r="BE207" s="70">
        <v>63475</v>
      </c>
      <c r="BF207" s="70">
        <v>1911</v>
      </c>
      <c r="BG207" s="70">
        <v>2459</v>
      </c>
      <c r="BH207" s="39">
        <f t="shared" si="618"/>
        <v>245820</v>
      </c>
      <c r="BI207" s="86">
        <f t="shared" si="619"/>
        <v>171463</v>
      </c>
      <c r="BJ207" s="16">
        <v>43173</v>
      </c>
      <c r="BK207" s="16">
        <v>128290</v>
      </c>
      <c r="BL207" s="16">
        <v>9253</v>
      </c>
      <c r="BM207" s="16">
        <v>60283</v>
      </c>
      <c r="BN207" s="16">
        <v>2317</v>
      </c>
      <c r="BO207" s="16">
        <v>2504</v>
      </c>
      <c r="BP207" s="79">
        <f t="shared" si="620"/>
        <v>240426</v>
      </c>
      <c r="BQ207" s="80">
        <f t="shared" si="621"/>
        <v>167210</v>
      </c>
      <c r="BR207" s="70">
        <v>41861</v>
      </c>
      <c r="BS207" s="70">
        <v>125349</v>
      </c>
      <c r="BT207" s="70">
        <v>8720</v>
      </c>
      <c r="BU207" s="70">
        <v>59763</v>
      </c>
      <c r="BV207" s="70">
        <v>2327</v>
      </c>
      <c r="BW207" s="70">
        <v>2406</v>
      </c>
      <c r="BX207" s="39">
        <f t="shared" si="622"/>
        <v>0</v>
      </c>
      <c r="BY207" s="86">
        <f t="shared" si="623"/>
        <v>0</v>
      </c>
      <c r="BZ207" s="16"/>
      <c r="CA207" s="16"/>
      <c r="CB207" s="16"/>
      <c r="CC207" s="16"/>
      <c r="CD207" s="16"/>
      <c r="CE207" s="16"/>
      <c r="CF207" s="79">
        <f t="shared" si="624"/>
        <v>0</v>
      </c>
      <c r="CG207" s="80">
        <f t="shared" si="625"/>
        <v>0</v>
      </c>
      <c r="CH207" s="70"/>
      <c r="CI207" s="70"/>
      <c r="CJ207" s="70"/>
      <c r="CK207" s="70"/>
      <c r="CL207" s="70"/>
      <c r="CM207" s="70"/>
      <c r="CN207" s="39">
        <f t="shared" si="626"/>
        <v>0</v>
      </c>
      <c r="CO207" s="86">
        <f t="shared" si="627"/>
        <v>0</v>
      </c>
      <c r="CP207" s="16"/>
      <c r="CQ207" s="16"/>
      <c r="CR207" s="16"/>
      <c r="CS207" s="16"/>
      <c r="CT207" s="16"/>
      <c r="CU207" s="16"/>
      <c r="CV207" s="79">
        <f t="shared" si="628"/>
        <v>0</v>
      </c>
      <c r="CW207" s="80">
        <f t="shared" si="629"/>
        <v>0</v>
      </c>
      <c r="CX207" s="70"/>
      <c r="CY207" s="70"/>
      <c r="CZ207" s="70"/>
      <c r="DA207" s="70"/>
      <c r="DB207" s="70"/>
      <c r="DC207" s="90"/>
    </row>
    <row r="208" spans="1:107">
      <c r="A208" s="148"/>
      <c r="B208" s="1">
        <v>2553</v>
      </c>
      <c r="C208" s="1" t="s">
        <v>144</v>
      </c>
      <c r="D208" s="35">
        <f t="shared" si="630"/>
        <v>2304951</v>
      </c>
      <c r="E208" s="35">
        <f t="shared" si="631"/>
        <v>1659758</v>
      </c>
      <c r="F208" s="35">
        <f t="shared" si="632"/>
        <v>432165</v>
      </c>
      <c r="G208" s="35">
        <f t="shared" si="633"/>
        <v>1227593</v>
      </c>
      <c r="H208" s="35">
        <f t="shared" si="634"/>
        <v>105634</v>
      </c>
      <c r="I208" s="35">
        <f t="shared" si="635"/>
        <v>495794</v>
      </c>
      <c r="J208" s="35">
        <f t="shared" si="636"/>
        <v>26079</v>
      </c>
      <c r="K208" s="35">
        <f t="shared" si="637"/>
        <v>17686</v>
      </c>
      <c r="L208" s="39">
        <f t="shared" si="638"/>
        <v>238104</v>
      </c>
      <c r="M208" s="86">
        <f t="shared" si="639"/>
        <v>171597</v>
      </c>
      <c r="N208" s="88">
        <v>42010</v>
      </c>
      <c r="O208" s="88">
        <v>129587</v>
      </c>
      <c r="P208" s="88">
        <v>10868</v>
      </c>
      <c r="Q208" s="88">
        <v>50685</v>
      </c>
      <c r="R208" s="88">
        <v>3057</v>
      </c>
      <c r="S208" s="88">
        <v>1897</v>
      </c>
      <c r="T208" s="79">
        <f t="shared" si="608"/>
        <v>257010</v>
      </c>
      <c r="U208" s="80">
        <f t="shared" si="609"/>
        <v>184066</v>
      </c>
      <c r="V208" s="70">
        <v>47545</v>
      </c>
      <c r="W208" s="70">
        <v>136521</v>
      </c>
      <c r="X208" s="70">
        <v>11347</v>
      </c>
      <c r="Y208" s="70">
        <v>56362</v>
      </c>
      <c r="Z208" s="70">
        <v>3044</v>
      </c>
      <c r="AA208" s="70">
        <v>2191</v>
      </c>
      <c r="AB208" s="39">
        <f t="shared" si="610"/>
        <v>314019</v>
      </c>
      <c r="AC208" s="86">
        <f t="shared" si="611"/>
        <v>226605</v>
      </c>
      <c r="AD208" s="88">
        <v>60237</v>
      </c>
      <c r="AE208" s="88">
        <v>166368</v>
      </c>
      <c r="AF208" s="88">
        <v>15075</v>
      </c>
      <c r="AG208" s="88">
        <v>66935</v>
      </c>
      <c r="AH208" s="88">
        <v>3035</v>
      </c>
      <c r="AI208" s="88">
        <v>2369</v>
      </c>
      <c r="AJ208" s="79">
        <f t="shared" si="612"/>
        <v>301815</v>
      </c>
      <c r="AK208" s="80">
        <f t="shared" si="613"/>
        <v>217091</v>
      </c>
      <c r="AL208" s="70">
        <v>57168</v>
      </c>
      <c r="AM208" s="70">
        <v>159923</v>
      </c>
      <c r="AN208" s="70">
        <v>14144</v>
      </c>
      <c r="AO208" s="70">
        <v>65014</v>
      </c>
      <c r="AP208" s="70">
        <v>3178</v>
      </c>
      <c r="AQ208" s="70">
        <v>2388</v>
      </c>
      <c r="AR208" s="39">
        <f t="shared" si="614"/>
        <v>304437</v>
      </c>
      <c r="AS208" s="86">
        <f t="shared" si="615"/>
        <v>220079</v>
      </c>
      <c r="AT208" s="16">
        <v>59997</v>
      </c>
      <c r="AU208" s="16">
        <v>160082</v>
      </c>
      <c r="AV208" s="16">
        <v>13446</v>
      </c>
      <c r="AW208" s="16">
        <v>64945</v>
      </c>
      <c r="AX208" s="16">
        <v>3828</v>
      </c>
      <c r="AY208" s="16">
        <v>2139</v>
      </c>
      <c r="AZ208" s="79">
        <f t="shared" si="616"/>
        <v>305240</v>
      </c>
      <c r="BA208" s="80">
        <f t="shared" si="617"/>
        <v>219452</v>
      </c>
      <c r="BB208" s="70">
        <v>55938</v>
      </c>
      <c r="BC208" s="70">
        <v>163514</v>
      </c>
      <c r="BD208" s="70">
        <v>14198</v>
      </c>
      <c r="BE208" s="70">
        <v>66136</v>
      </c>
      <c r="BF208" s="70">
        <v>3087</v>
      </c>
      <c r="BG208" s="70">
        <v>2367</v>
      </c>
      <c r="BH208" s="39">
        <f t="shared" si="618"/>
        <v>293080</v>
      </c>
      <c r="BI208" s="86">
        <f t="shared" si="619"/>
        <v>212747</v>
      </c>
      <c r="BJ208" s="16">
        <v>55895</v>
      </c>
      <c r="BK208" s="16">
        <v>156852</v>
      </c>
      <c r="BL208" s="16">
        <v>13767</v>
      </c>
      <c r="BM208" s="16">
        <v>61033</v>
      </c>
      <c r="BN208" s="16">
        <v>3247</v>
      </c>
      <c r="BO208" s="16">
        <v>2286</v>
      </c>
      <c r="BP208" s="79">
        <f t="shared" si="620"/>
        <v>291246</v>
      </c>
      <c r="BQ208" s="80">
        <f t="shared" si="621"/>
        <v>208121</v>
      </c>
      <c r="BR208" s="70">
        <v>53375</v>
      </c>
      <c r="BS208" s="70">
        <v>154746</v>
      </c>
      <c r="BT208" s="70">
        <v>12789</v>
      </c>
      <c r="BU208" s="70">
        <v>64684</v>
      </c>
      <c r="BV208" s="70">
        <v>3603</v>
      </c>
      <c r="BW208" s="70">
        <v>2049</v>
      </c>
      <c r="BX208" s="39">
        <f t="shared" si="622"/>
        <v>0</v>
      </c>
      <c r="BY208" s="86">
        <f t="shared" si="623"/>
        <v>0</v>
      </c>
      <c r="BZ208" s="16"/>
      <c r="CA208" s="16"/>
      <c r="CB208" s="16"/>
      <c r="CC208" s="16"/>
      <c r="CD208" s="16"/>
      <c r="CE208" s="16"/>
      <c r="CF208" s="79">
        <f t="shared" si="624"/>
        <v>0</v>
      </c>
      <c r="CG208" s="80">
        <f t="shared" si="625"/>
        <v>0</v>
      </c>
      <c r="CH208" s="70"/>
      <c r="CI208" s="70"/>
      <c r="CJ208" s="70"/>
      <c r="CK208" s="70"/>
      <c r="CL208" s="70"/>
      <c r="CM208" s="70"/>
      <c r="CN208" s="39">
        <f t="shared" si="626"/>
        <v>0</v>
      </c>
      <c r="CO208" s="86">
        <f t="shared" si="627"/>
        <v>0</v>
      </c>
      <c r="CP208" s="16"/>
      <c r="CQ208" s="16"/>
      <c r="CR208" s="16"/>
      <c r="CS208" s="16"/>
      <c r="CT208" s="16"/>
      <c r="CU208" s="16"/>
      <c r="CV208" s="79">
        <f t="shared" si="628"/>
        <v>0</v>
      </c>
      <c r="CW208" s="80">
        <f t="shared" si="629"/>
        <v>0</v>
      </c>
      <c r="CX208" s="70"/>
      <c r="CY208" s="70"/>
      <c r="CZ208" s="70"/>
      <c r="DA208" s="70"/>
      <c r="DB208" s="70"/>
      <c r="DC208" s="90"/>
    </row>
    <row r="209" spans="1:107">
      <c r="A209" s="148"/>
      <c r="B209" s="1">
        <v>2554</v>
      </c>
      <c r="C209" s="1" t="s">
        <v>145</v>
      </c>
      <c r="D209" s="35">
        <f t="shared" si="630"/>
        <v>2777904</v>
      </c>
      <c r="E209" s="35">
        <f t="shared" si="631"/>
        <v>2184873</v>
      </c>
      <c r="F209" s="35">
        <f t="shared" si="632"/>
        <v>528795</v>
      </c>
      <c r="G209" s="35">
        <f t="shared" si="633"/>
        <v>1656078</v>
      </c>
      <c r="H209" s="35">
        <f t="shared" si="634"/>
        <v>46596</v>
      </c>
      <c r="I209" s="35">
        <f t="shared" si="635"/>
        <v>486585</v>
      </c>
      <c r="J209" s="35">
        <f t="shared" si="636"/>
        <v>16848</v>
      </c>
      <c r="K209" s="35">
        <f t="shared" si="637"/>
        <v>43002</v>
      </c>
      <c r="L209" s="39">
        <f t="shared" si="638"/>
        <v>315996</v>
      </c>
      <c r="M209" s="86">
        <f t="shared" si="639"/>
        <v>249484</v>
      </c>
      <c r="N209" s="88">
        <v>57612</v>
      </c>
      <c r="O209" s="88">
        <v>191872</v>
      </c>
      <c r="P209" s="88">
        <v>5667</v>
      </c>
      <c r="Q209" s="88">
        <v>53369</v>
      </c>
      <c r="R209" s="88">
        <v>2123</v>
      </c>
      <c r="S209" s="88">
        <v>5353</v>
      </c>
      <c r="T209" s="79">
        <f t="shared" si="608"/>
        <v>315733</v>
      </c>
      <c r="U209" s="80">
        <f t="shared" si="609"/>
        <v>247909</v>
      </c>
      <c r="V209" s="70">
        <v>58401</v>
      </c>
      <c r="W209" s="70">
        <v>189508</v>
      </c>
      <c r="X209" s="70">
        <v>5672</v>
      </c>
      <c r="Y209" s="70">
        <v>55015</v>
      </c>
      <c r="Z209" s="70">
        <v>2076</v>
      </c>
      <c r="AA209" s="70">
        <v>5061</v>
      </c>
      <c r="AB209" s="39">
        <f t="shared" si="610"/>
        <v>370719</v>
      </c>
      <c r="AC209" s="86">
        <f t="shared" si="611"/>
        <v>291628</v>
      </c>
      <c r="AD209" s="88">
        <v>71084</v>
      </c>
      <c r="AE209" s="88">
        <v>220544</v>
      </c>
      <c r="AF209" s="88">
        <v>6350</v>
      </c>
      <c r="AG209" s="88">
        <v>65463</v>
      </c>
      <c r="AH209" s="88">
        <v>1751</v>
      </c>
      <c r="AI209" s="88">
        <v>5527</v>
      </c>
      <c r="AJ209" s="79">
        <f t="shared" si="612"/>
        <v>360385</v>
      </c>
      <c r="AK209" s="80">
        <f t="shared" si="613"/>
        <v>282332</v>
      </c>
      <c r="AL209" s="70">
        <v>68501</v>
      </c>
      <c r="AM209" s="70">
        <v>213831</v>
      </c>
      <c r="AN209" s="70">
        <v>6006</v>
      </c>
      <c r="AO209" s="70">
        <v>63717</v>
      </c>
      <c r="AP209" s="70">
        <v>2159</v>
      </c>
      <c r="AQ209" s="70">
        <v>6171</v>
      </c>
      <c r="AR209" s="39">
        <f t="shared" si="614"/>
        <v>361840</v>
      </c>
      <c r="AS209" s="86">
        <f t="shared" si="615"/>
        <v>283526</v>
      </c>
      <c r="AT209" s="16">
        <v>71499</v>
      </c>
      <c r="AU209" s="16">
        <v>212027</v>
      </c>
      <c r="AV209" s="16">
        <v>6049</v>
      </c>
      <c r="AW209" s="16">
        <v>64657</v>
      </c>
      <c r="AX209" s="16">
        <v>2388</v>
      </c>
      <c r="AY209" s="16">
        <v>5220</v>
      </c>
      <c r="AZ209" s="79">
        <f t="shared" si="616"/>
        <v>363465</v>
      </c>
      <c r="BA209" s="80">
        <f t="shared" si="617"/>
        <v>285765</v>
      </c>
      <c r="BB209" s="70">
        <v>68328</v>
      </c>
      <c r="BC209" s="70">
        <v>217437</v>
      </c>
      <c r="BD209" s="70">
        <v>6328</v>
      </c>
      <c r="BE209" s="70">
        <v>64091</v>
      </c>
      <c r="BF209" s="70">
        <v>1908</v>
      </c>
      <c r="BG209" s="70">
        <v>5373</v>
      </c>
      <c r="BH209" s="39">
        <f t="shared" si="618"/>
        <v>349018</v>
      </c>
      <c r="BI209" s="86">
        <f t="shared" si="619"/>
        <v>276040</v>
      </c>
      <c r="BJ209" s="16">
        <v>66997</v>
      </c>
      <c r="BK209" s="16">
        <v>209043</v>
      </c>
      <c r="BL209" s="16">
        <v>5622</v>
      </c>
      <c r="BM209" s="16">
        <v>60079</v>
      </c>
      <c r="BN209" s="16">
        <v>2050</v>
      </c>
      <c r="BO209" s="16">
        <v>5227</v>
      </c>
      <c r="BP209" s="79">
        <f t="shared" si="620"/>
        <v>340748</v>
      </c>
      <c r="BQ209" s="80">
        <f t="shared" si="621"/>
        <v>268189</v>
      </c>
      <c r="BR209" s="70">
        <v>66373</v>
      </c>
      <c r="BS209" s="70">
        <v>201816</v>
      </c>
      <c r="BT209" s="70">
        <v>4902</v>
      </c>
      <c r="BU209" s="70">
        <v>60194</v>
      </c>
      <c r="BV209" s="70">
        <v>2393</v>
      </c>
      <c r="BW209" s="70">
        <v>5070</v>
      </c>
      <c r="BX209" s="39">
        <f t="shared" si="622"/>
        <v>0</v>
      </c>
      <c r="BY209" s="86">
        <f t="shared" si="623"/>
        <v>0</v>
      </c>
      <c r="BZ209" s="16"/>
      <c r="CA209" s="16"/>
      <c r="CB209" s="16"/>
      <c r="CC209" s="16"/>
      <c r="CD209" s="16"/>
      <c r="CE209" s="16"/>
      <c r="CF209" s="79">
        <f t="shared" si="624"/>
        <v>0</v>
      </c>
      <c r="CG209" s="80">
        <f t="shared" si="625"/>
        <v>0</v>
      </c>
      <c r="CH209" s="70"/>
      <c r="CI209" s="70"/>
      <c r="CJ209" s="70"/>
      <c r="CK209" s="70"/>
      <c r="CL209" s="70"/>
      <c r="CM209" s="70"/>
      <c r="CN209" s="39">
        <f t="shared" si="626"/>
        <v>0</v>
      </c>
      <c r="CO209" s="86">
        <f t="shared" si="627"/>
        <v>0</v>
      </c>
      <c r="CP209" s="16"/>
      <c r="CQ209" s="16"/>
      <c r="CR209" s="16"/>
      <c r="CS209" s="16"/>
      <c r="CT209" s="16"/>
      <c r="CU209" s="16"/>
      <c r="CV209" s="79">
        <f t="shared" si="628"/>
        <v>0</v>
      </c>
      <c r="CW209" s="80">
        <f t="shared" si="629"/>
        <v>0</v>
      </c>
      <c r="CX209" s="70"/>
      <c r="CY209" s="70"/>
      <c r="CZ209" s="70"/>
      <c r="DA209" s="70"/>
      <c r="DB209" s="70"/>
      <c r="DC209" s="90"/>
    </row>
    <row r="210" spans="1:107">
      <c r="A210" s="148"/>
      <c r="B210" s="1">
        <v>2555</v>
      </c>
      <c r="C210" s="1" t="s">
        <v>146</v>
      </c>
      <c r="D210" s="35">
        <f t="shared" si="630"/>
        <v>3072963</v>
      </c>
      <c r="E210" s="35">
        <f t="shared" si="631"/>
        <v>2306879</v>
      </c>
      <c r="F210" s="35">
        <f t="shared" si="632"/>
        <v>605930</v>
      </c>
      <c r="G210" s="35">
        <f t="shared" si="633"/>
        <v>1700949</v>
      </c>
      <c r="H210" s="35">
        <f t="shared" si="634"/>
        <v>116186</v>
      </c>
      <c r="I210" s="35">
        <f t="shared" si="635"/>
        <v>608890</v>
      </c>
      <c r="J210" s="35">
        <f t="shared" si="636"/>
        <v>28834</v>
      </c>
      <c r="K210" s="35">
        <f t="shared" si="637"/>
        <v>12174</v>
      </c>
      <c r="L210" s="39">
        <f t="shared" si="638"/>
        <v>367276</v>
      </c>
      <c r="M210" s="86">
        <f t="shared" si="639"/>
        <v>279463</v>
      </c>
      <c r="N210" s="88">
        <v>74069</v>
      </c>
      <c r="O210" s="88">
        <v>205394</v>
      </c>
      <c r="P210" s="88">
        <v>13280</v>
      </c>
      <c r="Q210" s="88">
        <v>68980</v>
      </c>
      <c r="R210" s="88">
        <v>3976</v>
      </c>
      <c r="S210" s="88">
        <v>1577</v>
      </c>
      <c r="T210" s="79">
        <f t="shared" si="608"/>
        <v>364336</v>
      </c>
      <c r="U210" s="80">
        <f t="shared" si="609"/>
        <v>275619</v>
      </c>
      <c r="V210" s="70">
        <v>72946</v>
      </c>
      <c r="W210" s="70">
        <v>202673</v>
      </c>
      <c r="X210" s="70">
        <v>13466</v>
      </c>
      <c r="Y210" s="70">
        <v>70015</v>
      </c>
      <c r="Z210" s="70">
        <v>3815</v>
      </c>
      <c r="AA210" s="70">
        <v>1421</v>
      </c>
      <c r="AB210" s="39">
        <f t="shared" si="610"/>
        <v>423360</v>
      </c>
      <c r="AC210" s="86">
        <f t="shared" si="611"/>
        <v>319883</v>
      </c>
      <c r="AD210" s="88">
        <v>84840</v>
      </c>
      <c r="AE210" s="88">
        <v>235043</v>
      </c>
      <c r="AF210" s="88">
        <v>17174</v>
      </c>
      <c r="AG210" s="88">
        <v>81195</v>
      </c>
      <c r="AH210" s="88">
        <v>3595</v>
      </c>
      <c r="AI210" s="88">
        <v>1513</v>
      </c>
      <c r="AJ210" s="79">
        <f t="shared" si="612"/>
        <v>401833</v>
      </c>
      <c r="AK210" s="80">
        <f t="shared" si="613"/>
        <v>302038</v>
      </c>
      <c r="AL210" s="70">
        <v>79220</v>
      </c>
      <c r="AM210" s="70">
        <v>222818</v>
      </c>
      <c r="AN210" s="70">
        <v>15841</v>
      </c>
      <c r="AO210" s="70">
        <v>79004</v>
      </c>
      <c r="AP210" s="70">
        <v>3527</v>
      </c>
      <c r="AQ210" s="70">
        <v>1423</v>
      </c>
      <c r="AR210" s="39">
        <f t="shared" si="614"/>
        <v>398742</v>
      </c>
      <c r="AS210" s="86">
        <f t="shared" si="615"/>
        <v>299011</v>
      </c>
      <c r="AT210" s="16">
        <v>79768</v>
      </c>
      <c r="AU210" s="16">
        <v>219243</v>
      </c>
      <c r="AV210" s="16">
        <v>14965</v>
      </c>
      <c r="AW210" s="16">
        <v>79424</v>
      </c>
      <c r="AX210" s="16">
        <v>3911</v>
      </c>
      <c r="AY210" s="16">
        <v>1431</v>
      </c>
      <c r="AZ210" s="79">
        <f t="shared" si="616"/>
        <v>393906</v>
      </c>
      <c r="BA210" s="80">
        <f t="shared" si="617"/>
        <v>294262</v>
      </c>
      <c r="BB210" s="70">
        <v>74974</v>
      </c>
      <c r="BC210" s="70">
        <v>219288</v>
      </c>
      <c r="BD210" s="70">
        <v>15017</v>
      </c>
      <c r="BE210" s="70">
        <v>79777</v>
      </c>
      <c r="BF210" s="70">
        <v>3188</v>
      </c>
      <c r="BG210" s="70">
        <v>1662</v>
      </c>
      <c r="BH210" s="39">
        <f t="shared" si="618"/>
        <v>372197</v>
      </c>
      <c r="BI210" s="86">
        <f t="shared" si="619"/>
        <v>276995</v>
      </c>
      <c r="BJ210" s="16">
        <v>71809</v>
      </c>
      <c r="BK210" s="16">
        <v>205186</v>
      </c>
      <c r="BL210" s="16">
        <v>13757</v>
      </c>
      <c r="BM210" s="16">
        <v>76193</v>
      </c>
      <c r="BN210" s="16">
        <v>3633</v>
      </c>
      <c r="BO210" s="16">
        <v>1619</v>
      </c>
      <c r="BP210" s="79">
        <f t="shared" si="620"/>
        <v>351313</v>
      </c>
      <c r="BQ210" s="80">
        <f t="shared" si="621"/>
        <v>259608</v>
      </c>
      <c r="BR210" s="70">
        <v>68304</v>
      </c>
      <c r="BS210" s="70">
        <v>191304</v>
      </c>
      <c r="BT210" s="70">
        <v>12686</v>
      </c>
      <c r="BU210" s="70">
        <v>74302</v>
      </c>
      <c r="BV210" s="70">
        <v>3189</v>
      </c>
      <c r="BW210" s="70">
        <v>1528</v>
      </c>
      <c r="BX210" s="39">
        <f t="shared" si="622"/>
        <v>0</v>
      </c>
      <c r="BY210" s="86">
        <f t="shared" si="623"/>
        <v>0</v>
      </c>
      <c r="BZ210" s="16"/>
      <c r="CA210" s="16"/>
      <c r="CB210" s="16"/>
      <c r="CC210" s="16"/>
      <c r="CD210" s="16"/>
      <c r="CE210" s="16"/>
      <c r="CF210" s="79">
        <f t="shared" si="624"/>
        <v>0</v>
      </c>
      <c r="CG210" s="80">
        <f t="shared" si="625"/>
        <v>0</v>
      </c>
      <c r="CH210" s="70"/>
      <c r="CI210" s="70"/>
      <c r="CJ210" s="70"/>
      <c r="CK210" s="70"/>
      <c r="CL210" s="70"/>
      <c r="CM210" s="70"/>
      <c r="CN210" s="39">
        <f t="shared" si="626"/>
        <v>0</v>
      </c>
      <c r="CO210" s="86">
        <f t="shared" si="627"/>
        <v>0</v>
      </c>
      <c r="CP210" s="16"/>
      <c r="CQ210" s="16"/>
      <c r="CR210" s="16"/>
      <c r="CS210" s="16"/>
      <c r="CT210" s="16"/>
      <c r="CU210" s="16"/>
      <c r="CV210" s="79">
        <f t="shared" si="628"/>
        <v>0</v>
      </c>
      <c r="CW210" s="80">
        <f t="shared" si="629"/>
        <v>0</v>
      </c>
      <c r="CX210" s="70"/>
      <c r="CY210" s="70"/>
      <c r="CZ210" s="70"/>
      <c r="DA210" s="70"/>
      <c r="DB210" s="70"/>
      <c r="DC210" s="90"/>
    </row>
    <row r="211" spans="1:107">
      <c r="A211" s="148"/>
      <c r="B211" s="1">
        <v>2556</v>
      </c>
      <c r="C211" s="1" t="s">
        <v>147</v>
      </c>
      <c r="D211" s="35">
        <f t="shared" si="630"/>
        <v>1501387</v>
      </c>
      <c r="E211" s="35">
        <f t="shared" si="631"/>
        <v>1164028</v>
      </c>
      <c r="F211" s="35">
        <f t="shared" si="632"/>
        <v>383530</v>
      </c>
      <c r="G211" s="35">
        <f t="shared" si="633"/>
        <v>780498</v>
      </c>
      <c r="H211" s="35">
        <f t="shared" si="634"/>
        <v>33002</v>
      </c>
      <c r="I211" s="35">
        <f t="shared" si="635"/>
        <v>272573</v>
      </c>
      <c r="J211" s="35">
        <f t="shared" si="636"/>
        <v>25115</v>
      </c>
      <c r="K211" s="35">
        <f t="shared" si="637"/>
        <v>6669</v>
      </c>
      <c r="L211" s="39">
        <f t="shared" si="638"/>
        <v>150388</v>
      </c>
      <c r="M211" s="86">
        <f t="shared" si="639"/>
        <v>115247</v>
      </c>
      <c r="N211" s="88">
        <v>35530</v>
      </c>
      <c r="O211" s="88">
        <v>79717</v>
      </c>
      <c r="P211" s="88">
        <v>2959</v>
      </c>
      <c r="Q211" s="88">
        <v>29228</v>
      </c>
      <c r="R211" s="88">
        <v>2359</v>
      </c>
      <c r="S211" s="88">
        <v>595</v>
      </c>
      <c r="T211" s="79">
        <f t="shared" si="608"/>
        <v>172091</v>
      </c>
      <c r="U211" s="80">
        <f t="shared" si="609"/>
        <v>134384</v>
      </c>
      <c r="V211" s="70">
        <v>48310</v>
      </c>
      <c r="W211" s="70">
        <v>86074</v>
      </c>
      <c r="X211" s="70">
        <v>3343</v>
      </c>
      <c r="Y211" s="70">
        <v>29993</v>
      </c>
      <c r="Z211" s="70">
        <v>3652</v>
      </c>
      <c r="AA211" s="70">
        <v>719</v>
      </c>
      <c r="AB211" s="39">
        <f t="shared" si="610"/>
        <v>189164</v>
      </c>
      <c r="AC211" s="86">
        <f t="shared" si="611"/>
        <v>145870</v>
      </c>
      <c r="AD211" s="88">
        <v>46947</v>
      </c>
      <c r="AE211" s="88">
        <v>98923</v>
      </c>
      <c r="AF211" s="88">
        <v>4730</v>
      </c>
      <c r="AG211" s="88">
        <v>35204</v>
      </c>
      <c r="AH211" s="88">
        <v>2541</v>
      </c>
      <c r="AI211" s="88">
        <v>819</v>
      </c>
      <c r="AJ211" s="79">
        <f t="shared" si="612"/>
        <v>204511</v>
      </c>
      <c r="AK211" s="80">
        <f t="shared" si="613"/>
        <v>159316</v>
      </c>
      <c r="AL211" s="70">
        <v>48826</v>
      </c>
      <c r="AM211" s="70">
        <v>110490</v>
      </c>
      <c r="AN211" s="70">
        <v>4902</v>
      </c>
      <c r="AO211" s="70">
        <v>36235</v>
      </c>
      <c r="AP211" s="70">
        <v>3234</v>
      </c>
      <c r="AQ211" s="70">
        <v>824</v>
      </c>
      <c r="AR211" s="39">
        <f t="shared" si="614"/>
        <v>238347</v>
      </c>
      <c r="AS211" s="86">
        <f t="shared" si="615"/>
        <v>188973</v>
      </c>
      <c r="AT211" s="16">
        <v>62630</v>
      </c>
      <c r="AU211" s="16">
        <v>126343</v>
      </c>
      <c r="AV211" s="16">
        <v>4965</v>
      </c>
      <c r="AW211" s="16">
        <v>38812</v>
      </c>
      <c r="AX211" s="16">
        <v>4508</v>
      </c>
      <c r="AY211" s="16">
        <v>1089</v>
      </c>
      <c r="AZ211" s="79">
        <f t="shared" si="616"/>
        <v>193050</v>
      </c>
      <c r="BA211" s="80">
        <f t="shared" si="617"/>
        <v>148045</v>
      </c>
      <c r="BB211" s="70">
        <v>49323</v>
      </c>
      <c r="BC211" s="70">
        <v>98722</v>
      </c>
      <c r="BD211" s="70">
        <v>4462</v>
      </c>
      <c r="BE211" s="70">
        <v>36672</v>
      </c>
      <c r="BF211" s="70">
        <v>3061</v>
      </c>
      <c r="BG211" s="70">
        <v>810</v>
      </c>
      <c r="BH211" s="39">
        <f t="shared" si="618"/>
        <v>178720</v>
      </c>
      <c r="BI211" s="86">
        <f t="shared" si="619"/>
        <v>137660</v>
      </c>
      <c r="BJ211" s="16">
        <v>46735</v>
      </c>
      <c r="BK211" s="16">
        <v>90925</v>
      </c>
      <c r="BL211" s="16">
        <v>3797</v>
      </c>
      <c r="BM211" s="16">
        <v>33209</v>
      </c>
      <c r="BN211" s="16">
        <v>3148</v>
      </c>
      <c r="BO211" s="16">
        <v>906</v>
      </c>
      <c r="BP211" s="79">
        <f t="shared" si="620"/>
        <v>175116</v>
      </c>
      <c r="BQ211" s="80">
        <f t="shared" si="621"/>
        <v>134533</v>
      </c>
      <c r="BR211" s="70">
        <v>45229</v>
      </c>
      <c r="BS211" s="70">
        <v>89304</v>
      </c>
      <c r="BT211" s="70">
        <v>3844</v>
      </c>
      <c r="BU211" s="70">
        <v>33220</v>
      </c>
      <c r="BV211" s="70">
        <v>2612</v>
      </c>
      <c r="BW211" s="70">
        <v>907</v>
      </c>
      <c r="BX211" s="39">
        <f t="shared" si="622"/>
        <v>0</v>
      </c>
      <c r="BY211" s="86">
        <f t="shared" si="623"/>
        <v>0</v>
      </c>
      <c r="BZ211" s="16"/>
      <c r="CA211" s="16"/>
      <c r="CB211" s="16"/>
      <c r="CC211" s="16"/>
      <c r="CD211" s="16"/>
      <c r="CE211" s="16"/>
      <c r="CF211" s="79">
        <f t="shared" si="624"/>
        <v>0</v>
      </c>
      <c r="CG211" s="80">
        <f t="shared" si="625"/>
        <v>0</v>
      </c>
      <c r="CH211" s="70"/>
      <c r="CI211" s="70"/>
      <c r="CJ211" s="70"/>
      <c r="CK211" s="70"/>
      <c r="CL211" s="70"/>
      <c r="CM211" s="70"/>
      <c r="CN211" s="39">
        <f t="shared" si="626"/>
        <v>0</v>
      </c>
      <c r="CO211" s="86">
        <f t="shared" si="627"/>
        <v>0</v>
      </c>
      <c r="CP211" s="16"/>
      <c r="CQ211" s="16"/>
      <c r="CR211" s="16"/>
      <c r="CS211" s="16"/>
      <c r="CT211" s="16"/>
      <c r="CU211" s="16"/>
      <c r="CV211" s="79">
        <f t="shared" si="628"/>
        <v>0</v>
      </c>
      <c r="CW211" s="80">
        <f t="shared" si="629"/>
        <v>0</v>
      </c>
      <c r="CX211" s="70"/>
      <c r="CY211" s="70"/>
      <c r="CZ211" s="70"/>
      <c r="DA211" s="70"/>
      <c r="DB211" s="70"/>
      <c r="DC211" s="90"/>
    </row>
    <row r="212" spans="1:107">
      <c r="A212" s="148"/>
      <c r="B212" s="1">
        <v>2557</v>
      </c>
      <c r="C212" s="1" t="s">
        <v>148</v>
      </c>
      <c r="D212" s="35">
        <f t="shared" si="630"/>
        <v>1746011</v>
      </c>
      <c r="E212" s="35">
        <f t="shared" si="631"/>
        <v>1323620</v>
      </c>
      <c r="F212" s="35">
        <f t="shared" si="632"/>
        <v>393772</v>
      </c>
      <c r="G212" s="35">
        <f t="shared" si="633"/>
        <v>929848</v>
      </c>
      <c r="H212" s="35">
        <f t="shared" si="634"/>
        <v>61228</v>
      </c>
      <c r="I212" s="35">
        <f t="shared" si="635"/>
        <v>333114</v>
      </c>
      <c r="J212" s="35">
        <f t="shared" si="636"/>
        <v>18465</v>
      </c>
      <c r="K212" s="35">
        <f t="shared" si="637"/>
        <v>9584</v>
      </c>
      <c r="L212" s="39">
        <f t="shared" si="638"/>
        <v>208110</v>
      </c>
      <c r="M212" s="86">
        <f t="shared" si="639"/>
        <v>160106</v>
      </c>
      <c r="N212" s="88">
        <v>47857</v>
      </c>
      <c r="O212" s="88">
        <v>112249</v>
      </c>
      <c r="P212" s="88">
        <v>6907</v>
      </c>
      <c r="Q212" s="88">
        <v>37703</v>
      </c>
      <c r="R212" s="88">
        <v>2368</v>
      </c>
      <c r="S212" s="88">
        <v>1026</v>
      </c>
      <c r="T212" s="79">
        <f t="shared" si="608"/>
        <v>210558</v>
      </c>
      <c r="U212" s="80">
        <f t="shared" si="609"/>
        <v>160510</v>
      </c>
      <c r="V212" s="70">
        <v>48157</v>
      </c>
      <c r="W212" s="70">
        <v>112353</v>
      </c>
      <c r="X212" s="70">
        <v>7062</v>
      </c>
      <c r="Y212" s="70">
        <v>39768</v>
      </c>
      <c r="Z212" s="70">
        <v>2212</v>
      </c>
      <c r="AA212" s="70">
        <v>1006</v>
      </c>
      <c r="AB212" s="39">
        <f t="shared" si="610"/>
        <v>235287</v>
      </c>
      <c r="AC212" s="86">
        <f t="shared" si="611"/>
        <v>178553</v>
      </c>
      <c r="AD212" s="88">
        <v>51909</v>
      </c>
      <c r="AE212" s="88">
        <v>126644</v>
      </c>
      <c r="AF212" s="88">
        <v>8638</v>
      </c>
      <c r="AG212" s="88">
        <v>44568</v>
      </c>
      <c r="AH212" s="88">
        <v>2210</v>
      </c>
      <c r="AI212" s="88">
        <v>1318</v>
      </c>
      <c r="AJ212" s="79">
        <f t="shared" si="612"/>
        <v>225451</v>
      </c>
      <c r="AK212" s="80">
        <f t="shared" si="613"/>
        <v>171644</v>
      </c>
      <c r="AL212" s="70">
        <v>50871</v>
      </c>
      <c r="AM212" s="70">
        <v>120773</v>
      </c>
      <c r="AN212" s="70">
        <v>8172</v>
      </c>
      <c r="AO212" s="70">
        <v>41931</v>
      </c>
      <c r="AP212" s="70">
        <v>2474</v>
      </c>
      <c r="AQ212" s="70">
        <v>1230</v>
      </c>
      <c r="AR212" s="39">
        <f t="shared" si="614"/>
        <v>222503</v>
      </c>
      <c r="AS212" s="86">
        <f t="shared" si="615"/>
        <v>168412</v>
      </c>
      <c r="AT212" s="16">
        <v>49732</v>
      </c>
      <c r="AU212" s="16">
        <v>118680</v>
      </c>
      <c r="AV212" s="16">
        <v>7820</v>
      </c>
      <c r="AW212" s="16">
        <v>42622</v>
      </c>
      <c r="AX212" s="16">
        <v>2448</v>
      </c>
      <c r="AY212" s="16">
        <v>1201</v>
      </c>
      <c r="AZ212" s="79">
        <f t="shared" si="616"/>
        <v>221044</v>
      </c>
      <c r="BA212" s="80">
        <f t="shared" si="617"/>
        <v>166406</v>
      </c>
      <c r="BB212" s="70">
        <v>49671</v>
      </c>
      <c r="BC212" s="70">
        <v>116735</v>
      </c>
      <c r="BD212" s="70">
        <v>8119</v>
      </c>
      <c r="BE212" s="70">
        <v>43022</v>
      </c>
      <c r="BF212" s="70">
        <v>2168</v>
      </c>
      <c r="BG212" s="70">
        <v>1329</v>
      </c>
      <c r="BH212" s="39">
        <f t="shared" si="618"/>
        <v>212412</v>
      </c>
      <c r="BI212" s="86">
        <f t="shared" si="619"/>
        <v>159786</v>
      </c>
      <c r="BJ212" s="16">
        <v>47398</v>
      </c>
      <c r="BK212" s="16">
        <v>112388</v>
      </c>
      <c r="BL212" s="16">
        <v>7430</v>
      </c>
      <c r="BM212" s="16">
        <v>41634</v>
      </c>
      <c r="BN212" s="16">
        <v>2262</v>
      </c>
      <c r="BO212" s="16">
        <v>1300</v>
      </c>
      <c r="BP212" s="79">
        <f t="shared" si="620"/>
        <v>210646</v>
      </c>
      <c r="BQ212" s="80">
        <f t="shared" si="621"/>
        <v>158203</v>
      </c>
      <c r="BR212" s="70">
        <v>48177</v>
      </c>
      <c r="BS212" s="70">
        <v>110026</v>
      </c>
      <c r="BT212" s="70">
        <v>7080</v>
      </c>
      <c r="BU212" s="70">
        <v>41866</v>
      </c>
      <c r="BV212" s="70">
        <v>2323</v>
      </c>
      <c r="BW212" s="70">
        <v>1174</v>
      </c>
      <c r="BX212" s="39">
        <f t="shared" si="622"/>
        <v>0</v>
      </c>
      <c r="BY212" s="86">
        <f t="shared" si="623"/>
        <v>0</v>
      </c>
      <c r="BZ212" s="16"/>
      <c r="CA212" s="16"/>
      <c r="CB212" s="16"/>
      <c r="CC212" s="16"/>
      <c r="CD212" s="16"/>
      <c r="CE212" s="16"/>
      <c r="CF212" s="79">
        <f t="shared" si="624"/>
        <v>0</v>
      </c>
      <c r="CG212" s="80">
        <f t="shared" si="625"/>
        <v>0</v>
      </c>
      <c r="CH212" s="70"/>
      <c r="CI212" s="70"/>
      <c r="CJ212" s="70"/>
      <c r="CK212" s="70"/>
      <c r="CL212" s="70"/>
      <c r="CM212" s="70"/>
      <c r="CN212" s="39">
        <f t="shared" si="626"/>
        <v>0</v>
      </c>
      <c r="CO212" s="86">
        <f t="shared" si="627"/>
        <v>0</v>
      </c>
      <c r="CP212" s="16"/>
      <c r="CQ212" s="16"/>
      <c r="CR212" s="16"/>
      <c r="CS212" s="16"/>
      <c r="CT212" s="16"/>
      <c r="CU212" s="16"/>
      <c r="CV212" s="79">
        <f t="shared" si="628"/>
        <v>0</v>
      </c>
      <c r="CW212" s="80">
        <f t="shared" si="629"/>
        <v>0</v>
      </c>
      <c r="CX212" s="70"/>
      <c r="CY212" s="70"/>
      <c r="CZ212" s="70"/>
      <c r="DA212" s="70"/>
      <c r="DB212" s="70"/>
      <c r="DC212" s="90"/>
    </row>
    <row r="213" spans="1:107">
      <c r="A213" s="148"/>
      <c r="B213" s="1">
        <v>2558</v>
      </c>
      <c r="C213" s="1" t="s">
        <v>356</v>
      </c>
      <c r="D213" s="35">
        <f t="shared" si="630"/>
        <v>893322</v>
      </c>
      <c r="E213" s="35">
        <f t="shared" si="631"/>
        <v>710143</v>
      </c>
      <c r="F213" s="35">
        <f t="shared" si="632"/>
        <v>191684</v>
      </c>
      <c r="G213" s="35">
        <f t="shared" si="633"/>
        <v>518459</v>
      </c>
      <c r="H213" s="35">
        <f t="shared" si="634"/>
        <v>35592</v>
      </c>
      <c r="I213" s="35">
        <f t="shared" si="635"/>
        <v>135655</v>
      </c>
      <c r="J213" s="35">
        <f t="shared" si="636"/>
        <v>7533</v>
      </c>
      <c r="K213" s="35">
        <f t="shared" si="637"/>
        <v>4399</v>
      </c>
      <c r="L213" s="39">
        <f t="shared" si="638"/>
        <v>102828</v>
      </c>
      <c r="M213" s="86">
        <f t="shared" si="639"/>
        <v>82053</v>
      </c>
      <c r="N213" s="88">
        <v>20122</v>
      </c>
      <c r="O213" s="88">
        <v>61931</v>
      </c>
      <c r="P213" s="88">
        <v>4115</v>
      </c>
      <c r="Q213" s="88">
        <v>15283</v>
      </c>
      <c r="R213" s="88">
        <v>889</v>
      </c>
      <c r="S213" s="88">
        <v>488</v>
      </c>
      <c r="T213" s="79">
        <f t="shared" si="608"/>
        <v>103785</v>
      </c>
      <c r="U213" s="80">
        <f t="shared" si="609"/>
        <v>82686</v>
      </c>
      <c r="V213" s="70">
        <v>20915</v>
      </c>
      <c r="W213" s="70">
        <v>61771</v>
      </c>
      <c r="X213" s="70">
        <v>4031</v>
      </c>
      <c r="Y213" s="70">
        <v>15673</v>
      </c>
      <c r="Z213" s="70">
        <v>921</v>
      </c>
      <c r="AA213" s="70">
        <v>474</v>
      </c>
      <c r="AB213" s="39">
        <f t="shared" si="610"/>
        <v>122826</v>
      </c>
      <c r="AC213" s="86">
        <f t="shared" si="611"/>
        <v>97921</v>
      </c>
      <c r="AD213" s="88">
        <v>27761</v>
      </c>
      <c r="AE213" s="88">
        <v>70160</v>
      </c>
      <c r="AF213" s="88">
        <v>5035</v>
      </c>
      <c r="AG213" s="88">
        <v>18267</v>
      </c>
      <c r="AH213" s="88">
        <v>1001</v>
      </c>
      <c r="AI213" s="88">
        <v>602</v>
      </c>
      <c r="AJ213" s="79">
        <f t="shared" si="612"/>
        <v>118990</v>
      </c>
      <c r="AK213" s="80">
        <f t="shared" si="613"/>
        <v>94976</v>
      </c>
      <c r="AL213" s="70">
        <v>26291</v>
      </c>
      <c r="AM213" s="70">
        <v>68685</v>
      </c>
      <c r="AN213" s="70">
        <v>4767</v>
      </c>
      <c r="AO213" s="70">
        <v>17678</v>
      </c>
      <c r="AP213" s="70">
        <v>1046</v>
      </c>
      <c r="AQ213" s="70">
        <v>523</v>
      </c>
      <c r="AR213" s="39">
        <f t="shared" si="614"/>
        <v>115496</v>
      </c>
      <c r="AS213" s="86">
        <f t="shared" si="615"/>
        <v>91595</v>
      </c>
      <c r="AT213" s="16">
        <v>25901</v>
      </c>
      <c r="AU213" s="16">
        <v>65694</v>
      </c>
      <c r="AV213" s="16">
        <v>4464</v>
      </c>
      <c r="AW213" s="16">
        <v>17826</v>
      </c>
      <c r="AX213" s="16">
        <v>1050</v>
      </c>
      <c r="AY213" s="16">
        <v>561</v>
      </c>
      <c r="AZ213" s="79">
        <f t="shared" si="616"/>
        <v>115832</v>
      </c>
      <c r="BA213" s="80">
        <f t="shared" si="617"/>
        <v>92099</v>
      </c>
      <c r="BB213" s="70">
        <v>25491</v>
      </c>
      <c r="BC213" s="70">
        <v>66608</v>
      </c>
      <c r="BD213" s="70">
        <v>4647</v>
      </c>
      <c r="BE213" s="70">
        <v>17591</v>
      </c>
      <c r="BF213" s="70">
        <v>908</v>
      </c>
      <c r="BG213" s="70">
        <v>587</v>
      </c>
      <c r="BH213" s="39">
        <f t="shared" si="618"/>
        <v>107387</v>
      </c>
      <c r="BI213" s="86">
        <f t="shared" si="619"/>
        <v>85105</v>
      </c>
      <c r="BJ213" s="16">
        <v>23036</v>
      </c>
      <c r="BK213" s="16">
        <v>62069</v>
      </c>
      <c r="BL213" s="16">
        <v>4321</v>
      </c>
      <c r="BM213" s="16">
        <v>16523</v>
      </c>
      <c r="BN213" s="16">
        <v>837</v>
      </c>
      <c r="BO213" s="16">
        <v>601</v>
      </c>
      <c r="BP213" s="79">
        <f t="shared" si="620"/>
        <v>106178</v>
      </c>
      <c r="BQ213" s="80">
        <f t="shared" si="621"/>
        <v>83708</v>
      </c>
      <c r="BR213" s="70">
        <v>22167</v>
      </c>
      <c r="BS213" s="70">
        <v>61541</v>
      </c>
      <c r="BT213" s="70">
        <v>4212</v>
      </c>
      <c r="BU213" s="70">
        <v>16814</v>
      </c>
      <c r="BV213" s="70">
        <v>881</v>
      </c>
      <c r="BW213" s="70">
        <v>563</v>
      </c>
      <c r="BX213" s="39">
        <f t="shared" si="622"/>
        <v>0</v>
      </c>
      <c r="BY213" s="86">
        <f t="shared" si="623"/>
        <v>0</v>
      </c>
      <c r="BZ213" s="16"/>
      <c r="CA213" s="16"/>
      <c r="CB213" s="16"/>
      <c r="CC213" s="16"/>
      <c r="CD213" s="16"/>
      <c r="CE213" s="16"/>
      <c r="CF213" s="79">
        <f t="shared" si="624"/>
        <v>0</v>
      </c>
      <c r="CG213" s="80">
        <f t="shared" si="625"/>
        <v>0</v>
      </c>
      <c r="CH213" s="70"/>
      <c r="CI213" s="70"/>
      <c r="CJ213" s="70"/>
      <c r="CK213" s="70"/>
      <c r="CL213" s="70"/>
      <c r="CM213" s="70"/>
      <c r="CN213" s="39">
        <f t="shared" si="626"/>
        <v>0</v>
      </c>
      <c r="CO213" s="86">
        <f t="shared" si="627"/>
        <v>0</v>
      </c>
      <c r="CP213" s="16"/>
      <c r="CQ213" s="16"/>
      <c r="CR213" s="16"/>
      <c r="CS213" s="16"/>
      <c r="CT213" s="16"/>
      <c r="CU213" s="16"/>
      <c r="CV213" s="79">
        <f t="shared" si="628"/>
        <v>0</v>
      </c>
      <c r="CW213" s="80">
        <f t="shared" si="629"/>
        <v>0</v>
      </c>
      <c r="CX213" s="70"/>
      <c r="CY213" s="70"/>
      <c r="CZ213" s="70"/>
      <c r="DA213" s="70"/>
      <c r="DB213" s="70"/>
      <c r="DC213" s="90"/>
    </row>
    <row r="214" spans="1:107">
      <c r="A214" s="148"/>
      <c r="B214" s="1">
        <v>2559</v>
      </c>
      <c r="C214" s="1" t="s">
        <v>149</v>
      </c>
      <c r="D214" s="35">
        <f t="shared" si="630"/>
        <v>1655936</v>
      </c>
      <c r="E214" s="35">
        <f t="shared" si="631"/>
        <v>1228658</v>
      </c>
      <c r="F214" s="35">
        <f t="shared" si="632"/>
        <v>352602</v>
      </c>
      <c r="G214" s="35">
        <f t="shared" si="633"/>
        <v>876056</v>
      </c>
      <c r="H214" s="35">
        <f t="shared" si="634"/>
        <v>58211</v>
      </c>
      <c r="I214" s="35">
        <f t="shared" si="635"/>
        <v>342867</v>
      </c>
      <c r="J214" s="35">
        <f t="shared" si="636"/>
        <v>15772</v>
      </c>
      <c r="K214" s="35">
        <f t="shared" si="637"/>
        <v>10428</v>
      </c>
      <c r="L214" s="39">
        <f t="shared" si="638"/>
        <v>193595</v>
      </c>
      <c r="M214" s="86">
        <f t="shared" si="639"/>
        <v>145520</v>
      </c>
      <c r="N214" s="88">
        <v>40028</v>
      </c>
      <c r="O214" s="88">
        <v>105492</v>
      </c>
      <c r="P214" s="88">
        <v>6466</v>
      </c>
      <c r="Q214" s="88">
        <v>38346</v>
      </c>
      <c r="R214" s="88">
        <v>2054</v>
      </c>
      <c r="S214" s="88">
        <v>1209</v>
      </c>
      <c r="T214" s="79">
        <f t="shared" si="608"/>
        <v>197457</v>
      </c>
      <c r="U214" s="80">
        <f t="shared" si="609"/>
        <v>147642</v>
      </c>
      <c r="V214" s="70">
        <v>41878</v>
      </c>
      <c r="W214" s="70">
        <v>105764</v>
      </c>
      <c r="X214" s="70">
        <v>6681</v>
      </c>
      <c r="Y214" s="70">
        <v>40049</v>
      </c>
      <c r="Z214" s="70">
        <v>1936</v>
      </c>
      <c r="AA214" s="70">
        <v>1149</v>
      </c>
      <c r="AB214" s="39">
        <f t="shared" si="610"/>
        <v>224246</v>
      </c>
      <c r="AC214" s="86">
        <f t="shared" si="611"/>
        <v>167029</v>
      </c>
      <c r="AD214" s="88">
        <v>47282</v>
      </c>
      <c r="AE214" s="88">
        <v>119747</v>
      </c>
      <c r="AF214" s="88">
        <v>8288</v>
      </c>
      <c r="AG214" s="88">
        <v>45894</v>
      </c>
      <c r="AH214" s="88">
        <v>1776</v>
      </c>
      <c r="AI214" s="88">
        <v>1259</v>
      </c>
      <c r="AJ214" s="79">
        <f t="shared" si="612"/>
        <v>211683</v>
      </c>
      <c r="AK214" s="80">
        <f t="shared" si="613"/>
        <v>157545</v>
      </c>
      <c r="AL214" s="70">
        <v>45145</v>
      </c>
      <c r="AM214" s="70">
        <v>112400</v>
      </c>
      <c r="AN214" s="70">
        <v>7605</v>
      </c>
      <c r="AO214" s="70">
        <v>43333</v>
      </c>
      <c r="AP214" s="70">
        <v>1920</v>
      </c>
      <c r="AQ214" s="70">
        <v>1280</v>
      </c>
      <c r="AR214" s="39">
        <f t="shared" si="614"/>
        <v>209449</v>
      </c>
      <c r="AS214" s="86">
        <f t="shared" si="615"/>
        <v>155545</v>
      </c>
      <c r="AT214" s="16">
        <v>46491</v>
      </c>
      <c r="AU214" s="16">
        <v>109054</v>
      </c>
      <c r="AV214" s="16">
        <v>7215</v>
      </c>
      <c r="AW214" s="16">
        <v>43169</v>
      </c>
      <c r="AX214" s="16">
        <v>2242</v>
      </c>
      <c r="AY214" s="16">
        <v>1278</v>
      </c>
      <c r="AZ214" s="79">
        <f t="shared" si="616"/>
        <v>209728</v>
      </c>
      <c r="BA214" s="80">
        <f t="shared" si="617"/>
        <v>155050</v>
      </c>
      <c r="BB214" s="70">
        <v>44414</v>
      </c>
      <c r="BC214" s="70">
        <v>110636</v>
      </c>
      <c r="BD214" s="70">
        <v>7476</v>
      </c>
      <c r="BE214" s="70">
        <v>44075</v>
      </c>
      <c r="BF214" s="70">
        <v>1788</v>
      </c>
      <c r="BG214" s="70">
        <v>1339</v>
      </c>
      <c r="BH214" s="39">
        <f t="shared" si="618"/>
        <v>207253</v>
      </c>
      <c r="BI214" s="86">
        <f t="shared" si="619"/>
        <v>152364</v>
      </c>
      <c r="BJ214" s="16">
        <v>44955</v>
      </c>
      <c r="BK214" s="16">
        <v>107409</v>
      </c>
      <c r="BL214" s="16">
        <v>7334</v>
      </c>
      <c r="BM214" s="16">
        <v>44118</v>
      </c>
      <c r="BN214" s="16">
        <v>2054</v>
      </c>
      <c r="BO214" s="16">
        <v>1383</v>
      </c>
      <c r="BP214" s="79">
        <f t="shared" si="620"/>
        <v>202525</v>
      </c>
      <c r="BQ214" s="80">
        <f t="shared" si="621"/>
        <v>147963</v>
      </c>
      <c r="BR214" s="70">
        <v>42409</v>
      </c>
      <c r="BS214" s="70">
        <v>105554</v>
      </c>
      <c r="BT214" s="70">
        <v>7146</v>
      </c>
      <c r="BU214" s="70">
        <v>43883</v>
      </c>
      <c r="BV214" s="70">
        <v>2002</v>
      </c>
      <c r="BW214" s="70">
        <v>1531</v>
      </c>
      <c r="BX214" s="39">
        <f t="shared" si="622"/>
        <v>0</v>
      </c>
      <c r="BY214" s="86">
        <f t="shared" si="623"/>
        <v>0</v>
      </c>
      <c r="BZ214" s="16"/>
      <c r="CA214" s="16"/>
      <c r="CB214" s="16"/>
      <c r="CC214" s="16"/>
      <c r="CD214" s="16"/>
      <c r="CE214" s="16"/>
      <c r="CF214" s="79">
        <f t="shared" si="624"/>
        <v>0</v>
      </c>
      <c r="CG214" s="80">
        <f t="shared" si="625"/>
        <v>0</v>
      </c>
      <c r="CH214" s="70"/>
      <c r="CI214" s="70"/>
      <c r="CJ214" s="70"/>
      <c r="CK214" s="70"/>
      <c r="CL214" s="70"/>
      <c r="CM214" s="70"/>
      <c r="CN214" s="39">
        <f t="shared" si="626"/>
        <v>0</v>
      </c>
      <c r="CO214" s="86">
        <f t="shared" si="627"/>
        <v>0</v>
      </c>
      <c r="CP214" s="16"/>
      <c r="CQ214" s="16"/>
      <c r="CR214" s="16"/>
      <c r="CS214" s="16"/>
      <c r="CT214" s="16"/>
      <c r="CU214" s="16"/>
      <c r="CV214" s="79">
        <f t="shared" si="628"/>
        <v>0</v>
      </c>
      <c r="CW214" s="80">
        <f t="shared" si="629"/>
        <v>0</v>
      </c>
      <c r="CX214" s="70"/>
      <c r="CY214" s="70"/>
      <c r="CZ214" s="70"/>
      <c r="DA214" s="70"/>
      <c r="DB214" s="70"/>
      <c r="DC214" s="90"/>
    </row>
    <row r="215" spans="1:107">
      <c r="A215" s="148"/>
      <c r="B215" s="1">
        <v>2560</v>
      </c>
      <c r="C215" s="1" t="s">
        <v>150</v>
      </c>
      <c r="D215" s="35">
        <f t="shared" si="630"/>
        <v>1655134</v>
      </c>
      <c r="E215" s="35">
        <f t="shared" si="631"/>
        <v>1153571</v>
      </c>
      <c r="F215" s="35">
        <f t="shared" si="632"/>
        <v>363137</v>
      </c>
      <c r="G215" s="35">
        <f t="shared" si="633"/>
        <v>790434</v>
      </c>
      <c r="H215" s="35">
        <f t="shared" si="634"/>
        <v>81641</v>
      </c>
      <c r="I215" s="35">
        <f t="shared" si="635"/>
        <v>395820</v>
      </c>
      <c r="J215" s="35">
        <f t="shared" si="636"/>
        <v>14756</v>
      </c>
      <c r="K215" s="35">
        <f t="shared" si="637"/>
        <v>9346</v>
      </c>
      <c r="L215" s="39">
        <f t="shared" si="638"/>
        <v>193590</v>
      </c>
      <c r="M215" s="86">
        <f t="shared" si="639"/>
        <v>136046</v>
      </c>
      <c r="N215" s="88">
        <v>40203</v>
      </c>
      <c r="O215" s="88">
        <v>95843</v>
      </c>
      <c r="P215" s="88">
        <v>9493</v>
      </c>
      <c r="Q215" s="88">
        <v>44469</v>
      </c>
      <c r="R215" s="88">
        <v>2388</v>
      </c>
      <c r="S215" s="88">
        <v>1194</v>
      </c>
      <c r="T215" s="79">
        <f t="shared" si="608"/>
        <v>191870</v>
      </c>
      <c r="U215" s="80">
        <f t="shared" si="609"/>
        <v>134158</v>
      </c>
      <c r="V215" s="70">
        <v>40354</v>
      </c>
      <c r="W215" s="70">
        <v>93804</v>
      </c>
      <c r="X215" s="70">
        <v>9649</v>
      </c>
      <c r="Y215" s="70">
        <v>44971</v>
      </c>
      <c r="Z215" s="70">
        <v>1969</v>
      </c>
      <c r="AA215" s="70">
        <v>1123</v>
      </c>
      <c r="AB215" s="39">
        <f t="shared" si="610"/>
        <v>226896</v>
      </c>
      <c r="AC215" s="86">
        <f t="shared" si="611"/>
        <v>159601</v>
      </c>
      <c r="AD215" s="88">
        <v>51927</v>
      </c>
      <c r="AE215" s="88">
        <v>107674</v>
      </c>
      <c r="AF215" s="88">
        <v>11343</v>
      </c>
      <c r="AG215" s="88">
        <v>52831</v>
      </c>
      <c r="AH215" s="88">
        <v>1953</v>
      </c>
      <c r="AI215" s="88">
        <v>1168</v>
      </c>
      <c r="AJ215" s="79">
        <f t="shared" si="612"/>
        <v>214126</v>
      </c>
      <c r="AK215" s="80">
        <f t="shared" si="613"/>
        <v>149924</v>
      </c>
      <c r="AL215" s="70">
        <v>48176</v>
      </c>
      <c r="AM215" s="70">
        <v>101748</v>
      </c>
      <c r="AN215" s="70">
        <v>10617</v>
      </c>
      <c r="AO215" s="70">
        <v>50745</v>
      </c>
      <c r="AP215" s="70">
        <v>1756</v>
      </c>
      <c r="AQ215" s="70">
        <v>1084</v>
      </c>
      <c r="AR215" s="39">
        <f t="shared" si="614"/>
        <v>212897</v>
      </c>
      <c r="AS215" s="86">
        <f t="shared" si="615"/>
        <v>147713</v>
      </c>
      <c r="AT215" s="16">
        <v>47863</v>
      </c>
      <c r="AU215" s="16">
        <v>99850</v>
      </c>
      <c r="AV215" s="16">
        <v>10276</v>
      </c>
      <c r="AW215" s="16">
        <v>51766</v>
      </c>
      <c r="AX215" s="16">
        <v>1881</v>
      </c>
      <c r="AY215" s="16">
        <v>1261</v>
      </c>
      <c r="AZ215" s="79">
        <f t="shared" si="616"/>
        <v>209473</v>
      </c>
      <c r="BA215" s="80">
        <f t="shared" si="617"/>
        <v>145192</v>
      </c>
      <c r="BB215" s="70">
        <v>46172</v>
      </c>
      <c r="BC215" s="70">
        <v>99020</v>
      </c>
      <c r="BD215" s="70">
        <v>10461</v>
      </c>
      <c r="BE215" s="70">
        <v>51102</v>
      </c>
      <c r="BF215" s="70">
        <v>1503</v>
      </c>
      <c r="BG215" s="70">
        <v>1215</v>
      </c>
      <c r="BH215" s="39">
        <f t="shared" si="618"/>
        <v>203555</v>
      </c>
      <c r="BI215" s="86">
        <f t="shared" si="619"/>
        <v>141055</v>
      </c>
      <c r="BJ215" s="16">
        <v>44608</v>
      </c>
      <c r="BK215" s="16">
        <v>96447</v>
      </c>
      <c r="BL215" s="16">
        <v>10032</v>
      </c>
      <c r="BM215" s="16">
        <v>49681</v>
      </c>
      <c r="BN215" s="16">
        <v>1645</v>
      </c>
      <c r="BO215" s="16">
        <v>1142</v>
      </c>
      <c r="BP215" s="79">
        <f t="shared" si="620"/>
        <v>202727</v>
      </c>
      <c r="BQ215" s="80">
        <f t="shared" si="621"/>
        <v>139882</v>
      </c>
      <c r="BR215" s="70">
        <v>43834</v>
      </c>
      <c r="BS215" s="70">
        <v>96048</v>
      </c>
      <c r="BT215" s="70">
        <v>9770</v>
      </c>
      <c r="BU215" s="70">
        <v>50255</v>
      </c>
      <c r="BV215" s="70">
        <v>1661</v>
      </c>
      <c r="BW215" s="70">
        <v>1159</v>
      </c>
      <c r="BX215" s="39">
        <f t="shared" si="622"/>
        <v>0</v>
      </c>
      <c r="BY215" s="86">
        <f t="shared" si="623"/>
        <v>0</v>
      </c>
      <c r="BZ215" s="16"/>
      <c r="CA215" s="16"/>
      <c r="CB215" s="16"/>
      <c r="CC215" s="16"/>
      <c r="CD215" s="16"/>
      <c r="CE215" s="16"/>
      <c r="CF215" s="79">
        <f t="shared" si="624"/>
        <v>0</v>
      </c>
      <c r="CG215" s="80">
        <f t="shared" si="625"/>
        <v>0</v>
      </c>
      <c r="CH215" s="70"/>
      <c r="CI215" s="70"/>
      <c r="CJ215" s="70"/>
      <c r="CK215" s="70"/>
      <c r="CL215" s="70"/>
      <c r="CM215" s="70"/>
      <c r="CN215" s="39">
        <f t="shared" si="626"/>
        <v>0</v>
      </c>
      <c r="CO215" s="86">
        <f t="shared" si="627"/>
        <v>0</v>
      </c>
      <c r="CP215" s="16"/>
      <c r="CQ215" s="16"/>
      <c r="CR215" s="16"/>
      <c r="CS215" s="16"/>
      <c r="CT215" s="16"/>
      <c r="CU215" s="16"/>
      <c r="CV215" s="79">
        <f t="shared" si="628"/>
        <v>0</v>
      </c>
      <c r="CW215" s="80">
        <f t="shared" si="629"/>
        <v>0</v>
      </c>
      <c r="CX215" s="70"/>
      <c r="CY215" s="70"/>
      <c r="CZ215" s="70"/>
      <c r="DA215" s="70"/>
      <c r="DB215" s="70"/>
      <c r="DC215" s="90"/>
    </row>
    <row r="216" spans="1:107" ht="17.25" thickBot="1">
      <c r="A216" s="149"/>
      <c r="B216" s="14">
        <v>2561</v>
      </c>
      <c r="C216" s="14" t="s">
        <v>151</v>
      </c>
      <c r="D216" s="36">
        <f t="shared" si="630"/>
        <v>1281749</v>
      </c>
      <c r="E216" s="36">
        <f t="shared" si="631"/>
        <v>811344</v>
      </c>
      <c r="F216" s="36">
        <f t="shared" si="632"/>
        <v>271604</v>
      </c>
      <c r="G216" s="36">
        <f t="shared" si="633"/>
        <v>539740</v>
      </c>
      <c r="H216" s="36">
        <f t="shared" si="634"/>
        <v>66658</v>
      </c>
      <c r="I216" s="36">
        <f t="shared" si="635"/>
        <v>382355</v>
      </c>
      <c r="J216" s="36">
        <f t="shared" si="636"/>
        <v>12089</v>
      </c>
      <c r="K216" s="36">
        <f t="shared" si="637"/>
        <v>9303</v>
      </c>
      <c r="L216" s="40">
        <f t="shared" si="638"/>
        <v>150427</v>
      </c>
      <c r="M216" s="87">
        <f t="shared" si="639"/>
        <v>96407</v>
      </c>
      <c r="N216" s="91">
        <v>30769</v>
      </c>
      <c r="O216" s="91">
        <v>65638</v>
      </c>
      <c r="P216" s="91">
        <v>7866</v>
      </c>
      <c r="Q216" s="91">
        <v>43340</v>
      </c>
      <c r="R216" s="91">
        <v>1804</v>
      </c>
      <c r="S216" s="91">
        <v>1010</v>
      </c>
      <c r="T216" s="83">
        <f t="shared" si="608"/>
        <v>147527</v>
      </c>
      <c r="U216" s="84">
        <f t="shared" si="609"/>
        <v>93575</v>
      </c>
      <c r="V216" s="72">
        <v>29635</v>
      </c>
      <c r="W216" s="72">
        <v>63940</v>
      </c>
      <c r="X216" s="72">
        <v>7691</v>
      </c>
      <c r="Y216" s="72">
        <v>43871</v>
      </c>
      <c r="Z216" s="72">
        <v>1463</v>
      </c>
      <c r="AA216" s="72">
        <v>927</v>
      </c>
      <c r="AB216" s="40">
        <f t="shared" si="610"/>
        <v>174437</v>
      </c>
      <c r="AC216" s="87">
        <f t="shared" si="611"/>
        <v>111139</v>
      </c>
      <c r="AD216" s="91">
        <v>38228</v>
      </c>
      <c r="AE216" s="91">
        <v>72911</v>
      </c>
      <c r="AF216" s="91">
        <v>9253</v>
      </c>
      <c r="AG216" s="91">
        <v>51283</v>
      </c>
      <c r="AH216" s="91">
        <v>1554</v>
      </c>
      <c r="AI216" s="91">
        <v>1208</v>
      </c>
      <c r="AJ216" s="83">
        <f t="shared" si="612"/>
        <v>166575</v>
      </c>
      <c r="AK216" s="84">
        <f t="shared" si="613"/>
        <v>105649</v>
      </c>
      <c r="AL216" s="72">
        <v>36043</v>
      </c>
      <c r="AM216" s="72">
        <v>69606</v>
      </c>
      <c r="AN216" s="72">
        <v>8789</v>
      </c>
      <c r="AO216" s="72">
        <v>49501</v>
      </c>
      <c r="AP216" s="72">
        <v>1436</v>
      </c>
      <c r="AQ216" s="72">
        <v>1200</v>
      </c>
      <c r="AR216" s="40">
        <f t="shared" si="614"/>
        <v>168305</v>
      </c>
      <c r="AS216" s="87">
        <f t="shared" si="615"/>
        <v>106735</v>
      </c>
      <c r="AT216" s="17">
        <v>37182</v>
      </c>
      <c r="AU216" s="17">
        <v>69553</v>
      </c>
      <c r="AV216" s="17">
        <v>8358</v>
      </c>
      <c r="AW216" s="17">
        <v>50370</v>
      </c>
      <c r="AX216" s="17">
        <v>1664</v>
      </c>
      <c r="AY216" s="17">
        <v>1178</v>
      </c>
      <c r="AZ216" s="83">
        <f t="shared" si="616"/>
        <v>164502</v>
      </c>
      <c r="BA216" s="84">
        <f t="shared" si="617"/>
        <v>103970</v>
      </c>
      <c r="BB216" s="72">
        <v>35098</v>
      </c>
      <c r="BC216" s="72">
        <v>68872</v>
      </c>
      <c r="BD216" s="72">
        <v>8598</v>
      </c>
      <c r="BE216" s="72">
        <v>49293</v>
      </c>
      <c r="BF216" s="72">
        <v>1475</v>
      </c>
      <c r="BG216" s="72">
        <v>1166</v>
      </c>
      <c r="BH216" s="40">
        <f t="shared" si="618"/>
        <v>154813</v>
      </c>
      <c r="BI216" s="87">
        <f t="shared" si="619"/>
        <v>97212</v>
      </c>
      <c r="BJ216" s="17">
        <v>32500</v>
      </c>
      <c r="BK216" s="17">
        <v>64712</v>
      </c>
      <c r="BL216" s="17">
        <v>8218</v>
      </c>
      <c r="BM216" s="17">
        <v>46945</v>
      </c>
      <c r="BN216" s="17">
        <v>1214</v>
      </c>
      <c r="BO216" s="17">
        <v>1224</v>
      </c>
      <c r="BP216" s="83">
        <f t="shared" si="620"/>
        <v>155163</v>
      </c>
      <c r="BQ216" s="84">
        <f t="shared" si="621"/>
        <v>96657</v>
      </c>
      <c r="BR216" s="72">
        <v>32149</v>
      </c>
      <c r="BS216" s="72">
        <v>64508</v>
      </c>
      <c r="BT216" s="72">
        <v>7885</v>
      </c>
      <c r="BU216" s="72">
        <v>47752</v>
      </c>
      <c r="BV216" s="72">
        <v>1479</v>
      </c>
      <c r="BW216" s="72">
        <v>1390</v>
      </c>
      <c r="BX216" s="40">
        <f t="shared" si="622"/>
        <v>0</v>
      </c>
      <c r="BY216" s="87">
        <f t="shared" si="623"/>
        <v>0</v>
      </c>
      <c r="BZ216" s="17"/>
      <c r="CA216" s="17"/>
      <c r="CB216" s="17"/>
      <c r="CC216" s="17"/>
      <c r="CD216" s="17"/>
      <c r="CE216" s="17"/>
      <c r="CF216" s="83">
        <f t="shared" si="624"/>
        <v>0</v>
      </c>
      <c r="CG216" s="84">
        <f t="shared" si="625"/>
        <v>0</v>
      </c>
      <c r="CH216" s="72"/>
      <c r="CI216" s="72"/>
      <c r="CJ216" s="72"/>
      <c r="CK216" s="72"/>
      <c r="CL216" s="72"/>
      <c r="CM216" s="72"/>
      <c r="CN216" s="40">
        <f t="shared" si="626"/>
        <v>0</v>
      </c>
      <c r="CO216" s="87">
        <f t="shared" si="627"/>
        <v>0</v>
      </c>
      <c r="CP216" s="17"/>
      <c r="CQ216" s="17"/>
      <c r="CR216" s="17"/>
      <c r="CS216" s="17"/>
      <c r="CT216" s="17"/>
      <c r="CU216" s="17"/>
      <c r="CV216" s="83">
        <f t="shared" si="628"/>
        <v>0</v>
      </c>
      <c r="CW216" s="84">
        <f t="shared" si="629"/>
        <v>0</v>
      </c>
      <c r="CX216" s="72"/>
      <c r="CY216" s="72"/>
      <c r="CZ216" s="72"/>
      <c r="DA216" s="72"/>
      <c r="DB216" s="72"/>
      <c r="DC216" s="92"/>
    </row>
    <row r="217" spans="1:107">
      <c r="A217" s="151" t="s">
        <v>336</v>
      </c>
      <c r="B217" s="27">
        <v>2611</v>
      </c>
      <c r="C217" s="27" t="s">
        <v>152</v>
      </c>
      <c r="D217" s="38">
        <f t="shared" si="630"/>
        <v>4352229</v>
      </c>
      <c r="E217" s="38">
        <f t="shared" si="631"/>
        <v>3288156</v>
      </c>
      <c r="F217" s="38">
        <f t="shared" si="632"/>
        <v>867624</v>
      </c>
      <c r="G217" s="38">
        <f t="shared" si="633"/>
        <v>2420532</v>
      </c>
      <c r="H217" s="38">
        <f t="shared" si="634"/>
        <v>133325</v>
      </c>
      <c r="I217" s="38">
        <f t="shared" si="635"/>
        <v>869730</v>
      </c>
      <c r="J217" s="38">
        <f t="shared" si="636"/>
        <v>32782</v>
      </c>
      <c r="K217" s="38">
        <f t="shared" si="637"/>
        <v>28236</v>
      </c>
      <c r="L217" s="93">
        <f t="shared" si="638"/>
        <v>512667</v>
      </c>
      <c r="M217" s="94">
        <f t="shared" si="639"/>
        <v>391573</v>
      </c>
      <c r="N217" s="109">
        <v>101885</v>
      </c>
      <c r="O217" s="109">
        <v>289688</v>
      </c>
      <c r="P217" s="109">
        <v>16202</v>
      </c>
      <c r="Q217" s="109">
        <v>96896</v>
      </c>
      <c r="R217" s="109">
        <v>4533</v>
      </c>
      <c r="S217" s="109">
        <v>3463</v>
      </c>
      <c r="T217" s="95">
        <f t="shared" si="608"/>
        <v>506280</v>
      </c>
      <c r="U217" s="96">
        <f t="shared" si="609"/>
        <v>384092</v>
      </c>
      <c r="V217" s="73">
        <v>100214</v>
      </c>
      <c r="W217" s="73">
        <v>283878</v>
      </c>
      <c r="X217" s="73">
        <v>16234</v>
      </c>
      <c r="Y217" s="73">
        <v>99025</v>
      </c>
      <c r="Z217" s="73">
        <v>3748</v>
      </c>
      <c r="AA217" s="73">
        <v>3181</v>
      </c>
      <c r="AB217" s="93">
        <f t="shared" si="610"/>
        <v>585210</v>
      </c>
      <c r="AC217" s="94">
        <f t="shared" si="611"/>
        <v>442826</v>
      </c>
      <c r="AD217" s="109">
        <v>117974</v>
      </c>
      <c r="AE217" s="109">
        <v>324852</v>
      </c>
      <c r="AF217" s="109">
        <v>18891</v>
      </c>
      <c r="AG217" s="109">
        <v>116151</v>
      </c>
      <c r="AH217" s="109">
        <v>3818</v>
      </c>
      <c r="AI217" s="109">
        <v>3524</v>
      </c>
      <c r="AJ217" s="95">
        <f t="shared" si="612"/>
        <v>564360</v>
      </c>
      <c r="AK217" s="96">
        <f t="shared" si="613"/>
        <v>424651</v>
      </c>
      <c r="AL217" s="73">
        <v>113320</v>
      </c>
      <c r="AM217" s="73">
        <v>311331</v>
      </c>
      <c r="AN217" s="73">
        <v>17498</v>
      </c>
      <c r="AO217" s="73">
        <v>114464</v>
      </c>
      <c r="AP217" s="73">
        <v>4344</v>
      </c>
      <c r="AQ217" s="73">
        <v>3403</v>
      </c>
      <c r="AR217" s="93">
        <f t="shared" si="614"/>
        <v>563204</v>
      </c>
      <c r="AS217" s="94">
        <f t="shared" si="615"/>
        <v>425009</v>
      </c>
      <c r="AT217" s="28">
        <v>116403</v>
      </c>
      <c r="AU217" s="28">
        <v>308606</v>
      </c>
      <c r="AV217" s="28">
        <v>16703</v>
      </c>
      <c r="AW217" s="28">
        <v>113390</v>
      </c>
      <c r="AX217" s="28">
        <v>4480</v>
      </c>
      <c r="AY217" s="28">
        <v>3622</v>
      </c>
      <c r="AZ217" s="95">
        <f t="shared" si="616"/>
        <v>551879</v>
      </c>
      <c r="BA217" s="96">
        <f t="shared" si="617"/>
        <v>416146</v>
      </c>
      <c r="BB217" s="73">
        <v>108194</v>
      </c>
      <c r="BC217" s="73">
        <v>307952</v>
      </c>
      <c r="BD217" s="73">
        <v>16386</v>
      </c>
      <c r="BE217" s="73">
        <v>112135</v>
      </c>
      <c r="BF217" s="73">
        <v>3729</v>
      </c>
      <c r="BG217" s="73">
        <v>3483</v>
      </c>
      <c r="BH217" s="93">
        <f t="shared" si="618"/>
        <v>536858</v>
      </c>
      <c r="BI217" s="94">
        <f t="shared" si="619"/>
        <v>404867</v>
      </c>
      <c r="BJ217" s="28">
        <v>105503</v>
      </c>
      <c r="BK217" s="28">
        <v>299364</v>
      </c>
      <c r="BL217" s="28">
        <v>15883</v>
      </c>
      <c r="BM217" s="28">
        <v>108341</v>
      </c>
      <c r="BN217" s="28">
        <v>4053</v>
      </c>
      <c r="BO217" s="28">
        <v>3714</v>
      </c>
      <c r="BP217" s="95">
        <f t="shared" si="620"/>
        <v>531771</v>
      </c>
      <c r="BQ217" s="96">
        <f t="shared" si="621"/>
        <v>398992</v>
      </c>
      <c r="BR217" s="73">
        <v>104131</v>
      </c>
      <c r="BS217" s="73">
        <v>294861</v>
      </c>
      <c r="BT217" s="73">
        <v>15528</v>
      </c>
      <c r="BU217" s="73">
        <v>109328</v>
      </c>
      <c r="BV217" s="73">
        <v>4077</v>
      </c>
      <c r="BW217" s="73">
        <v>3846</v>
      </c>
      <c r="BX217" s="93">
        <f t="shared" si="622"/>
        <v>0</v>
      </c>
      <c r="BY217" s="94">
        <f t="shared" si="623"/>
        <v>0</v>
      </c>
      <c r="BZ217" s="28"/>
      <c r="CA217" s="28"/>
      <c r="CB217" s="28"/>
      <c r="CC217" s="28"/>
      <c r="CD217" s="28"/>
      <c r="CE217" s="28"/>
      <c r="CF217" s="95">
        <f t="shared" si="624"/>
        <v>0</v>
      </c>
      <c r="CG217" s="96">
        <f t="shared" si="625"/>
        <v>0</v>
      </c>
      <c r="CH217" s="73"/>
      <c r="CI217" s="73"/>
      <c r="CJ217" s="73"/>
      <c r="CK217" s="73"/>
      <c r="CL217" s="73"/>
      <c r="CM217" s="73"/>
      <c r="CN217" s="93">
        <f t="shared" si="626"/>
        <v>0</v>
      </c>
      <c r="CO217" s="94">
        <f t="shared" si="627"/>
        <v>0</v>
      </c>
      <c r="CP217" s="28"/>
      <c r="CQ217" s="28"/>
      <c r="CR217" s="28"/>
      <c r="CS217" s="28"/>
      <c r="CT217" s="28"/>
      <c r="CU217" s="28"/>
      <c r="CV217" s="95">
        <f t="shared" si="628"/>
        <v>0</v>
      </c>
      <c r="CW217" s="96">
        <f t="shared" si="629"/>
        <v>0</v>
      </c>
      <c r="CX217" s="73"/>
      <c r="CY217" s="73"/>
      <c r="CZ217" s="73"/>
      <c r="DA217" s="73"/>
      <c r="DB217" s="73"/>
      <c r="DC217" s="97"/>
    </row>
    <row r="218" spans="1:107">
      <c r="A218" s="148"/>
      <c r="B218" s="1">
        <v>2612</v>
      </c>
      <c r="C218" s="1" t="s">
        <v>153</v>
      </c>
      <c r="D218" s="35">
        <f t="shared" si="630"/>
        <v>942874</v>
      </c>
      <c r="E218" s="35">
        <f t="shared" si="631"/>
        <v>618711</v>
      </c>
      <c r="F218" s="35">
        <f t="shared" si="632"/>
        <v>174207</v>
      </c>
      <c r="G218" s="35">
        <f t="shared" si="633"/>
        <v>444504</v>
      </c>
      <c r="H218" s="35">
        <f t="shared" si="634"/>
        <v>34116</v>
      </c>
      <c r="I218" s="35">
        <f t="shared" si="635"/>
        <v>274062</v>
      </c>
      <c r="J218" s="35">
        <f t="shared" si="636"/>
        <v>7924</v>
      </c>
      <c r="K218" s="35">
        <f t="shared" si="637"/>
        <v>8061</v>
      </c>
      <c r="L218" s="39">
        <f t="shared" si="638"/>
        <v>111686</v>
      </c>
      <c r="M218" s="86">
        <f t="shared" si="639"/>
        <v>75659</v>
      </c>
      <c r="N218" s="88">
        <v>21611</v>
      </c>
      <c r="O218" s="88">
        <v>54048</v>
      </c>
      <c r="P218" s="88">
        <v>3827</v>
      </c>
      <c r="Q218" s="88">
        <v>29923</v>
      </c>
      <c r="R218" s="88">
        <v>1205</v>
      </c>
      <c r="S218" s="88">
        <v>1072</v>
      </c>
      <c r="T218" s="79">
        <f t="shared" si="608"/>
        <v>109430</v>
      </c>
      <c r="U218" s="80">
        <f t="shared" si="609"/>
        <v>73153</v>
      </c>
      <c r="V218" s="70">
        <v>20733</v>
      </c>
      <c r="W218" s="70">
        <v>52420</v>
      </c>
      <c r="X218" s="70">
        <v>4011</v>
      </c>
      <c r="Y218" s="70">
        <v>30465</v>
      </c>
      <c r="Z218" s="70">
        <v>906</v>
      </c>
      <c r="AA218" s="70">
        <v>895</v>
      </c>
      <c r="AB218" s="39">
        <f t="shared" si="610"/>
        <v>124435</v>
      </c>
      <c r="AC218" s="86">
        <f t="shared" si="611"/>
        <v>81809</v>
      </c>
      <c r="AD218" s="88">
        <v>23160</v>
      </c>
      <c r="AE218" s="88">
        <v>58649</v>
      </c>
      <c r="AF218" s="88">
        <v>4750</v>
      </c>
      <c r="AG218" s="88">
        <v>35980</v>
      </c>
      <c r="AH218" s="88">
        <v>908</v>
      </c>
      <c r="AI218" s="88">
        <v>988</v>
      </c>
      <c r="AJ218" s="79">
        <f t="shared" si="612"/>
        <v>118851</v>
      </c>
      <c r="AK218" s="80">
        <f t="shared" si="613"/>
        <v>77687</v>
      </c>
      <c r="AL218" s="70">
        <v>21839</v>
      </c>
      <c r="AM218" s="70">
        <v>55848</v>
      </c>
      <c r="AN218" s="70">
        <v>4375</v>
      </c>
      <c r="AO218" s="70">
        <v>34845</v>
      </c>
      <c r="AP218" s="70">
        <v>935</v>
      </c>
      <c r="AQ218" s="70">
        <v>1009</v>
      </c>
      <c r="AR218" s="39">
        <f t="shared" si="614"/>
        <v>119584</v>
      </c>
      <c r="AS218" s="86">
        <f t="shared" si="615"/>
        <v>77648</v>
      </c>
      <c r="AT218" s="16">
        <v>22236</v>
      </c>
      <c r="AU218" s="16">
        <v>55412</v>
      </c>
      <c r="AV218" s="16">
        <v>4233</v>
      </c>
      <c r="AW218" s="16">
        <v>35649</v>
      </c>
      <c r="AX218" s="16">
        <v>1032</v>
      </c>
      <c r="AY218" s="16">
        <v>1022</v>
      </c>
      <c r="AZ218" s="79">
        <f t="shared" si="616"/>
        <v>119297</v>
      </c>
      <c r="BA218" s="80">
        <f t="shared" si="617"/>
        <v>77489</v>
      </c>
      <c r="BB218" s="70">
        <v>21440</v>
      </c>
      <c r="BC218" s="70">
        <v>56049</v>
      </c>
      <c r="BD218" s="70">
        <v>4452</v>
      </c>
      <c r="BE218" s="70">
        <v>35429</v>
      </c>
      <c r="BF218" s="70">
        <v>874</v>
      </c>
      <c r="BG218" s="70">
        <v>1053</v>
      </c>
      <c r="BH218" s="39">
        <f t="shared" si="618"/>
        <v>120835</v>
      </c>
      <c r="BI218" s="86">
        <f t="shared" si="619"/>
        <v>78697</v>
      </c>
      <c r="BJ218" s="16">
        <v>21848</v>
      </c>
      <c r="BK218" s="16">
        <v>56849</v>
      </c>
      <c r="BL218" s="16">
        <v>4392</v>
      </c>
      <c r="BM218" s="16">
        <v>35773</v>
      </c>
      <c r="BN218" s="16">
        <v>988</v>
      </c>
      <c r="BO218" s="16">
        <v>985</v>
      </c>
      <c r="BP218" s="79">
        <f t="shared" si="620"/>
        <v>118756</v>
      </c>
      <c r="BQ218" s="80">
        <f t="shared" si="621"/>
        <v>76569</v>
      </c>
      <c r="BR218" s="70">
        <v>21340</v>
      </c>
      <c r="BS218" s="70">
        <v>55229</v>
      </c>
      <c r="BT218" s="70">
        <v>4076</v>
      </c>
      <c r="BU218" s="70">
        <v>35998</v>
      </c>
      <c r="BV218" s="70">
        <v>1076</v>
      </c>
      <c r="BW218" s="70">
        <v>1037</v>
      </c>
      <c r="BX218" s="39">
        <f t="shared" si="622"/>
        <v>0</v>
      </c>
      <c r="BY218" s="86">
        <f t="shared" si="623"/>
        <v>0</v>
      </c>
      <c r="BZ218" s="16"/>
      <c r="CA218" s="16"/>
      <c r="CB218" s="16"/>
      <c r="CC218" s="16"/>
      <c r="CD218" s="16"/>
      <c r="CE218" s="16"/>
      <c r="CF218" s="79">
        <f t="shared" si="624"/>
        <v>0</v>
      </c>
      <c r="CG218" s="80">
        <f t="shared" si="625"/>
        <v>0</v>
      </c>
      <c r="CH218" s="70"/>
      <c r="CI218" s="70"/>
      <c r="CJ218" s="70"/>
      <c r="CK218" s="70"/>
      <c r="CL218" s="70"/>
      <c r="CM218" s="70"/>
      <c r="CN218" s="39">
        <f t="shared" si="626"/>
        <v>0</v>
      </c>
      <c r="CO218" s="86">
        <f t="shared" si="627"/>
        <v>0</v>
      </c>
      <c r="CP218" s="16"/>
      <c r="CQ218" s="16"/>
      <c r="CR218" s="16"/>
      <c r="CS218" s="16"/>
      <c r="CT218" s="16"/>
      <c r="CU218" s="16"/>
      <c r="CV218" s="79">
        <f t="shared" si="628"/>
        <v>0</v>
      </c>
      <c r="CW218" s="80">
        <f t="shared" si="629"/>
        <v>0</v>
      </c>
      <c r="CX218" s="70"/>
      <c r="CY218" s="70"/>
      <c r="CZ218" s="70"/>
      <c r="DA218" s="70"/>
      <c r="DB218" s="70"/>
      <c r="DC218" s="90"/>
    </row>
    <row r="219" spans="1:107">
      <c r="A219" s="148"/>
      <c r="B219" s="1">
        <v>2613</v>
      </c>
      <c r="C219" s="1" t="s">
        <v>154</v>
      </c>
      <c r="D219" s="35">
        <f t="shared" si="630"/>
        <v>1403827</v>
      </c>
      <c r="E219" s="35">
        <f t="shared" si="631"/>
        <v>1011713</v>
      </c>
      <c r="F219" s="35">
        <f t="shared" si="632"/>
        <v>269462</v>
      </c>
      <c r="G219" s="35">
        <f t="shared" si="633"/>
        <v>742251</v>
      </c>
      <c r="H219" s="35">
        <f t="shared" si="634"/>
        <v>36455</v>
      </c>
      <c r="I219" s="35">
        <f t="shared" si="635"/>
        <v>331271</v>
      </c>
      <c r="J219" s="35">
        <f t="shared" si="636"/>
        <v>14113</v>
      </c>
      <c r="K219" s="35">
        <f t="shared" si="637"/>
        <v>10275</v>
      </c>
      <c r="L219" s="39">
        <f t="shared" si="638"/>
        <v>169391</v>
      </c>
      <c r="M219" s="86">
        <f t="shared" si="639"/>
        <v>124852</v>
      </c>
      <c r="N219" s="88">
        <v>34767</v>
      </c>
      <c r="O219" s="88">
        <v>90085</v>
      </c>
      <c r="P219" s="88">
        <v>4218</v>
      </c>
      <c r="Q219" s="88">
        <v>36801</v>
      </c>
      <c r="R219" s="88">
        <v>2148</v>
      </c>
      <c r="S219" s="88">
        <v>1372</v>
      </c>
      <c r="T219" s="79">
        <f t="shared" si="608"/>
        <v>166807</v>
      </c>
      <c r="U219" s="80">
        <f t="shared" si="609"/>
        <v>122150</v>
      </c>
      <c r="V219" s="70">
        <v>32980</v>
      </c>
      <c r="W219" s="70">
        <v>89170</v>
      </c>
      <c r="X219" s="70">
        <v>4308</v>
      </c>
      <c r="Y219" s="70">
        <v>37272</v>
      </c>
      <c r="Z219" s="70">
        <v>1851</v>
      </c>
      <c r="AA219" s="70">
        <v>1226</v>
      </c>
      <c r="AB219" s="39">
        <f t="shared" si="610"/>
        <v>184556</v>
      </c>
      <c r="AC219" s="86">
        <f t="shared" si="611"/>
        <v>133509</v>
      </c>
      <c r="AD219" s="88">
        <v>34475</v>
      </c>
      <c r="AE219" s="88">
        <v>99034</v>
      </c>
      <c r="AF219" s="88">
        <v>4945</v>
      </c>
      <c r="AG219" s="88">
        <v>43008</v>
      </c>
      <c r="AH219" s="88">
        <v>1574</v>
      </c>
      <c r="AI219" s="88">
        <v>1520</v>
      </c>
      <c r="AJ219" s="79">
        <f t="shared" si="612"/>
        <v>176223</v>
      </c>
      <c r="AK219" s="80">
        <f t="shared" si="613"/>
        <v>126619</v>
      </c>
      <c r="AL219" s="70">
        <v>31772</v>
      </c>
      <c r="AM219" s="70">
        <v>94847</v>
      </c>
      <c r="AN219" s="70">
        <v>4689</v>
      </c>
      <c r="AO219" s="70">
        <v>41950</v>
      </c>
      <c r="AP219" s="70">
        <v>1566</v>
      </c>
      <c r="AQ219" s="70">
        <v>1399</v>
      </c>
      <c r="AR219" s="39">
        <f t="shared" si="614"/>
        <v>178790</v>
      </c>
      <c r="AS219" s="86">
        <f t="shared" si="615"/>
        <v>128934</v>
      </c>
      <c r="AT219" s="16">
        <v>34525</v>
      </c>
      <c r="AU219" s="16">
        <v>94409</v>
      </c>
      <c r="AV219" s="16">
        <v>4531</v>
      </c>
      <c r="AW219" s="16">
        <v>42304</v>
      </c>
      <c r="AX219" s="16">
        <v>1799</v>
      </c>
      <c r="AY219" s="16">
        <v>1222</v>
      </c>
      <c r="AZ219" s="79">
        <f t="shared" si="616"/>
        <v>172454</v>
      </c>
      <c r="BA219" s="80">
        <f t="shared" si="617"/>
        <v>123306</v>
      </c>
      <c r="BB219" s="70">
        <v>31613</v>
      </c>
      <c r="BC219" s="70">
        <v>91693</v>
      </c>
      <c r="BD219" s="70">
        <v>4626</v>
      </c>
      <c r="BE219" s="70">
        <v>41997</v>
      </c>
      <c r="BF219" s="70">
        <v>1360</v>
      </c>
      <c r="BG219" s="70">
        <v>1165</v>
      </c>
      <c r="BH219" s="39">
        <f t="shared" si="618"/>
        <v>177686</v>
      </c>
      <c r="BI219" s="86">
        <f t="shared" si="619"/>
        <v>126841</v>
      </c>
      <c r="BJ219" s="16">
        <v>34468</v>
      </c>
      <c r="BK219" s="16">
        <v>92373</v>
      </c>
      <c r="BL219" s="16">
        <v>4646</v>
      </c>
      <c r="BM219" s="16">
        <v>43218</v>
      </c>
      <c r="BN219" s="16">
        <v>1815</v>
      </c>
      <c r="BO219" s="16">
        <v>1166</v>
      </c>
      <c r="BP219" s="79">
        <f t="shared" si="620"/>
        <v>177920</v>
      </c>
      <c r="BQ219" s="80">
        <f t="shared" si="621"/>
        <v>125502</v>
      </c>
      <c r="BR219" s="70">
        <v>34862</v>
      </c>
      <c r="BS219" s="70">
        <v>90640</v>
      </c>
      <c r="BT219" s="70">
        <v>4492</v>
      </c>
      <c r="BU219" s="70">
        <v>44721</v>
      </c>
      <c r="BV219" s="70">
        <v>2000</v>
      </c>
      <c r="BW219" s="70">
        <v>1205</v>
      </c>
      <c r="BX219" s="39">
        <f t="shared" si="622"/>
        <v>0</v>
      </c>
      <c r="BY219" s="86">
        <f t="shared" si="623"/>
        <v>0</v>
      </c>
      <c r="BZ219" s="16"/>
      <c r="CA219" s="16"/>
      <c r="CB219" s="16"/>
      <c r="CC219" s="16"/>
      <c r="CD219" s="16"/>
      <c r="CE219" s="16"/>
      <c r="CF219" s="79">
        <f t="shared" si="624"/>
        <v>0</v>
      </c>
      <c r="CG219" s="80">
        <f t="shared" si="625"/>
        <v>0</v>
      </c>
      <c r="CH219" s="70"/>
      <c r="CI219" s="70"/>
      <c r="CJ219" s="70"/>
      <c r="CK219" s="70"/>
      <c r="CL219" s="70"/>
      <c r="CM219" s="70"/>
      <c r="CN219" s="39">
        <f t="shared" si="626"/>
        <v>0</v>
      </c>
      <c r="CO219" s="86">
        <f t="shared" si="627"/>
        <v>0</v>
      </c>
      <c r="CP219" s="16"/>
      <c r="CQ219" s="16"/>
      <c r="CR219" s="16"/>
      <c r="CS219" s="16"/>
      <c r="CT219" s="16"/>
      <c r="CU219" s="16"/>
      <c r="CV219" s="79">
        <f t="shared" si="628"/>
        <v>0</v>
      </c>
      <c r="CW219" s="80">
        <f t="shared" si="629"/>
        <v>0</v>
      </c>
      <c r="CX219" s="70"/>
      <c r="CY219" s="70"/>
      <c r="CZ219" s="70"/>
      <c r="DA219" s="70"/>
      <c r="DB219" s="70"/>
      <c r="DC219" s="90"/>
    </row>
    <row r="220" spans="1:107">
      <c r="A220" s="148"/>
      <c r="B220" s="1">
        <v>2614</v>
      </c>
      <c r="C220" s="1" t="s">
        <v>155</v>
      </c>
      <c r="D220" s="35">
        <f t="shared" si="630"/>
        <v>723536</v>
      </c>
      <c r="E220" s="35">
        <f t="shared" si="631"/>
        <v>521386</v>
      </c>
      <c r="F220" s="35">
        <f t="shared" si="632"/>
        <v>133451</v>
      </c>
      <c r="G220" s="35">
        <f t="shared" si="633"/>
        <v>387935</v>
      </c>
      <c r="H220" s="35">
        <f t="shared" si="634"/>
        <v>25561</v>
      </c>
      <c r="I220" s="35">
        <f t="shared" si="635"/>
        <v>162104</v>
      </c>
      <c r="J220" s="35">
        <f t="shared" si="636"/>
        <v>6193</v>
      </c>
      <c r="K220" s="35">
        <f t="shared" si="637"/>
        <v>8292</v>
      </c>
      <c r="L220" s="39">
        <f t="shared" si="638"/>
        <v>86040</v>
      </c>
      <c r="M220" s="86">
        <f t="shared" si="639"/>
        <v>62999</v>
      </c>
      <c r="N220" s="88">
        <v>16014</v>
      </c>
      <c r="O220" s="88">
        <v>46985</v>
      </c>
      <c r="P220" s="88">
        <v>3174</v>
      </c>
      <c r="Q220" s="88">
        <v>17938</v>
      </c>
      <c r="R220" s="88">
        <v>921</v>
      </c>
      <c r="S220" s="88">
        <v>1008</v>
      </c>
      <c r="T220" s="79">
        <f t="shared" si="608"/>
        <v>83516</v>
      </c>
      <c r="U220" s="80">
        <f t="shared" si="609"/>
        <v>60700</v>
      </c>
      <c r="V220" s="70">
        <v>15303</v>
      </c>
      <c r="W220" s="70">
        <v>45397</v>
      </c>
      <c r="X220" s="70">
        <v>3200</v>
      </c>
      <c r="Y220" s="70">
        <v>17837</v>
      </c>
      <c r="Z220" s="70">
        <v>764</v>
      </c>
      <c r="AA220" s="70">
        <v>1015</v>
      </c>
      <c r="AB220" s="39">
        <f t="shared" si="610"/>
        <v>96764</v>
      </c>
      <c r="AC220" s="86">
        <f t="shared" si="611"/>
        <v>69778</v>
      </c>
      <c r="AD220" s="88">
        <v>18114</v>
      </c>
      <c r="AE220" s="88">
        <v>51664</v>
      </c>
      <c r="AF220" s="88">
        <v>3675</v>
      </c>
      <c r="AG220" s="88">
        <v>21591</v>
      </c>
      <c r="AH220" s="88">
        <v>714</v>
      </c>
      <c r="AI220" s="88">
        <v>1006</v>
      </c>
      <c r="AJ220" s="79">
        <f t="shared" si="612"/>
        <v>92827</v>
      </c>
      <c r="AK220" s="80">
        <f t="shared" si="613"/>
        <v>66685</v>
      </c>
      <c r="AL220" s="70">
        <v>17210</v>
      </c>
      <c r="AM220" s="70">
        <v>49475</v>
      </c>
      <c r="AN220" s="70">
        <v>3512</v>
      </c>
      <c r="AO220" s="70">
        <v>20888</v>
      </c>
      <c r="AP220" s="70">
        <v>757</v>
      </c>
      <c r="AQ220" s="70">
        <v>985</v>
      </c>
      <c r="AR220" s="39">
        <f t="shared" si="614"/>
        <v>93052</v>
      </c>
      <c r="AS220" s="86">
        <f t="shared" si="615"/>
        <v>66752</v>
      </c>
      <c r="AT220" s="16">
        <v>17870</v>
      </c>
      <c r="AU220" s="16">
        <v>48882</v>
      </c>
      <c r="AV220" s="16">
        <v>3139</v>
      </c>
      <c r="AW220" s="16">
        <v>21356</v>
      </c>
      <c r="AX220" s="16">
        <v>777</v>
      </c>
      <c r="AY220" s="16">
        <v>1028</v>
      </c>
      <c r="AZ220" s="79">
        <f t="shared" si="616"/>
        <v>92046</v>
      </c>
      <c r="BA220" s="80">
        <f t="shared" si="617"/>
        <v>65820</v>
      </c>
      <c r="BB220" s="70">
        <v>16453</v>
      </c>
      <c r="BC220" s="70">
        <v>49367</v>
      </c>
      <c r="BD220" s="70">
        <v>3086</v>
      </c>
      <c r="BE220" s="70">
        <v>21403</v>
      </c>
      <c r="BF220" s="70">
        <v>681</v>
      </c>
      <c r="BG220" s="70">
        <v>1056</v>
      </c>
      <c r="BH220" s="39">
        <f t="shared" si="618"/>
        <v>90317</v>
      </c>
      <c r="BI220" s="86">
        <f t="shared" si="619"/>
        <v>64958</v>
      </c>
      <c r="BJ220" s="16">
        <v>16406</v>
      </c>
      <c r="BK220" s="16">
        <v>48552</v>
      </c>
      <c r="BL220" s="16">
        <v>2918</v>
      </c>
      <c r="BM220" s="16">
        <v>20627</v>
      </c>
      <c r="BN220" s="16">
        <v>760</v>
      </c>
      <c r="BO220" s="16">
        <v>1054</v>
      </c>
      <c r="BP220" s="79">
        <f t="shared" si="620"/>
        <v>88974</v>
      </c>
      <c r="BQ220" s="80">
        <f t="shared" si="621"/>
        <v>63694</v>
      </c>
      <c r="BR220" s="70">
        <v>16081</v>
      </c>
      <c r="BS220" s="70">
        <v>47613</v>
      </c>
      <c r="BT220" s="70">
        <v>2857</v>
      </c>
      <c r="BU220" s="70">
        <v>20464</v>
      </c>
      <c r="BV220" s="70">
        <v>819</v>
      </c>
      <c r="BW220" s="70">
        <v>1140</v>
      </c>
      <c r="BX220" s="39">
        <f t="shared" si="622"/>
        <v>0</v>
      </c>
      <c r="BY220" s="86">
        <f t="shared" si="623"/>
        <v>0</v>
      </c>
      <c r="BZ220" s="16"/>
      <c r="CA220" s="16"/>
      <c r="CB220" s="16"/>
      <c r="CC220" s="16"/>
      <c r="CD220" s="16"/>
      <c r="CE220" s="16"/>
      <c r="CF220" s="79">
        <f t="shared" si="624"/>
        <v>0</v>
      </c>
      <c r="CG220" s="80">
        <f t="shared" si="625"/>
        <v>0</v>
      </c>
      <c r="CH220" s="70"/>
      <c r="CI220" s="70"/>
      <c r="CJ220" s="70"/>
      <c r="CK220" s="70"/>
      <c r="CL220" s="70"/>
      <c r="CM220" s="70"/>
      <c r="CN220" s="39">
        <f t="shared" si="626"/>
        <v>0</v>
      </c>
      <c r="CO220" s="86">
        <f t="shared" si="627"/>
        <v>0</v>
      </c>
      <c r="CP220" s="16"/>
      <c r="CQ220" s="16"/>
      <c r="CR220" s="16"/>
      <c r="CS220" s="16"/>
      <c r="CT220" s="16"/>
      <c r="CU220" s="16"/>
      <c r="CV220" s="79">
        <f t="shared" si="628"/>
        <v>0</v>
      </c>
      <c r="CW220" s="80">
        <f t="shared" si="629"/>
        <v>0</v>
      </c>
      <c r="CX220" s="70"/>
      <c r="CY220" s="70"/>
      <c r="CZ220" s="70"/>
      <c r="DA220" s="70"/>
      <c r="DB220" s="70"/>
      <c r="DC220" s="90"/>
    </row>
    <row r="221" spans="1:107">
      <c r="A221" s="148"/>
      <c r="B221" s="1">
        <v>2616</v>
      </c>
      <c r="C221" s="1" t="s">
        <v>156</v>
      </c>
      <c r="D221" s="35">
        <f t="shared" si="630"/>
        <v>2004877</v>
      </c>
      <c r="E221" s="35">
        <f t="shared" si="631"/>
        <v>1486646</v>
      </c>
      <c r="F221" s="35">
        <f t="shared" si="632"/>
        <v>447039</v>
      </c>
      <c r="G221" s="35">
        <f t="shared" si="633"/>
        <v>1039607</v>
      </c>
      <c r="H221" s="35">
        <f t="shared" si="634"/>
        <v>51782</v>
      </c>
      <c r="I221" s="35">
        <f t="shared" si="635"/>
        <v>442148</v>
      </c>
      <c r="J221" s="35">
        <f t="shared" si="636"/>
        <v>17491</v>
      </c>
      <c r="K221" s="35">
        <f t="shared" si="637"/>
        <v>6810</v>
      </c>
      <c r="L221" s="39">
        <f t="shared" si="638"/>
        <v>230657</v>
      </c>
      <c r="M221" s="86">
        <f t="shared" si="639"/>
        <v>172294</v>
      </c>
      <c r="N221" s="88">
        <v>48192</v>
      </c>
      <c r="O221" s="88">
        <v>124102</v>
      </c>
      <c r="P221" s="88">
        <v>5976</v>
      </c>
      <c r="Q221" s="88">
        <v>49234</v>
      </c>
      <c r="R221" s="88">
        <v>2311</v>
      </c>
      <c r="S221" s="88">
        <v>842</v>
      </c>
      <c r="T221" s="79">
        <f t="shared" si="608"/>
        <v>229352</v>
      </c>
      <c r="U221" s="80">
        <f t="shared" si="609"/>
        <v>170672</v>
      </c>
      <c r="V221" s="70">
        <v>48405</v>
      </c>
      <c r="W221" s="70">
        <v>122267</v>
      </c>
      <c r="X221" s="70">
        <v>5969</v>
      </c>
      <c r="Y221" s="70">
        <v>49840</v>
      </c>
      <c r="Z221" s="70">
        <v>2018</v>
      </c>
      <c r="AA221" s="70">
        <v>853</v>
      </c>
      <c r="AB221" s="39">
        <f t="shared" si="610"/>
        <v>270556</v>
      </c>
      <c r="AC221" s="86">
        <f t="shared" si="611"/>
        <v>202364</v>
      </c>
      <c r="AD221" s="88">
        <v>63184</v>
      </c>
      <c r="AE221" s="88">
        <v>139180</v>
      </c>
      <c r="AF221" s="88">
        <v>7153</v>
      </c>
      <c r="AG221" s="88">
        <v>58169</v>
      </c>
      <c r="AH221" s="88">
        <v>2016</v>
      </c>
      <c r="AI221" s="88">
        <v>854</v>
      </c>
      <c r="AJ221" s="79">
        <f t="shared" si="612"/>
        <v>260356</v>
      </c>
      <c r="AK221" s="80">
        <f t="shared" si="613"/>
        <v>193451</v>
      </c>
      <c r="AL221" s="70">
        <v>58533</v>
      </c>
      <c r="AM221" s="70">
        <v>134918</v>
      </c>
      <c r="AN221" s="70">
        <v>6479</v>
      </c>
      <c r="AO221" s="70">
        <v>57319</v>
      </c>
      <c r="AP221" s="70">
        <v>2227</v>
      </c>
      <c r="AQ221" s="70">
        <v>880</v>
      </c>
      <c r="AR221" s="39">
        <f t="shared" si="614"/>
        <v>259951</v>
      </c>
      <c r="AS221" s="86">
        <f t="shared" si="615"/>
        <v>192529</v>
      </c>
      <c r="AT221" s="16">
        <v>60123</v>
      </c>
      <c r="AU221" s="16">
        <v>132406</v>
      </c>
      <c r="AV221" s="16">
        <v>6385</v>
      </c>
      <c r="AW221" s="16">
        <v>57603</v>
      </c>
      <c r="AX221" s="16">
        <v>2463</v>
      </c>
      <c r="AY221" s="16">
        <v>971</v>
      </c>
      <c r="AZ221" s="79">
        <f t="shared" si="616"/>
        <v>257206</v>
      </c>
      <c r="BA221" s="80">
        <f t="shared" si="617"/>
        <v>189992</v>
      </c>
      <c r="BB221" s="70">
        <v>57804</v>
      </c>
      <c r="BC221" s="70">
        <v>132188</v>
      </c>
      <c r="BD221" s="70">
        <v>6825</v>
      </c>
      <c r="BE221" s="70">
        <v>57574</v>
      </c>
      <c r="BF221" s="70">
        <v>2003</v>
      </c>
      <c r="BG221" s="70">
        <v>812</v>
      </c>
      <c r="BH221" s="39">
        <f t="shared" si="618"/>
        <v>250902</v>
      </c>
      <c r="BI221" s="86">
        <f t="shared" si="619"/>
        <v>185015</v>
      </c>
      <c r="BJ221" s="16">
        <v>56071</v>
      </c>
      <c r="BK221" s="16">
        <v>128944</v>
      </c>
      <c r="BL221" s="16">
        <v>6698</v>
      </c>
      <c r="BM221" s="16">
        <v>56135</v>
      </c>
      <c r="BN221" s="16">
        <v>2151</v>
      </c>
      <c r="BO221" s="16">
        <v>903</v>
      </c>
      <c r="BP221" s="79">
        <f t="shared" si="620"/>
        <v>245897</v>
      </c>
      <c r="BQ221" s="80">
        <f t="shared" si="621"/>
        <v>180329</v>
      </c>
      <c r="BR221" s="70">
        <v>54727</v>
      </c>
      <c r="BS221" s="70">
        <v>125602</v>
      </c>
      <c r="BT221" s="70">
        <v>6297</v>
      </c>
      <c r="BU221" s="70">
        <v>56274</v>
      </c>
      <c r="BV221" s="70">
        <v>2302</v>
      </c>
      <c r="BW221" s="70">
        <v>695</v>
      </c>
      <c r="BX221" s="39">
        <f t="shared" si="622"/>
        <v>0</v>
      </c>
      <c r="BY221" s="86">
        <f t="shared" si="623"/>
        <v>0</v>
      </c>
      <c r="BZ221" s="16"/>
      <c r="CA221" s="16"/>
      <c r="CB221" s="16"/>
      <c r="CC221" s="16"/>
      <c r="CD221" s="16"/>
      <c r="CE221" s="16"/>
      <c r="CF221" s="79">
        <f t="shared" si="624"/>
        <v>0</v>
      </c>
      <c r="CG221" s="80">
        <f t="shared" si="625"/>
        <v>0</v>
      </c>
      <c r="CH221" s="70"/>
      <c r="CI221" s="70"/>
      <c r="CJ221" s="70"/>
      <c r="CK221" s="70"/>
      <c r="CL221" s="70"/>
      <c r="CM221" s="70"/>
      <c r="CN221" s="39">
        <f t="shared" si="626"/>
        <v>0</v>
      </c>
      <c r="CO221" s="86">
        <f t="shared" si="627"/>
        <v>0</v>
      </c>
      <c r="CP221" s="16"/>
      <c r="CQ221" s="16"/>
      <c r="CR221" s="16"/>
      <c r="CS221" s="16"/>
      <c r="CT221" s="16"/>
      <c r="CU221" s="16"/>
      <c r="CV221" s="79">
        <f t="shared" si="628"/>
        <v>0</v>
      </c>
      <c r="CW221" s="80">
        <f t="shared" si="629"/>
        <v>0</v>
      </c>
      <c r="CX221" s="70"/>
      <c r="CY221" s="70"/>
      <c r="CZ221" s="70"/>
      <c r="DA221" s="70"/>
      <c r="DB221" s="70"/>
      <c r="DC221" s="90"/>
    </row>
    <row r="222" spans="1:107">
      <c r="A222" s="148"/>
      <c r="B222" s="1">
        <v>2617</v>
      </c>
      <c r="C222" s="1" t="s">
        <v>157</v>
      </c>
      <c r="D222" s="35">
        <f t="shared" si="630"/>
        <v>3336486</v>
      </c>
      <c r="E222" s="35">
        <f t="shared" si="631"/>
        <v>2545211</v>
      </c>
      <c r="F222" s="35">
        <f t="shared" si="632"/>
        <v>746414</v>
      </c>
      <c r="G222" s="35">
        <f t="shared" si="633"/>
        <v>1798797</v>
      </c>
      <c r="H222" s="35">
        <f t="shared" si="634"/>
        <v>75609</v>
      </c>
      <c r="I222" s="35">
        <f t="shared" si="635"/>
        <v>680031</v>
      </c>
      <c r="J222" s="35">
        <f t="shared" si="636"/>
        <v>22330</v>
      </c>
      <c r="K222" s="35">
        <f t="shared" si="637"/>
        <v>13305</v>
      </c>
      <c r="L222" s="39">
        <f t="shared" si="638"/>
        <v>379884</v>
      </c>
      <c r="M222" s="86">
        <f t="shared" si="639"/>
        <v>289836</v>
      </c>
      <c r="N222" s="88">
        <v>80260</v>
      </c>
      <c r="O222" s="88">
        <v>209576</v>
      </c>
      <c r="P222" s="88">
        <v>8719</v>
      </c>
      <c r="Q222" s="88">
        <v>76816</v>
      </c>
      <c r="R222" s="88">
        <v>3105</v>
      </c>
      <c r="S222" s="88">
        <v>1408</v>
      </c>
      <c r="T222" s="79">
        <f t="shared" si="608"/>
        <v>373419</v>
      </c>
      <c r="U222" s="80">
        <f t="shared" si="609"/>
        <v>282876</v>
      </c>
      <c r="V222" s="70">
        <v>79178</v>
      </c>
      <c r="W222" s="70">
        <v>203698</v>
      </c>
      <c r="X222" s="70">
        <v>8699</v>
      </c>
      <c r="Y222" s="70">
        <v>77672</v>
      </c>
      <c r="Z222" s="70">
        <v>2682</v>
      </c>
      <c r="AA222" s="70">
        <v>1490</v>
      </c>
      <c r="AB222" s="39">
        <f t="shared" si="610"/>
        <v>468275</v>
      </c>
      <c r="AC222" s="86">
        <f t="shared" si="611"/>
        <v>362922</v>
      </c>
      <c r="AD222" s="88">
        <v>111779</v>
      </c>
      <c r="AE222" s="88">
        <v>251143</v>
      </c>
      <c r="AF222" s="88">
        <v>10407</v>
      </c>
      <c r="AG222" s="88">
        <v>90121</v>
      </c>
      <c r="AH222" s="88">
        <v>2737</v>
      </c>
      <c r="AI222" s="88">
        <v>2088</v>
      </c>
      <c r="AJ222" s="79">
        <f t="shared" si="612"/>
        <v>449195</v>
      </c>
      <c r="AK222" s="80">
        <f t="shared" si="613"/>
        <v>347010</v>
      </c>
      <c r="AL222" s="70">
        <v>106142</v>
      </c>
      <c r="AM222" s="70">
        <v>240868</v>
      </c>
      <c r="AN222" s="70">
        <v>9879</v>
      </c>
      <c r="AO222" s="70">
        <v>87719</v>
      </c>
      <c r="AP222" s="70">
        <v>2809</v>
      </c>
      <c r="AQ222" s="70">
        <v>1778</v>
      </c>
      <c r="AR222" s="39">
        <f t="shared" si="614"/>
        <v>446891</v>
      </c>
      <c r="AS222" s="86">
        <f t="shared" si="615"/>
        <v>343957</v>
      </c>
      <c r="AT222" s="16">
        <v>106913</v>
      </c>
      <c r="AU222" s="16">
        <v>237044</v>
      </c>
      <c r="AV222" s="16">
        <v>9519</v>
      </c>
      <c r="AW222" s="16">
        <v>88753</v>
      </c>
      <c r="AX222" s="16">
        <v>2971</v>
      </c>
      <c r="AY222" s="16">
        <v>1691</v>
      </c>
      <c r="AZ222" s="79">
        <f t="shared" si="616"/>
        <v>431447</v>
      </c>
      <c r="BA222" s="80">
        <f t="shared" si="617"/>
        <v>328401</v>
      </c>
      <c r="BB222" s="70">
        <v>96211</v>
      </c>
      <c r="BC222" s="70">
        <v>232190</v>
      </c>
      <c r="BD222" s="70">
        <v>9937</v>
      </c>
      <c r="BE222" s="70">
        <v>88715</v>
      </c>
      <c r="BF222" s="70">
        <v>2619</v>
      </c>
      <c r="BG222" s="70">
        <v>1775</v>
      </c>
      <c r="BH222" s="39">
        <f t="shared" si="618"/>
        <v>392526</v>
      </c>
      <c r="BI222" s="86">
        <f t="shared" si="619"/>
        <v>293983</v>
      </c>
      <c r="BJ222" s="16">
        <v>82742</v>
      </c>
      <c r="BK222" s="16">
        <v>211241</v>
      </c>
      <c r="BL222" s="16">
        <v>9518</v>
      </c>
      <c r="BM222" s="16">
        <v>84881</v>
      </c>
      <c r="BN222" s="16">
        <v>2641</v>
      </c>
      <c r="BO222" s="16">
        <v>1503</v>
      </c>
      <c r="BP222" s="79">
        <f t="shared" si="620"/>
        <v>394849</v>
      </c>
      <c r="BQ222" s="80">
        <f t="shared" si="621"/>
        <v>296226</v>
      </c>
      <c r="BR222" s="70">
        <v>83189</v>
      </c>
      <c r="BS222" s="70">
        <v>213037</v>
      </c>
      <c r="BT222" s="70">
        <v>8931</v>
      </c>
      <c r="BU222" s="70">
        <v>85354</v>
      </c>
      <c r="BV222" s="70">
        <v>2766</v>
      </c>
      <c r="BW222" s="70">
        <v>1572</v>
      </c>
      <c r="BX222" s="39">
        <f t="shared" si="622"/>
        <v>0</v>
      </c>
      <c r="BY222" s="86">
        <f t="shared" si="623"/>
        <v>0</v>
      </c>
      <c r="BZ222" s="16"/>
      <c r="CA222" s="16"/>
      <c r="CB222" s="16"/>
      <c r="CC222" s="16"/>
      <c r="CD222" s="16"/>
      <c r="CE222" s="16"/>
      <c r="CF222" s="79">
        <f t="shared" si="624"/>
        <v>0</v>
      </c>
      <c r="CG222" s="80">
        <f t="shared" si="625"/>
        <v>0</v>
      </c>
      <c r="CH222" s="70"/>
      <c r="CI222" s="70"/>
      <c r="CJ222" s="70"/>
      <c r="CK222" s="70"/>
      <c r="CL222" s="70"/>
      <c r="CM222" s="70"/>
      <c r="CN222" s="39">
        <f t="shared" si="626"/>
        <v>0</v>
      </c>
      <c r="CO222" s="86">
        <f t="shared" si="627"/>
        <v>0</v>
      </c>
      <c r="CP222" s="16"/>
      <c r="CQ222" s="16"/>
      <c r="CR222" s="16"/>
      <c r="CS222" s="16"/>
      <c r="CT222" s="16"/>
      <c r="CU222" s="16"/>
      <c r="CV222" s="79">
        <f t="shared" si="628"/>
        <v>0</v>
      </c>
      <c r="CW222" s="80">
        <f t="shared" si="629"/>
        <v>0</v>
      </c>
      <c r="CX222" s="70"/>
      <c r="CY222" s="70"/>
      <c r="CZ222" s="70"/>
      <c r="DA222" s="70"/>
      <c r="DB222" s="70"/>
      <c r="DC222" s="90"/>
    </row>
    <row r="223" spans="1:107">
      <c r="A223" s="148"/>
      <c r="B223" s="1">
        <v>2618</v>
      </c>
      <c r="C223" s="1" t="s">
        <v>158</v>
      </c>
      <c r="D223" s="35">
        <f t="shared" si="630"/>
        <v>2574078</v>
      </c>
      <c r="E223" s="35">
        <f t="shared" si="631"/>
        <v>1908374</v>
      </c>
      <c r="F223" s="35">
        <f t="shared" si="632"/>
        <v>538540</v>
      </c>
      <c r="G223" s="35">
        <f t="shared" si="633"/>
        <v>1369834</v>
      </c>
      <c r="H223" s="35">
        <f t="shared" si="634"/>
        <v>91201</v>
      </c>
      <c r="I223" s="35">
        <f t="shared" si="635"/>
        <v>547084</v>
      </c>
      <c r="J223" s="35">
        <f t="shared" si="636"/>
        <v>19701</v>
      </c>
      <c r="K223" s="35">
        <f t="shared" si="637"/>
        <v>7718</v>
      </c>
      <c r="L223" s="39">
        <f t="shared" si="638"/>
        <v>302344</v>
      </c>
      <c r="M223" s="86">
        <f t="shared" si="639"/>
        <v>228327</v>
      </c>
      <c r="N223" s="88">
        <v>65555</v>
      </c>
      <c r="O223" s="88">
        <v>162772</v>
      </c>
      <c r="P223" s="88">
        <v>9825</v>
      </c>
      <c r="Q223" s="88">
        <v>60533</v>
      </c>
      <c r="R223" s="88">
        <v>2697</v>
      </c>
      <c r="S223" s="88">
        <v>962</v>
      </c>
      <c r="T223" s="79">
        <f t="shared" si="608"/>
        <v>297126</v>
      </c>
      <c r="U223" s="80">
        <f t="shared" si="609"/>
        <v>221991</v>
      </c>
      <c r="V223" s="70">
        <v>62454</v>
      </c>
      <c r="W223" s="70">
        <v>159537</v>
      </c>
      <c r="X223" s="70">
        <v>10142</v>
      </c>
      <c r="Y223" s="70">
        <v>61805</v>
      </c>
      <c r="Z223" s="70">
        <v>2334</v>
      </c>
      <c r="AA223" s="70">
        <v>854</v>
      </c>
      <c r="AB223" s="39">
        <f t="shared" si="610"/>
        <v>346982</v>
      </c>
      <c r="AC223" s="86">
        <f t="shared" si="611"/>
        <v>258936</v>
      </c>
      <c r="AD223" s="88">
        <v>74036</v>
      </c>
      <c r="AE223" s="88">
        <v>184900</v>
      </c>
      <c r="AF223" s="88">
        <v>12244</v>
      </c>
      <c r="AG223" s="88">
        <v>72510</v>
      </c>
      <c r="AH223" s="88">
        <v>2270</v>
      </c>
      <c r="AI223" s="88">
        <v>1022</v>
      </c>
      <c r="AJ223" s="79">
        <f t="shared" si="612"/>
        <v>335224</v>
      </c>
      <c r="AK223" s="80">
        <f t="shared" si="613"/>
        <v>248417</v>
      </c>
      <c r="AL223" s="70">
        <v>70221</v>
      </c>
      <c r="AM223" s="70">
        <v>178196</v>
      </c>
      <c r="AN223" s="70">
        <v>12004</v>
      </c>
      <c r="AO223" s="70">
        <v>71376</v>
      </c>
      <c r="AP223" s="70">
        <v>2440</v>
      </c>
      <c r="AQ223" s="70">
        <v>987</v>
      </c>
      <c r="AR223" s="39">
        <f t="shared" si="614"/>
        <v>334599</v>
      </c>
      <c r="AS223" s="86">
        <f t="shared" si="615"/>
        <v>247256</v>
      </c>
      <c r="AT223" s="16">
        <v>71365</v>
      </c>
      <c r="AU223" s="16">
        <v>175891</v>
      </c>
      <c r="AV223" s="16">
        <v>11746</v>
      </c>
      <c r="AW223" s="16">
        <v>71809</v>
      </c>
      <c r="AX223" s="16">
        <v>2758</v>
      </c>
      <c r="AY223" s="16">
        <v>1030</v>
      </c>
      <c r="AZ223" s="79">
        <f t="shared" si="616"/>
        <v>327798</v>
      </c>
      <c r="BA223" s="80">
        <f t="shared" si="617"/>
        <v>241134</v>
      </c>
      <c r="BB223" s="70">
        <v>66717</v>
      </c>
      <c r="BC223" s="70">
        <v>174417</v>
      </c>
      <c r="BD223" s="70">
        <v>12159</v>
      </c>
      <c r="BE223" s="70">
        <v>71243</v>
      </c>
      <c r="BF223" s="70">
        <v>2265</v>
      </c>
      <c r="BG223" s="70">
        <v>997</v>
      </c>
      <c r="BH223" s="39">
        <f t="shared" si="618"/>
        <v>316805</v>
      </c>
      <c r="BI223" s="86">
        <f t="shared" si="619"/>
        <v>232982</v>
      </c>
      <c r="BJ223" s="16">
        <v>64504</v>
      </c>
      <c r="BK223" s="16">
        <v>168478</v>
      </c>
      <c r="BL223" s="16">
        <v>11837</v>
      </c>
      <c r="BM223" s="16">
        <v>68631</v>
      </c>
      <c r="BN223" s="16">
        <v>2424</v>
      </c>
      <c r="BO223" s="16">
        <v>931</v>
      </c>
      <c r="BP223" s="79">
        <f t="shared" si="620"/>
        <v>313200</v>
      </c>
      <c r="BQ223" s="80">
        <f t="shared" si="621"/>
        <v>229331</v>
      </c>
      <c r="BR223" s="70">
        <v>63688</v>
      </c>
      <c r="BS223" s="70">
        <v>165643</v>
      </c>
      <c r="BT223" s="70">
        <v>11244</v>
      </c>
      <c r="BU223" s="70">
        <v>69177</v>
      </c>
      <c r="BV223" s="70">
        <v>2513</v>
      </c>
      <c r="BW223" s="70">
        <v>935</v>
      </c>
      <c r="BX223" s="39">
        <f t="shared" si="622"/>
        <v>0</v>
      </c>
      <c r="BY223" s="86">
        <f t="shared" si="623"/>
        <v>0</v>
      </c>
      <c r="BZ223" s="16"/>
      <c r="CA223" s="16"/>
      <c r="CB223" s="16"/>
      <c r="CC223" s="16"/>
      <c r="CD223" s="16"/>
      <c r="CE223" s="16"/>
      <c r="CF223" s="79">
        <f t="shared" si="624"/>
        <v>0</v>
      </c>
      <c r="CG223" s="80">
        <f t="shared" si="625"/>
        <v>0</v>
      </c>
      <c r="CH223" s="70"/>
      <c r="CI223" s="70"/>
      <c r="CJ223" s="70"/>
      <c r="CK223" s="70"/>
      <c r="CL223" s="70"/>
      <c r="CM223" s="70"/>
      <c r="CN223" s="39">
        <f t="shared" si="626"/>
        <v>0</v>
      </c>
      <c r="CO223" s="86">
        <f t="shared" si="627"/>
        <v>0</v>
      </c>
      <c r="CP223" s="16"/>
      <c r="CQ223" s="16"/>
      <c r="CR223" s="16"/>
      <c r="CS223" s="16"/>
      <c r="CT223" s="16"/>
      <c r="CU223" s="16"/>
      <c r="CV223" s="79">
        <f t="shared" si="628"/>
        <v>0</v>
      </c>
      <c r="CW223" s="80">
        <f t="shared" si="629"/>
        <v>0</v>
      </c>
      <c r="CX223" s="70"/>
      <c r="CY223" s="70"/>
      <c r="CZ223" s="70"/>
      <c r="DA223" s="70"/>
      <c r="DB223" s="70"/>
      <c r="DC223" s="90"/>
    </row>
    <row r="224" spans="1:107">
      <c r="A224" s="148"/>
      <c r="B224" s="1">
        <v>2619</v>
      </c>
      <c r="C224" s="1" t="s">
        <v>159</v>
      </c>
      <c r="D224" s="35">
        <f t="shared" si="630"/>
        <v>3460080</v>
      </c>
      <c r="E224" s="35">
        <f t="shared" si="631"/>
        <v>2869007</v>
      </c>
      <c r="F224" s="35">
        <f t="shared" si="632"/>
        <v>629581</v>
      </c>
      <c r="G224" s="35">
        <f t="shared" si="633"/>
        <v>2239426</v>
      </c>
      <c r="H224" s="35">
        <f t="shared" si="634"/>
        <v>51531</v>
      </c>
      <c r="I224" s="35">
        <f t="shared" si="635"/>
        <v>464955</v>
      </c>
      <c r="J224" s="35">
        <f t="shared" si="636"/>
        <v>19328</v>
      </c>
      <c r="K224" s="35">
        <f t="shared" si="637"/>
        <v>55259</v>
      </c>
      <c r="L224" s="39">
        <f t="shared" si="638"/>
        <v>417407</v>
      </c>
      <c r="M224" s="86">
        <f t="shared" si="639"/>
        <v>348126</v>
      </c>
      <c r="N224" s="88">
        <v>76440</v>
      </c>
      <c r="O224" s="88">
        <v>271686</v>
      </c>
      <c r="P224" s="88">
        <v>6407</v>
      </c>
      <c r="Q224" s="88">
        <v>53339</v>
      </c>
      <c r="R224" s="88">
        <v>2826</v>
      </c>
      <c r="S224" s="88">
        <v>6709</v>
      </c>
      <c r="T224" s="79">
        <f t="shared" si="608"/>
        <v>411768</v>
      </c>
      <c r="U224" s="80">
        <f t="shared" si="609"/>
        <v>342278</v>
      </c>
      <c r="V224" s="70">
        <v>72978</v>
      </c>
      <c r="W224" s="70">
        <v>269300</v>
      </c>
      <c r="X224" s="70">
        <v>6415</v>
      </c>
      <c r="Y224" s="70">
        <v>53927</v>
      </c>
      <c r="Z224" s="70">
        <v>2479</v>
      </c>
      <c r="AA224" s="70">
        <v>6669</v>
      </c>
      <c r="AB224" s="39">
        <f t="shared" si="610"/>
        <v>470793</v>
      </c>
      <c r="AC224" s="86">
        <f t="shared" si="611"/>
        <v>390536</v>
      </c>
      <c r="AD224" s="88">
        <v>85036</v>
      </c>
      <c r="AE224" s="88">
        <v>305500</v>
      </c>
      <c r="AF224" s="88">
        <v>7568</v>
      </c>
      <c r="AG224" s="88">
        <v>63217</v>
      </c>
      <c r="AH224" s="88">
        <v>2342</v>
      </c>
      <c r="AI224" s="88">
        <v>7130</v>
      </c>
      <c r="AJ224" s="79">
        <f t="shared" si="612"/>
        <v>445203</v>
      </c>
      <c r="AK224" s="80">
        <f t="shared" si="613"/>
        <v>368089</v>
      </c>
      <c r="AL224" s="70">
        <v>81187</v>
      </c>
      <c r="AM224" s="70">
        <v>286902</v>
      </c>
      <c r="AN224" s="70">
        <v>6761</v>
      </c>
      <c r="AO224" s="70">
        <v>61409</v>
      </c>
      <c r="AP224" s="70">
        <v>2382</v>
      </c>
      <c r="AQ224" s="70">
        <v>6562</v>
      </c>
      <c r="AR224" s="39">
        <f t="shared" si="614"/>
        <v>441141</v>
      </c>
      <c r="AS224" s="86">
        <f t="shared" si="615"/>
        <v>364871</v>
      </c>
      <c r="AT224" s="16">
        <v>82815</v>
      </c>
      <c r="AU224" s="16">
        <v>282056</v>
      </c>
      <c r="AV224" s="16">
        <v>6267</v>
      </c>
      <c r="AW224" s="16">
        <v>60833</v>
      </c>
      <c r="AX224" s="16">
        <v>2560</v>
      </c>
      <c r="AY224" s="16">
        <v>6610</v>
      </c>
      <c r="AZ224" s="79">
        <f t="shared" si="616"/>
        <v>438626</v>
      </c>
      <c r="BA224" s="80">
        <f t="shared" si="617"/>
        <v>363569</v>
      </c>
      <c r="BB224" s="70">
        <v>79301</v>
      </c>
      <c r="BC224" s="70">
        <v>284268</v>
      </c>
      <c r="BD224" s="70">
        <v>6361</v>
      </c>
      <c r="BE224" s="70">
        <v>59520</v>
      </c>
      <c r="BF224" s="70">
        <v>2145</v>
      </c>
      <c r="BG224" s="70">
        <v>7031</v>
      </c>
      <c r="BH224" s="39">
        <f t="shared" si="618"/>
        <v>418523</v>
      </c>
      <c r="BI224" s="86">
        <f t="shared" si="619"/>
        <v>346740</v>
      </c>
      <c r="BJ224" s="16">
        <v>75876</v>
      </c>
      <c r="BK224" s="16">
        <v>270864</v>
      </c>
      <c r="BL224" s="16">
        <v>6086</v>
      </c>
      <c r="BM224" s="16">
        <v>56068</v>
      </c>
      <c r="BN224" s="16">
        <v>2239</v>
      </c>
      <c r="BO224" s="16">
        <v>7390</v>
      </c>
      <c r="BP224" s="79">
        <f t="shared" si="620"/>
        <v>416619</v>
      </c>
      <c r="BQ224" s="80">
        <f t="shared" si="621"/>
        <v>344798</v>
      </c>
      <c r="BR224" s="70">
        <v>75948</v>
      </c>
      <c r="BS224" s="70">
        <v>268850</v>
      </c>
      <c r="BT224" s="70">
        <v>5666</v>
      </c>
      <c r="BU224" s="70">
        <v>56642</v>
      </c>
      <c r="BV224" s="70">
        <v>2355</v>
      </c>
      <c r="BW224" s="70">
        <v>7158</v>
      </c>
      <c r="BX224" s="39">
        <f t="shared" si="622"/>
        <v>0</v>
      </c>
      <c r="BY224" s="86">
        <f t="shared" si="623"/>
        <v>0</v>
      </c>
      <c r="BZ224" s="16"/>
      <c r="CA224" s="16"/>
      <c r="CB224" s="16"/>
      <c r="CC224" s="16"/>
      <c r="CD224" s="16"/>
      <c r="CE224" s="16"/>
      <c r="CF224" s="79">
        <f t="shared" si="624"/>
        <v>0</v>
      </c>
      <c r="CG224" s="80">
        <f t="shared" si="625"/>
        <v>0</v>
      </c>
      <c r="CH224" s="70"/>
      <c r="CI224" s="70"/>
      <c r="CJ224" s="70"/>
      <c r="CK224" s="70"/>
      <c r="CL224" s="70"/>
      <c r="CM224" s="70"/>
      <c r="CN224" s="39">
        <f t="shared" si="626"/>
        <v>0</v>
      </c>
      <c r="CO224" s="86">
        <f t="shared" si="627"/>
        <v>0</v>
      </c>
      <c r="CP224" s="16"/>
      <c r="CQ224" s="16"/>
      <c r="CR224" s="16"/>
      <c r="CS224" s="16"/>
      <c r="CT224" s="16"/>
      <c r="CU224" s="16"/>
      <c r="CV224" s="79">
        <f t="shared" si="628"/>
        <v>0</v>
      </c>
      <c r="CW224" s="80">
        <f t="shared" si="629"/>
        <v>0</v>
      </c>
      <c r="CX224" s="70"/>
      <c r="CY224" s="70"/>
      <c r="CZ224" s="70"/>
      <c r="DA224" s="70"/>
      <c r="DB224" s="70"/>
      <c r="DC224" s="90"/>
    </row>
    <row r="225" spans="1:107">
      <c r="A225" s="148"/>
      <c r="B225" s="1">
        <v>2620</v>
      </c>
      <c r="C225" s="1" t="s">
        <v>160</v>
      </c>
      <c r="D225" s="35">
        <f t="shared" si="630"/>
        <v>1704443</v>
      </c>
      <c r="E225" s="35">
        <f t="shared" si="631"/>
        <v>1196127</v>
      </c>
      <c r="F225" s="35">
        <f t="shared" si="632"/>
        <v>379776</v>
      </c>
      <c r="G225" s="35">
        <f t="shared" si="633"/>
        <v>816351</v>
      </c>
      <c r="H225" s="35">
        <f t="shared" si="634"/>
        <v>29660</v>
      </c>
      <c r="I225" s="35">
        <f t="shared" si="635"/>
        <v>420241</v>
      </c>
      <c r="J225" s="35">
        <f t="shared" si="636"/>
        <v>32552</v>
      </c>
      <c r="K225" s="35">
        <f t="shared" si="637"/>
        <v>25863</v>
      </c>
      <c r="L225" s="39">
        <f t="shared" si="638"/>
        <v>169921</v>
      </c>
      <c r="M225" s="86">
        <f t="shared" si="639"/>
        <v>117843</v>
      </c>
      <c r="N225" s="88">
        <v>34918</v>
      </c>
      <c r="O225" s="88">
        <v>82925</v>
      </c>
      <c r="P225" s="88">
        <v>3102</v>
      </c>
      <c r="Q225" s="88">
        <v>43127</v>
      </c>
      <c r="R225" s="88">
        <v>3084</v>
      </c>
      <c r="S225" s="88">
        <v>2765</v>
      </c>
      <c r="T225" s="79">
        <f t="shared" si="608"/>
        <v>165576</v>
      </c>
      <c r="U225" s="80">
        <f t="shared" si="609"/>
        <v>115500</v>
      </c>
      <c r="V225" s="70">
        <v>34195</v>
      </c>
      <c r="W225" s="70">
        <v>81305</v>
      </c>
      <c r="X225" s="70">
        <v>3088</v>
      </c>
      <c r="Y225" s="70">
        <v>41670</v>
      </c>
      <c r="Z225" s="70">
        <v>2663</v>
      </c>
      <c r="AA225" s="70">
        <v>2655</v>
      </c>
      <c r="AB225" s="39">
        <f t="shared" si="610"/>
        <v>219937</v>
      </c>
      <c r="AC225" s="86">
        <f t="shared" si="611"/>
        <v>154647</v>
      </c>
      <c r="AD225" s="88">
        <v>43913</v>
      </c>
      <c r="AE225" s="88">
        <v>110734</v>
      </c>
      <c r="AF225" s="88">
        <v>4009</v>
      </c>
      <c r="AG225" s="88">
        <v>54407</v>
      </c>
      <c r="AH225" s="88">
        <v>3433</v>
      </c>
      <c r="AI225" s="88">
        <v>3441</v>
      </c>
      <c r="AJ225" s="79">
        <f t="shared" si="612"/>
        <v>220918</v>
      </c>
      <c r="AK225" s="80">
        <f t="shared" si="613"/>
        <v>150531</v>
      </c>
      <c r="AL225" s="70">
        <v>44302</v>
      </c>
      <c r="AM225" s="70">
        <v>106229</v>
      </c>
      <c r="AN225" s="70">
        <v>4063</v>
      </c>
      <c r="AO225" s="70">
        <v>59227</v>
      </c>
      <c r="AP225" s="70">
        <v>3760</v>
      </c>
      <c r="AQ225" s="70">
        <v>3337</v>
      </c>
      <c r="AR225" s="39">
        <f t="shared" si="614"/>
        <v>245056</v>
      </c>
      <c r="AS225" s="86">
        <f t="shared" si="615"/>
        <v>171301</v>
      </c>
      <c r="AT225" s="16">
        <v>60385</v>
      </c>
      <c r="AU225" s="16">
        <v>110916</v>
      </c>
      <c r="AV225" s="16">
        <v>4080</v>
      </c>
      <c r="AW225" s="16">
        <v>60083</v>
      </c>
      <c r="AX225" s="16">
        <v>5811</v>
      </c>
      <c r="AY225" s="16">
        <v>3781</v>
      </c>
      <c r="AZ225" s="79">
        <f t="shared" si="616"/>
        <v>245644</v>
      </c>
      <c r="BA225" s="80">
        <f t="shared" si="617"/>
        <v>176579</v>
      </c>
      <c r="BB225" s="70">
        <v>66118</v>
      </c>
      <c r="BC225" s="70">
        <v>110461</v>
      </c>
      <c r="BD225" s="70">
        <v>3880</v>
      </c>
      <c r="BE225" s="70">
        <v>55996</v>
      </c>
      <c r="BF225" s="70">
        <v>5537</v>
      </c>
      <c r="BG225" s="70">
        <v>3652</v>
      </c>
      <c r="BH225" s="39">
        <f t="shared" si="618"/>
        <v>221073</v>
      </c>
      <c r="BI225" s="86">
        <f t="shared" si="619"/>
        <v>159478</v>
      </c>
      <c r="BJ225" s="16">
        <v>51907</v>
      </c>
      <c r="BK225" s="16">
        <v>107571</v>
      </c>
      <c r="BL225" s="16">
        <v>3912</v>
      </c>
      <c r="BM225" s="16">
        <v>50481</v>
      </c>
      <c r="BN225" s="16">
        <v>4113</v>
      </c>
      <c r="BO225" s="16">
        <v>3089</v>
      </c>
      <c r="BP225" s="79">
        <f t="shared" si="620"/>
        <v>216318</v>
      </c>
      <c r="BQ225" s="80">
        <f t="shared" si="621"/>
        <v>150248</v>
      </c>
      <c r="BR225" s="70">
        <v>44038</v>
      </c>
      <c r="BS225" s="70">
        <v>106210</v>
      </c>
      <c r="BT225" s="70">
        <v>3526</v>
      </c>
      <c r="BU225" s="70">
        <v>55250</v>
      </c>
      <c r="BV225" s="70">
        <v>4151</v>
      </c>
      <c r="BW225" s="70">
        <v>3143</v>
      </c>
      <c r="BX225" s="39">
        <f t="shared" si="622"/>
        <v>0</v>
      </c>
      <c r="BY225" s="86">
        <f t="shared" si="623"/>
        <v>0</v>
      </c>
      <c r="BZ225" s="16"/>
      <c r="CA225" s="16"/>
      <c r="CB225" s="16"/>
      <c r="CC225" s="16"/>
      <c r="CD225" s="16"/>
      <c r="CE225" s="16"/>
      <c r="CF225" s="79">
        <f t="shared" si="624"/>
        <v>0</v>
      </c>
      <c r="CG225" s="80">
        <f t="shared" si="625"/>
        <v>0</v>
      </c>
      <c r="CH225" s="70"/>
      <c r="CI225" s="70"/>
      <c r="CJ225" s="70"/>
      <c r="CK225" s="70"/>
      <c r="CL225" s="70"/>
      <c r="CM225" s="70"/>
      <c r="CN225" s="39">
        <f t="shared" si="626"/>
        <v>0</v>
      </c>
      <c r="CO225" s="86">
        <f t="shared" si="627"/>
        <v>0</v>
      </c>
      <c r="CP225" s="16"/>
      <c r="CQ225" s="16"/>
      <c r="CR225" s="16"/>
      <c r="CS225" s="16"/>
      <c r="CT225" s="16"/>
      <c r="CU225" s="16"/>
      <c r="CV225" s="79">
        <f t="shared" si="628"/>
        <v>0</v>
      </c>
      <c r="CW225" s="80">
        <f t="shared" si="629"/>
        <v>0</v>
      </c>
      <c r="CX225" s="70"/>
      <c r="CY225" s="70"/>
      <c r="CZ225" s="70"/>
      <c r="DA225" s="70"/>
      <c r="DB225" s="70"/>
      <c r="DC225" s="90"/>
    </row>
    <row r="226" spans="1:107">
      <c r="A226" s="148"/>
      <c r="B226" s="1">
        <v>2621</v>
      </c>
      <c r="C226" s="1" t="s">
        <v>161</v>
      </c>
      <c r="D226" s="35">
        <f t="shared" si="630"/>
        <v>3339256</v>
      </c>
      <c r="E226" s="35">
        <f t="shared" si="631"/>
        <v>2552888</v>
      </c>
      <c r="F226" s="35">
        <f t="shared" si="632"/>
        <v>649183</v>
      </c>
      <c r="G226" s="35">
        <f t="shared" si="633"/>
        <v>1903705</v>
      </c>
      <c r="H226" s="35">
        <f t="shared" si="634"/>
        <v>86679</v>
      </c>
      <c r="I226" s="35">
        <f t="shared" si="635"/>
        <v>638681</v>
      </c>
      <c r="J226" s="35">
        <f t="shared" si="636"/>
        <v>26263</v>
      </c>
      <c r="K226" s="35">
        <f t="shared" si="637"/>
        <v>34745</v>
      </c>
      <c r="L226" s="39">
        <f t="shared" si="638"/>
        <v>393266</v>
      </c>
      <c r="M226" s="86">
        <f t="shared" si="639"/>
        <v>303105</v>
      </c>
      <c r="N226" s="88">
        <v>76211</v>
      </c>
      <c r="O226" s="88">
        <v>226894</v>
      </c>
      <c r="P226" s="88">
        <v>9998</v>
      </c>
      <c r="Q226" s="88">
        <v>72078</v>
      </c>
      <c r="R226" s="88">
        <v>3751</v>
      </c>
      <c r="S226" s="88">
        <v>4334</v>
      </c>
      <c r="T226" s="79">
        <f t="shared" si="608"/>
        <v>390556</v>
      </c>
      <c r="U226" s="80">
        <f t="shared" si="609"/>
        <v>299168</v>
      </c>
      <c r="V226" s="70">
        <v>74246</v>
      </c>
      <c r="W226" s="70">
        <v>224922</v>
      </c>
      <c r="X226" s="70">
        <v>10143</v>
      </c>
      <c r="Y226" s="70">
        <v>74086</v>
      </c>
      <c r="Z226" s="70">
        <v>2997</v>
      </c>
      <c r="AA226" s="70">
        <v>4162</v>
      </c>
      <c r="AB226" s="39">
        <f t="shared" si="610"/>
        <v>453826</v>
      </c>
      <c r="AC226" s="86">
        <f t="shared" si="611"/>
        <v>347747</v>
      </c>
      <c r="AD226" s="88">
        <v>89031</v>
      </c>
      <c r="AE226" s="88">
        <v>258716</v>
      </c>
      <c r="AF226" s="88">
        <v>11972</v>
      </c>
      <c r="AG226" s="88">
        <v>86494</v>
      </c>
      <c r="AH226" s="88">
        <v>3202</v>
      </c>
      <c r="AI226" s="88">
        <v>4411</v>
      </c>
      <c r="AJ226" s="79">
        <f t="shared" si="612"/>
        <v>430405</v>
      </c>
      <c r="AK226" s="80">
        <f t="shared" si="613"/>
        <v>328631</v>
      </c>
      <c r="AL226" s="70">
        <v>83057</v>
      </c>
      <c r="AM226" s="70">
        <v>245574</v>
      </c>
      <c r="AN226" s="70">
        <v>11434</v>
      </c>
      <c r="AO226" s="70">
        <v>82759</v>
      </c>
      <c r="AP226" s="70">
        <v>3267</v>
      </c>
      <c r="AQ226" s="70">
        <v>4314</v>
      </c>
      <c r="AR226" s="39">
        <f t="shared" si="614"/>
        <v>429496</v>
      </c>
      <c r="AS226" s="86">
        <f t="shared" si="615"/>
        <v>326958</v>
      </c>
      <c r="AT226" s="16">
        <v>84830</v>
      </c>
      <c r="AU226" s="16">
        <v>242128</v>
      </c>
      <c r="AV226" s="16">
        <v>10884</v>
      </c>
      <c r="AW226" s="16">
        <v>83993</v>
      </c>
      <c r="AX226" s="16">
        <v>3434</v>
      </c>
      <c r="AY226" s="16">
        <v>4227</v>
      </c>
      <c r="AZ226" s="79">
        <f t="shared" si="616"/>
        <v>426578</v>
      </c>
      <c r="BA226" s="80">
        <f t="shared" si="617"/>
        <v>325281</v>
      </c>
      <c r="BB226" s="70">
        <v>83438</v>
      </c>
      <c r="BC226" s="70">
        <v>241843</v>
      </c>
      <c r="BD226" s="70">
        <v>10917</v>
      </c>
      <c r="BE226" s="70">
        <v>82729</v>
      </c>
      <c r="BF226" s="70">
        <v>3169</v>
      </c>
      <c r="BG226" s="70">
        <v>4482</v>
      </c>
      <c r="BH226" s="39">
        <f t="shared" si="618"/>
        <v>410312</v>
      </c>
      <c r="BI226" s="86">
        <f t="shared" si="619"/>
        <v>313577</v>
      </c>
      <c r="BJ226" s="16">
        <v>79754</v>
      </c>
      <c r="BK226" s="16">
        <v>233823</v>
      </c>
      <c r="BL226" s="16">
        <v>10852</v>
      </c>
      <c r="BM226" s="16">
        <v>78169</v>
      </c>
      <c r="BN226" s="16">
        <v>3137</v>
      </c>
      <c r="BO226" s="16">
        <v>4577</v>
      </c>
      <c r="BP226" s="79">
        <f t="shared" si="620"/>
        <v>404817</v>
      </c>
      <c r="BQ226" s="80">
        <f t="shared" si="621"/>
        <v>308421</v>
      </c>
      <c r="BR226" s="70">
        <v>78616</v>
      </c>
      <c r="BS226" s="70">
        <v>229805</v>
      </c>
      <c r="BT226" s="70">
        <v>10479</v>
      </c>
      <c r="BU226" s="70">
        <v>78373</v>
      </c>
      <c r="BV226" s="70">
        <v>3306</v>
      </c>
      <c r="BW226" s="70">
        <v>4238</v>
      </c>
      <c r="BX226" s="39">
        <f t="shared" si="622"/>
        <v>0</v>
      </c>
      <c r="BY226" s="86">
        <f t="shared" si="623"/>
        <v>0</v>
      </c>
      <c r="BZ226" s="16"/>
      <c r="CA226" s="16"/>
      <c r="CB226" s="16"/>
      <c r="CC226" s="16"/>
      <c r="CD226" s="16"/>
      <c r="CE226" s="16"/>
      <c r="CF226" s="79">
        <f t="shared" si="624"/>
        <v>0</v>
      </c>
      <c r="CG226" s="80">
        <f t="shared" si="625"/>
        <v>0</v>
      </c>
      <c r="CH226" s="70"/>
      <c r="CI226" s="70"/>
      <c r="CJ226" s="70"/>
      <c r="CK226" s="70"/>
      <c r="CL226" s="70"/>
      <c r="CM226" s="70"/>
      <c r="CN226" s="39">
        <f t="shared" si="626"/>
        <v>0</v>
      </c>
      <c r="CO226" s="86">
        <f t="shared" si="627"/>
        <v>0</v>
      </c>
      <c r="CP226" s="16"/>
      <c r="CQ226" s="16"/>
      <c r="CR226" s="16"/>
      <c r="CS226" s="16"/>
      <c r="CT226" s="16"/>
      <c r="CU226" s="16"/>
      <c r="CV226" s="79">
        <f t="shared" si="628"/>
        <v>0</v>
      </c>
      <c r="CW226" s="80">
        <f t="shared" si="629"/>
        <v>0</v>
      </c>
      <c r="CX226" s="70"/>
      <c r="CY226" s="70"/>
      <c r="CZ226" s="70"/>
      <c r="DA226" s="70"/>
      <c r="DB226" s="70"/>
      <c r="DC226" s="90"/>
    </row>
    <row r="227" spans="1:107">
      <c r="A227" s="148"/>
      <c r="B227" s="1">
        <v>2622</v>
      </c>
      <c r="C227" s="1" t="s">
        <v>162</v>
      </c>
      <c r="D227" s="35">
        <f t="shared" si="630"/>
        <v>3319533</v>
      </c>
      <c r="E227" s="35">
        <f t="shared" si="631"/>
        <v>2518246</v>
      </c>
      <c r="F227" s="35">
        <f t="shared" si="632"/>
        <v>640952</v>
      </c>
      <c r="G227" s="35">
        <f t="shared" si="633"/>
        <v>1877294</v>
      </c>
      <c r="H227" s="35">
        <f t="shared" si="634"/>
        <v>84575</v>
      </c>
      <c r="I227" s="35">
        <f t="shared" si="635"/>
        <v>670051</v>
      </c>
      <c r="J227" s="35">
        <f t="shared" si="636"/>
        <v>29797</v>
      </c>
      <c r="K227" s="35">
        <f t="shared" si="637"/>
        <v>16864</v>
      </c>
      <c r="L227" s="39">
        <f t="shared" si="638"/>
        <v>393034</v>
      </c>
      <c r="M227" s="86">
        <f t="shared" si="639"/>
        <v>297973</v>
      </c>
      <c r="N227" s="88">
        <v>75291</v>
      </c>
      <c r="O227" s="88">
        <v>222682</v>
      </c>
      <c r="P227" s="88">
        <v>10045</v>
      </c>
      <c r="Q227" s="88">
        <v>78813</v>
      </c>
      <c r="R227" s="88">
        <v>3836</v>
      </c>
      <c r="S227" s="88">
        <v>2367</v>
      </c>
      <c r="T227" s="79">
        <f t="shared" si="608"/>
        <v>393596</v>
      </c>
      <c r="U227" s="80">
        <f t="shared" si="609"/>
        <v>300064</v>
      </c>
      <c r="V227" s="70">
        <v>74876</v>
      </c>
      <c r="W227" s="70">
        <v>225188</v>
      </c>
      <c r="X227" s="70">
        <v>9858</v>
      </c>
      <c r="Y227" s="70">
        <v>77842</v>
      </c>
      <c r="Z227" s="70">
        <v>3721</v>
      </c>
      <c r="AA227" s="70">
        <v>2111</v>
      </c>
      <c r="AB227" s="39">
        <f t="shared" si="610"/>
        <v>448032</v>
      </c>
      <c r="AC227" s="86">
        <f t="shared" si="611"/>
        <v>339515</v>
      </c>
      <c r="AD227" s="88">
        <v>86443</v>
      </c>
      <c r="AE227" s="88">
        <v>253072</v>
      </c>
      <c r="AF227" s="88">
        <v>11644</v>
      </c>
      <c r="AG227" s="88">
        <v>90784</v>
      </c>
      <c r="AH227" s="88">
        <v>3650</v>
      </c>
      <c r="AI227" s="88">
        <v>2439</v>
      </c>
      <c r="AJ227" s="79">
        <f t="shared" si="612"/>
        <v>425527</v>
      </c>
      <c r="AK227" s="80">
        <f t="shared" si="613"/>
        <v>321666</v>
      </c>
      <c r="AL227" s="70">
        <v>82330</v>
      </c>
      <c r="AM227" s="70">
        <v>239336</v>
      </c>
      <c r="AN227" s="70">
        <v>11103</v>
      </c>
      <c r="AO227" s="70">
        <v>86944</v>
      </c>
      <c r="AP227" s="70">
        <v>3702</v>
      </c>
      <c r="AQ227" s="70">
        <v>2112</v>
      </c>
      <c r="AR227" s="39">
        <f t="shared" si="614"/>
        <v>419712</v>
      </c>
      <c r="AS227" s="86">
        <f t="shared" si="615"/>
        <v>316725</v>
      </c>
      <c r="AT227" s="16">
        <v>82278</v>
      </c>
      <c r="AU227" s="16">
        <v>234447</v>
      </c>
      <c r="AV227" s="16">
        <v>10638</v>
      </c>
      <c r="AW227" s="16">
        <v>86800</v>
      </c>
      <c r="AX227" s="16">
        <v>3727</v>
      </c>
      <c r="AY227" s="16">
        <v>1822</v>
      </c>
      <c r="AZ227" s="79">
        <f t="shared" si="616"/>
        <v>415246</v>
      </c>
      <c r="BA227" s="80">
        <f t="shared" si="617"/>
        <v>313955</v>
      </c>
      <c r="BB227" s="70">
        <v>78716</v>
      </c>
      <c r="BC227" s="70">
        <v>235239</v>
      </c>
      <c r="BD227" s="70">
        <v>11018</v>
      </c>
      <c r="BE227" s="70">
        <v>84956</v>
      </c>
      <c r="BF227" s="70">
        <v>3382</v>
      </c>
      <c r="BG227" s="70">
        <v>1935</v>
      </c>
      <c r="BH227" s="39">
        <f t="shared" si="618"/>
        <v>410428</v>
      </c>
      <c r="BI227" s="86">
        <f t="shared" si="619"/>
        <v>313219</v>
      </c>
      <c r="BJ227" s="16">
        <v>79040</v>
      </c>
      <c r="BK227" s="16">
        <v>234179</v>
      </c>
      <c r="BL227" s="16">
        <v>10386</v>
      </c>
      <c r="BM227" s="16">
        <v>81049</v>
      </c>
      <c r="BN227" s="16">
        <v>3712</v>
      </c>
      <c r="BO227" s="16">
        <v>2062</v>
      </c>
      <c r="BP227" s="79">
        <f t="shared" si="620"/>
        <v>413958</v>
      </c>
      <c r="BQ227" s="80">
        <f t="shared" si="621"/>
        <v>315129</v>
      </c>
      <c r="BR227" s="70">
        <v>81978</v>
      </c>
      <c r="BS227" s="70">
        <v>233151</v>
      </c>
      <c r="BT227" s="70">
        <v>9883</v>
      </c>
      <c r="BU227" s="70">
        <v>82863</v>
      </c>
      <c r="BV227" s="70">
        <v>4067</v>
      </c>
      <c r="BW227" s="70">
        <v>2016</v>
      </c>
      <c r="BX227" s="39">
        <f t="shared" si="622"/>
        <v>0</v>
      </c>
      <c r="BY227" s="86">
        <f t="shared" si="623"/>
        <v>0</v>
      </c>
      <c r="BZ227" s="16"/>
      <c r="CA227" s="16"/>
      <c r="CB227" s="16"/>
      <c r="CC227" s="16"/>
      <c r="CD227" s="16"/>
      <c r="CE227" s="16"/>
      <c r="CF227" s="79">
        <f t="shared" si="624"/>
        <v>0</v>
      </c>
      <c r="CG227" s="80">
        <f t="shared" si="625"/>
        <v>0</v>
      </c>
      <c r="CH227" s="70"/>
      <c r="CI227" s="70"/>
      <c r="CJ227" s="70"/>
      <c r="CK227" s="70"/>
      <c r="CL227" s="70"/>
      <c r="CM227" s="70"/>
      <c r="CN227" s="39">
        <f t="shared" si="626"/>
        <v>0</v>
      </c>
      <c r="CO227" s="86">
        <f t="shared" si="627"/>
        <v>0</v>
      </c>
      <c r="CP227" s="16"/>
      <c r="CQ227" s="16"/>
      <c r="CR227" s="16"/>
      <c r="CS227" s="16"/>
      <c r="CT227" s="16"/>
      <c r="CU227" s="16"/>
      <c r="CV227" s="79">
        <f t="shared" si="628"/>
        <v>0</v>
      </c>
      <c r="CW227" s="80">
        <f t="shared" si="629"/>
        <v>0</v>
      </c>
      <c r="CX227" s="70"/>
      <c r="CY227" s="70"/>
      <c r="CZ227" s="70"/>
      <c r="DA227" s="70"/>
      <c r="DB227" s="70"/>
      <c r="DC227" s="90"/>
    </row>
    <row r="228" spans="1:107">
      <c r="A228" s="148"/>
      <c r="B228" s="1">
        <v>2623</v>
      </c>
      <c r="C228" s="1" t="s">
        <v>163</v>
      </c>
      <c r="D228" s="35">
        <f t="shared" si="630"/>
        <v>3571055</v>
      </c>
      <c r="E228" s="35">
        <f t="shared" si="631"/>
        <v>3144013</v>
      </c>
      <c r="F228" s="35">
        <f t="shared" si="632"/>
        <v>731217</v>
      </c>
      <c r="G228" s="35">
        <f t="shared" si="633"/>
        <v>2412796</v>
      </c>
      <c r="H228" s="35">
        <f t="shared" si="634"/>
        <v>69496</v>
      </c>
      <c r="I228" s="35">
        <f t="shared" si="635"/>
        <v>313066</v>
      </c>
      <c r="J228" s="35">
        <f t="shared" si="636"/>
        <v>34213</v>
      </c>
      <c r="K228" s="35">
        <f t="shared" si="637"/>
        <v>10267</v>
      </c>
      <c r="L228" s="39">
        <f t="shared" si="638"/>
        <v>400777</v>
      </c>
      <c r="M228" s="86">
        <f t="shared" si="639"/>
        <v>352850</v>
      </c>
      <c r="N228" s="88">
        <v>82216</v>
      </c>
      <c r="O228" s="88">
        <v>270634</v>
      </c>
      <c r="P228" s="88">
        <v>7741</v>
      </c>
      <c r="Q228" s="88">
        <v>34750</v>
      </c>
      <c r="R228" s="88">
        <v>4273</v>
      </c>
      <c r="S228" s="88">
        <v>1163</v>
      </c>
      <c r="T228" s="79">
        <f t="shared" si="608"/>
        <v>403929</v>
      </c>
      <c r="U228" s="80">
        <f t="shared" si="609"/>
        <v>355290</v>
      </c>
      <c r="V228" s="70">
        <v>81992</v>
      </c>
      <c r="W228" s="70">
        <v>273298</v>
      </c>
      <c r="X228" s="70">
        <v>7930</v>
      </c>
      <c r="Y228" s="70">
        <v>35576</v>
      </c>
      <c r="Z228" s="70">
        <v>3946</v>
      </c>
      <c r="AA228" s="70">
        <v>1187</v>
      </c>
      <c r="AB228" s="39">
        <f t="shared" si="610"/>
        <v>462211</v>
      </c>
      <c r="AC228" s="86">
        <f t="shared" si="611"/>
        <v>406661</v>
      </c>
      <c r="AD228" s="88">
        <v>94416</v>
      </c>
      <c r="AE228" s="88">
        <v>312245</v>
      </c>
      <c r="AF228" s="88">
        <v>9382</v>
      </c>
      <c r="AG228" s="88">
        <v>40975</v>
      </c>
      <c r="AH228" s="88">
        <v>3912</v>
      </c>
      <c r="AI228" s="88">
        <v>1281</v>
      </c>
      <c r="AJ228" s="79">
        <f t="shared" si="612"/>
        <v>453069</v>
      </c>
      <c r="AK228" s="80">
        <f t="shared" si="613"/>
        <v>397896</v>
      </c>
      <c r="AL228" s="70">
        <v>91935</v>
      </c>
      <c r="AM228" s="70">
        <v>305961</v>
      </c>
      <c r="AN228" s="70">
        <v>8950</v>
      </c>
      <c r="AO228" s="70">
        <v>40769</v>
      </c>
      <c r="AP228" s="70">
        <v>4214</v>
      </c>
      <c r="AQ228" s="70">
        <v>1240</v>
      </c>
      <c r="AR228" s="39">
        <f t="shared" si="614"/>
        <v>469730</v>
      </c>
      <c r="AS228" s="86">
        <f t="shared" si="615"/>
        <v>413586</v>
      </c>
      <c r="AT228" s="16">
        <v>98785</v>
      </c>
      <c r="AU228" s="16">
        <v>314801</v>
      </c>
      <c r="AV228" s="16">
        <v>8828</v>
      </c>
      <c r="AW228" s="16">
        <v>41457</v>
      </c>
      <c r="AX228" s="16">
        <v>4548</v>
      </c>
      <c r="AY228" s="16">
        <v>1311</v>
      </c>
      <c r="AZ228" s="79">
        <f t="shared" si="616"/>
        <v>464944</v>
      </c>
      <c r="BA228" s="80">
        <f t="shared" si="617"/>
        <v>409613</v>
      </c>
      <c r="BB228" s="70">
        <v>95165</v>
      </c>
      <c r="BC228" s="70">
        <v>314448</v>
      </c>
      <c r="BD228" s="70">
        <v>9109</v>
      </c>
      <c r="BE228" s="70">
        <v>40624</v>
      </c>
      <c r="BF228" s="70">
        <v>4074</v>
      </c>
      <c r="BG228" s="70">
        <v>1524</v>
      </c>
      <c r="BH228" s="39">
        <f t="shared" si="618"/>
        <v>455458</v>
      </c>
      <c r="BI228" s="86">
        <f t="shared" si="619"/>
        <v>401705</v>
      </c>
      <c r="BJ228" s="16">
        <v>92488</v>
      </c>
      <c r="BK228" s="16">
        <v>309217</v>
      </c>
      <c r="BL228" s="16">
        <v>9009</v>
      </c>
      <c r="BM228" s="16">
        <v>39100</v>
      </c>
      <c r="BN228" s="16">
        <v>4371</v>
      </c>
      <c r="BO228" s="16">
        <v>1273</v>
      </c>
      <c r="BP228" s="79">
        <f t="shared" si="620"/>
        <v>460937</v>
      </c>
      <c r="BQ228" s="80">
        <f t="shared" si="621"/>
        <v>406412</v>
      </c>
      <c r="BR228" s="70">
        <v>94220</v>
      </c>
      <c r="BS228" s="70">
        <v>312192</v>
      </c>
      <c r="BT228" s="70">
        <v>8547</v>
      </c>
      <c r="BU228" s="70">
        <v>39815</v>
      </c>
      <c r="BV228" s="70">
        <v>4875</v>
      </c>
      <c r="BW228" s="70">
        <v>1288</v>
      </c>
      <c r="BX228" s="39">
        <f t="shared" si="622"/>
        <v>0</v>
      </c>
      <c r="BY228" s="86">
        <f t="shared" si="623"/>
        <v>0</v>
      </c>
      <c r="BZ228" s="16"/>
      <c r="CA228" s="16"/>
      <c r="CB228" s="16"/>
      <c r="CC228" s="16"/>
      <c r="CD228" s="16"/>
      <c r="CE228" s="16"/>
      <c r="CF228" s="79">
        <f t="shared" si="624"/>
        <v>0</v>
      </c>
      <c r="CG228" s="80">
        <f t="shared" si="625"/>
        <v>0</v>
      </c>
      <c r="CH228" s="70"/>
      <c r="CI228" s="70"/>
      <c r="CJ228" s="70"/>
      <c r="CK228" s="70"/>
      <c r="CL228" s="70"/>
      <c r="CM228" s="70"/>
      <c r="CN228" s="39">
        <f t="shared" si="626"/>
        <v>0</v>
      </c>
      <c r="CO228" s="86">
        <f t="shared" si="627"/>
        <v>0</v>
      </c>
      <c r="CP228" s="16"/>
      <c r="CQ228" s="16"/>
      <c r="CR228" s="16"/>
      <c r="CS228" s="16"/>
      <c r="CT228" s="16"/>
      <c r="CU228" s="16"/>
      <c r="CV228" s="79">
        <f t="shared" si="628"/>
        <v>0</v>
      </c>
      <c r="CW228" s="80">
        <f t="shared" si="629"/>
        <v>0</v>
      </c>
      <c r="CX228" s="70"/>
      <c r="CY228" s="70"/>
      <c r="CZ228" s="70"/>
      <c r="DA228" s="70"/>
      <c r="DB228" s="70"/>
      <c r="DC228" s="90"/>
    </row>
    <row r="229" spans="1:107">
      <c r="A229" s="148"/>
      <c r="B229" s="1">
        <v>2624</v>
      </c>
      <c r="C229" s="1" t="s">
        <v>164</v>
      </c>
      <c r="D229" s="35">
        <f t="shared" si="630"/>
        <v>2691277</v>
      </c>
      <c r="E229" s="35">
        <f t="shared" si="631"/>
        <v>2387683</v>
      </c>
      <c r="F229" s="35">
        <f t="shared" si="632"/>
        <v>617734</v>
      </c>
      <c r="G229" s="35">
        <f t="shared" si="633"/>
        <v>1769949</v>
      </c>
      <c r="H229" s="35">
        <f t="shared" si="634"/>
        <v>71484</v>
      </c>
      <c r="I229" s="35">
        <f t="shared" si="635"/>
        <v>183961</v>
      </c>
      <c r="J229" s="35">
        <f t="shared" si="636"/>
        <v>38222</v>
      </c>
      <c r="K229" s="35">
        <f t="shared" si="637"/>
        <v>9927</v>
      </c>
      <c r="L229" s="39">
        <f t="shared" si="638"/>
        <v>323356</v>
      </c>
      <c r="M229" s="86">
        <f t="shared" si="639"/>
        <v>288193</v>
      </c>
      <c r="N229" s="88">
        <v>75174</v>
      </c>
      <c r="O229" s="88">
        <v>213019</v>
      </c>
      <c r="P229" s="88">
        <v>7877</v>
      </c>
      <c r="Q229" s="88">
        <v>21051</v>
      </c>
      <c r="R229" s="88">
        <v>5108</v>
      </c>
      <c r="S229" s="88">
        <v>1127</v>
      </c>
      <c r="T229" s="79">
        <f t="shared" si="608"/>
        <v>325744</v>
      </c>
      <c r="U229" s="80">
        <f t="shared" si="609"/>
        <v>289652</v>
      </c>
      <c r="V229" s="70">
        <v>76706</v>
      </c>
      <c r="W229" s="70">
        <v>212946</v>
      </c>
      <c r="X229" s="70">
        <v>7999</v>
      </c>
      <c r="Y229" s="70">
        <v>21543</v>
      </c>
      <c r="Z229" s="70">
        <v>5547</v>
      </c>
      <c r="AA229" s="70">
        <v>1003</v>
      </c>
      <c r="AB229" s="39">
        <f t="shared" si="610"/>
        <v>368514</v>
      </c>
      <c r="AC229" s="86">
        <f t="shared" si="611"/>
        <v>327936</v>
      </c>
      <c r="AD229" s="88">
        <v>83313</v>
      </c>
      <c r="AE229" s="88">
        <v>244623</v>
      </c>
      <c r="AF229" s="88">
        <v>10442</v>
      </c>
      <c r="AG229" s="88">
        <v>24208</v>
      </c>
      <c r="AH229" s="88">
        <v>4799</v>
      </c>
      <c r="AI229" s="88">
        <v>1129</v>
      </c>
      <c r="AJ229" s="79">
        <f t="shared" si="612"/>
        <v>344345</v>
      </c>
      <c r="AK229" s="80">
        <f t="shared" si="613"/>
        <v>304983</v>
      </c>
      <c r="AL229" s="70">
        <v>77045</v>
      </c>
      <c r="AM229" s="70">
        <v>227938</v>
      </c>
      <c r="AN229" s="70">
        <v>10151</v>
      </c>
      <c r="AO229" s="70">
        <v>23433</v>
      </c>
      <c r="AP229" s="70">
        <v>4473</v>
      </c>
      <c r="AQ229" s="70">
        <v>1305</v>
      </c>
      <c r="AR229" s="39">
        <f t="shared" si="614"/>
        <v>349987</v>
      </c>
      <c r="AS229" s="86">
        <f t="shared" si="615"/>
        <v>310489</v>
      </c>
      <c r="AT229" s="16">
        <v>81251</v>
      </c>
      <c r="AU229" s="16">
        <v>229238</v>
      </c>
      <c r="AV229" s="16">
        <v>9443</v>
      </c>
      <c r="AW229" s="16">
        <v>23640</v>
      </c>
      <c r="AX229" s="16">
        <v>4930</v>
      </c>
      <c r="AY229" s="16">
        <v>1485</v>
      </c>
      <c r="AZ229" s="79">
        <f t="shared" si="616"/>
        <v>329647</v>
      </c>
      <c r="BA229" s="80">
        <f t="shared" si="617"/>
        <v>291178</v>
      </c>
      <c r="BB229" s="70">
        <v>73734</v>
      </c>
      <c r="BC229" s="70">
        <v>217444</v>
      </c>
      <c r="BD229" s="70">
        <v>9010</v>
      </c>
      <c r="BE229" s="70">
        <v>24042</v>
      </c>
      <c r="BF229" s="70">
        <v>3953</v>
      </c>
      <c r="BG229" s="70">
        <v>1464</v>
      </c>
      <c r="BH229" s="39">
        <f t="shared" si="618"/>
        <v>329146</v>
      </c>
      <c r="BI229" s="86">
        <f t="shared" si="619"/>
        <v>291863</v>
      </c>
      <c r="BJ229" s="16">
        <v>76689</v>
      </c>
      <c r="BK229" s="16">
        <v>215174</v>
      </c>
      <c r="BL229" s="16">
        <v>8414</v>
      </c>
      <c r="BM229" s="16">
        <v>22830</v>
      </c>
      <c r="BN229" s="16">
        <v>4759</v>
      </c>
      <c r="BO229" s="16">
        <v>1280</v>
      </c>
      <c r="BP229" s="79">
        <f t="shared" si="620"/>
        <v>320538</v>
      </c>
      <c r="BQ229" s="80">
        <f t="shared" si="621"/>
        <v>283389</v>
      </c>
      <c r="BR229" s="70">
        <v>73822</v>
      </c>
      <c r="BS229" s="70">
        <v>209567</v>
      </c>
      <c r="BT229" s="70">
        <v>8148</v>
      </c>
      <c r="BU229" s="70">
        <v>23214</v>
      </c>
      <c r="BV229" s="70">
        <v>4653</v>
      </c>
      <c r="BW229" s="70">
        <v>1134</v>
      </c>
      <c r="BX229" s="39">
        <f t="shared" si="622"/>
        <v>0</v>
      </c>
      <c r="BY229" s="86">
        <f t="shared" si="623"/>
        <v>0</v>
      </c>
      <c r="BZ229" s="16"/>
      <c r="CA229" s="16"/>
      <c r="CB229" s="16"/>
      <c r="CC229" s="16"/>
      <c r="CD229" s="16"/>
      <c r="CE229" s="16"/>
      <c r="CF229" s="79">
        <f t="shared" si="624"/>
        <v>0</v>
      </c>
      <c r="CG229" s="80">
        <f t="shared" si="625"/>
        <v>0</v>
      </c>
      <c r="CH229" s="70"/>
      <c r="CI229" s="70"/>
      <c r="CJ229" s="70"/>
      <c r="CK229" s="70"/>
      <c r="CL229" s="70"/>
      <c r="CM229" s="70"/>
      <c r="CN229" s="39">
        <f t="shared" si="626"/>
        <v>0</v>
      </c>
      <c r="CO229" s="86">
        <f t="shared" si="627"/>
        <v>0</v>
      </c>
      <c r="CP229" s="16"/>
      <c r="CQ229" s="16"/>
      <c r="CR229" s="16"/>
      <c r="CS229" s="16"/>
      <c r="CT229" s="16"/>
      <c r="CU229" s="16"/>
      <c r="CV229" s="79">
        <f t="shared" si="628"/>
        <v>0</v>
      </c>
      <c r="CW229" s="80">
        <f t="shared" si="629"/>
        <v>0</v>
      </c>
      <c r="CX229" s="70"/>
      <c r="CY229" s="70"/>
      <c r="CZ229" s="70"/>
      <c r="DA229" s="70"/>
      <c r="DB229" s="70"/>
      <c r="DC229" s="90"/>
    </row>
    <row r="230" spans="1:107">
      <c r="A230" s="148"/>
      <c r="B230" s="1">
        <v>2625</v>
      </c>
      <c r="C230" s="1" t="s">
        <v>165</v>
      </c>
      <c r="D230" s="35">
        <f t="shared" si="630"/>
        <v>2327616</v>
      </c>
      <c r="E230" s="35">
        <f t="shared" si="631"/>
        <v>1788618</v>
      </c>
      <c r="F230" s="35">
        <f t="shared" si="632"/>
        <v>423928</v>
      </c>
      <c r="G230" s="35">
        <f t="shared" si="633"/>
        <v>1364690</v>
      </c>
      <c r="H230" s="35">
        <f t="shared" si="634"/>
        <v>46511</v>
      </c>
      <c r="I230" s="35">
        <f t="shared" si="635"/>
        <v>460465</v>
      </c>
      <c r="J230" s="35">
        <f t="shared" si="636"/>
        <v>19619</v>
      </c>
      <c r="K230" s="35">
        <f t="shared" si="637"/>
        <v>12403</v>
      </c>
      <c r="L230" s="39">
        <f t="shared" si="638"/>
        <v>271639</v>
      </c>
      <c r="M230" s="86">
        <f t="shared" si="639"/>
        <v>211588</v>
      </c>
      <c r="N230" s="88">
        <v>49218</v>
      </c>
      <c r="O230" s="88">
        <v>162370</v>
      </c>
      <c r="P230" s="88">
        <v>5307</v>
      </c>
      <c r="Q230" s="88">
        <v>50497</v>
      </c>
      <c r="R230" s="88">
        <v>2634</v>
      </c>
      <c r="S230" s="88">
        <v>1613</v>
      </c>
      <c r="T230" s="79">
        <f t="shared" si="608"/>
        <v>273297</v>
      </c>
      <c r="U230" s="80">
        <f t="shared" si="609"/>
        <v>209014</v>
      </c>
      <c r="V230" s="70">
        <v>47405</v>
      </c>
      <c r="W230" s="70">
        <v>161609</v>
      </c>
      <c r="X230" s="70">
        <v>5486</v>
      </c>
      <c r="Y230" s="70">
        <v>54931</v>
      </c>
      <c r="Z230" s="70">
        <v>2390</v>
      </c>
      <c r="AA230" s="70">
        <v>1476</v>
      </c>
      <c r="AB230" s="39">
        <f t="shared" si="610"/>
        <v>313347</v>
      </c>
      <c r="AC230" s="86">
        <f t="shared" si="611"/>
        <v>239849</v>
      </c>
      <c r="AD230" s="88">
        <v>56724</v>
      </c>
      <c r="AE230" s="88">
        <v>183125</v>
      </c>
      <c r="AF230" s="88">
        <v>6678</v>
      </c>
      <c r="AG230" s="88">
        <v>62955</v>
      </c>
      <c r="AH230" s="88">
        <v>2291</v>
      </c>
      <c r="AI230" s="88">
        <v>1574</v>
      </c>
      <c r="AJ230" s="79">
        <f t="shared" si="612"/>
        <v>300963</v>
      </c>
      <c r="AK230" s="80">
        <f t="shared" si="613"/>
        <v>230453</v>
      </c>
      <c r="AL230" s="70">
        <v>55017</v>
      </c>
      <c r="AM230" s="70">
        <v>175436</v>
      </c>
      <c r="AN230" s="70">
        <v>6058</v>
      </c>
      <c r="AO230" s="70">
        <v>60496</v>
      </c>
      <c r="AP230" s="70">
        <v>2371</v>
      </c>
      <c r="AQ230" s="70">
        <v>1585</v>
      </c>
      <c r="AR230" s="39">
        <f t="shared" si="614"/>
        <v>293943</v>
      </c>
      <c r="AS230" s="86">
        <f t="shared" si="615"/>
        <v>224704</v>
      </c>
      <c r="AT230" s="16">
        <v>55416</v>
      </c>
      <c r="AU230" s="16">
        <v>169288</v>
      </c>
      <c r="AV230" s="16">
        <v>5545</v>
      </c>
      <c r="AW230" s="16">
        <v>59509</v>
      </c>
      <c r="AX230" s="16">
        <v>2666</v>
      </c>
      <c r="AY230" s="16">
        <v>1519</v>
      </c>
      <c r="AZ230" s="79">
        <f t="shared" si="616"/>
        <v>297592</v>
      </c>
      <c r="BA230" s="80">
        <f t="shared" si="617"/>
        <v>228083</v>
      </c>
      <c r="BB230" s="70">
        <v>54284</v>
      </c>
      <c r="BC230" s="70">
        <v>173799</v>
      </c>
      <c r="BD230" s="70">
        <v>5859</v>
      </c>
      <c r="BE230" s="70">
        <v>59784</v>
      </c>
      <c r="BF230" s="70">
        <v>2297</v>
      </c>
      <c r="BG230" s="70">
        <v>1569</v>
      </c>
      <c r="BH230" s="39">
        <f t="shared" si="618"/>
        <v>289040</v>
      </c>
      <c r="BI230" s="86">
        <f t="shared" si="619"/>
        <v>223552</v>
      </c>
      <c r="BJ230" s="16">
        <v>52992</v>
      </c>
      <c r="BK230" s="16">
        <v>170560</v>
      </c>
      <c r="BL230" s="16">
        <v>5838</v>
      </c>
      <c r="BM230" s="16">
        <v>55550</v>
      </c>
      <c r="BN230" s="16">
        <v>2520</v>
      </c>
      <c r="BO230" s="16">
        <v>1580</v>
      </c>
      <c r="BP230" s="79">
        <f t="shared" si="620"/>
        <v>287795</v>
      </c>
      <c r="BQ230" s="80">
        <f t="shared" si="621"/>
        <v>221375</v>
      </c>
      <c r="BR230" s="70">
        <v>52872</v>
      </c>
      <c r="BS230" s="70">
        <v>168503</v>
      </c>
      <c r="BT230" s="70">
        <v>5740</v>
      </c>
      <c r="BU230" s="70">
        <v>56743</v>
      </c>
      <c r="BV230" s="70">
        <v>2450</v>
      </c>
      <c r="BW230" s="70">
        <v>1487</v>
      </c>
      <c r="BX230" s="39">
        <f t="shared" si="622"/>
        <v>0</v>
      </c>
      <c r="BY230" s="86">
        <f t="shared" si="623"/>
        <v>0</v>
      </c>
      <c r="BZ230" s="16"/>
      <c r="CA230" s="16"/>
      <c r="CB230" s="16"/>
      <c r="CC230" s="16"/>
      <c r="CD230" s="16"/>
      <c r="CE230" s="16"/>
      <c r="CF230" s="79">
        <f t="shared" si="624"/>
        <v>0</v>
      </c>
      <c r="CG230" s="80">
        <f t="shared" si="625"/>
        <v>0</v>
      </c>
      <c r="CH230" s="70"/>
      <c r="CI230" s="70"/>
      <c r="CJ230" s="70"/>
      <c r="CK230" s="70"/>
      <c r="CL230" s="70"/>
      <c r="CM230" s="70"/>
      <c r="CN230" s="39">
        <f t="shared" si="626"/>
        <v>0</v>
      </c>
      <c r="CO230" s="86">
        <f t="shared" si="627"/>
        <v>0</v>
      </c>
      <c r="CP230" s="16"/>
      <c r="CQ230" s="16"/>
      <c r="CR230" s="16"/>
      <c r="CS230" s="16"/>
      <c r="CT230" s="16"/>
      <c r="CU230" s="16"/>
      <c r="CV230" s="79">
        <f t="shared" si="628"/>
        <v>0</v>
      </c>
      <c r="CW230" s="80">
        <f t="shared" si="629"/>
        <v>0</v>
      </c>
      <c r="CX230" s="70"/>
      <c r="CY230" s="70"/>
      <c r="CZ230" s="70"/>
      <c r="DA230" s="70"/>
      <c r="DB230" s="70"/>
      <c r="DC230" s="90"/>
    </row>
    <row r="231" spans="1:107">
      <c r="A231" s="148"/>
      <c r="B231" s="1">
        <v>2626</v>
      </c>
      <c r="C231" s="1" t="s">
        <v>166</v>
      </c>
      <c r="D231" s="35">
        <f t="shared" si="630"/>
        <v>2013300</v>
      </c>
      <c r="E231" s="35">
        <f t="shared" si="631"/>
        <v>1563378</v>
      </c>
      <c r="F231" s="35">
        <f t="shared" si="632"/>
        <v>455878</v>
      </c>
      <c r="G231" s="35">
        <f t="shared" si="633"/>
        <v>1107500</v>
      </c>
      <c r="H231" s="35">
        <f t="shared" si="634"/>
        <v>65545</v>
      </c>
      <c r="I231" s="35">
        <f t="shared" si="635"/>
        <v>349586</v>
      </c>
      <c r="J231" s="35">
        <f t="shared" si="636"/>
        <v>15735</v>
      </c>
      <c r="K231" s="35">
        <f t="shared" si="637"/>
        <v>19056</v>
      </c>
      <c r="L231" s="39">
        <f t="shared" si="638"/>
        <v>224477</v>
      </c>
      <c r="M231" s="86">
        <f t="shared" si="639"/>
        <v>174951</v>
      </c>
      <c r="N231" s="88">
        <v>48371</v>
      </c>
      <c r="O231" s="88">
        <v>126580</v>
      </c>
      <c r="P231" s="88">
        <v>7071</v>
      </c>
      <c r="Q231" s="88">
        <v>38190</v>
      </c>
      <c r="R231" s="88">
        <v>1906</v>
      </c>
      <c r="S231" s="88">
        <v>2359</v>
      </c>
      <c r="T231" s="79">
        <f t="shared" si="608"/>
        <v>223728</v>
      </c>
      <c r="U231" s="80">
        <f t="shared" si="609"/>
        <v>173398</v>
      </c>
      <c r="V231" s="70">
        <v>47771</v>
      </c>
      <c r="W231" s="70">
        <v>125627</v>
      </c>
      <c r="X231" s="70">
        <v>7067</v>
      </c>
      <c r="Y231" s="70">
        <v>39399</v>
      </c>
      <c r="Z231" s="70">
        <v>1745</v>
      </c>
      <c r="AA231" s="70">
        <v>2119</v>
      </c>
      <c r="AB231" s="39">
        <f t="shared" si="610"/>
        <v>285680</v>
      </c>
      <c r="AC231" s="86">
        <f t="shared" si="611"/>
        <v>223470</v>
      </c>
      <c r="AD231" s="88">
        <v>66903</v>
      </c>
      <c r="AE231" s="88">
        <v>156567</v>
      </c>
      <c r="AF231" s="88">
        <v>10198</v>
      </c>
      <c r="AG231" s="88">
        <v>47634</v>
      </c>
      <c r="AH231" s="88">
        <v>1985</v>
      </c>
      <c r="AI231" s="88">
        <v>2393</v>
      </c>
      <c r="AJ231" s="79">
        <f t="shared" si="612"/>
        <v>266601</v>
      </c>
      <c r="AK231" s="80">
        <f t="shared" si="613"/>
        <v>208059</v>
      </c>
      <c r="AL231" s="70">
        <v>61835</v>
      </c>
      <c r="AM231" s="70">
        <v>146224</v>
      </c>
      <c r="AN231" s="70">
        <v>9045</v>
      </c>
      <c r="AO231" s="70">
        <v>45227</v>
      </c>
      <c r="AP231" s="70">
        <v>1905</v>
      </c>
      <c r="AQ231" s="70">
        <v>2365</v>
      </c>
      <c r="AR231" s="39">
        <f t="shared" si="614"/>
        <v>270560</v>
      </c>
      <c r="AS231" s="86">
        <f t="shared" si="615"/>
        <v>210087</v>
      </c>
      <c r="AT231" s="16">
        <v>62639</v>
      </c>
      <c r="AU231" s="16">
        <v>147448</v>
      </c>
      <c r="AV231" s="16">
        <v>9010</v>
      </c>
      <c r="AW231" s="16">
        <v>46944</v>
      </c>
      <c r="AX231" s="16">
        <v>2183</v>
      </c>
      <c r="AY231" s="16">
        <v>2336</v>
      </c>
      <c r="AZ231" s="79">
        <f t="shared" si="616"/>
        <v>261201</v>
      </c>
      <c r="BA231" s="80">
        <f t="shared" si="617"/>
        <v>202799</v>
      </c>
      <c r="BB231" s="70">
        <v>59995</v>
      </c>
      <c r="BC231" s="70">
        <v>142804</v>
      </c>
      <c r="BD231" s="70">
        <v>8569</v>
      </c>
      <c r="BE231" s="70">
        <v>45439</v>
      </c>
      <c r="BF231" s="70">
        <v>1909</v>
      </c>
      <c r="BG231" s="70">
        <v>2485</v>
      </c>
      <c r="BH231" s="39">
        <f t="shared" si="618"/>
        <v>244710</v>
      </c>
      <c r="BI231" s="86">
        <f t="shared" si="619"/>
        <v>188276</v>
      </c>
      <c r="BJ231" s="16">
        <v>55074</v>
      </c>
      <c r="BK231" s="16">
        <v>133202</v>
      </c>
      <c r="BL231" s="16">
        <v>7561</v>
      </c>
      <c r="BM231" s="16">
        <v>44208</v>
      </c>
      <c r="BN231" s="16">
        <v>2010</v>
      </c>
      <c r="BO231" s="16">
        <v>2655</v>
      </c>
      <c r="BP231" s="79">
        <f t="shared" si="620"/>
        <v>236343</v>
      </c>
      <c r="BQ231" s="80">
        <f t="shared" si="621"/>
        <v>182338</v>
      </c>
      <c r="BR231" s="70">
        <v>53290</v>
      </c>
      <c r="BS231" s="70">
        <v>129048</v>
      </c>
      <c r="BT231" s="70">
        <v>7024</v>
      </c>
      <c r="BU231" s="70">
        <v>42545</v>
      </c>
      <c r="BV231" s="70">
        <v>2092</v>
      </c>
      <c r="BW231" s="70">
        <v>2344</v>
      </c>
      <c r="BX231" s="39">
        <f t="shared" si="622"/>
        <v>0</v>
      </c>
      <c r="BY231" s="86">
        <f t="shared" si="623"/>
        <v>0</v>
      </c>
      <c r="BZ231" s="16"/>
      <c r="CA231" s="16"/>
      <c r="CB231" s="16"/>
      <c r="CC231" s="16"/>
      <c r="CD231" s="16"/>
      <c r="CE231" s="16"/>
      <c r="CF231" s="79">
        <f t="shared" si="624"/>
        <v>0</v>
      </c>
      <c r="CG231" s="80">
        <f t="shared" si="625"/>
        <v>0</v>
      </c>
      <c r="CH231" s="70"/>
      <c r="CI231" s="70"/>
      <c r="CJ231" s="70"/>
      <c r="CK231" s="70"/>
      <c r="CL231" s="70"/>
      <c r="CM231" s="70"/>
      <c r="CN231" s="39">
        <f t="shared" si="626"/>
        <v>0</v>
      </c>
      <c r="CO231" s="86">
        <f t="shared" si="627"/>
        <v>0</v>
      </c>
      <c r="CP231" s="16"/>
      <c r="CQ231" s="16"/>
      <c r="CR231" s="16"/>
      <c r="CS231" s="16"/>
      <c r="CT231" s="16"/>
      <c r="CU231" s="16"/>
      <c r="CV231" s="79">
        <f t="shared" si="628"/>
        <v>0</v>
      </c>
      <c r="CW231" s="80">
        <f t="shared" si="629"/>
        <v>0</v>
      </c>
      <c r="CX231" s="70"/>
      <c r="CY231" s="70"/>
      <c r="CZ231" s="70"/>
      <c r="DA231" s="70"/>
      <c r="DB231" s="70"/>
      <c r="DC231" s="90"/>
    </row>
    <row r="232" spans="1:107">
      <c r="A232" s="148"/>
      <c r="B232" s="1">
        <v>2627</v>
      </c>
      <c r="C232" s="1" t="s">
        <v>167</v>
      </c>
      <c r="D232" s="35">
        <f t="shared" si="630"/>
        <v>4274723</v>
      </c>
      <c r="E232" s="35">
        <f t="shared" si="631"/>
        <v>3543868</v>
      </c>
      <c r="F232" s="35">
        <f t="shared" si="632"/>
        <v>779645</v>
      </c>
      <c r="G232" s="35">
        <f t="shared" si="633"/>
        <v>2764223</v>
      </c>
      <c r="H232" s="35">
        <f t="shared" si="634"/>
        <v>110220</v>
      </c>
      <c r="I232" s="35">
        <f t="shared" si="635"/>
        <v>566067</v>
      </c>
      <c r="J232" s="35">
        <f t="shared" si="636"/>
        <v>39434</v>
      </c>
      <c r="K232" s="35">
        <f t="shared" si="637"/>
        <v>15134</v>
      </c>
      <c r="L232" s="39">
        <f t="shared" si="638"/>
        <v>503298</v>
      </c>
      <c r="M232" s="86">
        <f t="shared" si="639"/>
        <v>419483</v>
      </c>
      <c r="N232" s="88">
        <v>89252</v>
      </c>
      <c r="O232" s="88">
        <v>330231</v>
      </c>
      <c r="P232" s="88">
        <v>12358</v>
      </c>
      <c r="Q232" s="88">
        <v>64619</v>
      </c>
      <c r="R232" s="88">
        <v>5014</v>
      </c>
      <c r="S232" s="88">
        <v>1824</v>
      </c>
      <c r="T232" s="79">
        <f t="shared" si="608"/>
        <v>508677</v>
      </c>
      <c r="U232" s="80">
        <f t="shared" si="609"/>
        <v>423230</v>
      </c>
      <c r="V232" s="70">
        <v>89503</v>
      </c>
      <c r="W232" s="70">
        <v>333727</v>
      </c>
      <c r="X232" s="70">
        <v>12652</v>
      </c>
      <c r="Y232" s="70">
        <v>66005</v>
      </c>
      <c r="Z232" s="70">
        <v>4990</v>
      </c>
      <c r="AA232" s="70">
        <v>1800</v>
      </c>
      <c r="AB232" s="39">
        <f t="shared" si="610"/>
        <v>578243</v>
      </c>
      <c r="AC232" s="86">
        <f t="shared" si="611"/>
        <v>479457</v>
      </c>
      <c r="AD232" s="88">
        <v>105047</v>
      </c>
      <c r="AE232" s="88">
        <v>374410</v>
      </c>
      <c r="AF232" s="88">
        <v>15265</v>
      </c>
      <c r="AG232" s="88">
        <v>76490</v>
      </c>
      <c r="AH232" s="88">
        <v>4964</v>
      </c>
      <c r="AI232" s="88">
        <v>2067</v>
      </c>
      <c r="AJ232" s="79">
        <f t="shared" si="612"/>
        <v>551384</v>
      </c>
      <c r="AK232" s="80">
        <f t="shared" si="613"/>
        <v>456064</v>
      </c>
      <c r="AL232" s="70">
        <v>101993</v>
      </c>
      <c r="AM232" s="70">
        <v>354071</v>
      </c>
      <c r="AN232" s="70">
        <v>14499</v>
      </c>
      <c r="AO232" s="70">
        <v>73640</v>
      </c>
      <c r="AP232" s="70">
        <v>5208</v>
      </c>
      <c r="AQ232" s="70">
        <v>1973</v>
      </c>
      <c r="AR232" s="39">
        <f t="shared" si="614"/>
        <v>532246</v>
      </c>
      <c r="AS232" s="86">
        <f t="shared" si="615"/>
        <v>438011</v>
      </c>
      <c r="AT232" s="16">
        <v>99393</v>
      </c>
      <c r="AU232" s="16">
        <v>338618</v>
      </c>
      <c r="AV232" s="16">
        <v>13661</v>
      </c>
      <c r="AW232" s="16">
        <v>73573</v>
      </c>
      <c r="AX232" s="16">
        <v>5066</v>
      </c>
      <c r="AY232" s="16">
        <v>1935</v>
      </c>
      <c r="AZ232" s="79">
        <f t="shared" si="616"/>
        <v>545312</v>
      </c>
      <c r="BA232" s="80">
        <f t="shared" si="617"/>
        <v>451231</v>
      </c>
      <c r="BB232" s="70">
        <v>99986</v>
      </c>
      <c r="BC232" s="70">
        <v>351245</v>
      </c>
      <c r="BD232" s="70">
        <v>14434</v>
      </c>
      <c r="BE232" s="70">
        <v>73222</v>
      </c>
      <c r="BF232" s="70">
        <v>4565</v>
      </c>
      <c r="BG232" s="70">
        <v>1860</v>
      </c>
      <c r="BH232" s="39">
        <f t="shared" si="618"/>
        <v>532559</v>
      </c>
      <c r="BI232" s="86">
        <f t="shared" si="619"/>
        <v>442520</v>
      </c>
      <c r="BJ232" s="16">
        <v>98346</v>
      </c>
      <c r="BK232" s="16">
        <v>344174</v>
      </c>
      <c r="BL232" s="16">
        <v>14046</v>
      </c>
      <c r="BM232" s="16">
        <v>69444</v>
      </c>
      <c r="BN232" s="16">
        <v>4721</v>
      </c>
      <c r="BO232" s="16">
        <v>1828</v>
      </c>
      <c r="BP232" s="79">
        <f t="shared" si="620"/>
        <v>523004</v>
      </c>
      <c r="BQ232" s="80">
        <f t="shared" si="621"/>
        <v>433872</v>
      </c>
      <c r="BR232" s="70">
        <v>96125</v>
      </c>
      <c r="BS232" s="70">
        <v>337747</v>
      </c>
      <c r="BT232" s="70">
        <v>13305</v>
      </c>
      <c r="BU232" s="70">
        <v>69074</v>
      </c>
      <c r="BV232" s="70">
        <v>4906</v>
      </c>
      <c r="BW232" s="70">
        <v>1847</v>
      </c>
      <c r="BX232" s="39">
        <f t="shared" si="622"/>
        <v>0</v>
      </c>
      <c r="BY232" s="86">
        <f t="shared" si="623"/>
        <v>0</v>
      </c>
      <c r="BZ232" s="16"/>
      <c r="CA232" s="16"/>
      <c r="CB232" s="16"/>
      <c r="CC232" s="16"/>
      <c r="CD232" s="16"/>
      <c r="CE232" s="16"/>
      <c r="CF232" s="79">
        <f t="shared" si="624"/>
        <v>0</v>
      </c>
      <c r="CG232" s="80">
        <f t="shared" si="625"/>
        <v>0</v>
      </c>
      <c r="CH232" s="70"/>
      <c r="CI232" s="70"/>
      <c r="CJ232" s="70"/>
      <c r="CK232" s="70"/>
      <c r="CL232" s="70"/>
      <c r="CM232" s="70"/>
      <c r="CN232" s="39">
        <f t="shared" si="626"/>
        <v>0</v>
      </c>
      <c r="CO232" s="86">
        <f t="shared" si="627"/>
        <v>0</v>
      </c>
      <c r="CP232" s="16"/>
      <c r="CQ232" s="16"/>
      <c r="CR232" s="16"/>
      <c r="CS232" s="16"/>
      <c r="CT232" s="16"/>
      <c r="CU232" s="16"/>
      <c r="CV232" s="79">
        <f t="shared" si="628"/>
        <v>0</v>
      </c>
      <c r="CW232" s="80">
        <f t="shared" si="629"/>
        <v>0</v>
      </c>
      <c r="CX232" s="70"/>
      <c r="CY232" s="70"/>
      <c r="CZ232" s="70"/>
      <c r="DA232" s="70"/>
      <c r="DB232" s="70"/>
      <c r="DC232" s="90"/>
    </row>
    <row r="233" spans="1:107">
      <c r="A233" s="148"/>
      <c r="B233" s="1">
        <v>2628</v>
      </c>
      <c r="C233" s="1" t="s">
        <v>168</v>
      </c>
      <c r="D233" s="35">
        <f t="shared" si="630"/>
        <v>1757484</v>
      </c>
      <c r="E233" s="35">
        <f t="shared" si="631"/>
        <v>1360377</v>
      </c>
      <c r="F233" s="35">
        <f t="shared" si="632"/>
        <v>354807</v>
      </c>
      <c r="G233" s="35">
        <f t="shared" si="633"/>
        <v>1005570</v>
      </c>
      <c r="H233" s="35">
        <f t="shared" si="634"/>
        <v>44168</v>
      </c>
      <c r="I233" s="35">
        <f t="shared" si="635"/>
        <v>327590</v>
      </c>
      <c r="J233" s="35">
        <f t="shared" si="636"/>
        <v>14538</v>
      </c>
      <c r="K233" s="35">
        <f t="shared" si="637"/>
        <v>10811</v>
      </c>
      <c r="L233" s="39">
        <f t="shared" si="638"/>
        <v>199716</v>
      </c>
      <c r="M233" s="86">
        <f t="shared" si="639"/>
        <v>154942</v>
      </c>
      <c r="N233" s="88">
        <v>38600</v>
      </c>
      <c r="O233" s="88">
        <v>116342</v>
      </c>
      <c r="P233" s="88">
        <v>5278</v>
      </c>
      <c r="Q233" s="88">
        <v>36284</v>
      </c>
      <c r="R233" s="88">
        <v>1848</v>
      </c>
      <c r="S233" s="88">
        <v>1364</v>
      </c>
      <c r="T233" s="79">
        <f t="shared" si="608"/>
        <v>202984</v>
      </c>
      <c r="U233" s="80">
        <f t="shared" si="609"/>
        <v>156841</v>
      </c>
      <c r="V233" s="70">
        <v>39346</v>
      </c>
      <c r="W233" s="70">
        <v>117495</v>
      </c>
      <c r="X233" s="70">
        <v>5034</v>
      </c>
      <c r="Y233" s="70">
        <v>38170</v>
      </c>
      <c r="Z233" s="70">
        <v>1645</v>
      </c>
      <c r="AA233" s="70">
        <v>1294</v>
      </c>
      <c r="AB233" s="39">
        <f t="shared" si="610"/>
        <v>244940</v>
      </c>
      <c r="AC233" s="86">
        <f t="shared" si="611"/>
        <v>190320</v>
      </c>
      <c r="AD233" s="88">
        <v>49561</v>
      </c>
      <c r="AE233" s="88">
        <v>140759</v>
      </c>
      <c r="AF233" s="88">
        <v>6151</v>
      </c>
      <c r="AG233" s="88">
        <v>45260</v>
      </c>
      <c r="AH233" s="88">
        <v>1705</v>
      </c>
      <c r="AI233" s="88">
        <v>1504</v>
      </c>
      <c r="AJ233" s="79">
        <f t="shared" si="612"/>
        <v>232527</v>
      </c>
      <c r="AK233" s="80">
        <f t="shared" si="613"/>
        <v>180721</v>
      </c>
      <c r="AL233" s="70">
        <v>48845</v>
      </c>
      <c r="AM233" s="70">
        <v>131876</v>
      </c>
      <c r="AN233" s="70">
        <v>5969</v>
      </c>
      <c r="AO233" s="70">
        <v>42519</v>
      </c>
      <c r="AP233" s="70">
        <v>1924</v>
      </c>
      <c r="AQ233" s="70">
        <v>1394</v>
      </c>
      <c r="AR233" s="39">
        <f t="shared" si="614"/>
        <v>230174</v>
      </c>
      <c r="AS233" s="86">
        <f t="shared" si="615"/>
        <v>178349</v>
      </c>
      <c r="AT233" s="16">
        <v>49273</v>
      </c>
      <c r="AU233" s="16">
        <v>129076</v>
      </c>
      <c r="AV233" s="16">
        <v>5822</v>
      </c>
      <c r="AW233" s="16">
        <v>42509</v>
      </c>
      <c r="AX233" s="16">
        <v>2024</v>
      </c>
      <c r="AY233" s="16">
        <v>1470</v>
      </c>
      <c r="AZ233" s="79">
        <f t="shared" si="616"/>
        <v>227601</v>
      </c>
      <c r="BA233" s="80">
        <f t="shared" si="617"/>
        <v>175998</v>
      </c>
      <c r="BB233" s="70">
        <v>46466</v>
      </c>
      <c r="BC233" s="70">
        <v>129532</v>
      </c>
      <c r="BD233" s="70">
        <v>5661</v>
      </c>
      <c r="BE233" s="70">
        <v>42747</v>
      </c>
      <c r="BF233" s="70">
        <v>1815</v>
      </c>
      <c r="BG233" s="70">
        <v>1380</v>
      </c>
      <c r="BH233" s="39">
        <f t="shared" si="618"/>
        <v>213417</v>
      </c>
      <c r="BI233" s="86">
        <f t="shared" si="619"/>
        <v>164948</v>
      </c>
      <c r="BJ233" s="16">
        <v>43067</v>
      </c>
      <c r="BK233" s="16">
        <v>121881</v>
      </c>
      <c r="BL233" s="16">
        <v>5324</v>
      </c>
      <c r="BM233" s="16">
        <v>39955</v>
      </c>
      <c r="BN233" s="16">
        <v>1803</v>
      </c>
      <c r="BO233" s="16">
        <v>1387</v>
      </c>
      <c r="BP233" s="79">
        <f t="shared" si="620"/>
        <v>206125</v>
      </c>
      <c r="BQ233" s="80">
        <f t="shared" si="621"/>
        <v>158258</v>
      </c>
      <c r="BR233" s="70">
        <v>39649</v>
      </c>
      <c r="BS233" s="70">
        <v>118609</v>
      </c>
      <c r="BT233" s="70">
        <v>4929</v>
      </c>
      <c r="BU233" s="70">
        <v>40146</v>
      </c>
      <c r="BV233" s="70">
        <v>1774</v>
      </c>
      <c r="BW233" s="70">
        <v>1018</v>
      </c>
      <c r="BX233" s="39">
        <f t="shared" si="622"/>
        <v>0</v>
      </c>
      <c r="BY233" s="86">
        <f t="shared" si="623"/>
        <v>0</v>
      </c>
      <c r="BZ233" s="16"/>
      <c r="CA233" s="16"/>
      <c r="CB233" s="16"/>
      <c r="CC233" s="16"/>
      <c r="CD233" s="16"/>
      <c r="CE233" s="16"/>
      <c r="CF233" s="79">
        <f t="shared" si="624"/>
        <v>0</v>
      </c>
      <c r="CG233" s="80">
        <f t="shared" si="625"/>
        <v>0</v>
      </c>
      <c r="CH233" s="70"/>
      <c r="CI233" s="70"/>
      <c r="CJ233" s="70"/>
      <c r="CK233" s="70"/>
      <c r="CL233" s="70"/>
      <c r="CM233" s="70"/>
      <c r="CN233" s="39">
        <f t="shared" si="626"/>
        <v>0</v>
      </c>
      <c r="CO233" s="86">
        <f t="shared" si="627"/>
        <v>0</v>
      </c>
      <c r="CP233" s="16"/>
      <c r="CQ233" s="16"/>
      <c r="CR233" s="16"/>
      <c r="CS233" s="16"/>
      <c r="CT233" s="16"/>
      <c r="CU233" s="16"/>
      <c r="CV233" s="79">
        <f t="shared" si="628"/>
        <v>0</v>
      </c>
      <c r="CW233" s="80">
        <f t="shared" si="629"/>
        <v>0</v>
      </c>
      <c r="CX233" s="70"/>
      <c r="CY233" s="70"/>
      <c r="CZ233" s="70"/>
      <c r="DA233" s="70"/>
      <c r="DB233" s="70"/>
      <c r="DC233" s="90"/>
    </row>
    <row r="234" spans="1:107">
      <c r="A234" s="148"/>
      <c r="B234" s="1">
        <v>2629</v>
      </c>
      <c r="C234" s="1" t="s">
        <v>169</v>
      </c>
      <c r="D234" s="35">
        <f t="shared" si="630"/>
        <v>1810045</v>
      </c>
      <c r="E234" s="35">
        <f t="shared" si="631"/>
        <v>1570104</v>
      </c>
      <c r="F234" s="35">
        <f t="shared" si="632"/>
        <v>403873</v>
      </c>
      <c r="G234" s="35">
        <f t="shared" si="633"/>
        <v>1166231</v>
      </c>
      <c r="H234" s="35">
        <f t="shared" si="634"/>
        <v>24844</v>
      </c>
      <c r="I234" s="35">
        <f t="shared" si="635"/>
        <v>171864</v>
      </c>
      <c r="J234" s="35">
        <f t="shared" si="636"/>
        <v>35080</v>
      </c>
      <c r="K234" s="35">
        <f t="shared" si="637"/>
        <v>8153</v>
      </c>
      <c r="L234" s="39">
        <f t="shared" si="638"/>
        <v>200030</v>
      </c>
      <c r="M234" s="86">
        <f t="shared" si="639"/>
        <v>173576</v>
      </c>
      <c r="N234" s="88">
        <v>43257</v>
      </c>
      <c r="O234" s="88">
        <v>130319</v>
      </c>
      <c r="P234" s="88">
        <v>2670</v>
      </c>
      <c r="Q234" s="88">
        <v>19013</v>
      </c>
      <c r="R234" s="88">
        <v>3841</v>
      </c>
      <c r="S234" s="88">
        <v>930</v>
      </c>
      <c r="T234" s="79">
        <f t="shared" si="608"/>
        <v>205417</v>
      </c>
      <c r="U234" s="80">
        <f t="shared" si="609"/>
        <v>177982</v>
      </c>
      <c r="V234" s="70">
        <v>42270</v>
      </c>
      <c r="W234" s="70">
        <v>135712</v>
      </c>
      <c r="X234" s="70">
        <v>2725</v>
      </c>
      <c r="Y234" s="70">
        <v>20121</v>
      </c>
      <c r="Z234" s="70">
        <v>3601</v>
      </c>
      <c r="AA234" s="70">
        <v>988</v>
      </c>
      <c r="AB234" s="39">
        <f t="shared" si="610"/>
        <v>246850</v>
      </c>
      <c r="AC234" s="86">
        <f t="shared" si="611"/>
        <v>214526</v>
      </c>
      <c r="AD234" s="88">
        <v>51448</v>
      </c>
      <c r="AE234" s="88">
        <v>163078</v>
      </c>
      <c r="AF234" s="88">
        <v>3603</v>
      </c>
      <c r="AG234" s="88">
        <v>23725</v>
      </c>
      <c r="AH234" s="88">
        <v>3854</v>
      </c>
      <c r="AI234" s="88">
        <v>1142</v>
      </c>
      <c r="AJ234" s="79">
        <f t="shared" si="612"/>
        <v>239944</v>
      </c>
      <c r="AK234" s="80">
        <f t="shared" si="613"/>
        <v>207827</v>
      </c>
      <c r="AL234" s="70">
        <v>54429</v>
      </c>
      <c r="AM234" s="70">
        <v>153398</v>
      </c>
      <c r="AN234" s="70">
        <v>3406</v>
      </c>
      <c r="AO234" s="70">
        <v>22921</v>
      </c>
      <c r="AP234" s="70">
        <v>4797</v>
      </c>
      <c r="AQ234" s="70">
        <v>993</v>
      </c>
      <c r="AR234" s="39">
        <f t="shared" si="614"/>
        <v>241307</v>
      </c>
      <c r="AS234" s="86">
        <f t="shared" si="615"/>
        <v>209484</v>
      </c>
      <c r="AT234" s="16">
        <v>56878</v>
      </c>
      <c r="AU234" s="16">
        <v>152606</v>
      </c>
      <c r="AV234" s="16">
        <v>3271</v>
      </c>
      <c r="AW234" s="16">
        <v>22625</v>
      </c>
      <c r="AX234" s="16">
        <v>4914</v>
      </c>
      <c r="AY234" s="16">
        <v>1013</v>
      </c>
      <c r="AZ234" s="79">
        <f t="shared" si="616"/>
        <v>240145</v>
      </c>
      <c r="BA234" s="80">
        <f t="shared" si="617"/>
        <v>207335</v>
      </c>
      <c r="BB234" s="70">
        <v>54934</v>
      </c>
      <c r="BC234" s="70">
        <v>152401</v>
      </c>
      <c r="BD234" s="70">
        <v>3423</v>
      </c>
      <c r="BE234" s="70">
        <v>23558</v>
      </c>
      <c r="BF234" s="70">
        <v>4754</v>
      </c>
      <c r="BG234" s="70">
        <v>1075</v>
      </c>
      <c r="BH234" s="39">
        <f t="shared" si="618"/>
        <v>215345</v>
      </c>
      <c r="BI234" s="86">
        <f t="shared" si="619"/>
        <v>187403</v>
      </c>
      <c r="BJ234" s="16">
        <v>49872</v>
      </c>
      <c r="BK234" s="16">
        <v>137531</v>
      </c>
      <c r="BL234" s="16">
        <v>2881</v>
      </c>
      <c r="BM234" s="16">
        <v>19866</v>
      </c>
      <c r="BN234" s="16">
        <v>4243</v>
      </c>
      <c r="BO234" s="16">
        <v>952</v>
      </c>
      <c r="BP234" s="79">
        <f t="shared" si="620"/>
        <v>221007</v>
      </c>
      <c r="BQ234" s="80">
        <f t="shared" si="621"/>
        <v>191971</v>
      </c>
      <c r="BR234" s="70">
        <v>50785</v>
      </c>
      <c r="BS234" s="70">
        <v>141186</v>
      </c>
      <c r="BT234" s="70">
        <v>2865</v>
      </c>
      <c r="BU234" s="70">
        <v>20035</v>
      </c>
      <c r="BV234" s="70">
        <v>5076</v>
      </c>
      <c r="BW234" s="70">
        <v>1060</v>
      </c>
      <c r="BX234" s="39">
        <f t="shared" si="622"/>
        <v>0</v>
      </c>
      <c r="BY234" s="86">
        <f t="shared" si="623"/>
        <v>0</v>
      </c>
      <c r="BZ234" s="16"/>
      <c r="CA234" s="16"/>
      <c r="CB234" s="16"/>
      <c r="CC234" s="16"/>
      <c r="CD234" s="16"/>
      <c r="CE234" s="16"/>
      <c r="CF234" s="79">
        <f t="shared" si="624"/>
        <v>0</v>
      </c>
      <c r="CG234" s="80">
        <f t="shared" si="625"/>
        <v>0</v>
      </c>
      <c r="CH234" s="70"/>
      <c r="CI234" s="70"/>
      <c r="CJ234" s="70"/>
      <c r="CK234" s="70"/>
      <c r="CL234" s="70"/>
      <c r="CM234" s="70"/>
      <c r="CN234" s="39">
        <f t="shared" si="626"/>
        <v>0</v>
      </c>
      <c r="CO234" s="86">
        <f t="shared" si="627"/>
        <v>0</v>
      </c>
      <c r="CP234" s="16"/>
      <c r="CQ234" s="16"/>
      <c r="CR234" s="16"/>
      <c r="CS234" s="16"/>
      <c r="CT234" s="16"/>
      <c r="CU234" s="16"/>
      <c r="CV234" s="79">
        <f t="shared" si="628"/>
        <v>0</v>
      </c>
      <c r="CW234" s="80">
        <f t="shared" si="629"/>
        <v>0</v>
      </c>
      <c r="CX234" s="70"/>
      <c r="CY234" s="70"/>
      <c r="CZ234" s="70"/>
      <c r="DA234" s="70"/>
      <c r="DB234" s="70"/>
      <c r="DC234" s="90"/>
    </row>
    <row r="235" spans="1:107">
      <c r="A235" s="148"/>
      <c r="B235" s="1">
        <v>2630</v>
      </c>
      <c r="C235" s="1" t="s">
        <v>170</v>
      </c>
      <c r="D235" s="35">
        <f t="shared" si="630"/>
        <v>1797760</v>
      </c>
      <c r="E235" s="35">
        <f t="shared" si="631"/>
        <v>1560369</v>
      </c>
      <c r="F235" s="35">
        <f t="shared" si="632"/>
        <v>484477</v>
      </c>
      <c r="G235" s="35">
        <f t="shared" si="633"/>
        <v>1075892</v>
      </c>
      <c r="H235" s="35">
        <f t="shared" si="634"/>
        <v>33752</v>
      </c>
      <c r="I235" s="35">
        <f t="shared" si="635"/>
        <v>165272</v>
      </c>
      <c r="J235" s="35">
        <f t="shared" si="636"/>
        <v>32767</v>
      </c>
      <c r="K235" s="35">
        <f t="shared" si="637"/>
        <v>5600</v>
      </c>
      <c r="L235" s="39">
        <f t="shared" si="638"/>
        <v>199066</v>
      </c>
      <c r="M235" s="86">
        <f t="shared" si="639"/>
        <v>172185</v>
      </c>
      <c r="N235" s="88">
        <v>54557</v>
      </c>
      <c r="O235" s="88">
        <v>117628</v>
      </c>
      <c r="P235" s="88">
        <v>3723</v>
      </c>
      <c r="Q235" s="88">
        <v>18251</v>
      </c>
      <c r="R235" s="88">
        <v>4133</v>
      </c>
      <c r="S235" s="88">
        <v>774</v>
      </c>
      <c r="T235" s="79">
        <f t="shared" si="608"/>
        <v>206758</v>
      </c>
      <c r="U235" s="80">
        <f t="shared" si="609"/>
        <v>179539</v>
      </c>
      <c r="V235" s="70">
        <v>55229</v>
      </c>
      <c r="W235" s="70">
        <v>124310</v>
      </c>
      <c r="X235" s="70">
        <v>3777</v>
      </c>
      <c r="Y235" s="70">
        <v>18779</v>
      </c>
      <c r="Z235" s="70">
        <v>4022</v>
      </c>
      <c r="AA235" s="70">
        <v>641</v>
      </c>
      <c r="AB235" s="39">
        <f t="shared" si="610"/>
        <v>239577</v>
      </c>
      <c r="AC235" s="86">
        <f t="shared" si="611"/>
        <v>207403</v>
      </c>
      <c r="AD235" s="88">
        <v>65169</v>
      </c>
      <c r="AE235" s="88">
        <v>142234</v>
      </c>
      <c r="AF235" s="88">
        <v>4628</v>
      </c>
      <c r="AG235" s="88">
        <v>22157</v>
      </c>
      <c r="AH235" s="88">
        <v>4711</v>
      </c>
      <c r="AI235" s="88">
        <v>678</v>
      </c>
      <c r="AJ235" s="79">
        <f t="shared" si="612"/>
        <v>232647</v>
      </c>
      <c r="AK235" s="80">
        <f t="shared" si="613"/>
        <v>201265</v>
      </c>
      <c r="AL235" s="70">
        <v>63035</v>
      </c>
      <c r="AM235" s="70">
        <v>138230</v>
      </c>
      <c r="AN235" s="70">
        <v>4372</v>
      </c>
      <c r="AO235" s="70">
        <v>22022</v>
      </c>
      <c r="AP235" s="70">
        <v>4327</v>
      </c>
      <c r="AQ235" s="70">
        <v>661</v>
      </c>
      <c r="AR235" s="39">
        <f t="shared" si="614"/>
        <v>242261</v>
      </c>
      <c r="AS235" s="86">
        <f t="shared" si="615"/>
        <v>210702</v>
      </c>
      <c r="AT235" s="16">
        <v>65363</v>
      </c>
      <c r="AU235" s="16">
        <v>145339</v>
      </c>
      <c r="AV235" s="16">
        <v>4426</v>
      </c>
      <c r="AW235" s="16">
        <v>21940</v>
      </c>
      <c r="AX235" s="16">
        <v>4419</v>
      </c>
      <c r="AY235" s="16">
        <v>774</v>
      </c>
      <c r="AZ235" s="79">
        <f t="shared" si="616"/>
        <v>237689</v>
      </c>
      <c r="BA235" s="80">
        <f t="shared" si="617"/>
        <v>206525</v>
      </c>
      <c r="BB235" s="70">
        <v>63782</v>
      </c>
      <c r="BC235" s="70">
        <v>142743</v>
      </c>
      <c r="BD235" s="70">
        <v>4468</v>
      </c>
      <c r="BE235" s="70">
        <v>22103</v>
      </c>
      <c r="BF235" s="70">
        <v>3794</v>
      </c>
      <c r="BG235" s="70">
        <v>799</v>
      </c>
      <c r="BH235" s="39">
        <f t="shared" si="618"/>
        <v>220040</v>
      </c>
      <c r="BI235" s="86">
        <f t="shared" si="619"/>
        <v>191529</v>
      </c>
      <c r="BJ235" s="16">
        <v>59521</v>
      </c>
      <c r="BK235" s="16">
        <v>132008</v>
      </c>
      <c r="BL235" s="16">
        <v>4350</v>
      </c>
      <c r="BM235" s="16">
        <v>20116</v>
      </c>
      <c r="BN235" s="16">
        <v>3427</v>
      </c>
      <c r="BO235" s="16">
        <v>618</v>
      </c>
      <c r="BP235" s="79">
        <f t="shared" si="620"/>
        <v>219722</v>
      </c>
      <c r="BQ235" s="80">
        <f t="shared" si="621"/>
        <v>191221</v>
      </c>
      <c r="BR235" s="70">
        <v>57821</v>
      </c>
      <c r="BS235" s="70">
        <v>133400</v>
      </c>
      <c r="BT235" s="70">
        <v>4008</v>
      </c>
      <c r="BU235" s="70">
        <v>19904</v>
      </c>
      <c r="BV235" s="70">
        <v>3934</v>
      </c>
      <c r="BW235" s="70">
        <v>655</v>
      </c>
      <c r="BX235" s="39">
        <f t="shared" si="622"/>
        <v>0</v>
      </c>
      <c r="BY235" s="86">
        <f t="shared" si="623"/>
        <v>0</v>
      </c>
      <c r="BZ235" s="16"/>
      <c r="CA235" s="16"/>
      <c r="CB235" s="16"/>
      <c r="CC235" s="16"/>
      <c r="CD235" s="16"/>
      <c r="CE235" s="16"/>
      <c r="CF235" s="79">
        <f t="shared" si="624"/>
        <v>0</v>
      </c>
      <c r="CG235" s="80">
        <f t="shared" si="625"/>
        <v>0</v>
      </c>
      <c r="CH235" s="70"/>
      <c r="CI235" s="70"/>
      <c r="CJ235" s="70"/>
      <c r="CK235" s="70"/>
      <c r="CL235" s="70"/>
      <c r="CM235" s="70"/>
      <c r="CN235" s="39">
        <f t="shared" si="626"/>
        <v>0</v>
      </c>
      <c r="CO235" s="86">
        <f t="shared" si="627"/>
        <v>0</v>
      </c>
      <c r="CP235" s="16"/>
      <c r="CQ235" s="16"/>
      <c r="CR235" s="16"/>
      <c r="CS235" s="16"/>
      <c r="CT235" s="16"/>
      <c r="CU235" s="16"/>
      <c r="CV235" s="79">
        <f t="shared" si="628"/>
        <v>0</v>
      </c>
      <c r="CW235" s="80">
        <f t="shared" si="629"/>
        <v>0</v>
      </c>
      <c r="CX235" s="70"/>
      <c r="CY235" s="70"/>
      <c r="CZ235" s="70"/>
      <c r="DA235" s="70"/>
      <c r="DB235" s="70"/>
      <c r="DC235" s="90"/>
    </row>
    <row r="236" spans="1:107">
      <c r="A236" s="148"/>
      <c r="B236" s="1">
        <v>2631</v>
      </c>
      <c r="C236" s="1" t="s">
        <v>171</v>
      </c>
      <c r="D236" s="35">
        <f t="shared" si="630"/>
        <v>4130532</v>
      </c>
      <c r="E236" s="35">
        <f t="shared" si="631"/>
        <v>3633800</v>
      </c>
      <c r="F236" s="35">
        <f t="shared" si="632"/>
        <v>1320498</v>
      </c>
      <c r="G236" s="35">
        <f t="shared" si="633"/>
        <v>2313302</v>
      </c>
      <c r="H236" s="35">
        <f t="shared" si="634"/>
        <v>82338</v>
      </c>
      <c r="I236" s="35">
        <f t="shared" si="635"/>
        <v>285220</v>
      </c>
      <c r="J236" s="35">
        <f t="shared" si="636"/>
        <v>116262</v>
      </c>
      <c r="K236" s="35">
        <f t="shared" si="637"/>
        <v>12912</v>
      </c>
      <c r="L236" s="39">
        <f t="shared" si="638"/>
        <v>489626</v>
      </c>
      <c r="M236" s="86">
        <f t="shared" si="639"/>
        <v>430252</v>
      </c>
      <c r="N236" s="88">
        <v>162749</v>
      </c>
      <c r="O236" s="88">
        <v>267503</v>
      </c>
      <c r="P236" s="88">
        <v>9321</v>
      </c>
      <c r="Q236" s="88">
        <v>33536</v>
      </c>
      <c r="R236" s="88">
        <v>15088</v>
      </c>
      <c r="S236" s="88">
        <v>1429</v>
      </c>
      <c r="T236" s="79">
        <f t="shared" si="608"/>
        <v>483195</v>
      </c>
      <c r="U236" s="80">
        <f t="shared" si="609"/>
        <v>425465</v>
      </c>
      <c r="V236" s="70">
        <v>151746</v>
      </c>
      <c r="W236" s="70">
        <v>273719</v>
      </c>
      <c r="X236" s="70">
        <v>9184</v>
      </c>
      <c r="Y236" s="70">
        <v>33022</v>
      </c>
      <c r="Z236" s="70">
        <v>14123</v>
      </c>
      <c r="AA236" s="70">
        <v>1401</v>
      </c>
      <c r="AB236" s="39">
        <f t="shared" si="610"/>
        <v>546785</v>
      </c>
      <c r="AC236" s="86">
        <f t="shared" si="611"/>
        <v>479692</v>
      </c>
      <c r="AD236" s="88">
        <v>172451</v>
      </c>
      <c r="AE236" s="88">
        <v>307241</v>
      </c>
      <c r="AF236" s="88">
        <v>11409</v>
      </c>
      <c r="AG236" s="88">
        <v>38678</v>
      </c>
      <c r="AH236" s="88">
        <v>15206</v>
      </c>
      <c r="AI236" s="88">
        <v>1800</v>
      </c>
      <c r="AJ236" s="79">
        <f t="shared" si="612"/>
        <v>528791</v>
      </c>
      <c r="AK236" s="80">
        <f t="shared" si="613"/>
        <v>463595</v>
      </c>
      <c r="AL236" s="70">
        <v>171794</v>
      </c>
      <c r="AM236" s="70">
        <v>291801</v>
      </c>
      <c r="AN236" s="70">
        <v>10800</v>
      </c>
      <c r="AO236" s="70">
        <v>37582</v>
      </c>
      <c r="AP236" s="70">
        <v>15182</v>
      </c>
      <c r="AQ236" s="70">
        <v>1632</v>
      </c>
      <c r="AR236" s="39">
        <f t="shared" si="614"/>
        <v>547075</v>
      </c>
      <c r="AS236" s="86">
        <f t="shared" si="615"/>
        <v>481785</v>
      </c>
      <c r="AT236" s="16">
        <v>175456</v>
      </c>
      <c r="AU236" s="16">
        <v>306329</v>
      </c>
      <c r="AV236" s="16">
        <v>10643</v>
      </c>
      <c r="AW236" s="16">
        <v>38055</v>
      </c>
      <c r="AX236" s="16">
        <v>15079</v>
      </c>
      <c r="AY236" s="16">
        <v>1513</v>
      </c>
      <c r="AZ236" s="79">
        <f t="shared" si="616"/>
        <v>518567</v>
      </c>
      <c r="BA236" s="80">
        <f t="shared" si="617"/>
        <v>456892</v>
      </c>
      <c r="BB236" s="70">
        <v>161337</v>
      </c>
      <c r="BC236" s="70">
        <v>295555</v>
      </c>
      <c r="BD236" s="70">
        <v>10448</v>
      </c>
      <c r="BE236" s="70">
        <v>36738</v>
      </c>
      <c r="BF236" s="70">
        <v>12822</v>
      </c>
      <c r="BG236" s="70">
        <v>1667</v>
      </c>
      <c r="BH236" s="39">
        <f t="shared" si="618"/>
        <v>507674</v>
      </c>
      <c r="BI236" s="86">
        <f t="shared" si="619"/>
        <v>446899</v>
      </c>
      <c r="BJ236" s="16">
        <v>162463</v>
      </c>
      <c r="BK236" s="16">
        <v>284436</v>
      </c>
      <c r="BL236" s="16">
        <v>11120</v>
      </c>
      <c r="BM236" s="16">
        <v>33665</v>
      </c>
      <c r="BN236" s="16">
        <v>14220</v>
      </c>
      <c r="BO236" s="16">
        <v>1770</v>
      </c>
      <c r="BP236" s="79">
        <f t="shared" si="620"/>
        <v>508819</v>
      </c>
      <c r="BQ236" s="80">
        <f t="shared" si="621"/>
        <v>449220</v>
      </c>
      <c r="BR236" s="70">
        <v>162502</v>
      </c>
      <c r="BS236" s="70">
        <v>286718</v>
      </c>
      <c r="BT236" s="70">
        <v>9413</v>
      </c>
      <c r="BU236" s="70">
        <v>33944</v>
      </c>
      <c r="BV236" s="70">
        <v>14542</v>
      </c>
      <c r="BW236" s="70">
        <v>1700</v>
      </c>
      <c r="BX236" s="39">
        <f t="shared" si="622"/>
        <v>0</v>
      </c>
      <c r="BY236" s="86">
        <f t="shared" si="623"/>
        <v>0</v>
      </c>
      <c r="BZ236" s="16"/>
      <c r="CA236" s="16"/>
      <c r="CB236" s="16"/>
      <c r="CC236" s="16"/>
      <c r="CD236" s="16"/>
      <c r="CE236" s="16"/>
      <c r="CF236" s="79">
        <f t="shared" si="624"/>
        <v>0</v>
      </c>
      <c r="CG236" s="80">
        <f t="shared" si="625"/>
        <v>0</v>
      </c>
      <c r="CH236" s="70"/>
      <c r="CI236" s="70"/>
      <c r="CJ236" s="70"/>
      <c r="CK236" s="70"/>
      <c r="CL236" s="70"/>
      <c r="CM236" s="70"/>
      <c r="CN236" s="39">
        <f t="shared" si="626"/>
        <v>0</v>
      </c>
      <c r="CO236" s="86">
        <f t="shared" si="627"/>
        <v>0</v>
      </c>
      <c r="CP236" s="16"/>
      <c r="CQ236" s="16"/>
      <c r="CR236" s="16"/>
      <c r="CS236" s="16"/>
      <c r="CT236" s="16"/>
      <c r="CU236" s="16"/>
      <c r="CV236" s="79">
        <f t="shared" si="628"/>
        <v>0</v>
      </c>
      <c r="CW236" s="80">
        <f t="shared" si="629"/>
        <v>0</v>
      </c>
      <c r="CX236" s="70"/>
      <c r="CY236" s="70"/>
      <c r="CZ236" s="70"/>
      <c r="DA236" s="70"/>
      <c r="DB236" s="70"/>
      <c r="DC236" s="90"/>
    </row>
    <row r="237" spans="1:107">
      <c r="A237" s="148"/>
      <c r="B237" s="1">
        <v>2632</v>
      </c>
      <c r="C237" s="1" t="s">
        <v>172</v>
      </c>
      <c r="D237" s="35">
        <f t="shared" si="630"/>
        <v>1753037</v>
      </c>
      <c r="E237" s="35">
        <f t="shared" si="631"/>
        <v>1497381</v>
      </c>
      <c r="F237" s="35">
        <f t="shared" si="632"/>
        <v>342790</v>
      </c>
      <c r="G237" s="35">
        <f t="shared" si="633"/>
        <v>1154591</v>
      </c>
      <c r="H237" s="35">
        <f t="shared" si="634"/>
        <v>34147</v>
      </c>
      <c r="I237" s="35">
        <f t="shared" si="635"/>
        <v>109129</v>
      </c>
      <c r="J237" s="35">
        <f t="shared" si="636"/>
        <v>22908</v>
      </c>
      <c r="K237" s="35">
        <f t="shared" si="637"/>
        <v>89472</v>
      </c>
      <c r="L237" s="39">
        <f t="shared" si="638"/>
        <v>207653</v>
      </c>
      <c r="M237" s="86">
        <f t="shared" si="639"/>
        <v>177764</v>
      </c>
      <c r="N237" s="88">
        <v>39724</v>
      </c>
      <c r="O237" s="88">
        <v>138040</v>
      </c>
      <c r="P237" s="88">
        <v>3819</v>
      </c>
      <c r="Q237" s="88">
        <v>11961</v>
      </c>
      <c r="R237" s="88">
        <v>3045</v>
      </c>
      <c r="S237" s="88">
        <v>11064</v>
      </c>
      <c r="T237" s="79">
        <f t="shared" si="608"/>
        <v>221611</v>
      </c>
      <c r="U237" s="80">
        <f t="shared" si="609"/>
        <v>191434</v>
      </c>
      <c r="V237" s="70">
        <v>46373</v>
      </c>
      <c r="W237" s="70">
        <v>145061</v>
      </c>
      <c r="X237" s="70">
        <v>3717</v>
      </c>
      <c r="Y237" s="70">
        <v>12279</v>
      </c>
      <c r="Z237" s="70">
        <v>3510</v>
      </c>
      <c r="AA237" s="70">
        <v>10671</v>
      </c>
      <c r="AB237" s="39">
        <f t="shared" si="610"/>
        <v>233902</v>
      </c>
      <c r="AC237" s="86">
        <f t="shared" si="611"/>
        <v>200125</v>
      </c>
      <c r="AD237" s="88">
        <v>45177</v>
      </c>
      <c r="AE237" s="88">
        <v>154948</v>
      </c>
      <c r="AF237" s="88">
        <v>4573</v>
      </c>
      <c r="AG237" s="88">
        <v>14509</v>
      </c>
      <c r="AH237" s="88">
        <v>2822</v>
      </c>
      <c r="AI237" s="88">
        <v>11873</v>
      </c>
      <c r="AJ237" s="79">
        <f t="shared" si="612"/>
        <v>219105</v>
      </c>
      <c r="AK237" s="80">
        <f t="shared" si="613"/>
        <v>187276</v>
      </c>
      <c r="AL237" s="70">
        <v>42843</v>
      </c>
      <c r="AM237" s="70">
        <v>144433</v>
      </c>
      <c r="AN237" s="70">
        <v>4544</v>
      </c>
      <c r="AO237" s="70">
        <v>14392</v>
      </c>
      <c r="AP237" s="70">
        <v>2809</v>
      </c>
      <c r="AQ237" s="70">
        <v>10084</v>
      </c>
      <c r="AR237" s="39">
        <f t="shared" si="614"/>
        <v>220047</v>
      </c>
      <c r="AS237" s="86">
        <f t="shared" si="615"/>
        <v>188793</v>
      </c>
      <c r="AT237" s="16">
        <v>44230</v>
      </c>
      <c r="AU237" s="16">
        <v>144563</v>
      </c>
      <c r="AV237" s="16">
        <v>4400</v>
      </c>
      <c r="AW237" s="16">
        <v>14136</v>
      </c>
      <c r="AX237" s="16">
        <v>3049</v>
      </c>
      <c r="AY237" s="16">
        <v>9669</v>
      </c>
      <c r="AZ237" s="79">
        <f t="shared" si="616"/>
        <v>218836</v>
      </c>
      <c r="BA237" s="80">
        <f t="shared" si="617"/>
        <v>185415</v>
      </c>
      <c r="BB237" s="70">
        <v>38674</v>
      </c>
      <c r="BC237" s="70">
        <v>146741</v>
      </c>
      <c r="BD237" s="70">
        <v>4546</v>
      </c>
      <c r="BE237" s="70">
        <v>14416</v>
      </c>
      <c r="BF237" s="70">
        <v>2253</v>
      </c>
      <c r="BG237" s="70">
        <v>12206</v>
      </c>
      <c r="BH237" s="39">
        <f t="shared" si="618"/>
        <v>215693</v>
      </c>
      <c r="BI237" s="86">
        <f t="shared" si="619"/>
        <v>181576</v>
      </c>
      <c r="BJ237" s="16">
        <v>40623</v>
      </c>
      <c r="BK237" s="16">
        <v>140953</v>
      </c>
      <c r="BL237" s="16">
        <v>4570</v>
      </c>
      <c r="BM237" s="16">
        <v>13695</v>
      </c>
      <c r="BN237" s="16">
        <v>2485</v>
      </c>
      <c r="BO237" s="16">
        <v>13367</v>
      </c>
      <c r="BP237" s="79">
        <f t="shared" si="620"/>
        <v>216190</v>
      </c>
      <c r="BQ237" s="80">
        <f t="shared" si="621"/>
        <v>184998</v>
      </c>
      <c r="BR237" s="70">
        <v>45146</v>
      </c>
      <c r="BS237" s="70">
        <v>139852</v>
      </c>
      <c r="BT237" s="70">
        <v>3978</v>
      </c>
      <c r="BU237" s="70">
        <v>13741</v>
      </c>
      <c r="BV237" s="70">
        <v>2935</v>
      </c>
      <c r="BW237" s="70">
        <v>10538</v>
      </c>
      <c r="BX237" s="39">
        <f t="shared" si="622"/>
        <v>0</v>
      </c>
      <c r="BY237" s="86">
        <f t="shared" si="623"/>
        <v>0</v>
      </c>
      <c r="BZ237" s="16"/>
      <c r="CA237" s="16"/>
      <c r="CB237" s="16"/>
      <c r="CC237" s="16"/>
      <c r="CD237" s="16"/>
      <c r="CE237" s="16"/>
      <c r="CF237" s="79">
        <f t="shared" si="624"/>
        <v>0</v>
      </c>
      <c r="CG237" s="80">
        <f t="shared" si="625"/>
        <v>0</v>
      </c>
      <c r="CH237" s="70"/>
      <c r="CI237" s="70"/>
      <c r="CJ237" s="70"/>
      <c r="CK237" s="70"/>
      <c r="CL237" s="70"/>
      <c r="CM237" s="70"/>
      <c r="CN237" s="39">
        <f t="shared" si="626"/>
        <v>0</v>
      </c>
      <c r="CO237" s="86">
        <f t="shared" si="627"/>
        <v>0</v>
      </c>
      <c r="CP237" s="16"/>
      <c r="CQ237" s="16"/>
      <c r="CR237" s="16"/>
      <c r="CS237" s="16"/>
      <c r="CT237" s="16"/>
      <c r="CU237" s="16"/>
      <c r="CV237" s="79">
        <f t="shared" si="628"/>
        <v>0</v>
      </c>
      <c r="CW237" s="80">
        <f t="shared" si="629"/>
        <v>0</v>
      </c>
      <c r="CX237" s="70"/>
      <c r="CY237" s="70"/>
      <c r="CZ237" s="70"/>
      <c r="DA237" s="70"/>
      <c r="DB237" s="70"/>
      <c r="DC237" s="90"/>
    </row>
    <row r="238" spans="1:107">
      <c r="A238" s="148"/>
      <c r="B238" s="1">
        <v>2633</v>
      </c>
      <c r="C238" s="1" t="s">
        <v>173</v>
      </c>
      <c r="D238" s="35">
        <f t="shared" si="630"/>
        <v>600192</v>
      </c>
      <c r="E238" s="35">
        <f t="shared" si="631"/>
        <v>464410</v>
      </c>
      <c r="F238" s="35">
        <f t="shared" si="632"/>
        <v>108160</v>
      </c>
      <c r="G238" s="35">
        <f t="shared" si="633"/>
        <v>356250</v>
      </c>
      <c r="H238" s="35">
        <f t="shared" si="634"/>
        <v>13824</v>
      </c>
      <c r="I238" s="35">
        <f t="shared" si="635"/>
        <v>112517</v>
      </c>
      <c r="J238" s="35">
        <f t="shared" si="636"/>
        <v>4619</v>
      </c>
      <c r="K238" s="35">
        <f t="shared" si="637"/>
        <v>4822</v>
      </c>
      <c r="L238" s="39">
        <f t="shared" si="638"/>
        <v>69625</v>
      </c>
      <c r="M238" s="86">
        <f t="shared" si="639"/>
        <v>54074</v>
      </c>
      <c r="N238" s="88">
        <v>12319</v>
      </c>
      <c r="O238" s="88">
        <v>41755</v>
      </c>
      <c r="P238" s="88">
        <v>1625</v>
      </c>
      <c r="Q238" s="88">
        <v>12680</v>
      </c>
      <c r="R238" s="88">
        <v>657</v>
      </c>
      <c r="S238" s="88">
        <v>589</v>
      </c>
      <c r="T238" s="79">
        <f t="shared" si="608"/>
        <v>69449</v>
      </c>
      <c r="U238" s="80">
        <f t="shared" si="609"/>
        <v>53835</v>
      </c>
      <c r="V238" s="70">
        <v>11984</v>
      </c>
      <c r="W238" s="70">
        <v>41851</v>
      </c>
      <c r="X238" s="70">
        <v>1610</v>
      </c>
      <c r="Y238" s="70">
        <v>12806</v>
      </c>
      <c r="Z238" s="70">
        <v>528</v>
      </c>
      <c r="AA238" s="70">
        <v>670</v>
      </c>
      <c r="AB238" s="39">
        <f t="shared" si="610"/>
        <v>84296</v>
      </c>
      <c r="AC238" s="86">
        <f t="shared" si="611"/>
        <v>66259</v>
      </c>
      <c r="AD238" s="88">
        <v>15380</v>
      </c>
      <c r="AE238" s="88">
        <v>50879</v>
      </c>
      <c r="AF238" s="88">
        <v>1858</v>
      </c>
      <c r="AG238" s="88">
        <v>14835</v>
      </c>
      <c r="AH238" s="88">
        <v>622</v>
      </c>
      <c r="AI238" s="88">
        <v>722</v>
      </c>
      <c r="AJ238" s="79">
        <f t="shared" si="612"/>
        <v>79547</v>
      </c>
      <c r="AK238" s="80">
        <f t="shared" si="613"/>
        <v>61998</v>
      </c>
      <c r="AL238" s="70">
        <v>14578</v>
      </c>
      <c r="AM238" s="70">
        <v>47420</v>
      </c>
      <c r="AN238" s="70">
        <v>1793</v>
      </c>
      <c r="AO238" s="70">
        <v>14519</v>
      </c>
      <c r="AP238" s="70">
        <v>624</v>
      </c>
      <c r="AQ238" s="70">
        <v>613</v>
      </c>
      <c r="AR238" s="39">
        <f t="shared" si="614"/>
        <v>78806</v>
      </c>
      <c r="AS238" s="86">
        <f t="shared" si="615"/>
        <v>61056</v>
      </c>
      <c r="AT238" s="16">
        <v>14712</v>
      </c>
      <c r="AU238" s="16">
        <v>46344</v>
      </c>
      <c r="AV238" s="16">
        <v>1789</v>
      </c>
      <c r="AW238" s="16">
        <v>14793</v>
      </c>
      <c r="AX238" s="16">
        <v>574</v>
      </c>
      <c r="AY238" s="16">
        <v>594</v>
      </c>
      <c r="AZ238" s="79">
        <f t="shared" si="616"/>
        <v>76682</v>
      </c>
      <c r="BA238" s="80">
        <f t="shared" si="617"/>
        <v>58996</v>
      </c>
      <c r="BB238" s="70">
        <v>13803</v>
      </c>
      <c r="BC238" s="70">
        <v>45193</v>
      </c>
      <c r="BD238" s="70">
        <v>1777</v>
      </c>
      <c r="BE238" s="70">
        <v>14855</v>
      </c>
      <c r="BF238" s="70">
        <v>493</v>
      </c>
      <c r="BG238" s="70">
        <v>561</v>
      </c>
      <c r="BH238" s="39">
        <f t="shared" si="618"/>
        <v>71871</v>
      </c>
      <c r="BI238" s="86">
        <f t="shared" si="619"/>
        <v>54868</v>
      </c>
      <c r="BJ238" s="16">
        <v>12922</v>
      </c>
      <c r="BK238" s="16">
        <v>41946</v>
      </c>
      <c r="BL238" s="16">
        <v>1761</v>
      </c>
      <c r="BM238" s="16">
        <v>14100</v>
      </c>
      <c r="BN238" s="16">
        <v>561</v>
      </c>
      <c r="BO238" s="16">
        <v>581</v>
      </c>
      <c r="BP238" s="79">
        <f t="shared" si="620"/>
        <v>69916</v>
      </c>
      <c r="BQ238" s="80">
        <f t="shared" si="621"/>
        <v>53324</v>
      </c>
      <c r="BR238" s="70">
        <v>12462</v>
      </c>
      <c r="BS238" s="70">
        <v>40862</v>
      </c>
      <c r="BT238" s="70">
        <v>1611</v>
      </c>
      <c r="BU238" s="70">
        <v>13929</v>
      </c>
      <c r="BV238" s="70">
        <v>560</v>
      </c>
      <c r="BW238" s="70">
        <v>492</v>
      </c>
      <c r="BX238" s="39">
        <f t="shared" si="622"/>
        <v>0</v>
      </c>
      <c r="BY238" s="86">
        <f t="shared" si="623"/>
        <v>0</v>
      </c>
      <c r="BZ238" s="16"/>
      <c r="CA238" s="16"/>
      <c r="CB238" s="16"/>
      <c r="CC238" s="16"/>
      <c r="CD238" s="16"/>
      <c r="CE238" s="16"/>
      <c r="CF238" s="79">
        <f t="shared" si="624"/>
        <v>0</v>
      </c>
      <c r="CG238" s="80">
        <f t="shared" si="625"/>
        <v>0</v>
      </c>
      <c r="CH238" s="70"/>
      <c r="CI238" s="70"/>
      <c r="CJ238" s="70"/>
      <c r="CK238" s="70"/>
      <c r="CL238" s="70"/>
      <c r="CM238" s="70"/>
      <c r="CN238" s="39">
        <f t="shared" si="626"/>
        <v>0</v>
      </c>
      <c r="CO238" s="86">
        <f t="shared" si="627"/>
        <v>0</v>
      </c>
      <c r="CP238" s="16"/>
      <c r="CQ238" s="16"/>
      <c r="CR238" s="16"/>
      <c r="CS238" s="16"/>
      <c r="CT238" s="16"/>
      <c r="CU238" s="16"/>
      <c r="CV238" s="79">
        <f t="shared" si="628"/>
        <v>0</v>
      </c>
      <c r="CW238" s="80">
        <f t="shared" si="629"/>
        <v>0</v>
      </c>
      <c r="CX238" s="70"/>
      <c r="CY238" s="70"/>
      <c r="CZ238" s="70"/>
      <c r="DA238" s="70"/>
      <c r="DB238" s="70"/>
      <c r="DC238" s="90"/>
    </row>
    <row r="239" spans="1:107">
      <c r="A239" s="148"/>
      <c r="B239" s="1">
        <v>2634</v>
      </c>
      <c r="C239" s="1" t="s">
        <v>174</v>
      </c>
      <c r="D239" s="35">
        <f t="shared" si="630"/>
        <v>887640</v>
      </c>
      <c r="E239" s="35">
        <f t="shared" si="631"/>
        <v>660354</v>
      </c>
      <c r="F239" s="35">
        <f t="shared" si="632"/>
        <v>171653</v>
      </c>
      <c r="G239" s="35">
        <f t="shared" si="633"/>
        <v>488701</v>
      </c>
      <c r="H239" s="35">
        <f t="shared" si="634"/>
        <v>28820</v>
      </c>
      <c r="I239" s="35">
        <f t="shared" si="635"/>
        <v>184684</v>
      </c>
      <c r="J239" s="35">
        <f t="shared" si="636"/>
        <v>6867</v>
      </c>
      <c r="K239" s="35">
        <f t="shared" si="637"/>
        <v>6915</v>
      </c>
      <c r="L239" s="39">
        <f t="shared" si="638"/>
        <v>104218</v>
      </c>
      <c r="M239" s="86">
        <f t="shared" si="639"/>
        <v>77922</v>
      </c>
      <c r="N239" s="88">
        <v>19954</v>
      </c>
      <c r="O239" s="88">
        <v>57968</v>
      </c>
      <c r="P239" s="88">
        <v>3287</v>
      </c>
      <c r="Q239" s="88">
        <v>21305</v>
      </c>
      <c r="R239" s="88">
        <v>866</v>
      </c>
      <c r="S239" s="88">
        <v>838</v>
      </c>
      <c r="T239" s="79">
        <f t="shared" ref="T239:T302" si="640">SUM(V239:AA239)</f>
        <v>104003</v>
      </c>
      <c r="U239" s="80">
        <f t="shared" ref="U239:U302" si="641">SUM(V239:W239)</f>
        <v>78025</v>
      </c>
      <c r="V239" s="70">
        <v>19458</v>
      </c>
      <c r="W239" s="70">
        <v>58567</v>
      </c>
      <c r="X239" s="70">
        <v>3451</v>
      </c>
      <c r="Y239" s="70">
        <v>20882</v>
      </c>
      <c r="Z239" s="70">
        <v>800</v>
      </c>
      <c r="AA239" s="70">
        <v>845</v>
      </c>
      <c r="AB239" s="39">
        <f t="shared" ref="AB239:AB302" si="642">SUM(AD239:AI239)</f>
        <v>120157</v>
      </c>
      <c r="AC239" s="86">
        <f t="shared" ref="AC239:AC302" si="643">SUM(AD239:AE239)</f>
        <v>89885</v>
      </c>
      <c r="AD239" s="88">
        <v>22887</v>
      </c>
      <c r="AE239" s="88">
        <v>66998</v>
      </c>
      <c r="AF239" s="88">
        <v>4064</v>
      </c>
      <c r="AG239" s="88">
        <v>24434</v>
      </c>
      <c r="AH239" s="88">
        <v>764</v>
      </c>
      <c r="AI239" s="88">
        <v>1010</v>
      </c>
      <c r="AJ239" s="79">
        <f t="shared" ref="AJ239:AJ302" si="644">SUM(AL239:AQ239)</f>
        <v>116103</v>
      </c>
      <c r="AK239" s="80">
        <f t="shared" ref="AK239:AK302" si="645">SUM(AL239:AM239)</f>
        <v>86488</v>
      </c>
      <c r="AL239" s="70">
        <v>22625</v>
      </c>
      <c r="AM239" s="70">
        <v>63863</v>
      </c>
      <c r="AN239" s="70">
        <v>3906</v>
      </c>
      <c r="AO239" s="70">
        <v>23952</v>
      </c>
      <c r="AP239" s="70">
        <v>895</v>
      </c>
      <c r="AQ239" s="70">
        <v>862</v>
      </c>
      <c r="AR239" s="39">
        <f t="shared" ref="AR239:AR302" si="646">SUM(AT239:AY239)</f>
        <v>112204</v>
      </c>
      <c r="AS239" s="86">
        <f t="shared" ref="AS239:AS302" si="647">SUM(AT239:AU239)</f>
        <v>83280</v>
      </c>
      <c r="AT239" s="16">
        <v>21892</v>
      </c>
      <c r="AU239" s="16">
        <v>61388</v>
      </c>
      <c r="AV239" s="16">
        <v>3808</v>
      </c>
      <c r="AW239" s="16">
        <v>23409</v>
      </c>
      <c r="AX239" s="16">
        <v>923</v>
      </c>
      <c r="AY239" s="16">
        <v>784</v>
      </c>
      <c r="AZ239" s="79">
        <f t="shared" ref="AZ239:AZ302" si="648">SUM(BB239:BG239)</f>
        <v>112039</v>
      </c>
      <c r="BA239" s="80">
        <f t="shared" ref="BA239:BA302" si="649">SUM(BB239:BC239)</f>
        <v>83051</v>
      </c>
      <c r="BB239" s="70">
        <v>21711</v>
      </c>
      <c r="BC239" s="70">
        <v>61340</v>
      </c>
      <c r="BD239" s="70">
        <v>3580</v>
      </c>
      <c r="BE239" s="70">
        <v>23635</v>
      </c>
      <c r="BF239" s="70">
        <v>894</v>
      </c>
      <c r="BG239" s="70">
        <v>879</v>
      </c>
      <c r="BH239" s="39">
        <f t="shared" ref="BH239:BH302" si="650">SUM(BJ239:BO239)</f>
        <v>109583</v>
      </c>
      <c r="BI239" s="86">
        <f t="shared" ref="BI239:BI302" si="651">SUM(BJ239:BK239)</f>
        <v>81017</v>
      </c>
      <c r="BJ239" s="16">
        <v>21567</v>
      </c>
      <c r="BK239" s="16">
        <v>59450</v>
      </c>
      <c r="BL239" s="16">
        <v>3427</v>
      </c>
      <c r="BM239" s="16">
        <v>23407</v>
      </c>
      <c r="BN239" s="16">
        <v>889</v>
      </c>
      <c r="BO239" s="16">
        <v>843</v>
      </c>
      <c r="BP239" s="79">
        <f t="shared" ref="BP239:BP302" si="652">SUM(BR239:BW239)</f>
        <v>109333</v>
      </c>
      <c r="BQ239" s="80">
        <f t="shared" ref="BQ239:BQ302" si="653">SUM(BR239:BS239)</f>
        <v>80686</v>
      </c>
      <c r="BR239" s="70">
        <v>21559</v>
      </c>
      <c r="BS239" s="70">
        <v>59127</v>
      </c>
      <c r="BT239" s="70">
        <v>3297</v>
      </c>
      <c r="BU239" s="70">
        <v>23660</v>
      </c>
      <c r="BV239" s="70">
        <v>836</v>
      </c>
      <c r="BW239" s="70">
        <v>854</v>
      </c>
      <c r="BX239" s="39">
        <f t="shared" ref="BX239:BX302" si="654">SUM(BZ239:CE239)</f>
        <v>0</v>
      </c>
      <c r="BY239" s="86">
        <f t="shared" ref="BY239:BY302" si="655">SUM(BZ239:CA239)</f>
        <v>0</v>
      </c>
      <c r="BZ239" s="16"/>
      <c r="CA239" s="16"/>
      <c r="CB239" s="16"/>
      <c r="CC239" s="16"/>
      <c r="CD239" s="16"/>
      <c r="CE239" s="16"/>
      <c r="CF239" s="79">
        <f t="shared" ref="CF239:CF302" si="656">SUM(CH239:CM239)</f>
        <v>0</v>
      </c>
      <c r="CG239" s="80">
        <f t="shared" ref="CG239:CG302" si="657">SUM(CH239:CI239)</f>
        <v>0</v>
      </c>
      <c r="CH239" s="70"/>
      <c r="CI239" s="70"/>
      <c r="CJ239" s="70"/>
      <c r="CK239" s="70"/>
      <c r="CL239" s="70"/>
      <c r="CM239" s="70"/>
      <c r="CN239" s="39">
        <f t="shared" ref="CN239:CN302" si="658">SUM(CP239:CU239)</f>
        <v>0</v>
      </c>
      <c r="CO239" s="86">
        <f t="shared" ref="CO239:CO302" si="659">SUM(CP239:CQ239)</f>
        <v>0</v>
      </c>
      <c r="CP239" s="16"/>
      <c r="CQ239" s="16"/>
      <c r="CR239" s="16"/>
      <c r="CS239" s="16"/>
      <c r="CT239" s="16"/>
      <c r="CU239" s="16"/>
      <c r="CV239" s="79">
        <f t="shared" ref="CV239:CV302" si="660">SUM(CX239:DC239)</f>
        <v>0</v>
      </c>
      <c r="CW239" s="80">
        <f t="shared" ref="CW239:CW302" si="661">SUM(CX239:CY239)</f>
        <v>0</v>
      </c>
      <c r="CX239" s="70"/>
      <c r="CY239" s="70"/>
      <c r="CZ239" s="70"/>
      <c r="DA239" s="70"/>
      <c r="DB239" s="70"/>
      <c r="DC239" s="90"/>
    </row>
    <row r="240" spans="1:107">
      <c r="A240" s="148"/>
      <c r="B240" s="1">
        <v>2635</v>
      </c>
      <c r="C240" s="1" t="s">
        <v>175</v>
      </c>
      <c r="D240" s="35">
        <f t="shared" ref="D240:D303" si="662">SUM(F240:K240)</f>
        <v>928736</v>
      </c>
      <c r="E240" s="35">
        <f t="shared" ref="E240:E303" si="663">F240+G240</f>
        <v>725858</v>
      </c>
      <c r="F240" s="35">
        <f t="shared" ref="F240:F303" si="664">N240+V240+AD240+AL240+BB240+AT240+BJ240+BR240+BZ240+CH240+CP240+CX240</f>
        <v>202458</v>
      </c>
      <c r="G240" s="35">
        <f t="shared" ref="G240:G303" si="665">O240+W240+AE240+AM240+BC240+AU240+BK240+BS240+CA240+CI240+CQ240+CY240</f>
        <v>523400</v>
      </c>
      <c r="H240" s="35">
        <f t="shared" ref="H240:H303" si="666">P240+X240+AF240+AN240+BD240+AV240+BL240+BT240+CB240+CJ240+CR240+CZ240</f>
        <v>40982</v>
      </c>
      <c r="I240" s="35">
        <f t="shared" ref="I240:I303" si="667">Q240+Y240+AG240+AO240+BE240+AW240+BM240+BU240+CC240+CK240+CS240+DA240</f>
        <v>148421</v>
      </c>
      <c r="J240" s="35">
        <f t="shared" ref="J240:J303" si="668">R240+Z240+AH240+AP240+BF240+AX240+BN240+BV240+CD240+CL240+CT240+DB240</f>
        <v>8600</v>
      </c>
      <c r="K240" s="35">
        <f t="shared" ref="K240:K303" si="669">S240+AA240+AI240+AQ240+BG240+AY240+BO240+BW240+CE240+CM240+CU240+DC240</f>
        <v>4875</v>
      </c>
      <c r="L240" s="39">
        <f t="shared" ref="L240:L303" si="670">SUM(N240:S240)</f>
        <v>108882</v>
      </c>
      <c r="M240" s="86">
        <f t="shared" ref="M240:M303" si="671">SUM(N240:O240)</f>
        <v>86083</v>
      </c>
      <c r="N240" s="88">
        <v>23989</v>
      </c>
      <c r="O240" s="88">
        <v>62094</v>
      </c>
      <c r="P240" s="88">
        <v>4319</v>
      </c>
      <c r="Q240" s="88">
        <v>16618</v>
      </c>
      <c r="R240" s="88">
        <v>1171</v>
      </c>
      <c r="S240" s="88">
        <v>691</v>
      </c>
      <c r="T240" s="79">
        <f t="shared" si="640"/>
        <v>109856</v>
      </c>
      <c r="U240" s="80">
        <f t="shared" si="641"/>
        <v>86060</v>
      </c>
      <c r="V240" s="70">
        <v>23718</v>
      </c>
      <c r="W240" s="70">
        <v>62342</v>
      </c>
      <c r="X240" s="70">
        <v>4867</v>
      </c>
      <c r="Y240" s="70">
        <v>17168</v>
      </c>
      <c r="Z240" s="70">
        <v>1150</v>
      </c>
      <c r="AA240" s="70">
        <v>611</v>
      </c>
      <c r="AB240" s="39">
        <f t="shared" si="642"/>
        <v>126006</v>
      </c>
      <c r="AC240" s="86">
        <f t="shared" si="643"/>
        <v>98947</v>
      </c>
      <c r="AD240" s="88">
        <v>28155</v>
      </c>
      <c r="AE240" s="88">
        <v>70792</v>
      </c>
      <c r="AF240" s="88">
        <v>5841</v>
      </c>
      <c r="AG240" s="88">
        <v>19570</v>
      </c>
      <c r="AH240" s="88">
        <v>1043</v>
      </c>
      <c r="AI240" s="88">
        <v>605</v>
      </c>
      <c r="AJ240" s="79">
        <f t="shared" si="644"/>
        <v>119317</v>
      </c>
      <c r="AK240" s="80">
        <f t="shared" si="645"/>
        <v>93370</v>
      </c>
      <c r="AL240" s="70">
        <v>26473</v>
      </c>
      <c r="AM240" s="70">
        <v>66897</v>
      </c>
      <c r="AN240" s="70">
        <v>5426</v>
      </c>
      <c r="AO240" s="70">
        <v>18894</v>
      </c>
      <c r="AP240" s="70">
        <v>1052</v>
      </c>
      <c r="AQ240" s="70">
        <v>575</v>
      </c>
      <c r="AR240" s="39">
        <f t="shared" si="646"/>
        <v>119133</v>
      </c>
      <c r="AS240" s="86">
        <f t="shared" si="647"/>
        <v>92522</v>
      </c>
      <c r="AT240" s="16">
        <v>26171</v>
      </c>
      <c r="AU240" s="16">
        <v>66351</v>
      </c>
      <c r="AV240" s="16">
        <v>5418</v>
      </c>
      <c r="AW240" s="16">
        <v>19478</v>
      </c>
      <c r="AX240" s="16">
        <v>1165</v>
      </c>
      <c r="AY240" s="16">
        <v>550</v>
      </c>
      <c r="AZ240" s="79">
        <f t="shared" si="648"/>
        <v>117379</v>
      </c>
      <c r="BA240" s="80">
        <f t="shared" si="649"/>
        <v>91478</v>
      </c>
      <c r="BB240" s="70">
        <v>25667</v>
      </c>
      <c r="BC240" s="70">
        <v>65811</v>
      </c>
      <c r="BD240" s="70">
        <v>5290</v>
      </c>
      <c r="BE240" s="70">
        <v>18975</v>
      </c>
      <c r="BF240" s="70">
        <v>956</v>
      </c>
      <c r="BG240" s="70">
        <v>680</v>
      </c>
      <c r="BH240" s="39">
        <f t="shared" si="650"/>
        <v>115381</v>
      </c>
      <c r="BI240" s="86">
        <f t="shared" si="651"/>
        <v>89944</v>
      </c>
      <c r="BJ240" s="16">
        <v>24568</v>
      </c>
      <c r="BK240" s="16">
        <v>65376</v>
      </c>
      <c r="BL240" s="16">
        <v>5112</v>
      </c>
      <c r="BM240" s="16">
        <v>18711</v>
      </c>
      <c r="BN240" s="16">
        <v>1041</v>
      </c>
      <c r="BO240" s="16">
        <v>573</v>
      </c>
      <c r="BP240" s="79">
        <f t="shared" si="652"/>
        <v>112782</v>
      </c>
      <c r="BQ240" s="80">
        <f t="shared" si="653"/>
        <v>87454</v>
      </c>
      <c r="BR240" s="70">
        <v>23717</v>
      </c>
      <c r="BS240" s="70">
        <v>63737</v>
      </c>
      <c r="BT240" s="70">
        <v>4709</v>
      </c>
      <c r="BU240" s="70">
        <v>19007</v>
      </c>
      <c r="BV240" s="70">
        <v>1022</v>
      </c>
      <c r="BW240" s="70">
        <v>590</v>
      </c>
      <c r="BX240" s="39">
        <f t="shared" si="654"/>
        <v>0</v>
      </c>
      <c r="BY240" s="86">
        <f t="shared" si="655"/>
        <v>0</v>
      </c>
      <c r="BZ240" s="16"/>
      <c r="CA240" s="16"/>
      <c r="CB240" s="16"/>
      <c r="CC240" s="16"/>
      <c r="CD240" s="16"/>
      <c r="CE240" s="16"/>
      <c r="CF240" s="79">
        <f t="shared" si="656"/>
        <v>0</v>
      </c>
      <c r="CG240" s="80">
        <f t="shared" si="657"/>
        <v>0</v>
      </c>
      <c r="CH240" s="70"/>
      <c r="CI240" s="70"/>
      <c r="CJ240" s="70"/>
      <c r="CK240" s="70"/>
      <c r="CL240" s="70"/>
      <c r="CM240" s="70"/>
      <c r="CN240" s="39">
        <f t="shared" si="658"/>
        <v>0</v>
      </c>
      <c r="CO240" s="86">
        <f t="shared" si="659"/>
        <v>0</v>
      </c>
      <c r="CP240" s="16"/>
      <c r="CQ240" s="16"/>
      <c r="CR240" s="16"/>
      <c r="CS240" s="16"/>
      <c r="CT240" s="16"/>
      <c r="CU240" s="16"/>
      <c r="CV240" s="79">
        <f t="shared" si="660"/>
        <v>0</v>
      </c>
      <c r="CW240" s="80">
        <f t="shared" si="661"/>
        <v>0</v>
      </c>
      <c r="CX240" s="70"/>
      <c r="CY240" s="70"/>
      <c r="CZ240" s="70"/>
      <c r="DA240" s="70"/>
      <c r="DB240" s="70"/>
      <c r="DC240" s="90"/>
    </row>
    <row r="241" spans="1:107">
      <c r="A241" s="148"/>
      <c r="B241" s="1">
        <v>2636</v>
      </c>
      <c r="C241" s="1" t="s">
        <v>176</v>
      </c>
      <c r="D241" s="35">
        <f t="shared" si="662"/>
        <v>2029952</v>
      </c>
      <c r="E241" s="35">
        <f t="shared" si="663"/>
        <v>1612951</v>
      </c>
      <c r="F241" s="35">
        <f t="shared" si="664"/>
        <v>531655</v>
      </c>
      <c r="G241" s="35">
        <f t="shared" si="665"/>
        <v>1081296</v>
      </c>
      <c r="H241" s="35">
        <f t="shared" si="666"/>
        <v>66399</v>
      </c>
      <c r="I241" s="35">
        <f t="shared" si="667"/>
        <v>305960</v>
      </c>
      <c r="J241" s="35">
        <f t="shared" si="668"/>
        <v>31293</v>
      </c>
      <c r="K241" s="35">
        <f t="shared" si="669"/>
        <v>13349</v>
      </c>
      <c r="L241" s="39">
        <f t="shared" si="670"/>
        <v>238035</v>
      </c>
      <c r="M241" s="86">
        <f t="shared" si="671"/>
        <v>191449</v>
      </c>
      <c r="N241" s="88">
        <v>59510</v>
      </c>
      <c r="O241" s="88">
        <v>131939</v>
      </c>
      <c r="P241" s="88">
        <v>7156</v>
      </c>
      <c r="Q241" s="88">
        <v>33624</v>
      </c>
      <c r="R241" s="88">
        <v>4206</v>
      </c>
      <c r="S241" s="88">
        <v>1600</v>
      </c>
      <c r="T241" s="79">
        <f t="shared" si="640"/>
        <v>240098</v>
      </c>
      <c r="U241" s="80">
        <f t="shared" si="641"/>
        <v>192092</v>
      </c>
      <c r="V241" s="70">
        <v>60421</v>
      </c>
      <c r="W241" s="70">
        <v>131671</v>
      </c>
      <c r="X241" s="70">
        <v>7793</v>
      </c>
      <c r="Y241" s="70">
        <v>34647</v>
      </c>
      <c r="Z241" s="70">
        <v>4157</v>
      </c>
      <c r="AA241" s="70">
        <v>1409</v>
      </c>
      <c r="AB241" s="39">
        <f t="shared" si="642"/>
        <v>279704</v>
      </c>
      <c r="AC241" s="86">
        <f t="shared" si="643"/>
        <v>222607</v>
      </c>
      <c r="AD241" s="88">
        <v>75647</v>
      </c>
      <c r="AE241" s="88">
        <v>146960</v>
      </c>
      <c r="AF241" s="88">
        <v>9538</v>
      </c>
      <c r="AG241" s="88">
        <v>41590</v>
      </c>
      <c r="AH241" s="88">
        <v>4191</v>
      </c>
      <c r="AI241" s="88">
        <v>1778</v>
      </c>
      <c r="AJ241" s="79">
        <f t="shared" si="644"/>
        <v>260736</v>
      </c>
      <c r="AK241" s="80">
        <f t="shared" si="645"/>
        <v>207456</v>
      </c>
      <c r="AL241" s="70">
        <v>70490</v>
      </c>
      <c r="AM241" s="70">
        <v>136966</v>
      </c>
      <c r="AN241" s="70">
        <v>8832</v>
      </c>
      <c r="AO241" s="70">
        <v>38978</v>
      </c>
      <c r="AP241" s="70">
        <v>3771</v>
      </c>
      <c r="AQ241" s="70">
        <v>1699</v>
      </c>
      <c r="AR241" s="39">
        <f t="shared" si="646"/>
        <v>258296</v>
      </c>
      <c r="AS241" s="86">
        <f t="shared" si="647"/>
        <v>204619</v>
      </c>
      <c r="AT241" s="16">
        <v>68902</v>
      </c>
      <c r="AU241" s="16">
        <v>135717</v>
      </c>
      <c r="AV241" s="16">
        <v>8619</v>
      </c>
      <c r="AW241" s="16">
        <v>39719</v>
      </c>
      <c r="AX241" s="16">
        <v>3696</v>
      </c>
      <c r="AY241" s="16">
        <v>1643</v>
      </c>
      <c r="AZ241" s="79">
        <f t="shared" si="648"/>
        <v>259928</v>
      </c>
      <c r="BA241" s="80">
        <f t="shared" si="649"/>
        <v>206551</v>
      </c>
      <c r="BB241" s="70">
        <v>69565</v>
      </c>
      <c r="BC241" s="70">
        <v>136986</v>
      </c>
      <c r="BD241" s="70">
        <v>8574</v>
      </c>
      <c r="BE241" s="70">
        <v>39418</v>
      </c>
      <c r="BF241" s="70">
        <v>3524</v>
      </c>
      <c r="BG241" s="70">
        <v>1861</v>
      </c>
      <c r="BH241" s="39">
        <f t="shared" si="650"/>
        <v>249921</v>
      </c>
      <c r="BI241" s="86">
        <f t="shared" si="651"/>
        <v>196768</v>
      </c>
      <c r="BJ241" s="16">
        <v>64983</v>
      </c>
      <c r="BK241" s="16">
        <v>131785</v>
      </c>
      <c r="BL241" s="16">
        <v>8493</v>
      </c>
      <c r="BM241" s="16">
        <v>39256</v>
      </c>
      <c r="BN241" s="16">
        <v>3707</v>
      </c>
      <c r="BO241" s="16">
        <v>1697</v>
      </c>
      <c r="BP241" s="79">
        <f t="shared" si="652"/>
        <v>243234</v>
      </c>
      <c r="BQ241" s="80">
        <f t="shared" si="653"/>
        <v>191409</v>
      </c>
      <c r="BR241" s="70">
        <v>62137</v>
      </c>
      <c r="BS241" s="70">
        <v>129272</v>
      </c>
      <c r="BT241" s="70">
        <v>7394</v>
      </c>
      <c r="BU241" s="70">
        <v>38728</v>
      </c>
      <c r="BV241" s="70">
        <v>4041</v>
      </c>
      <c r="BW241" s="70">
        <v>1662</v>
      </c>
      <c r="BX241" s="39">
        <f t="shared" si="654"/>
        <v>0</v>
      </c>
      <c r="BY241" s="86">
        <f t="shared" si="655"/>
        <v>0</v>
      </c>
      <c r="BZ241" s="16"/>
      <c r="CA241" s="16"/>
      <c r="CB241" s="16"/>
      <c r="CC241" s="16"/>
      <c r="CD241" s="16"/>
      <c r="CE241" s="16"/>
      <c r="CF241" s="79">
        <f t="shared" si="656"/>
        <v>0</v>
      </c>
      <c r="CG241" s="80">
        <f t="shared" si="657"/>
        <v>0</v>
      </c>
      <c r="CH241" s="70"/>
      <c r="CI241" s="70"/>
      <c r="CJ241" s="70"/>
      <c r="CK241" s="70"/>
      <c r="CL241" s="70"/>
      <c r="CM241" s="70"/>
      <c r="CN241" s="39">
        <f t="shared" si="658"/>
        <v>0</v>
      </c>
      <c r="CO241" s="86">
        <f t="shared" si="659"/>
        <v>0</v>
      </c>
      <c r="CP241" s="16"/>
      <c r="CQ241" s="16"/>
      <c r="CR241" s="16"/>
      <c r="CS241" s="16"/>
      <c r="CT241" s="16"/>
      <c r="CU241" s="16"/>
      <c r="CV241" s="79">
        <f t="shared" si="660"/>
        <v>0</v>
      </c>
      <c r="CW241" s="80">
        <f t="shared" si="661"/>
        <v>0</v>
      </c>
      <c r="CX241" s="70"/>
      <c r="CY241" s="70"/>
      <c r="CZ241" s="70"/>
      <c r="DA241" s="70"/>
      <c r="DB241" s="70"/>
      <c r="DC241" s="90"/>
    </row>
    <row r="242" spans="1:107">
      <c r="A242" s="148"/>
      <c r="B242" s="1">
        <v>2637</v>
      </c>
      <c r="C242" s="1" t="s">
        <v>177</v>
      </c>
      <c r="D242" s="35">
        <f t="shared" si="662"/>
        <v>2200655</v>
      </c>
      <c r="E242" s="35">
        <f t="shared" si="663"/>
        <v>1555185</v>
      </c>
      <c r="F242" s="35">
        <f t="shared" si="664"/>
        <v>538756</v>
      </c>
      <c r="G242" s="35">
        <f t="shared" si="665"/>
        <v>1016429</v>
      </c>
      <c r="H242" s="35">
        <f t="shared" si="666"/>
        <v>64838</v>
      </c>
      <c r="I242" s="35">
        <f t="shared" si="667"/>
        <v>523266</v>
      </c>
      <c r="J242" s="35">
        <f t="shared" si="668"/>
        <v>39556</v>
      </c>
      <c r="K242" s="35">
        <f t="shared" si="669"/>
        <v>17810</v>
      </c>
      <c r="L242" s="39">
        <f t="shared" si="670"/>
        <v>257919</v>
      </c>
      <c r="M242" s="86">
        <f t="shared" si="671"/>
        <v>182633</v>
      </c>
      <c r="N242" s="88">
        <v>64090</v>
      </c>
      <c r="O242" s="88">
        <v>118543</v>
      </c>
      <c r="P242" s="88">
        <v>7364</v>
      </c>
      <c r="Q242" s="88">
        <v>60442</v>
      </c>
      <c r="R242" s="88">
        <v>5220</v>
      </c>
      <c r="S242" s="88">
        <v>2260</v>
      </c>
      <c r="T242" s="79">
        <f t="shared" si="640"/>
        <v>262574</v>
      </c>
      <c r="U242" s="80">
        <f t="shared" si="641"/>
        <v>185853</v>
      </c>
      <c r="V242" s="70">
        <v>62617</v>
      </c>
      <c r="W242" s="70">
        <v>123236</v>
      </c>
      <c r="X242" s="70">
        <v>7597</v>
      </c>
      <c r="Y242" s="70">
        <v>62038</v>
      </c>
      <c r="Z242" s="70">
        <v>5086</v>
      </c>
      <c r="AA242" s="70">
        <v>2000</v>
      </c>
      <c r="AB242" s="39">
        <f t="shared" si="642"/>
        <v>305337</v>
      </c>
      <c r="AC242" s="86">
        <f t="shared" si="643"/>
        <v>216605</v>
      </c>
      <c r="AD242" s="88">
        <v>74186</v>
      </c>
      <c r="AE242" s="88">
        <v>142419</v>
      </c>
      <c r="AF242" s="88">
        <v>8899</v>
      </c>
      <c r="AG242" s="88">
        <v>72026</v>
      </c>
      <c r="AH242" s="88">
        <v>5330</v>
      </c>
      <c r="AI242" s="88">
        <v>2477</v>
      </c>
      <c r="AJ242" s="79">
        <f t="shared" si="644"/>
        <v>288571</v>
      </c>
      <c r="AK242" s="80">
        <f t="shared" si="645"/>
        <v>204225</v>
      </c>
      <c r="AL242" s="70">
        <v>72049</v>
      </c>
      <c r="AM242" s="70">
        <v>132176</v>
      </c>
      <c r="AN242" s="70">
        <v>8500</v>
      </c>
      <c r="AO242" s="70">
        <v>68774</v>
      </c>
      <c r="AP242" s="70">
        <v>4946</v>
      </c>
      <c r="AQ242" s="70">
        <v>2126</v>
      </c>
      <c r="AR242" s="39">
        <f t="shared" si="646"/>
        <v>288505</v>
      </c>
      <c r="AS242" s="86">
        <f t="shared" si="647"/>
        <v>202901</v>
      </c>
      <c r="AT242" s="16">
        <v>71283</v>
      </c>
      <c r="AU242" s="16">
        <v>131618</v>
      </c>
      <c r="AV242" s="16">
        <v>8452</v>
      </c>
      <c r="AW242" s="16">
        <v>69675</v>
      </c>
      <c r="AX242" s="16">
        <v>5257</v>
      </c>
      <c r="AY242" s="16">
        <v>2220</v>
      </c>
      <c r="AZ242" s="79">
        <f t="shared" si="648"/>
        <v>274947</v>
      </c>
      <c r="BA242" s="80">
        <f t="shared" si="649"/>
        <v>193932</v>
      </c>
      <c r="BB242" s="70">
        <v>66120</v>
      </c>
      <c r="BC242" s="70">
        <v>127812</v>
      </c>
      <c r="BD242" s="70">
        <v>8607</v>
      </c>
      <c r="BE242" s="70">
        <v>65993</v>
      </c>
      <c r="BF242" s="70">
        <v>4128</v>
      </c>
      <c r="BG242" s="70">
        <v>2287</v>
      </c>
      <c r="BH242" s="39">
        <f t="shared" si="650"/>
        <v>265567</v>
      </c>
      <c r="BI242" s="86">
        <f t="shared" si="651"/>
        <v>187861</v>
      </c>
      <c r="BJ242" s="16">
        <v>65192</v>
      </c>
      <c r="BK242" s="16">
        <v>122669</v>
      </c>
      <c r="BL242" s="16">
        <v>8081</v>
      </c>
      <c r="BM242" s="16">
        <v>62655</v>
      </c>
      <c r="BN242" s="16">
        <v>4639</v>
      </c>
      <c r="BO242" s="16">
        <v>2331</v>
      </c>
      <c r="BP242" s="79">
        <f t="shared" si="652"/>
        <v>257235</v>
      </c>
      <c r="BQ242" s="80">
        <f t="shared" si="653"/>
        <v>181175</v>
      </c>
      <c r="BR242" s="70">
        <v>63219</v>
      </c>
      <c r="BS242" s="70">
        <v>117956</v>
      </c>
      <c r="BT242" s="70">
        <v>7338</v>
      </c>
      <c r="BU242" s="70">
        <v>61663</v>
      </c>
      <c r="BV242" s="70">
        <v>4950</v>
      </c>
      <c r="BW242" s="70">
        <v>2109</v>
      </c>
      <c r="BX242" s="39">
        <f t="shared" si="654"/>
        <v>0</v>
      </c>
      <c r="BY242" s="86">
        <f t="shared" si="655"/>
        <v>0</v>
      </c>
      <c r="BZ242" s="16"/>
      <c r="CA242" s="16"/>
      <c r="CB242" s="16"/>
      <c r="CC242" s="16"/>
      <c r="CD242" s="16"/>
      <c r="CE242" s="16"/>
      <c r="CF242" s="79">
        <f t="shared" si="656"/>
        <v>0</v>
      </c>
      <c r="CG242" s="80">
        <f t="shared" si="657"/>
        <v>0</v>
      </c>
      <c r="CH242" s="70"/>
      <c r="CI242" s="70"/>
      <c r="CJ242" s="70"/>
      <c r="CK242" s="70"/>
      <c r="CL242" s="70"/>
      <c r="CM242" s="70"/>
      <c r="CN242" s="39">
        <f t="shared" si="658"/>
        <v>0</v>
      </c>
      <c r="CO242" s="86">
        <f t="shared" si="659"/>
        <v>0</v>
      </c>
      <c r="CP242" s="16"/>
      <c r="CQ242" s="16"/>
      <c r="CR242" s="16"/>
      <c r="CS242" s="16"/>
      <c r="CT242" s="16"/>
      <c r="CU242" s="16"/>
      <c r="CV242" s="79">
        <f t="shared" si="660"/>
        <v>0</v>
      </c>
      <c r="CW242" s="80">
        <f t="shared" si="661"/>
        <v>0</v>
      </c>
      <c r="CX242" s="70"/>
      <c r="CY242" s="70"/>
      <c r="CZ242" s="70"/>
      <c r="DA242" s="70"/>
      <c r="DB242" s="70"/>
      <c r="DC242" s="90"/>
    </row>
    <row r="243" spans="1:107">
      <c r="A243" s="148"/>
      <c r="B243" s="1">
        <v>2638</v>
      </c>
      <c r="C243" s="1" t="s">
        <v>178</v>
      </c>
      <c r="D243" s="35">
        <f t="shared" si="662"/>
        <v>848760</v>
      </c>
      <c r="E243" s="35">
        <f t="shared" si="663"/>
        <v>675154</v>
      </c>
      <c r="F243" s="35">
        <f t="shared" si="664"/>
        <v>184832</v>
      </c>
      <c r="G243" s="35">
        <f t="shared" si="665"/>
        <v>490322</v>
      </c>
      <c r="H243" s="35">
        <f t="shared" si="666"/>
        <v>26629</v>
      </c>
      <c r="I243" s="35">
        <f t="shared" si="667"/>
        <v>137358</v>
      </c>
      <c r="J243" s="35">
        <f t="shared" si="668"/>
        <v>5054</v>
      </c>
      <c r="K243" s="35">
        <f t="shared" si="669"/>
        <v>4565</v>
      </c>
      <c r="L243" s="39">
        <f t="shared" si="670"/>
        <v>91869</v>
      </c>
      <c r="M243" s="86">
        <f t="shared" si="671"/>
        <v>72468</v>
      </c>
      <c r="N243" s="88">
        <v>17860</v>
      </c>
      <c r="O243" s="88">
        <v>54608</v>
      </c>
      <c r="P243" s="88">
        <v>2680</v>
      </c>
      <c r="Q243" s="88">
        <v>15595</v>
      </c>
      <c r="R243" s="88">
        <v>699</v>
      </c>
      <c r="S243" s="88">
        <v>427</v>
      </c>
      <c r="T243" s="79">
        <f t="shared" si="640"/>
        <v>92811</v>
      </c>
      <c r="U243" s="80">
        <f t="shared" si="641"/>
        <v>73461</v>
      </c>
      <c r="V243" s="70">
        <v>18236</v>
      </c>
      <c r="W243" s="70">
        <v>55225</v>
      </c>
      <c r="X243" s="70">
        <v>2838</v>
      </c>
      <c r="Y243" s="70">
        <v>15464</v>
      </c>
      <c r="Z243" s="70">
        <v>608</v>
      </c>
      <c r="AA243" s="70">
        <v>440</v>
      </c>
      <c r="AB243" s="39">
        <f t="shared" si="642"/>
        <v>118954</v>
      </c>
      <c r="AC243" s="86">
        <f t="shared" si="643"/>
        <v>95974</v>
      </c>
      <c r="AD243" s="88">
        <v>28201</v>
      </c>
      <c r="AE243" s="88">
        <v>67773</v>
      </c>
      <c r="AF243" s="88">
        <v>3871</v>
      </c>
      <c r="AG243" s="88">
        <v>18040</v>
      </c>
      <c r="AH243" s="88">
        <v>580</v>
      </c>
      <c r="AI243" s="88">
        <v>489</v>
      </c>
      <c r="AJ243" s="79">
        <f t="shared" si="644"/>
        <v>113426</v>
      </c>
      <c r="AK243" s="80">
        <f t="shared" si="645"/>
        <v>90730</v>
      </c>
      <c r="AL243" s="70">
        <v>25708</v>
      </c>
      <c r="AM243" s="70">
        <v>65022</v>
      </c>
      <c r="AN243" s="70">
        <v>3685</v>
      </c>
      <c r="AO243" s="70">
        <v>17826</v>
      </c>
      <c r="AP243" s="70">
        <v>633</v>
      </c>
      <c r="AQ243" s="70">
        <v>552</v>
      </c>
      <c r="AR243" s="39">
        <f t="shared" si="646"/>
        <v>112494</v>
      </c>
      <c r="AS243" s="86">
        <f t="shared" si="647"/>
        <v>89471</v>
      </c>
      <c r="AT243" s="16">
        <v>25610</v>
      </c>
      <c r="AU243" s="16">
        <v>63861</v>
      </c>
      <c r="AV243" s="16">
        <v>3618</v>
      </c>
      <c r="AW243" s="16">
        <v>18065</v>
      </c>
      <c r="AX243" s="16">
        <v>708</v>
      </c>
      <c r="AY243" s="16">
        <v>632</v>
      </c>
      <c r="AZ243" s="79">
        <f t="shared" si="648"/>
        <v>111305</v>
      </c>
      <c r="BA243" s="80">
        <f t="shared" si="649"/>
        <v>88854</v>
      </c>
      <c r="BB243" s="70">
        <v>24738</v>
      </c>
      <c r="BC243" s="70">
        <v>64116</v>
      </c>
      <c r="BD243" s="70">
        <v>3463</v>
      </c>
      <c r="BE243" s="70">
        <v>17770</v>
      </c>
      <c r="BF243" s="70">
        <v>548</v>
      </c>
      <c r="BG243" s="70">
        <v>670</v>
      </c>
      <c r="BH243" s="39">
        <f t="shared" si="650"/>
        <v>105845</v>
      </c>
      <c r="BI243" s="86">
        <f t="shared" si="651"/>
        <v>83810</v>
      </c>
      <c r="BJ243" s="16">
        <v>23062</v>
      </c>
      <c r="BK243" s="16">
        <v>60748</v>
      </c>
      <c r="BL243" s="16">
        <v>3311</v>
      </c>
      <c r="BM243" s="16">
        <v>17425</v>
      </c>
      <c r="BN243" s="16">
        <v>638</v>
      </c>
      <c r="BO243" s="16">
        <v>661</v>
      </c>
      <c r="BP243" s="79">
        <f t="shared" si="652"/>
        <v>102056</v>
      </c>
      <c r="BQ243" s="80">
        <f t="shared" si="653"/>
        <v>80386</v>
      </c>
      <c r="BR243" s="70">
        <v>21417</v>
      </c>
      <c r="BS243" s="70">
        <v>58969</v>
      </c>
      <c r="BT243" s="70">
        <v>3163</v>
      </c>
      <c r="BU243" s="70">
        <v>17173</v>
      </c>
      <c r="BV243" s="70">
        <v>640</v>
      </c>
      <c r="BW243" s="70">
        <v>694</v>
      </c>
      <c r="BX243" s="39">
        <f t="shared" si="654"/>
        <v>0</v>
      </c>
      <c r="BY243" s="86">
        <f t="shared" si="655"/>
        <v>0</v>
      </c>
      <c r="BZ243" s="16"/>
      <c r="CA243" s="16"/>
      <c r="CB243" s="16"/>
      <c r="CC243" s="16"/>
      <c r="CD243" s="16"/>
      <c r="CE243" s="16"/>
      <c r="CF243" s="79">
        <f t="shared" si="656"/>
        <v>0</v>
      </c>
      <c r="CG243" s="80">
        <f t="shared" si="657"/>
        <v>0</v>
      </c>
      <c r="CH243" s="70"/>
      <c r="CI243" s="70"/>
      <c r="CJ243" s="70"/>
      <c r="CK243" s="70"/>
      <c r="CL243" s="70"/>
      <c r="CM243" s="70"/>
      <c r="CN243" s="39">
        <f t="shared" si="658"/>
        <v>0</v>
      </c>
      <c r="CO243" s="86">
        <f t="shared" si="659"/>
        <v>0</v>
      </c>
      <c r="CP243" s="16"/>
      <c r="CQ243" s="16"/>
      <c r="CR243" s="16"/>
      <c r="CS243" s="16"/>
      <c r="CT243" s="16"/>
      <c r="CU243" s="16"/>
      <c r="CV243" s="79">
        <f t="shared" si="660"/>
        <v>0</v>
      </c>
      <c r="CW243" s="80">
        <f t="shared" si="661"/>
        <v>0</v>
      </c>
      <c r="CX243" s="70"/>
      <c r="CY243" s="70"/>
      <c r="CZ243" s="70"/>
      <c r="DA243" s="70"/>
      <c r="DB243" s="70"/>
      <c r="DC243" s="90"/>
    </row>
    <row r="244" spans="1:107">
      <c r="A244" s="148"/>
      <c r="B244" s="1">
        <v>2639</v>
      </c>
      <c r="C244" s="1" t="s">
        <v>179</v>
      </c>
      <c r="D244" s="35">
        <f t="shared" si="662"/>
        <v>2069638</v>
      </c>
      <c r="E244" s="35">
        <f t="shared" si="663"/>
        <v>1687464</v>
      </c>
      <c r="F244" s="35">
        <f t="shared" si="664"/>
        <v>439520</v>
      </c>
      <c r="G244" s="35">
        <f t="shared" si="665"/>
        <v>1247944</v>
      </c>
      <c r="H244" s="35">
        <f t="shared" si="666"/>
        <v>57204</v>
      </c>
      <c r="I244" s="35">
        <f t="shared" si="667"/>
        <v>299490</v>
      </c>
      <c r="J244" s="35">
        <f t="shared" si="668"/>
        <v>16811</v>
      </c>
      <c r="K244" s="35">
        <f t="shared" si="669"/>
        <v>8669</v>
      </c>
      <c r="L244" s="39">
        <f t="shared" si="670"/>
        <v>238850</v>
      </c>
      <c r="M244" s="86">
        <f t="shared" si="671"/>
        <v>195168</v>
      </c>
      <c r="N244" s="88">
        <v>49856</v>
      </c>
      <c r="O244" s="88">
        <v>145312</v>
      </c>
      <c r="P244" s="88">
        <v>6293</v>
      </c>
      <c r="Q244" s="88">
        <v>33900</v>
      </c>
      <c r="R244" s="88">
        <v>2413</v>
      </c>
      <c r="S244" s="88">
        <v>1076</v>
      </c>
      <c r="T244" s="79">
        <f t="shared" si="640"/>
        <v>240081</v>
      </c>
      <c r="U244" s="80">
        <f t="shared" si="641"/>
        <v>195357</v>
      </c>
      <c r="V244" s="70">
        <v>49286</v>
      </c>
      <c r="W244" s="70">
        <v>146071</v>
      </c>
      <c r="X244" s="70">
        <v>6470</v>
      </c>
      <c r="Y244" s="70">
        <v>34941</v>
      </c>
      <c r="Z244" s="70">
        <v>2297</v>
      </c>
      <c r="AA244" s="70">
        <v>1016</v>
      </c>
      <c r="AB244" s="39">
        <f t="shared" si="642"/>
        <v>286398</v>
      </c>
      <c r="AC244" s="86">
        <f t="shared" si="643"/>
        <v>234051</v>
      </c>
      <c r="AD244" s="88">
        <v>62801</v>
      </c>
      <c r="AE244" s="88">
        <v>171250</v>
      </c>
      <c r="AF244" s="88">
        <v>8252</v>
      </c>
      <c r="AG244" s="88">
        <v>40348</v>
      </c>
      <c r="AH244" s="88">
        <v>2568</v>
      </c>
      <c r="AI244" s="88">
        <v>1179</v>
      </c>
      <c r="AJ244" s="79">
        <f t="shared" si="644"/>
        <v>268602</v>
      </c>
      <c r="AK244" s="80">
        <f t="shared" si="645"/>
        <v>219124</v>
      </c>
      <c r="AL244" s="70">
        <v>58780</v>
      </c>
      <c r="AM244" s="70">
        <v>160344</v>
      </c>
      <c r="AN244" s="70">
        <v>7871</v>
      </c>
      <c r="AO244" s="70">
        <v>38344</v>
      </c>
      <c r="AP244" s="70">
        <v>2166</v>
      </c>
      <c r="AQ244" s="70">
        <v>1097</v>
      </c>
      <c r="AR244" s="39">
        <f t="shared" si="646"/>
        <v>271221</v>
      </c>
      <c r="AS244" s="86">
        <f t="shared" si="647"/>
        <v>220780</v>
      </c>
      <c r="AT244" s="16">
        <v>58987</v>
      </c>
      <c r="AU244" s="16">
        <v>161793</v>
      </c>
      <c r="AV244" s="16">
        <v>7481</v>
      </c>
      <c r="AW244" s="16">
        <v>39727</v>
      </c>
      <c r="AX244" s="16">
        <v>2121</v>
      </c>
      <c r="AY244" s="16">
        <v>1112</v>
      </c>
      <c r="AZ244" s="79">
        <f t="shared" si="648"/>
        <v>264177</v>
      </c>
      <c r="BA244" s="80">
        <f t="shared" si="649"/>
        <v>215435</v>
      </c>
      <c r="BB244" s="70">
        <v>55582</v>
      </c>
      <c r="BC244" s="70">
        <v>159853</v>
      </c>
      <c r="BD244" s="70">
        <v>7405</v>
      </c>
      <c r="BE244" s="70">
        <v>38594</v>
      </c>
      <c r="BF244" s="70">
        <v>1697</v>
      </c>
      <c r="BG244" s="70">
        <v>1046</v>
      </c>
      <c r="BH244" s="39">
        <f t="shared" si="650"/>
        <v>253931</v>
      </c>
      <c r="BI244" s="86">
        <f t="shared" si="651"/>
        <v>207439</v>
      </c>
      <c r="BJ244" s="16">
        <v>53082</v>
      </c>
      <c r="BK244" s="16">
        <v>154357</v>
      </c>
      <c r="BL244" s="16">
        <v>6981</v>
      </c>
      <c r="BM244" s="16">
        <v>36668</v>
      </c>
      <c r="BN244" s="16">
        <v>1807</v>
      </c>
      <c r="BO244" s="16">
        <v>1036</v>
      </c>
      <c r="BP244" s="79">
        <f t="shared" si="652"/>
        <v>246378</v>
      </c>
      <c r="BQ244" s="80">
        <f t="shared" si="653"/>
        <v>200110</v>
      </c>
      <c r="BR244" s="70">
        <v>51146</v>
      </c>
      <c r="BS244" s="70">
        <v>148964</v>
      </c>
      <c r="BT244" s="70">
        <v>6451</v>
      </c>
      <c r="BU244" s="70">
        <v>36968</v>
      </c>
      <c r="BV244" s="70">
        <v>1742</v>
      </c>
      <c r="BW244" s="70">
        <v>1107</v>
      </c>
      <c r="BX244" s="39">
        <f t="shared" si="654"/>
        <v>0</v>
      </c>
      <c r="BY244" s="86">
        <f t="shared" si="655"/>
        <v>0</v>
      </c>
      <c r="BZ244" s="16"/>
      <c r="CA244" s="16"/>
      <c r="CB244" s="16"/>
      <c r="CC244" s="16"/>
      <c r="CD244" s="16"/>
      <c r="CE244" s="16"/>
      <c r="CF244" s="79">
        <f t="shared" si="656"/>
        <v>0</v>
      </c>
      <c r="CG244" s="80">
        <f t="shared" si="657"/>
        <v>0</v>
      </c>
      <c r="CH244" s="70"/>
      <c r="CI244" s="70"/>
      <c r="CJ244" s="70"/>
      <c r="CK244" s="70"/>
      <c r="CL244" s="70"/>
      <c r="CM244" s="70"/>
      <c r="CN244" s="39">
        <f t="shared" si="658"/>
        <v>0</v>
      </c>
      <c r="CO244" s="86">
        <f t="shared" si="659"/>
        <v>0</v>
      </c>
      <c r="CP244" s="16"/>
      <c r="CQ244" s="16"/>
      <c r="CR244" s="16"/>
      <c r="CS244" s="16"/>
      <c r="CT244" s="16"/>
      <c r="CU244" s="16"/>
      <c r="CV244" s="79">
        <f t="shared" si="660"/>
        <v>0</v>
      </c>
      <c r="CW244" s="80">
        <f t="shared" si="661"/>
        <v>0</v>
      </c>
      <c r="CX244" s="70"/>
      <c r="CY244" s="70"/>
      <c r="CZ244" s="70"/>
      <c r="DA244" s="70"/>
      <c r="DB244" s="70"/>
      <c r="DC244" s="90"/>
    </row>
    <row r="245" spans="1:107">
      <c r="A245" s="148"/>
      <c r="B245" s="1">
        <v>2640</v>
      </c>
      <c r="C245" s="1" t="s">
        <v>180</v>
      </c>
      <c r="D245" s="35">
        <f t="shared" si="662"/>
        <v>3281849</v>
      </c>
      <c r="E245" s="35">
        <f t="shared" si="663"/>
        <v>2865754</v>
      </c>
      <c r="F245" s="35">
        <f t="shared" si="664"/>
        <v>990858</v>
      </c>
      <c r="G245" s="35">
        <f t="shared" si="665"/>
        <v>1874896</v>
      </c>
      <c r="H245" s="35">
        <f t="shared" si="666"/>
        <v>122769</v>
      </c>
      <c r="I245" s="35">
        <f t="shared" si="667"/>
        <v>247533</v>
      </c>
      <c r="J245" s="35">
        <f t="shared" si="668"/>
        <v>35264</v>
      </c>
      <c r="K245" s="35">
        <f t="shared" si="669"/>
        <v>10529</v>
      </c>
      <c r="L245" s="39">
        <f t="shared" si="670"/>
        <v>335770</v>
      </c>
      <c r="M245" s="86">
        <f t="shared" si="671"/>
        <v>291061</v>
      </c>
      <c r="N245" s="88">
        <v>92481</v>
      </c>
      <c r="O245" s="88">
        <v>198580</v>
      </c>
      <c r="P245" s="88">
        <v>11546</v>
      </c>
      <c r="Q245" s="88">
        <v>27952</v>
      </c>
      <c r="R245" s="88">
        <v>3888</v>
      </c>
      <c r="S245" s="88">
        <v>1323</v>
      </c>
      <c r="T245" s="79">
        <f t="shared" si="640"/>
        <v>350316</v>
      </c>
      <c r="U245" s="80">
        <f t="shared" si="641"/>
        <v>304056</v>
      </c>
      <c r="V245" s="70">
        <v>100120</v>
      </c>
      <c r="W245" s="70">
        <v>203936</v>
      </c>
      <c r="X245" s="70">
        <v>10515</v>
      </c>
      <c r="Y245" s="70">
        <v>29541</v>
      </c>
      <c r="Z245" s="70">
        <v>4989</v>
      </c>
      <c r="AA245" s="70">
        <v>1215</v>
      </c>
      <c r="AB245" s="39">
        <f t="shared" si="642"/>
        <v>519284</v>
      </c>
      <c r="AC245" s="86">
        <f t="shared" si="643"/>
        <v>459089</v>
      </c>
      <c r="AD245" s="88">
        <v>166436</v>
      </c>
      <c r="AE245" s="88">
        <v>292653</v>
      </c>
      <c r="AF245" s="88">
        <v>20152</v>
      </c>
      <c r="AG245" s="88">
        <v>33693</v>
      </c>
      <c r="AH245" s="88">
        <v>5000</v>
      </c>
      <c r="AI245" s="88">
        <v>1350</v>
      </c>
      <c r="AJ245" s="79">
        <f t="shared" si="644"/>
        <v>455959</v>
      </c>
      <c r="AK245" s="80">
        <f t="shared" si="645"/>
        <v>399338</v>
      </c>
      <c r="AL245" s="70">
        <v>140520</v>
      </c>
      <c r="AM245" s="70">
        <v>258818</v>
      </c>
      <c r="AN245" s="70">
        <v>19645</v>
      </c>
      <c r="AO245" s="70">
        <v>31342</v>
      </c>
      <c r="AP245" s="70">
        <v>4401</v>
      </c>
      <c r="AQ245" s="70">
        <v>1233</v>
      </c>
      <c r="AR245" s="39">
        <f t="shared" si="646"/>
        <v>481005</v>
      </c>
      <c r="AS245" s="86">
        <f t="shared" si="647"/>
        <v>423801</v>
      </c>
      <c r="AT245" s="16">
        <v>151033</v>
      </c>
      <c r="AU245" s="16">
        <v>272768</v>
      </c>
      <c r="AV245" s="16">
        <v>19764</v>
      </c>
      <c r="AW245" s="16">
        <v>31387</v>
      </c>
      <c r="AX245" s="16">
        <v>4725</v>
      </c>
      <c r="AY245" s="16">
        <v>1328</v>
      </c>
      <c r="AZ245" s="79">
        <f t="shared" si="648"/>
        <v>425124</v>
      </c>
      <c r="BA245" s="80">
        <f t="shared" si="649"/>
        <v>371119</v>
      </c>
      <c r="BB245" s="70">
        <v>131828</v>
      </c>
      <c r="BC245" s="70">
        <v>239291</v>
      </c>
      <c r="BD245" s="70">
        <v>16314</v>
      </c>
      <c r="BE245" s="70">
        <v>32061</v>
      </c>
      <c r="BF245" s="70">
        <v>4186</v>
      </c>
      <c r="BG245" s="70">
        <v>1444</v>
      </c>
      <c r="BH245" s="39">
        <f t="shared" si="650"/>
        <v>371153</v>
      </c>
      <c r="BI245" s="86">
        <f t="shared" si="651"/>
        <v>321304</v>
      </c>
      <c r="BJ245" s="16">
        <v>111145</v>
      </c>
      <c r="BK245" s="16">
        <v>210159</v>
      </c>
      <c r="BL245" s="16">
        <v>13655</v>
      </c>
      <c r="BM245" s="16">
        <v>30816</v>
      </c>
      <c r="BN245" s="16">
        <v>3998</v>
      </c>
      <c r="BO245" s="16">
        <v>1380</v>
      </c>
      <c r="BP245" s="79">
        <f t="shared" si="652"/>
        <v>343238</v>
      </c>
      <c r="BQ245" s="80">
        <f t="shared" si="653"/>
        <v>295986</v>
      </c>
      <c r="BR245" s="70">
        <v>97295</v>
      </c>
      <c r="BS245" s="70">
        <v>198691</v>
      </c>
      <c r="BT245" s="70">
        <v>11178</v>
      </c>
      <c r="BU245" s="70">
        <v>30741</v>
      </c>
      <c r="BV245" s="70">
        <v>4077</v>
      </c>
      <c r="BW245" s="70">
        <v>1256</v>
      </c>
      <c r="BX245" s="39">
        <f t="shared" si="654"/>
        <v>0</v>
      </c>
      <c r="BY245" s="86">
        <f t="shared" si="655"/>
        <v>0</v>
      </c>
      <c r="BZ245" s="16"/>
      <c r="CA245" s="16"/>
      <c r="CB245" s="16"/>
      <c r="CC245" s="16"/>
      <c r="CD245" s="16"/>
      <c r="CE245" s="16"/>
      <c r="CF245" s="79">
        <f t="shared" si="656"/>
        <v>0</v>
      </c>
      <c r="CG245" s="80">
        <f t="shared" si="657"/>
        <v>0</v>
      </c>
      <c r="CH245" s="70"/>
      <c r="CI245" s="70"/>
      <c r="CJ245" s="70"/>
      <c r="CK245" s="70"/>
      <c r="CL245" s="70"/>
      <c r="CM245" s="70"/>
      <c r="CN245" s="39">
        <f t="shared" si="658"/>
        <v>0</v>
      </c>
      <c r="CO245" s="86">
        <f t="shared" si="659"/>
        <v>0</v>
      </c>
      <c r="CP245" s="16"/>
      <c r="CQ245" s="16"/>
      <c r="CR245" s="16"/>
      <c r="CS245" s="16"/>
      <c r="CT245" s="16"/>
      <c r="CU245" s="16"/>
      <c r="CV245" s="79">
        <f t="shared" si="660"/>
        <v>0</v>
      </c>
      <c r="CW245" s="80">
        <f t="shared" si="661"/>
        <v>0</v>
      </c>
      <c r="CX245" s="70"/>
      <c r="CY245" s="70"/>
      <c r="CZ245" s="70"/>
      <c r="DA245" s="70"/>
      <c r="DB245" s="70"/>
      <c r="DC245" s="90"/>
    </row>
    <row r="246" spans="1:107">
      <c r="A246" s="148"/>
      <c r="B246" s="1">
        <v>2641</v>
      </c>
      <c r="C246" s="1" t="s">
        <v>181</v>
      </c>
      <c r="D246" s="35">
        <f t="shared" si="662"/>
        <v>2316903</v>
      </c>
      <c r="E246" s="35">
        <f t="shared" si="663"/>
        <v>1936724</v>
      </c>
      <c r="F246" s="35">
        <f t="shared" si="664"/>
        <v>631107</v>
      </c>
      <c r="G246" s="35">
        <f t="shared" si="665"/>
        <v>1305617</v>
      </c>
      <c r="H246" s="35">
        <f t="shared" si="666"/>
        <v>79808</v>
      </c>
      <c r="I246" s="35">
        <f t="shared" si="667"/>
        <v>273069</v>
      </c>
      <c r="J246" s="35">
        <f t="shared" si="668"/>
        <v>21128</v>
      </c>
      <c r="K246" s="35">
        <f t="shared" si="669"/>
        <v>6174</v>
      </c>
      <c r="L246" s="39">
        <f t="shared" si="670"/>
        <v>255126</v>
      </c>
      <c r="M246" s="86">
        <f t="shared" si="671"/>
        <v>213604</v>
      </c>
      <c r="N246" s="88">
        <v>69284</v>
      </c>
      <c r="O246" s="88">
        <v>144320</v>
      </c>
      <c r="P246" s="88">
        <v>7750</v>
      </c>
      <c r="Q246" s="88">
        <v>30537</v>
      </c>
      <c r="R246" s="88">
        <v>2598</v>
      </c>
      <c r="S246" s="88">
        <v>637</v>
      </c>
      <c r="T246" s="79">
        <f t="shared" si="640"/>
        <v>257008</v>
      </c>
      <c r="U246" s="80">
        <f t="shared" si="641"/>
        <v>213864</v>
      </c>
      <c r="V246" s="70">
        <v>67147</v>
      </c>
      <c r="W246" s="70">
        <v>146717</v>
      </c>
      <c r="X246" s="70">
        <v>7359</v>
      </c>
      <c r="Y246" s="70">
        <v>32469</v>
      </c>
      <c r="Z246" s="70">
        <v>2740</v>
      </c>
      <c r="AA246" s="70">
        <v>576</v>
      </c>
      <c r="AB246" s="39">
        <f t="shared" si="642"/>
        <v>334665</v>
      </c>
      <c r="AC246" s="86">
        <f t="shared" si="643"/>
        <v>282636</v>
      </c>
      <c r="AD246" s="88">
        <v>91958</v>
      </c>
      <c r="AE246" s="88">
        <v>190678</v>
      </c>
      <c r="AF246" s="88">
        <v>11538</v>
      </c>
      <c r="AG246" s="88">
        <v>37294</v>
      </c>
      <c r="AH246" s="88">
        <v>2537</v>
      </c>
      <c r="AI246" s="88">
        <v>660</v>
      </c>
      <c r="AJ246" s="79">
        <f t="shared" si="644"/>
        <v>322361</v>
      </c>
      <c r="AK246" s="80">
        <f t="shared" si="645"/>
        <v>270530</v>
      </c>
      <c r="AL246" s="70">
        <v>90238</v>
      </c>
      <c r="AM246" s="70">
        <v>180292</v>
      </c>
      <c r="AN246" s="70">
        <v>11879</v>
      </c>
      <c r="AO246" s="70">
        <v>36460</v>
      </c>
      <c r="AP246" s="70">
        <v>2659</v>
      </c>
      <c r="AQ246" s="70">
        <v>833</v>
      </c>
      <c r="AR246" s="39">
        <f t="shared" si="646"/>
        <v>318106</v>
      </c>
      <c r="AS246" s="86">
        <f t="shared" si="647"/>
        <v>267126</v>
      </c>
      <c r="AT246" s="16">
        <v>89014</v>
      </c>
      <c r="AU246" s="16">
        <v>178112</v>
      </c>
      <c r="AV246" s="16">
        <v>11274</v>
      </c>
      <c r="AW246" s="16">
        <v>35989</v>
      </c>
      <c r="AX246" s="16">
        <v>2927</v>
      </c>
      <c r="AY246" s="16">
        <v>790</v>
      </c>
      <c r="AZ246" s="79">
        <f t="shared" si="648"/>
        <v>299592</v>
      </c>
      <c r="BA246" s="80">
        <f t="shared" si="649"/>
        <v>249979</v>
      </c>
      <c r="BB246" s="70">
        <v>81492</v>
      </c>
      <c r="BC246" s="70">
        <v>168487</v>
      </c>
      <c r="BD246" s="70">
        <v>11093</v>
      </c>
      <c r="BE246" s="70">
        <v>34902</v>
      </c>
      <c r="BF246" s="70">
        <v>2644</v>
      </c>
      <c r="BG246" s="70">
        <v>974</v>
      </c>
      <c r="BH246" s="39">
        <f t="shared" si="650"/>
        <v>268446</v>
      </c>
      <c r="BI246" s="86">
        <f t="shared" si="651"/>
        <v>222878</v>
      </c>
      <c r="BJ246" s="16">
        <v>72461</v>
      </c>
      <c r="BK246" s="16">
        <v>150417</v>
      </c>
      <c r="BL246" s="16">
        <v>9637</v>
      </c>
      <c r="BM246" s="16">
        <v>32539</v>
      </c>
      <c r="BN246" s="16">
        <v>2537</v>
      </c>
      <c r="BO246" s="16">
        <v>855</v>
      </c>
      <c r="BP246" s="79">
        <f t="shared" si="652"/>
        <v>261599</v>
      </c>
      <c r="BQ246" s="80">
        <f t="shared" si="653"/>
        <v>216107</v>
      </c>
      <c r="BR246" s="70">
        <v>69513</v>
      </c>
      <c r="BS246" s="70">
        <v>146594</v>
      </c>
      <c r="BT246" s="70">
        <v>9278</v>
      </c>
      <c r="BU246" s="70">
        <v>32879</v>
      </c>
      <c r="BV246" s="70">
        <v>2486</v>
      </c>
      <c r="BW246" s="70">
        <v>849</v>
      </c>
      <c r="BX246" s="39">
        <f t="shared" si="654"/>
        <v>0</v>
      </c>
      <c r="BY246" s="86">
        <f t="shared" si="655"/>
        <v>0</v>
      </c>
      <c r="BZ246" s="16"/>
      <c r="CA246" s="16"/>
      <c r="CB246" s="16"/>
      <c r="CC246" s="16"/>
      <c r="CD246" s="16"/>
      <c r="CE246" s="16"/>
      <c r="CF246" s="79">
        <f t="shared" si="656"/>
        <v>0</v>
      </c>
      <c r="CG246" s="80">
        <f t="shared" si="657"/>
        <v>0</v>
      </c>
      <c r="CH246" s="70"/>
      <c r="CI246" s="70"/>
      <c r="CJ246" s="70"/>
      <c r="CK246" s="70"/>
      <c r="CL246" s="70"/>
      <c r="CM246" s="70"/>
      <c r="CN246" s="39">
        <f t="shared" si="658"/>
        <v>0</v>
      </c>
      <c r="CO246" s="86">
        <f t="shared" si="659"/>
        <v>0</v>
      </c>
      <c r="CP246" s="16"/>
      <c r="CQ246" s="16"/>
      <c r="CR246" s="16"/>
      <c r="CS246" s="16"/>
      <c r="CT246" s="16"/>
      <c r="CU246" s="16"/>
      <c r="CV246" s="79">
        <f t="shared" si="660"/>
        <v>0</v>
      </c>
      <c r="CW246" s="80">
        <f t="shared" si="661"/>
        <v>0</v>
      </c>
      <c r="CX246" s="70"/>
      <c r="CY246" s="70"/>
      <c r="CZ246" s="70"/>
      <c r="DA246" s="70"/>
      <c r="DB246" s="70"/>
      <c r="DC246" s="90"/>
    </row>
    <row r="247" spans="1:107">
      <c r="A247" s="148"/>
      <c r="B247" s="1">
        <v>2642</v>
      </c>
      <c r="C247" s="1" t="s">
        <v>182</v>
      </c>
      <c r="D247" s="35">
        <f t="shared" si="662"/>
        <v>3123150</v>
      </c>
      <c r="E247" s="35">
        <f t="shared" si="663"/>
        <v>2389532</v>
      </c>
      <c r="F247" s="35">
        <f t="shared" si="664"/>
        <v>624954</v>
      </c>
      <c r="G247" s="35">
        <f t="shared" si="665"/>
        <v>1764578</v>
      </c>
      <c r="H247" s="35">
        <f t="shared" si="666"/>
        <v>108264</v>
      </c>
      <c r="I247" s="35">
        <f t="shared" si="667"/>
        <v>576967</v>
      </c>
      <c r="J247" s="35">
        <f t="shared" si="668"/>
        <v>24457</v>
      </c>
      <c r="K247" s="35">
        <f t="shared" si="669"/>
        <v>23930</v>
      </c>
      <c r="L247" s="39">
        <f t="shared" si="670"/>
        <v>348693</v>
      </c>
      <c r="M247" s="86">
        <f t="shared" si="671"/>
        <v>263354</v>
      </c>
      <c r="N247" s="88">
        <v>65277</v>
      </c>
      <c r="O247" s="88">
        <v>198077</v>
      </c>
      <c r="P247" s="88">
        <v>11610</v>
      </c>
      <c r="Q247" s="88">
        <v>67403</v>
      </c>
      <c r="R247" s="88">
        <v>3341</v>
      </c>
      <c r="S247" s="88">
        <v>2985</v>
      </c>
      <c r="T247" s="79">
        <f t="shared" si="640"/>
        <v>346436</v>
      </c>
      <c r="U247" s="80">
        <f t="shared" si="641"/>
        <v>260589</v>
      </c>
      <c r="V247" s="70">
        <v>64445</v>
      </c>
      <c r="W247" s="70">
        <v>196144</v>
      </c>
      <c r="X247" s="70">
        <v>11692</v>
      </c>
      <c r="Y247" s="70">
        <v>68210</v>
      </c>
      <c r="Z247" s="70">
        <v>2964</v>
      </c>
      <c r="AA247" s="70">
        <v>2981</v>
      </c>
      <c r="AB247" s="39">
        <f t="shared" si="642"/>
        <v>453830</v>
      </c>
      <c r="AC247" s="86">
        <f t="shared" si="643"/>
        <v>352869</v>
      </c>
      <c r="AD247" s="88">
        <v>97004</v>
      </c>
      <c r="AE247" s="88">
        <v>255865</v>
      </c>
      <c r="AF247" s="88">
        <v>16447</v>
      </c>
      <c r="AG247" s="88">
        <v>78096</v>
      </c>
      <c r="AH247" s="88">
        <v>3179</v>
      </c>
      <c r="AI247" s="88">
        <v>3239</v>
      </c>
      <c r="AJ247" s="79">
        <f t="shared" si="644"/>
        <v>423657</v>
      </c>
      <c r="AK247" s="80">
        <f t="shared" si="645"/>
        <v>327556</v>
      </c>
      <c r="AL247" s="70">
        <v>87766</v>
      </c>
      <c r="AM247" s="70">
        <v>239790</v>
      </c>
      <c r="AN247" s="70">
        <v>15126</v>
      </c>
      <c r="AO247" s="70">
        <v>74679</v>
      </c>
      <c r="AP247" s="70">
        <v>3184</v>
      </c>
      <c r="AQ247" s="70">
        <v>3112</v>
      </c>
      <c r="AR247" s="39">
        <f t="shared" si="646"/>
        <v>421616</v>
      </c>
      <c r="AS247" s="86">
        <f t="shared" si="647"/>
        <v>325730</v>
      </c>
      <c r="AT247" s="16">
        <v>88330</v>
      </c>
      <c r="AU247" s="16">
        <v>237400</v>
      </c>
      <c r="AV247" s="16">
        <v>14690</v>
      </c>
      <c r="AW247" s="16">
        <v>75256</v>
      </c>
      <c r="AX247" s="16">
        <v>3215</v>
      </c>
      <c r="AY247" s="16">
        <v>2725</v>
      </c>
      <c r="AZ247" s="79">
        <f t="shared" si="648"/>
        <v>399661</v>
      </c>
      <c r="BA247" s="80">
        <f t="shared" si="649"/>
        <v>307560</v>
      </c>
      <c r="BB247" s="70">
        <v>79786</v>
      </c>
      <c r="BC247" s="70">
        <v>227774</v>
      </c>
      <c r="BD247" s="70">
        <v>13776</v>
      </c>
      <c r="BE247" s="70">
        <v>72749</v>
      </c>
      <c r="BF247" s="70">
        <v>2623</v>
      </c>
      <c r="BG247" s="70">
        <v>2953</v>
      </c>
      <c r="BH247" s="39">
        <f t="shared" si="650"/>
        <v>368056</v>
      </c>
      <c r="BI247" s="86">
        <f t="shared" si="651"/>
        <v>279704</v>
      </c>
      <c r="BJ247" s="16">
        <v>71760</v>
      </c>
      <c r="BK247" s="16">
        <v>207944</v>
      </c>
      <c r="BL247" s="16">
        <v>12983</v>
      </c>
      <c r="BM247" s="16">
        <v>69551</v>
      </c>
      <c r="BN247" s="16">
        <v>2832</v>
      </c>
      <c r="BO247" s="16">
        <v>2986</v>
      </c>
      <c r="BP247" s="79">
        <f t="shared" si="652"/>
        <v>361201</v>
      </c>
      <c r="BQ247" s="80">
        <f t="shared" si="653"/>
        <v>272170</v>
      </c>
      <c r="BR247" s="70">
        <v>70586</v>
      </c>
      <c r="BS247" s="70">
        <v>201584</v>
      </c>
      <c r="BT247" s="70">
        <v>11940</v>
      </c>
      <c r="BU247" s="70">
        <v>71023</v>
      </c>
      <c r="BV247" s="70">
        <v>3119</v>
      </c>
      <c r="BW247" s="70">
        <v>2949</v>
      </c>
      <c r="BX247" s="39">
        <f t="shared" si="654"/>
        <v>0</v>
      </c>
      <c r="BY247" s="86">
        <f t="shared" si="655"/>
        <v>0</v>
      </c>
      <c r="BZ247" s="16"/>
      <c r="CA247" s="16"/>
      <c r="CB247" s="16"/>
      <c r="CC247" s="16"/>
      <c r="CD247" s="16"/>
      <c r="CE247" s="16"/>
      <c r="CF247" s="79">
        <f t="shared" si="656"/>
        <v>0</v>
      </c>
      <c r="CG247" s="80">
        <f t="shared" si="657"/>
        <v>0</v>
      </c>
      <c r="CH247" s="70"/>
      <c r="CI247" s="70"/>
      <c r="CJ247" s="70"/>
      <c r="CK247" s="70"/>
      <c r="CL247" s="70"/>
      <c r="CM247" s="70"/>
      <c r="CN247" s="39">
        <f t="shared" si="658"/>
        <v>0</v>
      </c>
      <c r="CO247" s="86">
        <f t="shared" si="659"/>
        <v>0</v>
      </c>
      <c r="CP247" s="16"/>
      <c r="CQ247" s="16"/>
      <c r="CR247" s="16"/>
      <c r="CS247" s="16"/>
      <c r="CT247" s="16"/>
      <c r="CU247" s="16"/>
      <c r="CV247" s="79">
        <f t="shared" si="660"/>
        <v>0</v>
      </c>
      <c r="CW247" s="80">
        <f t="shared" si="661"/>
        <v>0</v>
      </c>
      <c r="CX247" s="70"/>
      <c r="CY247" s="70"/>
      <c r="CZ247" s="70"/>
      <c r="DA247" s="70"/>
      <c r="DB247" s="70"/>
      <c r="DC247" s="90"/>
    </row>
    <row r="248" spans="1:107">
      <c r="A248" s="148"/>
      <c r="B248" s="1">
        <v>2643</v>
      </c>
      <c r="C248" s="1" t="s">
        <v>183</v>
      </c>
      <c r="D248" s="35">
        <f t="shared" si="662"/>
        <v>1499083</v>
      </c>
      <c r="E248" s="35">
        <f t="shared" si="663"/>
        <v>1105190</v>
      </c>
      <c r="F248" s="35">
        <f t="shared" si="664"/>
        <v>302632</v>
      </c>
      <c r="G248" s="35">
        <f t="shared" si="665"/>
        <v>802558</v>
      </c>
      <c r="H248" s="35">
        <f t="shared" si="666"/>
        <v>67082</v>
      </c>
      <c r="I248" s="35">
        <f t="shared" si="667"/>
        <v>300503</v>
      </c>
      <c r="J248" s="35">
        <f t="shared" si="668"/>
        <v>11322</v>
      </c>
      <c r="K248" s="35">
        <f t="shared" si="669"/>
        <v>14986</v>
      </c>
      <c r="L248" s="39">
        <f t="shared" si="670"/>
        <v>173797</v>
      </c>
      <c r="M248" s="86">
        <f t="shared" si="671"/>
        <v>128889</v>
      </c>
      <c r="N248" s="88">
        <v>33975</v>
      </c>
      <c r="O248" s="88">
        <v>94914</v>
      </c>
      <c r="P248" s="88">
        <v>7634</v>
      </c>
      <c r="Q248" s="88">
        <v>33794</v>
      </c>
      <c r="R248" s="88">
        <v>1566</v>
      </c>
      <c r="S248" s="88">
        <v>1914</v>
      </c>
      <c r="T248" s="79">
        <f t="shared" si="640"/>
        <v>172066</v>
      </c>
      <c r="U248" s="80">
        <f t="shared" si="641"/>
        <v>126560</v>
      </c>
      <c r="V248" s="70">
        <v>32836</v>
      </c>
      <c r="W248" s="70">
        <v>93724</v>
      </c>
      <c r="X248" s="70">
        <v>7630</v>
      </c>
      <c r="Y248" s="70">
        <v>34773</v>
      </c>
      <c r="Z248" s="70">
        <v>1234</v>
      </c>
      <c r="AA248" s="70">
        <v>1869</v>
      </c>
      <c r="AB248" s="39">
        <f t="shared" si="642"/>
        <v>211165</v>
      </c>
      <c r="AC248" s="86">
        <f t="shared" si="643"/>
        <v>158220</v>
      </c>
      <c r="AD248" s="88">
        <v>43519</v>
      </c>
      <c r="AE248" s="88">
        <v>114701</v>
      </c>
      <c r="AF248" s="88">
        <v>9856</v>
      </c>
      <c r="AG248" s="88">
        <v>39816</v>
      </c>
      <c r="AH248" s="88">
        <v>1291</v>
      </c>
      <c r="AI248" s="88">
        <v>1982</v>
      </c>
      <c r="AJ248" s="79">
        <f t="shared" si="644"/>
        <v>200635</v>
      </c>
      <c r="AK248" s="80">
        <f t="shared" si="645"/>
        <v>149615</v>
      </c>
      <c r="AL248" s="70">
        <v>41901</v>
      </c>
      <c r="AM248" s="70">
        <v>107714</v>
      </c>
      <c r="AN248" s="70">
        <v>9059</v>
      </c>
      <c r="AO248" s="70">
        <v>38584</v>
      </c>
      <c r="AP248" s="70">
        <v>1416</v>
      </c>
      <c r="AQ248" s="70">
        <v>1961</v>
      </c>
      <c r="AR248" s="39">
        <f t="shared" si="646"/>
        <v>203011</v>
      </c>
      <c r="AS248" s="86">
        <f t="shared" si="647"/>
        <v>151844</v>
      </c>
      <c r="AT248" s="16">
        <v>43099</v>
      </c>
      <c r="AU248" s="16">
        <v>108745</v>
      </c>
      <c r="AV248" s="16">
        <v>8697</v>
      </c>
      <c r="AW248" s="16">
        <v>38862</v>
      </c>
      <c r="AX248" s="16">
        <v>1641</v>
      </c>
      <c r="AY248" s="16">
        <v>1967</v>
      </c>
      <c r="AZ248" s="79">
        <f t="shared" si="648"/>
        <v>195296</v>
      </c>
      <c r="BA248" s="80">
        <f t="shared" si="649"/>
        <v>143930</v>
      </c>
      <c r="BB248" s="70">
        <v>39638</v>
      </c>
      <c r="BC248" s="70">
        <v>104292</v>
      </c>
      <c r="BD248" s="70">
        <v>8649</v>
      </c>
      <c r="BE248" s="70">
        <v>39512</v>
      </c>
      <c r="BF248" s="70">
        <v>1457</v>
      </c>
      <c r="BG248" s="70">
        <v>1748</v>
      </c>
      <c r="BH248" s="39">
        <f t="shared" si="650"/>
        <v>172967</v>
      </c>
      <c r="BI248" s="86">
        <f t="shared" si="651"/>
        <v>124316</v>
      </c>
      <c r="BJ248" s="16">
        <v>34305</v>
      </c>
      <c r="BK248" s="16">
        <v>90011</v>
      </c>
      <c r="BL248" s="16">
        <v>7976</v>
      </c>
      <c r="BM248" s="16">
        <v>37572</v>
      </c>
      <c r="BN248" s="16">
        <v>1340</v>
      </c>
      <c r="BO248" s="16">
        <v>1763</v>
      </c>
      <c r="BP248" s="79">
        <f t="shared" si="652"/>
        <v>170146</v>
      </c>
      <c r="BQ248" s="80">
        <f t="shared" si="653"/>
        <v>121816</v>
      </c>
      <c r="BR248" s="70">
        <v>33359</v>
      </c>
      <c r="BS248" s="70">
        <v>88457</v>
      </c>
      <c r="BT248" s="70">
        <v>7581</v>
      </c>
      <c r="BU248" s="70">
        <v>37590</v>
      </c>
      <c r="BV248" s="70">
        <v>1377</v>
      </c>
      <c r="BW248" s="70">
        <v>1782</v>
      </c>
      <c r="BX248" s="39">
        <f t="shared" si="654"/>
        <v>0</v>
      </c>
      <c r="BY248" s="86">
        <f t="shared" si="655"/>
        <v>0</v>
      </c>
      <c r="BZ248" s="16"/>
      <c r="CA248" s="16"/>
      <c r="CB248" s="16"/>
      <c r="CC248" s="16"/>
      <c r="CD248" s="16"/>
      <c r="CE248" s="16"/>
      <c r="CF248" s="79">
        <f t="shared" si="656"/>
        <v>0</v>
      </c>
      <c r="CG248" s="80">
        <f t="shared" si="657"/>
        <v>0</v>
      </c>
      <c r="CH248" s="70"/>
      <c r="CI248" s="70"/>
      <c r="CJ248" s="70"/>
      <c r="CK248" s="70"/>
      <c r="CL248" s="70"/>
      <c r="CM248" s="70"/>
      <c r="CN248" s="39">
        <f t="shared" si="658"/>
        <v>0</v>
      </c>
      <c r="CO248" s="86">
        <f t="shared" si="659"/>
        <v>0</v>
      </c>
      <c r="CP248" s="16"/>
      <c r="CQ248" s="16"/>
      <c r="CR248" s="16"/>
      <c r="CS248" s="16"/>
      <c r="CT248" s="16"/>
      <c r="CU248" s="16"/>
      <c r="CV248" s="79">
        <f t="shared" si="660"/>
        <v>0</v>
      </c>
      <c r="CW248" s="80">
        <f t="shared" si="661"/>
        <v>0</v>
      </c>
      <c r="CX248" s="70"/>
      <c r="CY248" s="70"/>
      <c r="CZ248" s="70"/>
      <c r="DA248" s="70"/>
      <c r="DB248" s="70"/>
      <c r="DC248" s="90"/>
    </row>
    <row r="249" spans="1:107">
      <c r="A249" s="148"/>
      <c r="B249" s="1">
        <v>2644</v>
      </c>
      <c r="C249" s="1" t="s">
        <v>184</v>
      </c>
      <c r="D249" s="35">
        <f t="shared" si="662"/>
        <v>2317966</v>
      </c>
      <c r="E249" s="35">
        <f t="shared" si="663"/>
        <v>1711741</v>
      </c>
      <c r="F249" s="35">
        <f t="shared" si="664"/>
        <v>503105</v>
      </c>
      <c r="G249" s="35">
        <f t="shared" si="665"/>
        <v>1208636</v>
      </c>
      <c r="H249" s="35">
        <f t="shared" si="666"/>
        <v>84059</v>
      </c>
      <c r="I249" s="35">
        <f t="shared" si="667"/>
        <v>496306</v>
      </c>
      <c r="J249" s="35">
        <f t="shared" si="668"/>
        <v>16601</v>
      </c>
      <c r="K249" s="35">
        <f t="shared" si="669"/>
        <v>9259</v>
      </c>
      <c r="L249" s="39">
        <f t="shared" si="670"/>
        <v>270733</v>
      </c>
      <c r="M249" s="86">
        <f t="shared" si="671"/>
        <v>201640</v>
      </c>
      <c r="N249" s="88">
        <v>58657</v>
      </c>
      <c r="O249" s="88">
        <v>142983</v>
      </c>
      <c r="P249" s="88">
        <v>9339</v>
      </c>
      <c r="Q249" s="88">
        <v>56296</v>
      </c>
      <c r="R249" s="88">
        <v>2299</v>
      </c>
      <c r="S249" s="88">
        <v>1159</v>
      </c>
      <c r="T249" s="79">
        <f t="shared" si="640"/>
        <v>268338</v>
      </c>
      <c r="U249" s="80">
        <f t="shared" si="641"/>
        <v>197793</v>
      </c>
      <c r="V249" s="70">
        <v>56497</v>
      </c>
      <c r="W249" s="70">
        <v>141296</v>
      </c>
      <c r="X249" s="70">
        <v>9399</v>
      </c>
      <c r="Y249" s="70">
        <v>58019</v>
      </c>
      <c r="Z249" s="70">
        <v>1951</v>
      </c>
      <c r="AA249" s="70">
        <v>1176</v>
      </c>
      <c r="AB249" s="39">
        <f t="shared" si="642"/>
        <v>316250</v>
      </c>
      <c r="AC249" s="86">
        <f t="shared" si="643"/>
        <v>236392</v>
      </c>
      <c r="AD249" s="88">
        <v>69304</v>
      </c>
      <c r="AE249" s="88">
        <v>167088</v>
      </c>
      <c r="AF249" s="88">
        <v>11303</v>
      </c>
      <c r="AG249" s="88">
        <v>65237</v>
      </c>
      <c r="AH249" s="88">
        <v>2000</v>
      </c>
      <c r="AI249" s="88">
        <v>1318</v>
      </c>
      <c r="AJ249" s="79">
        <f t="shared" si="644"/>
        <v>300733</v>
      </c>
      <c r="AK249" s="80">
        <f t="shared" si="645"/>
        <v>224281</v>
      </c>
      <c r="AL249" s="70">
        <v>65355</v>
      </c>
      <c r="AM249" s="70">
        <v>158926</v>
      </c>
      <c r="AN249" s="70">
        <v>10819</v>
      </c>
      <c r="AO249" s="70">
        <v>62365</v>
      </c>
      <c r="AP249" s="70">
        <v>2106</v>
      </c>
      <c r="AQ249" s="70">
        <v>1162</v>
      </c>
      <c r="AR249" s="39">
        <f t="shared" si="646"/>
        <v>301346</v>
      </c>
      <c r="AS249" s="86">
        <f t="shared" si="647"/>
        <v>223814</v>
      </c>
      <c r="AT249" s="16">
        <v>67284</v>
      </c>
      <c r="AU249" s="16">
        <v>156530</v>
      </c>
      <c r="AV249" s="16">
        <v>11226</v>
      </c>
      <c r="AW249" s="16">
        <v>62893</v>
      </c>
      <c r="AX249" s="16">
        <v>2274</v>
      </c>
      <c r="AY249" s="16">
        <v>1139</v>
      </c>
      <c r="AZ249" s="79">
        <f t="shared" si="648"/>
        <v>294066</v>
      </c>
      <c r="BA249" s="80">
        <f t="shared" si="649"/>
        <v>216739</v>
      </c>
      <c r="BB249" s="70">
        <v>63545</v>
      </c>
      <c r="BC249" s="70">
        <v>153194</v>
      </c>
      <c r="BD249" s="70">
        <v>10750</v>
      </c>
      <c r="BE249" s="70">
        <v>63605</v>
      </c>
      <c r="BF249" s="70">
        <v>1867</v>
      </c>
      <c r="BG249" s="70">
        <v>1105</v>
      </c>
      <c r="BH249" s="39">
        <f t="shared" si="650"/>
        <v>282797</v>
      </c>
      <c r="BI249" s="86">
        <f t="shared" si="651"/>
        <v>206897</v>
      </c>
      <c r="BJ249" s="16">
        <v>61732</v>
      </c>
      <c r="BK249" s="16">
        <v>145165</v>
      </c>
      <c r="BL249" s="16">
        <v>10704</v>
      </c>
      <c r="BM249" s="16">
        <v>62064</v>
      </c>
      <c r="BN249" s="16">
        <v>1981</v>
      </c>
      <c r="BO249" s="16">
        <v>1151</v>
      </c>
      <c r="BP249" s="79">
        <f t="shared" si="652"/>
        <v>283703</v>
      </c>
      <c r="BQ249" s="80">
        <f t="shared" si="653"/>
        <v>204185</v>
      </c>
      <c r="BR249" s="70">
        <v>60731</v>
      </c>
      <c r="BS249" s="70">
        <v>143454</v>
      </c>
      <c r="BT249" s="70">
        <v>10519</v>
      </c>
      <c r="BU249" s="70">
        <v>65827</v>
      </c>
      <c r="BV249" s="70">
        <v>2123</v>
      </c>
      <c r="BW249" s="70">
        <v>1049</v>
      </c>
      <c r="BX249" s="39">
        <f t="shared" si="654"/>
        <v>0</v>
      </c>
      <c r="BY249" s="86">
        <f t="shared" si="655"/>
        <v>0</v>
      </c>
      <c r="BZ249" s="16"/>
      <c r="CA249" s="16"/>
      <c r="CB249" s="16"/>
      <c r="CC249" s="16"/>
      <c r="CD249" s="16"/>
      <c r="CE249" s="16"/>
      <c r="CF249" s="79">
        <f t="shared" si="656"/>
        <v>0</v>
      </c>
      <c r="CG249" s="80">
        <f t="shared" si="657"/>
        <v>0</v>
      </c>
      <c r="CH249" s="70"/>
      <c r="CI249" s="70"/>
      <c r="CJ249" s="70"/>
      <c r="CK249" s="70"/>
      <c r="CL249" s="70"/>
      <c r="CM249" s="70"/>
      <c r="CN249" s="39">
        <f t="shared" si="658"/>
        <v>0</v>
      </c>
      <c r="CO249" s="86">
        <f t="shared" si="659"/>
        <v>0</v>
      </c>
      <c r="CP249" s="16"/>
      <c r="CQ249" s="16"/>
      <c r="CR249" s="16"/>
      <c r="CS249" s="16"/>
      <c r="CT249" s="16"/>
      <c r="CU249" s="16"/>
      <c r="CV249" s="79">
        <f t="shared" si="660"/>
        <v>0</v>
      </c>
      <c r="CW249" s="80">
        <f t="shared" si="661"/>
        <v>0</v>
      </c>
      <c r="CX249" s="70"/>
      <c r="CY249" s="70"/>
      <c r="CZ249" s="70"/>
      <c r="DA249" s="70"/>
      <c r="DB249" s="70"/>
      <c r="DC249" s="90"/>
    </row>
    <row r="250" spans="1:107">
      <c r="A250" s="148"/>
      <c r="B250" s="1">
        <v>2645</v>
      </c>
      <c r="C250" s="1" t="s">
        <v>185</v>
      </c>
      <c r="D250" s="35">
        <f t="shared" si="662"/>
        <v>3215475</v>
      </c>
      <c r="E250" s="35">
        <f t="shared" si="663"/>
        <v>2430461</v>
      </c>
      <c r="F250" s="35">
        <f t="shared" si="664"/>
        <v>639407</v>
      </c>
      <c r="G250" s="35">
        <f t="shared" si="665"/>
        <v>1791054</v>
      </c>
      <c r="H250" s="35">
        <f t="shared" si="666"/>
        <v>145397</v>
      </c>
      <c r="I250" s="35">
        <f t="shared" si="667"/>
        <v>590095</v>
      </c>
      <c r="J250" s="35">
        <f t="shared" si="668"/>
        <v>22855</v>
      </c>
      <c r="K250" s="35">
        <f t="shared" si="669"/>
        <v>26667</v>
      </c>
      <c r="L250" s="39">
        <f t="shared" si="670"/>
        <v>376817</v>
      </c>
      <c r="M250" s="86">
        <f t="shared" si="671"/>
        <v>287274</v>
      </c>
      <c r="N250" s="88">
        <v>73390</v>
      </c>
      <c r="O250" s="88">
        <v>213884</v>
      </c>
      <c r="P250" s="88">
        <v>16431</v>
      </c>
      <c r="Q250" s="88">
        <v>66673</v>
      </c>
      <c r="R250" s="88">
        <v>3206</v>
      </c>
      <c r="S250" s="88">
        <v>3233</v>
      </c>
      <c r="T250" s="79">
        <f t="shared" si="640"/>
        <v>370509</v>
      </c>
      <c r="U250" s="80">
        <f t="shared" si="641"/>
        <v>280002</v>
      </c>
      <c r="V250" s="70">
        <v>71067</v>
      </c>
      <c r="W250" s="70">
        <v>208935</v>
      </c>
      <c r="X250" s="70">
        <v>16753</v>
      </c>
      <c r="Y250" s="70">
        <v>67982</v>
      </c>
      <c r="Z250" s="70">
        <v>2681</v>
      </c>
      <c r="AA250" s="70">
        <v>3091</v>
      </c>
      <c r="AB250" s="39">
        <f t="shared" si="642"/>
        <v>446181</v>
      </c>
      <c r="AC250" s="86">
        <f t="shared" si="643"/>
        <v>341334</v>
      </c>
      <c r="AD250" s="88">
        <v>91546</v>
      </c>
      <c r="AE250" s="88">
        <v>249788</v>
      </c>
      <c r="AF250" s="88">
        <v>20215</v>
      </c>
      <c r="AG250" s="88">
        <v>78428</v>
      </c>
      <c r="AH250" s="88">
        <v>2760</v>
      </c>
      <c r="AI250" s="88">
        <v>3444</v>
      </c>
      <c r="AJ250" s="79">
        <f t="shared" si="644"/>
        <v>420313</v>
      </c>
      <c r="AK250" s="80">
        <f t="shared" si="645"/>
        <v>319396</v>
      </c>
      <c r="AL250" s="70">
        <v>85188</v>
      </c>
      <c r="AM250" s="70">
        <v>234208</v>
      </c>
      <c r="AN250" s="70">
        <v>19221</v>
      </c>
      <c r="AO250" s="70">
        <v>75765</v>
      </c>
      <c r="AP250" s="70">
        <v>2649</v>
      </c>
      <c r="AQ250" s="70">
        <v>3282</v>
      </c>
      <c r="AR250" s="39">
        <f t="shared" si="646"/>
        <v>422791</v>
      </c>
      <c r="AS250" s="86">
        <f t="shared" si="647"/>
        <v>320965</v>
      </c>
      <c r="AT250" s="16">
        <v>86751</v>
      </c>
      <c r="AU250" s="16">
        <v>234214</v>
      </c>
      <c r="AV250" s="16">
        <v>18453</v>
      </c>
      <c r="AW250" s="16">
        <v>77149</v>
      </c>
      <c r="AX250" s="16">
        <v>2955</v>
      </c>
      <c r="AY250" s="16">
        <v>3269</v>
      </c>
      <c r="AZ250" s="79">
        <f t="shared" si="648"/>
        <v>407536</v>
      </c>
      <c r="BA250" s="80">
        <f t="shared" si="649"/>
        <v>306644</v>
      </c>
      <c r="BB250" s="70">
        <v>80212</v>
      </c>
      <c r="BC250" s="70">
        <v>226432</v>
      </c>
      <c r="BD250" s="70">
        <v>18733</v>
      </c>
      <c r="BE250" s="70">
        <v>76176</v>
      </c>
      <c r="BF250" s="70">
        <v>2595</v>
      </c>
      <c r="BG250" s="70">
        <v>3388</v>
      </c>
      <c r="BH250" s="39">
        <f t="shared" si="650"/>
        <v>386945</v>
      </c>
      <c r="BI250" s="86">
        <f t="shared" si="651"/>
        <v>288940</v>
      </c>
      <c r="BJ250" s="16">
        <v>76265</v>
      </c>
      <c r="BK250" s="16">
        <v>212675</v>
      </c>
      <c r="BL250" s="16">
        <v>17981</v>
      </c>
      <c r="BM250" s="16">
        <v>73547</v>
      </c>
      <c r="BN250" s="16">
        <v>3021</v>
      </c>
      <c r="BO250" s="16">
        <v>3456</v>
      </c>
      <c r="BP250" s="79">
        <f t="shared" si="652"/>
        <v>384383</v>
      </c>
      <c r="BQ250" s="80">
        <f t="shared" si="653"/>
        <v>285906</v>
      </c>
      <c r="BR250" s="70">
        <v>74988</v>
      </c>
      <c r="BS250" s="70">
        <v>210918</v>
      </c>
      <c r="BT250" s="70">
        <v>17610</v>
      </c>
      <c r="BU250" s="70">
        <v>74375</v>
      </c>
      <c r="BV250" s="70">
        <v>2988</v>
      </c>
      <c r="BW250" s="70">
        <v>3504</v>
      </c>
      <c r="BX250" s="39">
        <f t="shared" si="654"/>
        <v>0</v>
      </c>
      <c r="BY250" s="86">
        <f t="shared" si="655"/>
        <v>0</v>
      </c>
      <c r="BZ250" s="16"/>
      <c r="CA250" s="16"/>
      <c r="CB250" s="16"/>
      <c r="CC250" s="16"/>
      <c r="CD250" s="16"/>
      <c r="CE250" s="16"/>
      <c r="CF250" s="79">
        <f t="shared" si="656"/>
        <v>0</v>
      </c>
      <c r="CG250" s="80">
        <f t="shared" si="657"/>
        <v>0</v>
      </c>
      <c r="CH250" s="70"/>
      <c r="CI250" s="70"/>
      <c r="CJ250" s="70"/>
      <c r="CK250" s="70"/>
      <c r="CL250" s="70"/>
      <c r="CM250" s="70"/>
      <c r="CN250" s="39">
        <f t="shared" si="658"/>
        <v>0</v>
      </c>
      <c r="CO250" s="86">
        <f t="shared" si="659"/>
        <v>0</v>
      </c>
      <c r="CP250" s="16"/>
      <c r="CQ250" s="16"/>
      <c r="CR250" s="16"/>
      <c r="CS250" s="16"/>
      <c r="CT250" s="16"/>
      <c r="CU250" s="16"/>
      <c r="CV250" s="79">
        <f t="shared" si="660"/>
        <v>0</v>
      </c>
      <c r="CW250" s="80">
        <f t="shared" si="661"/>
        <v>0</v>
      </c>
      <c r="CX250" s="70"/>
      <c r="CY250" s="70"/>
      <c r="CZ250" s="70"/>
      <c r="DA250" s="70"/>
      <c r="DB250" s="70"/>
      <c r="DC250" s="90"/>
    </row>
    <row r="251" spans="1:107">
      <c r="A251" s="148"/>
      <c r="B251" s="1">
        <v>2646</v>
      </c>
      <c r="C251" s="1" t="s">
        <v>186</v>
      </c>
      <c r="D251" s="35">
        <f t="shared" si="662"/>
        <v>1294200</v>
      </c>
      <c r="E251" s="35">
        <f t="shared" si="663"/>
        <v>996318</v>
      </c>
      <c r="F251" s="35">
        <f t="shared" si="664"/>
        <v>230920</v>
      </c>
      <c r="G251" s="35">
        <f t="shared" si="665"/>
        <v>765398</v>
      </c>
      <c r="H251" s="35">
        <f t="shared" si="666"/>
        <v>58072</v>
      </c>
      <c r="I251" s="35">
        <f t="shared" si="667"/>
        <v>218738</v>
      </c>
      <c r="J251" s="35">
        <f t="shared" si="668"/>
        <v>9726</v>
      </c>
      <c r="K251" s="35">
        <f t="shared" si="669"/>
        <v>11346</v>
      </c>
      <c r="L251" s="39">
        <f t="shared" si="670"/>
        <v>147870</v>
      </c>
      <c r="M251" s="86">
        <f t="shared" si="671"/>
        <v>113961</v>
      </c>
      <c r="N251" s="88">
        <v>26259</v>
      </c>
      <c r="O251" s="88">
        <v>87702</v>
      </c>
      <c r="P251" s="88">
        <v>6691</v>
      </c>
      <c r="Q251" s="88">
        <v>24555</v>
      </c>
      <c r="R251" s="88">
        <v>1256</v>
      </c>
      <c r="S251" s="88">
        <v>1407</v>
      </c>
      <c r="T251" s="79">
        <f t="shared" si="640"/>
        <v>146357</v>
      </c>
      <c r="U251" s="80">
        <f t="shared" si="641"/>
        <v>112374</v>
      </c>
      <c r="V251" s="70">
        <v>25131</v>
      </c>
      <c r="W251" s="70">
        <v>87243</v>
      </c>
      <c r="X251" s="70">
        <v>6742</v>
      </c>
      <c r="Y251" s="70">
        <v>24942</v>
      </c>
      <c r="Z251" s="70">
        <v>1042</v>
      </c>
      <c r="AA251" s="70">
        <v>1257</v>
      </c>
      <c r="AB251" s="39">
        <f t="shared" si="642"/>
        <v>176120</v>
      </c>
      <c r="AC251" s="86">
        <f t="shared" si="643"/>
        <v>137075</v>
      </c>
      <c r="AD251" s="88">
        <v>32512</v>
      </c>
      <c r="AE251" s="88">
        <v>104563</v>
      </c>
      <c r="AF251" s="88">
        <v>7984</v>
      </c>
      <c r="AG251" s="88">
        <v>28316</v>
      </c>
      <c r="AH251" s="88">
        <v>1198</v>
      </c>
      <c r="AI251" s="88">
        <v>1547</v>
      </c>
      <c r="AJ251" s="79">
        <f t="shared" si="644"/>
        <v>166855</v>
      </c>
      <c r="AK251" s="80">
        <f t="shared" si="645"/>
        <v>129096</v>
      </c>
      <c r="AL251" s="70">
        <v>30365</v>
      </c>
      <c r="AM251" s="70">
        <v>98731</v>
      </c>
      <c r="AN251" s="70">
        <v>7593</v>
      </c>
      <c r="AO251" s="70">
        <v>27596</v>
      </c>
      <c r="AP251" s="70">
        <v>1175</v>
      </c>
      <c r="AQ251" s="70">
        <v>1395</v>
      </c>
      <c r="AR251" s="39">
        <f t="shared" si="646"/>
        <v>185434</v>
      </c>
      <c r="AS251" s="86">
        <f t="shared" si="647"/>
        <v>141253</v>
      </c>
      <c r="AT251" s="16">
        <v>33887</v>
      </c>
      <c r="AU251" s="16">
        <v>107366</v>
      </c>
      <c r="AV251" s="16">
        <v>7749</v>
      </c>
      <c r="AW251" s="16">
        <v>33354</v>
      </c>
      <c r="AX251" s="16">
        <v>1607</v>
      </c>
      <c r="AY251" s="16">
        <v>1471</v>
      </c>
      <c r="AZ251" s="79">
        <f t="shared" si="648"/>
        <v>164203</v>
      </c>
      <c r="BA251" s="80">
        <f t="shared" si="649"/>
        <v>126195</v>
      </c>
      <c r="BB251" s="70">
        <v>29011</v>
      </c>
      <c r="BC251" s="70">
        <v>97184</v>
      </c>
      <c r="BD251" s="70">
        <v>7475</v>
      </c>
      <c r="BE251" s="70">
        <v>28146</v>
      </c>
      <c r="BF251" s="70">
        <v>1118</v>
      </c>
      <c r="BG251" s="70">
        <v>1269</v>
      </c>
      <c r="BH251" s="39">
        <f t="shared" si="650"/>
        <v>154612</v>
      </c>
      <c r="BI251" s="86">
        <f t="shared" si="651"/>
        <v>118937</v>
      </c>
      <c r="BJ251" s="16">
        <v>26835</v>
      </c>
      <c r="BK251" s="16">
        <v>92102</v>
      </c>
      <c r="BL251" s="16">
        <v>7129</v>
      </c>
      <c r="BM251" s="16">
        <v>25986</v>
      </c>
      <c r="BN251" s="16">
        <v>1149</v>
      </c>
      <c r="BO251" s="16">
        <v>1411</v>
      </c>
      <c r="BP251" s="79">
        <f t="shared" si="652"/>
        <v>152749</v>
      </c>
      <c r="BQ251" s="80">
        <f t="shared" si="653"/>
        <v>117427</v>
      </c>
      <c r="BR251" s="70">
        <v>26920</v>
      </c>
      <c r="BS251" s="70">
        <v>90507</v>
      </c>
      <c r="BT251" s="70">
        <v>6709</v>
      </c>
      <c r="BU251" s="70">
        <v>25843</v>
      </c>
      <c r="BV251" s="70">
        <v>1181</v>
      </c>
      <c r="BW251" s="70">
        <v>1589</v>
      </c>
      <c r="BX251" s="39">
        <f t="shared" si="654"/>
        <v>0</v>
      </c>
      <c r="BY251" s="86">
        <f t="shared" si="655"/>
        <v>0</v>
      </c>
      <c r="BZ251" s="16"/>
      <c r="CA251" s="16"/>
      <c r="CB251" s="16"/>
      <c r="CC251" s="16"/>
      <c r="CD251" s="16"/>
      <c r="CE251" s="16"/>
      <c r="CF251" s="79">
        <f t="shared" si="656"/>
        <v>0</v>
      </c>
      <c r="CG251" s="80">
        <f t="shared" si="657"/>
        <v>0</v>
      </c>
      <c r="CH251" s="70"/>
      <c r="CI251" s="70"/>
      <c r="CJ251" s="70"/>
      <c r="CK251" s="70"/>
      <c r="CL251" s="70"/>
      <c r="CM251" s="70"/>
      <c r="CN251" s="39">
        <f t="shared" si="658"/>
        <v>0</v>
      </c>
      <c r="CO251" s="86">
        <f t="shared" si="659"/>
        <v>0</v>
      </c>
      <c r="CP251" s="16"/>
      <c r="CQ251" s="16"/>
      <c r="CR251" s="16"/>
      <c r="CS251" s="16"/>
      <c r="CT251" s="16"/>
      <c r="CU251" s="16"/>
      <c r="CV251" s="79">
        <f t="shared" si="660"/>
        <v>0</v>
      </c>
      <c r="CW251" s="80">
        <f t="shared" si="661"/>
        <v>0</v>
      </c>
      <c r="CX251" s="70"/>
      <c r="CY251" s="70"/>
      <c r="CZ251" s="70"/>
      <c r="DA251" s="70"/>
      <c r="DB251" s="70"/>
      <c r="DC251" s="90"/>
    </row>
    <row r="252" spans="1:107">
      <c r="A252" s="148"/>
      <c r="B252" s="1">
        <v>2647</v>
      </c>
      <c r="C252" s="1" t="s">
        <v>187</v>
      </c>
      <c r="D252" s="35">
        <f t="shared" si="662"/>
        <v>3162772</v>
      </c>
      <c r="E252" s="35">
        <f t="shared" si="663"/>
        <v>2647049</v>
      </c>
      <c r="F252" s="35">
        <f t="shared" si="664"/>
        <v>612673</v>
      </c>
      <c r="G252" s="35">
        <f t="shared" si="665"/>
        <v>2034376</v>
      </c>
      <c r="H252" s="35">
        <f t="shared" si="666"/>
        <v>102999</v>
      </c>
      <c r="I252" s="35">
        <f t="shared" si="667"/>
        <v>361443</v>
      </c>
      <c r="J252" s="35">
        <f t="shared" si="668"/>
        <v>23680</v>
      </c>
      <c r="K252" s="35">
        <f t="shared" si="669"/>
        <v>27601</v>
      </c>
      <c r="L252" s="39">
        <f t="shared" si="670"/>
        <v>353031</v>
      </c>
      <c r="M252" s="86">
        <f t="shared" si="671"/>
        <v>294130</v>
      </c>
      <c r="N252" s="88">
        <v>65983</v>
      </c>
      <c r="O252" s="88">
        <v>228147</v>
      </c>
      <c r="P252" s="88">
        <v>11750</v>
      </c>
      <c r="Q252" s="88">
        <v>40629</v>
      </c>
      <c r="R252" s="88">
        <v>3113</v>
      </c>
      <c r="S252" s="88">
        <v>3409</v>
      </c>
      <c r="T252" s="79">
        <f t="shared" si="640"/>
        <v>352825</v>
      </c>
      <c r="U252" s="80">
        <f t="shared" si="641"/>
        <v>293769</v>
      </c>
      <c r="V252" s="70">
        <v>66524</v>
      </c>
      <c r="W252" s="70">
        <v>227245</v>
      </c>
      <c r="X252" s="70">
        <v>12030</v>
      </c>
      <c r="Y252" s="70">
        <v>40950</v>
      </c>
      <c r="Z252" s="70">
        <v>2831</v>
      </c>
      <c r="AA252" s="70">
        <v>3245</v>
      </c>
      <c r="AB252" s="39">
        <f t="shared" si="642"/>
        <v>446059</v>
      </c>
      <c r="AC252" s="86">
        <f t="shared" si="643"/>
        <v>376880</v>
      </c>
      <c r="AD252" s="88">
        <v>89625</v>
      </c>
      <c r="AE252" s="88">
        <v>287255</v>
      </c>
      <c r="AF252" s="88">
        <v>14657</v>
      </c>
      <c r="AG252" s="88">
        <v>48003</v>
      </c>
      <c r="AH252" s="88">
        <v>2826</v>
      </c>
      <c r="AI252" s="88">
        <v>3693</v>
      </c>
      <c r="AJ252" s="79">
        <f t="shared" si="644"/>
        <v>424131</v>
      </c>
      <c r="AK252" s="80">
        <f t="shared" si="645"/>
        <v>357112</v>
      </c>
      <c r="AL252" s="70">
        <v>84411</v>
      </c>
      <c r="AM252" s="70">
        <v>272701</v>
      </c>
      <c r="AN252" s="70">
        <v>13965</v>
      </c>
      <c r="AO252" s="70">
        <v>46651</v>
      </c>
      <c r="AP252" s="70">
        <v>3130</v>
      </c>
      <c r="AQ252" s="70">
        <v>3273</v>
      </c>
      <c r="AR252" s="39">
        <f t="shared" si="646"/>
        <v>424888</v>
      </c>
      <c r="AS252" s="86">
        <f t="shared" si="647"/>
        <v>357706</v>
      </c>
      <c r="AT252" s="16">
        <v>86669</v>
      </c>
      <c r="AU252" s="16">
        <v>271037</v>
      </c>
      <c r="AV252" s="16">
        <v>12968</v>
      </c>
      <c r="AW252" s="16">
        <v>47501</v>
      </c>
      <c r="AX252" s="16">
        <v>3315</v>
      </c>
      <c r="AY252" s="16">
        <v>3398</v>
      </c>
      <c r="AZ252" s="79">
        <f t="shared" si="648"/>
        <v>410150</v>
      </c>
      <c r="BA252" s="80">
        <f t="shared" si="649"/>
        <v>343464</v>
      </c>
      <c r="BB252" s="70">
        <v>78082</v>
      </c>
      <c r="BC252" s="70">
        <v>265382</v>
      </c>
      <c r="BD252" s="70">
        <v>13167</v>
      </c>
      <c r="BE252" s="70">
        <v>47214</v>
      </c>
      <c r="BF252" s="70">
        <v>2684</v>
      </c>
      <c r="BG252" s="70">
        <v>3621</v>
      </c>
      <c r="BH252" s="39">
        <f t="shared" si="650"/>
        <v>378742</v>
      </c>
      <c r="BI252" s="86">
        <f t="shared" si="651"/>
        <v>314681</v>
      </c>
      <c r="BJ252" s="16">
        <v>71959</v>
      </c>
      <c r="BK252" s="16">
        <v>242722</v>
      </c>
      <c r="BL252" s="16">
        <v>12652</v>
      </c>
      <c r="BM252" s="16">
        <v>45047</v>
      </c>
      <c r="BN252" s="16">
        <v>2814</v>
      </c>
      <c r="BO252" s="16">
        <v>3548</v>
      </c>
      <c r="BP252" s="79">
        <f t="shared" si="652"/>
        <v>372946</v>
      </c>
      <c r="BQ252" s="80">
        <f t="shared" si="653"/>
        <v>309307</v>
      </c>
      <c r="BR252" s="70">
        <v>69420</v>
      </c>
      <c r="BS252" s="70">
        <v>239887</v>
      </c>
      <c r="BT252" s="70">
        <v>11810</v>
      </c>
      <c r="BU252" s="70">
        <v>45448</v>
      </c>
      <c r="BV252" s="70">
        <v>2967</v>
      </c>
      <c r="BW252" s="70">
        <v>3414</v>
      </c>
      <c r="BX252" s="39">
        <f t="shared" si="654"/>
        <v>0</v>
      </c>
      <c r="BY252" s="86">
        <f t="shared" si="655"/>
        <v>0</v>
      </c>
      <c r="BZ252" s="16"/>
      <c r="CA252" s="16"/>
      <c r="CB252" s="16"/>
      <c r="CC252" s="16"/>
      <c r="CD252" s="16"/>
      <c r="CE252" s="16"/>
      <c r="CF252" s="79">
        <f t="shared" si="656"/>
        <v>0</v>
      </c>
      <c r="CG252" s="80">
        <f t="shared" si="657"/>
        <v>0</v>
      </c>
      <c r="CH252" s="70"/>
      <c r="CI252" s="70"/>
      <c r="CJ252" s="70"/>
      <c r="CK252" s="70"/>
      <c r="CL252" s="70"/>
      <c r="CM252" s="70"/>
      <c r="CN252" s="39">
        <f t="shared" si="658"/>
        <v>0</v>
      </c>
      <c r="CO252" s="86">
        <f t="shared" si="659"/>
        <v>0</v>
      </c>
      <c r="CP252" s="16"/>
      <c r="CQ252" s="16"/>
      <c r="CR252" s="16"/>
      <c r="CS252" s="16"/>
      <c r="CT252" s="16"/>
      <c r="CU252" s="16"/>
      <c r="CV252" s="79">
        <f t="shared" si="660"/>
        <v>0</v>
      </c>
      <c r="CW252" s="80">
        <f t="shared" si="661"/>
        <v>0</v>
      </c>
      <c r="CX252" s="70"/>
      <c r="CY252" s="70"/>
      <c r="CZ252" s="70"/>
      <c r="DA252" s="70"/>
      <c r="DB252" s="70"/>
      <c r="DC252" s="90"/>
    </row>
    <row r="253" spans="1:107" ht="17.25" thickBot="1">
      <c r="A253" s="148"/>
      <c r="B253" s="30">
        <v>2648</v>
      </c>
      <c r="C253" s="30" t="s">
        <v>188</v>
      </c>
      <c r="D253" s="37">
        <f t="shared" si="662"/>
        <v>2321116</v>
      </c>
      <c r="E253" s="37">
        <f t="shared" si="663"/>
        <v>1769642</v>
      </c>
      <c r="F253" s="37">
        <f t="shared" si="664"/>
        <v>386226</v>
      </c>
      <c r="G253" s="37">
        <f t="shared" si="665"/>
        <v>1383416</v>
      </c>
      <c r="H253" s="37">
        <f t="shared" si="666"/>
        <v>75392</v>
      </c>
      <c r="I253" s="37">
        <f t="shared" si="667"/>
        <v>410495</v>
      </c>
      <c r="J253" s="37">
        <f t="shared" si="668"/>
        <v>14151</v>
      </c>
      <c r="K253" s="37">
        <f t="shared" si="669"/>
        <v>51436</v>
      </c>
      <c r="L253" s="104">
        <f t="shared" si="670"/>
        <v>273995</v>
      </c>
      <c r="M253" s="105">
        <f t="shared" si="671"/>
        <v>211356</v>
      </c>
      <c r="N253" s="111">
        <v>45743</v>
      </c>
      <c r="O253" s="111">
        <v>165613</v>
      </c>
      <c r="P253" s="111">
        <v>8509</v>
      </c>
      <c r="Q253" s="111">
        <v>45569</v>
      </c>
      <c r="R253" s="111">
        <v>2112</v>
      </c>
      <c r="S253" s="111">
        <v>6449</v>
      </c>
      <c r="T253" s="106">
        <f t="shared" si="640"/>
        <v>271160</v>
      </c>
      <c r="U253" s="107">
        <f t="shared" si="641"/>
        <v>208442</v>
      </c>
      <c r="V253" s="71">
        <v>44613</v>
      </c>
      <c r="W253" s="71">
        <v>163829</v>
      </c>
      <c r="X253" s="71">
        <v>8692</v>
      </c>
      <c r="Y253" s="71">
        <v>46496</v>
      </c>
      <c r="Z253" s="71">
        <v>1639</v>
      </c>
      <c r="AA253" s="71">
        <v>5891</v>
      </c>
      <c r="AB253" s="104">
        <f t="shared" si="642"/>
        <v>313511</v>
      </c>
      <c r="AC253" s="105">
        <f t="shared" si="643"/>
        <v>240512</v>
      </c>
      <c r="AD253" s="111">
        <v>52648</v>
      </c>
      <c r="AE253" s="111">
        <v>187864</v>
      </c>
      <c r="AF253" s="111">
        <v>10571</v>
      </c>
      <c r="AG253" s="111">
        <v>54236</v>
      </c>
      <c r="AH253" s="111">
        <v>1614</v>
      </c>
      <c r="AI253" s="111">
        <v>6578</v>
      </c>
      <c r="AJ253" s="106">
        <f t="shared" si="644"/>
        <v>298635</v>
      </c>
      <c r="AK253" s="107">
        <f t="shared" si="645"/>
        <v>227885</v>
      </c>
      <c r="AL253" s="71">
        <v>50409</v>
      </c>
      <c r="AM253" s="71">
        <v>177476</v>
      </c>
      <c r="AN253" s="71">
        <v>10029</v>
      </c>
      <c r="AO253" s="71">
        <v>52647</v>
      </c>
      <c r="AP253" s="71">
        <v>1740</v>
      </c>
      <c r="AQ253" s="71">
        <v>6334</v>
      </c>
      <c r="AR253" s="104">
        <f t="shared" si="646"/>
        <v>300285</v>
      </c>
      <c r="AS253" s="105">
        <f t="shared" si="647"/>
        <v>227943</v>
      </c>
      <c r="AT253" s="31">
        <v>51388</v>
      </c>
      <c r="AU253" s="31">
        <v>176555</v>
      </c>
      <c r="AV253" s="31">
        <v>9786</v>
      </c>
      <c r="AW253" s="31">
        <v>54002</v>
      </c>
      <c r="AX253" s="31">
        <v>2043</v>
      </c>
      <c r="AY253" s="31">
        <v>6511</v>
      </c>
      <c r="AZ253" s="106">
        <f t="shared" si="648"/>
        <v>297020</v>
      </c>
      <c r="BA253" s="107">
        <f t="shared" si="649"/>
        <v>225536</v>
      </c>
      <c r="BB253" s="71">
        <v>48930</v>
      </c>
      <c r="BC253" s="71">
        <v>176606</v>
      </c>
      <c r="BD253" s="71">
        <v>9585</v>
      </c>
      <c r="BE253" s="71">
        <v>53797</v>
      </c>
      <c r="BF253" s="71">
        <v>1521</v>
      </c>
      <c r="BG253" s="71">
        <v>6581</v>
      </c>
      <c r="BH253" s="104">
        <f t="shared" si="650"/>
        <v>284377</v>
      </c>
      <c r="BI253" s="105">
        <f t="shared" si="651"/>
        <v>215694</v>
      </c>
      <c r="BJ253" s="31">
        <v>46351</v>
      </c>
      <c r="BK253" s="31">
        <v>169343</v>
      </c>
      <c r="BL253" s="31">
        <v>9142</v>
      </c>
      <c r="BM253" s="31">
        <v>51368</v>
      </c>
      <c r="BN253" s="31">
        <v>1687</v>
      </c>
      <c r="BO253" s="31">
        <v>6486</v>
      </c>
      <c r="BP253" s="106">
        <f t="shared" si="652"/>
        <v>282133</v>
      </c>
      <c r="BQ253" s="107">
        <f t="shared" si="653"/>
        <v>212274</v>
      </c>
      <c r="BR253" s="71">
        <v>46144</v>
      </c>
      <c r="BS253" s="71">
        <v>166130</v>
      </c>
      <c r="BT253" s="71">
        <v>9078</v>
      </c>
      <c r="BU253" s="71">
        <v>52380</v>
      </c>
      <c r="BV253" s="71">
        <v>1795</v>
      </c>
      <c r="BW253" s="71">
        <v>6606</v>
      </c>
      <c r="BX253" s="104">
        <f t="shared" si="654"/>
        <v>0</v>
      </c>
      <c r="BY253" s="105">
        <f t="shared" si="655"/>
        <v>0</v>
      </c>
      <c r="BZ253" s="31"/>
      <c r="CA253" s="31"/>
      <c r="CB253" s="31"/>
      <c r="CC253" s="31"/>
      <c r="CD253" s="31"/>
      <c r="CE253" s="31"/>
      <c r="CF253" s="106">
        <f t="shared" si="656"/>
        <v>0</v>
      </c>
      <c r="CG253" s="107">
        <f t="shared" si="657"/>
        <v>0</v>
      </c>
      <c r="CH253" s="71"/>
      <c r="CI253" s="71"/>
      <c r="CJ253" s="71"/>
      <c r="CK253" s="71"/>
      <c r="CL253" s="71"/>
      <c r="CM253" s="71"/>
      <c r="CN253" s="104">
        <f t="shared" si="658"/>
        <v>0</v>
      </c>
      <c r="CO253" s="105">
        <f t="shared" si="659"/>
        <v>0</v>
      </c>
      <c r="CP253" s="31"/>
      <c r="CQ253" s="31"/>
      <c r="CR253" s="31"/>
      <c r="CS253" s="31"/>
      <c r="CT253" s="31"/>
      <c r="CU253" s="31"/>
      <c r="CV253" s="106">
        <f t="shared" si="660"/>
        <v>0</v>
      </c>
      <c r="CW253" s="107">
        <f t="shared" si="661"/>
        <v>0</v>
      </c>
      <c r="CX253" s="71"/>
      <c r="CY253" s="71"/>
      <c r="CZ253" s="71"/>
      <c r="DA253" s="71"/>
      <c r="DB253" s="71"/>
      <c r="DC253" s="108"/>
    </row>
    <row r="254" spans="1:107">
      <c r="A254" s="147" t="s">
        <v>337</v>
      </c>
      <c r="B254" s="8">
        <v>2711</v>
      </c>
      <c r="C254" s="8" t="s">
        <v>189</v>
      </c>
      <c r="D254" s="34">
        <f t="shared" si="662"/>
        <v>621883</v>
      </c>
      <c r="E254" s="34">
        <f t="shared" si="663"/>
        <v>529988</v>
      </c>
      <c r="F254" s="34">
        <f t="shared" si="664"/>
        <v>108200</v>
      </c>
      <c r="G254" s="34">
        <f t="shared" si="665"/>
        <v>421788</v>
      </c>
      <c r="H254" s="34">
        <f t="shared" si="666"/>
        <v>4243</v>
      </c>
      <c r="I254" s="34">
        <f t="shared" si="667"/>
        <v>69045</v>
      </c>
      <c r="J254" s="34">
        <f t="shared" si="668"/>
        <v>5713</v>
      </c>
      <c r="K254" s="34">
        <f t="shared" si="669"/>
        <v>12894</v>
      </c>
      <c r="L254" s="100">
        <f t="shared" si="670"/>
        <v>67937</v>
      </c>
      <c r="M254" s="101">
        <f t="shared" si="671"/>
        <v>58896</v>
      </c>
      <c r="N254" s="110">
        <v>12082</v>
      </c>
      <c r="O254" s="110">
        <v>46814</v>
      </c>
      <c r="P254" s="110">
        <v>428</v>
      </c>
      <c r="Q254" s="110">
        <v>6116</v>
      </c>
      <c r="R254" s="110">
        <v>777</v>
      </c>
      <c r="S254" s="110">
        <v>1720</v>
      </c>
      <c r="T254" s="46">
        <f t="shared" si="640"/>
        <v>67363</v>
      </c>
      <c r="U254" s="102">
        <f t="shared" si="641"/>
        <v>58185</v>
      </c>
      <c r="V254" s="42">
        <v>11680</v>
      </c>
      <c r="W254" s="42">
        <v>46505</v>
      </c>
      <c r="X254" s="42">
        <v>482</v>
      </c>
      <c r="Y254" s="42">
        <v>6330</v>
      </c>
      <c r="Z254" s="42">
        <v>628</v>
      </c>
      <c r="AA254" s="42">
        <v>1738</v>
      </c>
      <c r="AB254" s="100">
        <f t="shared" si="642"/>
        <v>80710</v>
      </c>
      <c r="AC254" s="101">
        <f t="shared" si="643"/>
        <v>69618</v>
      </c>
      <c r="AD254" s="110">
        <v>14297</v>
      </c>
      <c r="AE254" s="110">
        <v>55321</v>
      </c>
      <c r="AF254" s="110">
        <v>632</v>
      </c>
      <c r="AG254" s="110">
        <v>8200</v>
      </c>
      <c r="AH254" s="110">
        <v>636</v>
      </c>
      <c r="AI254" s="110">
        <v>1624</v>
      </c>
      <c r="AJ254" s="46">
        <f t="shared" si="644"/>
        <v>80753</v>
      </c>
      <c r="AK254" s="102">
        <f t="shared" si="645"/>
        <v>69021</v>
      </c>
      <c r="AL254" s="42">
        <v>14068</v>
      </c>
      <c r="AM254" s="42">
        <v>54953</v>
      </c>
      <c r="AN254" s="42">
        <v>574</v>
      </c>
      <c r="AO254" s="42">
        <v>8805</v>
      </c>
      <c r="AP254" s="42">
        <v>848</v>
      </c>
      <c r="AQ254" s="42">
        <v>1505</v>
      </c>
      <c r="AR254" s="100">
        <f t="shared" si="646"/>
        <v>81727</v>
      </c>
      <c r="AS254" s="101">
        <f t="shared" si="647"/>
        <v>69421</v>
      </c>
      <c r="AT254" s="29">
        <v>14801</v>
      </c>
      <c r="AU254" s="29">
        <v>54620</v>
      </c>
      <c r="AV254" s="29">
        <v>517</v>
      </c>
      <c r="AW254" s="29">
        <v>9203</v>
      </c>
      <c r="AX254" s="29">
        <v>817</v>
      </c>
      <c r="AY254" s="29">
        <v>1769</v>
      </c>
      <c r="AZ254" s="46">
        <f t="shared" si="648"/>
        <v>79808</v>
      </c>
      <c r="BA254" s="102">
        <f t="shared" si="649"/>
        <v>68157</v>
      </c>
      <c r="BB254" s="42">
        <v>13731</v>
      </c>
      <c r="BC254" s="42">
        <v>54426</v>
      </c>
      <c r="BD254" s="42">
        <v>559</v>
      </c>
      <c r="BE254" s="42">
        <v>8943</v>
      </c>
      <c r="BF254" s="42">
        <v>577</v>
      </c>
      <c r="BG254" s="42">
        <v>1572</v>
      </c>
      <c r="BH254" s="100">
        <f t="shared" si="650"/>
        <v>82119</v>
      </c>
      <c r="BI254" s="101">
        <f t="shared" si="651"/>
        <v>68933</v>
      </c>
      <c r="BJ254" s="29">
        <v>13716</v>
      </c>
      <c r="BK254" s="29">
        <v>55217</v>
      </c>
      <c r="BL254" s="29">
        <v>536</v>
      </c>
      <c r="BM254" s="29">
        <v>10522</v>
      </c>
      <c r="BN254" s="29">
        <v>669</v>
      </c>
      <c r="BO254" s="29">
        <v>1459</v>
      </c>
      <c r="BP254" s="46">
        <f t="shared" si="652"/>
        <v>81466</v>
      </c>
      <c r="BQ254" s="102">
        <f t="shared" si="653"/>
        <v>67757</v>
      </c>
      <c r="BR254" s="42">
        <v>13825</v>
      </c>
      <c r="BS254" s="42">
        <v>53932</v>
      </c>
      <c r="BT254" s="42">
        <v>515</v>
      </c>
      <c r="BU254" s="42">
        <v>10926</v>
      </c>
      <c r="BV254" s="42">
        <v>761</v>
      </c>
      <c r="BW254" s="42">
        <v>1507</v>
      </c>
      <c r="BX254" s="100">
        <f t="shared" si="654"/>
        <v>0</v>
      </c>
      <c r="BY254" s="101">
        <f t="shared" si="655"/>
        <v>0</v>
      </c>
      <c r="BZ254" s="29"/>
      <c r="CA254" s="29"/>
      <c r="CB254" s="29"/>
      <c r="CC254" s="29"/>
      <c r="CD254" s="29"/>
      <c r="CE254" s="29"/>
      <c r="CF254" s="46">
        <f t="shared" si="656"/>
        <v>0</v>
      </c>
      <c r="CG254" s="102">
        <f t="shared" si="657"/>
        <v>0</v>
      </c>
      <c r="CH254" s="42"/>
      <c r="CI254" s="42"/>
      <c r="CJ254" s="42"/>
      <c r="CK254" s="42"/>
      <c r="CL254" s="42"/>
      <c r="CM254" s="42"/>
      <c r="CN254" s="100">
        <f t="shared" si="658"/>
        <v>0</v>
      </c>
      <c r="CO254" s="101">
        <f t="shared" si="659"/>
        <v>0</v>
      </c>
      <c r="CP254" s="29"/>
      <c r="CQ254" s="29"/>
      <c r="CR254" s="29"/>
      <c r="CS254" s="29"/>
      <c r="CT254" s="29"/>
      <c r="CU254" s="29"/>
      <c r="CV254" s="46">
        <f t="shared" si="660"/>
        <v>0</v>
      </c>
      <c r="CW254" s="102">
        <f t="shared" si="661"/>
        <v>0</v>
      </c>
      <c r="CX254" s="42"/>
      <c r="CY254" s="42"/>
      <c r="CZ254" s="42"/>
      <c r="DA254" s="42"/>
      <c r="DB254" s="42"/>
      <c r="DC254" s="103"/>
    </row>
    <row r="255" spans="1:107">
      <c r="A255" s="148"/>
      <c r="B255" s="1">
        <v>2712</v>
      </c>
      <c r="C255" s="1" t="s">
        <v>190</v>
      </c>
      <c r="D255" s="35">
        <f t="shared" si="662"/>
        <v>2262018</v>
      </c>
      <c r="E255" s="35">
        <f t="shared" si="663"/>
        <v>1830948</v>
      </c>
      <c r="F255" s="35">
        <f t="shared" si="664"/>
        <v>423574</v>
      </c>
      <c r="G255" s="35">
        <f t="shared" si="665"/>
        <v>1407374</v>
      </c>
      <c r="H255" s="35">
        <f t="shared" si="666"/>
        <v>62587</v>
      </c>
      <c r="I255" s="35">
        <f t="shared" si="667"/>
        <v>328131</v>
      </c>
      <c r="J255" s="35">
        <f t="shared" si="668"/>
        <v>14624</v>
      </c>
      <c r="K255" s="35">
        <f t="shared" si="669"/>
        <v>25728</v>
      </c>
      <c r="L255" s="39">
        <f t="shared" si="670"/>
        <v>251782</v>
      </c>
      <c r="M255" s="86">
        <f t="shared" si="671"/>
        <v>206578</v>
      </c>
      <c r="N255" s="88">
        <v>44871</v>
      </c>
      <c r="O255" s="88">
        <v>161707</v>
      </c>
      <c r="P255" s="88">
        <v>7135</v>
      </c>
      <c r="Q255" s="88">
        <v>33100</v>
      </c>
      <c r="R255" s="88">
        <v>1893</v>
      </c>
      <c r="S255" s="88">
        <v>3076</v>
      </c>
      <c r="T255" s="79">
        <f t="shared" si="640"/>
        <v>250662</v>
      </c>
      <c r="U255" s="80">
        <f t="shared" si="641"/>
        <v>205039</v>
      </c>
      <c r="V255" s="70">
        <v>44785</v>
      </c>
      <c r="W255" s="70">
        <v>160254</v>
      </c>
      <c r="X255" s="70">
        <v>6825</v>
      </c>
      <c r="Y255" s="70">
        <v>34390</v>
      </c>
      <c r="Z255" s="70">
        <v>1547</v>
      </c>
      <c r="AA255" s="70">
        <v>2861</v>
      </c>
      <c r="AB255" s="39">
        <f t="shared" si="642"/>
        <v>311623</v>
      </c>
      <c r="AC255" s="86">
        <f t="shared" si="643"/>
        <v>254345</v>
      </c>
      <c r="AD255" s="88">
        <v>61275</v>
      </c>
      <c r="AE255" s="88">
        <v>193070</v>
      </c>
      <c r="AF255" s="88">
        <v>8535</v>
      </c>
      <c r="AG255" s="88">
        <v>43707</v>
      </c>
      <c r="AH255" s="88">
        <v>1761</v>
      </c>
      <c r="AI255" s="88">
        <v>3275</v>
      </c>
      <c r="AJ255" s="79">
        <f t="shared" si="644"/>
        <v>309237</v>
      </c>
      <c r="AK255" s="80">
        <f t="shared" si="645"/>
        <v>250468</v>
      </c>
      <c r="AL255" s="70">
        <v>59987</v>
      </c>
      <c r="AM255" s="70">
        <v>190481</v>
      </c>
      <c r="AN255" s="70">
        <v>8263</v>
      </c>
      <c r="AO255" s="70">
        <v>45222</v>
      </c>
      <c r="AP255" s="70">
        <v>2061</v>
      </c>
      <c r="AQ255" s="70">
        <v>3223</v>
      </c>
      <c r="AR255" s="39">
        <f t="shared" si="646"/>
        <v>309073</v>
      </c>
      <c r="AS255" s="86">
        <f t="shared" si="647"/>
        <v>248770</v>
      </c>
      <c r="AT255" s="16">
        <v>61810</v>
      </c>
      <c r="AU255" s="16">
        <v>186960</v>
      </c>
      <c r="AV255" s="16">
        <v>8170</v>
      </c>
      <c r="AW255" s="16">
        <v>46617</v>
      </c>
      <c r="AX255" s="16">
        <v>2302</v>
      </c>
      <c r="AY255" s="16">
        <v>3214</v>
      </c>
      <c r="AZ255" s="79">
        <f t="shared" si="648"/>
        <v>297773</v>
      </c>
      <c r="BA255" s="80">
        <f t="shared" si="649"/>
        <v>240007</v>
      </c>
      <c r="BB255" s="70">
        <v>56297</v>
      </c>
      <c r="BC255" s="70">
        <v>183710</v>
      </c>
      <c r="BD255" s="70">
        <v>8401</v>
      </c>
      <c r="BE255" s="70">
        <v>44310</v>
      </c>
      <c r="BF255" s="70">
        <v>1643</v>
      </c>
      <c r="BG255" s="70">
        <v>3412</v>
      </c>
      <c r="BH255" s="39">
        <f t="shared" si="650"/>
        <v>267352</v>
      </c>
      <c r="BI255" s="86">
        <f t="shared" si="651"/>
        <v>215030</v>
      </c>
      <c r="BJ255" s="16">
        <v>47781</v>
      </c>
      <c r="BK255" s="16">
        <v>167249</v>
      </c>
      <c r="BL255" s="16">
        <v>7738</v>
      </c>
      <c r="BM255" s="16">
        <v>39531</v>
      </c>
      <c r="BN255" s="16">
        <v>1674</v>
      </c>
      <c r="BO255" s="16">
        <v>3379</v>
      </c>
      <c r="BP255" s="79">
        <f t="shared" si="652"/>
        <v>264516</v>
      </c>
      <c r="BQ255" s="80">
        <f t="shared" si="653"/>
        <v>210711</v>
      </c>
      <c r="BR255" s="70">
        <v>46768</v>
      </c>
      <c r="BS255" s="70">
        <v>163943</v>
      </c>
      <c r="BT255" s="70">
        <v>7520</v>
      </c>
      <c r="BU255" s="70">
        <v>41254</v>
      </c>
      <c r="BV255" s="70">
        <v>1743</v>
      </c>
      <c r="BW255" s="70">
        <v>3288</v>
      </c>
      <c r="BX255" s="39">
        <f t="shared" si="654"/>
        <v>0</v>
      </c>
      <c r="BY255" s="86">
        <f t="shared" si="655"/>
        <v>0</v>
      </c>
      <c r="BZ255" s="16"/>
      <c r="CA255" s="16"/>
      <c r="CB255" s="16"/>
      <c r="CC255" s="16"/>
      <c r="CD255" s="16"/>
      <c r="CE255" s="16"/>
      <c r="CF255" s="79">
        <f t="shared" si="656"/>
        <v>0</v>
      </c>
      <c r="CG255" s="80">
        <f t="shared" si="657"/>
        <v>0</v>
      </c>
      <c r="CH255" s="70"/>
      <c r="CI255" s="70"/>
      <c r="CJ255" s="70"/>
      <c r="CK255" s="70"/>
      <c r="CL255" s="70"/>
      <c r="CM255" s="70"/>
      <c r="CN255" s="39">
        <f t="shared" si="658"/>
        <v>0</v>
      </c>
      <c r="CO255" s="86">
        <f t="shared" si="659"/>
        <v>0</v>
      </c>
      <c r="CP255" s="16"/>
      <c r="CQ255" s="16"/>
      <c r="CR255" s="16"/>
      <c r="CS255" s="16"/>
      <c r="CT255" s="16"/>
      <c r="CU255" s="16"/>
      <c r="CV255" s="79">
        <f t="shared" si="660"/>
        <v>0</v>
      </c>
      <c r="CW255" s="80">
        <f t="shared" si="661"/>
        <v>0</v>
      </c>
      <c r="CX255" s="70"/>
      <c r="CY255" s="70"/>
      <c r="CZ255" s="70"/>
      <c r="DA255" s="70"/>
      <c r="DB255" s="70"/>
      <c r="DC255" s="90"/>
    </row>
    <row r="256" spans="1:107">
      <c r="A256" s="148"/>
      <c r="B256" s="1">
        <v>2713</v>
      </c>
      <c r="C256" s="1" t="s">
        <v>191</v>
      </c>
      <c r="D256" s="35">
        <f t="shared" si="662"/>
        <v>3492601</v>
      </c>
      <c r="E256" s="35">
        <f t="shared" si="663"/>
        <v>2533692</v>
      </c>
      <c r="F256" s="35">
        <f t="shared" si="664"/>
        <v>595798</v>
      </c>
      <c r="G256" s="35">
        <f t="shared" si="665"/>
        <v>1937894</v>
      </c>
      <c r="H256" s="35">
        <f t="shared" si="666"/>
        <v>191309</v>
      </c>
      <c r="I256" s="35">
        <f t="shared" si="667"/>
        <v>710126</v>
      </c>
      <c r="J256" s="35">
        <f t="shared" si="668"/>
        <v>25440</v>
      </c>
      <c r="K256" s="35">
        <f t="shared" si="669"/>
        <v>32034</v>
      </c>
      <c r="L256" s="39">
        <f t="shared" si="670"/>
        <v>407433</v>
      </c>
      <c r="M256" s="86">
        <f t="shared" si="671"/>
        <v>301314</v>
      </c>
      <c r="N256" s="88">
        <v>70534</v>
      </c>
      <c r="O256" s="88">
        <v>230780</v>
      </c>
      <c r="P256" s="88">
        <v>22726</v>
      </c>
      <c r="Q256" s="88">
        <v>76087</v>
      </c>
      <c r="R256" s="88">
        <v>3538</v>
      </c>
      <c r="S256" s="88">
        <v>3768</v>
      </c>
      <c r="T256" s="79">
        <f t="shared" si="640"/>
        <v>404302</v>
      </c>
      <c r="U256" s="80">
        <f t="shared" si="641"/>
        <v>294757</v>
      </c>
      <c r="V256" s="70">
        <v>69199</v>
      </c>
      <c r="W256" s="70">
        <v>225558</v>
      </c>
      <c r="X256" s="70">
        <v>22759</v>
      </c>
      <c r="Y256" s="70">
        <v>80144</v>
      </c>
      <c r="Z256" s="70">
        <v>2843</v>
      </c>
      <c r="AA256" s="70">
        <v>3799</v>
      </c>
      <c r="AB256" s="39">
        <f t="shared" si="642"/>
        <v>472974</v>
      </c>
      <c r="AC256" s="86">
        <f t="shared" si="643"/>
        <v>344090</v>
      </c>
      <c r="AD256" s="88">
        <v>80747</v>
      </c>
      <c r="AE256" s="88">
        <v>263343</v>
      </c>
      <c r="AF256" s="88">
        <v>26584</v>
      </c>
      <c r="AG256" s="88">
        <v>95220</v>
      </c>
      <c r="AH256" s="88">
        <v>2893</v>
      </c>
      <c r="AI256" s="88">
        <v>4187</v>
      </c>
      <c r="AJ256" s="79">
        <f t="shared" si="644"/>
        <v>456681</v>
      </c>
      <c r="AK256" s="80">
        <f t="shared" si="645"/>
        <v>332495</v>
      </c>
      <c r="AL256" s="70">
        <v>78269</v>
      </c>
      <c r="AM256" s="70">
        <v>254226</v>
      </c>
      <c r="AN256" s="70">
        <v>24646</v>
      </c>
      <c r="AO256" s="70">
        <v>92010</v>
      </c>
      <c r="AP256" s="70">
        <v>3298</v>
      </c>
      <c r="AQ256" s="70">
        <v>4232</v>
      </c>
      <c r="AR256" s="39">
        <f t="shared" si="646"/>
        <v>458640</v>
      </c>
      <c r="AS256" s="86">
        <f t="shared" si="647"/>
        <v>332875</v>
      </c>
      <c r="AT256" s="16">
        <v>80524</v>
      </c>
      <c r="AU256" s="16">
        <v>252351</v>
      </c>
      <c r="AV256" s="16">
        <v>24062</v>
      </c>
      <c r="AW256" s="16">
        <v>94160</v>
      </c>
      <c r="AX256" s="16">
        <v>3638</v>
      </c>
      <c r="AY256" s="16">
        <v>3905</v>
      </c>
      <c r="AZ256" s="79">
        <f t="shared" si="648"/>
        <v>442596</v>
      </c>
      <c r="BA256" s="80">
        <f t="shared" si="649"/>
        <v>318440</v>
      </c>
      <c r="BB256" s="70">
        <v>73565</v>
      </c>
      <c r="BC256" s="70">
        <v>244875</v>
      </c>
      <c r="BD256" s="70">
        <v>24403</v>
      </c>
      <c r="BE256" s="70">
        <v>92750</v>
      </c>
      <c r="BF256" s="70">
        <v>2889</v>
      </c>
      <c r="BG256" s="70">
        <v>4114</v>
      </c>
      <c r="BH256" s="39">
        <f t="shared" si="650"/>
        <v>426400</v>
      </c>
      <c r="BI256" s="86">
        <f t="shared" si="651"/>
        <v>306861</v>
      </c>
      <c r="BJ256" s="16">
        <v>71617</v>
      </c>
      <c r="BK256" s="16">
        <v>235244</v>
      </c>
      <c r="BL256" s="16">
        <v>23632</v>
      </c>
      <c r="BM256" s="16">
        <v>88734</v>
      </c>
      <c r="BN256" s="16">
        <v>3045</v>
      </c>
      <c r="BO256" s="16">
        <v>4128</v>
      </c>
      <c r="BP256" s="79">
        <f t="shared" si="652"/>
        <v>423575</v>
      </c>
      <c r="BQ256" s="80">
        <f t="shared" si="653"/>
        <v>302860</v>
      </c>
      <c r="BR256" s="70">
        <v>71343</v>
      </c>
      <c r="BS256" s="70">
        <v>231517</v>
      </c>
      <c r="BT256" s="70">
        <v>22497</v>
      </c>
      <c r="BU256" s="70">
        <v>91021</v>
      </c>
      <c r="BV256" s="70">
        <v>3296</v>
      </c>
      <c r="BW256" s="70">
        <v>3901</v>
      </c>
      <c r="BX256" s="39">
        <f t="shared" si="654"/>
        <v>0</v>
      </c>
      <c r="BY256" s="86">
        <f t="shared" si="655"/>
        <v>0</v>
      </c>
      <c r="BZ256" s="16"/>
      <c r="CA256" s="16"/>
      <c r="CB256" s="16"/>
      <c r="CC256" s="16"/>
      <c r="CD256" s="16"/>
      <c r="CE256" s="16"/>
      <c r="CF256" s="79">
        <f t="shared" si="656"/>
        <v>0</v>
      </c>
      <c r="CG256" s="80">
        <f t="shared" si="657"/>
        <v>0</v>
      </c>
      <c r="CH256" s="70"/>
      <c r="CI256" s="70"/>
      <c r="CJ256" s="70"/>
      <c r="CK256" s="70"/>
      <c r="CL256" s="70"/>
      <c r="CM256" s="70"/>
      <c r="CN256" s="39">
        <f t="shared" si="658"/>
        <v>0</v>
      </c>
      <c r="CO256" s="86">
        <f t="shared" si="659"/>
        <v>0</v>
      </c>
      <c r="CP256" s="16"/>
      <c r="CQ256" s="16"/>
      <c r="CR256" s="16"/>
      <c r="CS256" s="16"/>
      <c r="CT256" s="16"/>
      <c r="CU256" s="16"/>
      <c r="CV256" s="79">
        <f t="shared" si="660"/>
        <v>0</v>
      </c>
      <c r="CW256" s="80">
        <f t="shared" si="661"/>
        <v>0</v>
      </c>
      <c r="CX256" s="70"/>
      <c r="CY256" s="70"/>
      <c r="CZ256" s="70"/>
      <c r="DA256" s="70"/>
      <c r="DB256" s="70"/>
      <c r="DC256" s="90"/>
    </row>
    <row r="257" spans="1:107">
      <c r="A257" s="148"/>
      <c r="B257" s="1">
        <v>2714</v>
      </c>
      <c r="C257" s="1" t="s">
        <v>192</v>
      </c>
      <c r="D257" s="35">
        <f t="shared" si="662"/>
        <v>2982509</v>
      </c>
      <c r="E257" s="35">
        <f t="shared" si="663"/>
        <v>2134707</v>
      </c>
      <c r="F257" s="35">
        <f t="shared" si="664"/>
        <v>497559</v>
      </c>
      <c r="G257" s="35">
        <f t="shared" si="665"/>
        <v>1637148</v>
      </c>
      <c r="H257" s="35">
        <f t="shared" si="666"/>
        <v>194940</v>
      </c>
      <c r="I257" s="35">
        <f t="shared" si="667"/>
        <v>596342</v>
      </c>
      <c r="J257" s="35">
        <f t="shared" si="668"/>
        <v>22874</v>
      </c>
      <c r="K257" s="35">
        <f t="shared" si="669"/>
        <v>33646</v>
      </c>
      <c r="L257" s="39">
        <f t="shared" si="670"/>
        <v>357606</v>
      </c>
      <c r="M257" s="86">
        <f t="shared" si="671"/>
        <v>260144</v>
      </c>
      <c r="N257" s="88">
        <v>59646</v>
      </c>
      <c r="O257" s="88">
        <v>200498</v>
      </c>
      <c r="P257" s="88">
        <v>22825</v>
      </c>
      <c r="Q257" s="88">
        <v>67271</v>
      </c>
      <c r="R257" s="88">
        <v>3177</v>
      </c>
      <c r="S257" s="88">
        <v>4189</v>
      </c>
      <c r="T257" s="79">
        <f t="shared" si="640"/>
        <v>351766</v>
      </c>
      <c r="U257" s="80">
        <f t="shared" si="641"/>
        <v>253004</v>
      </c>
      <c r="V257" s="70">
        <v>57729</v>
      </c>
      <c r="W257" s="70">
        <v>195275</v>
      </c>
      <c r="X257" s="70">
        <v>23289</v>
      </c>
      <c r="Y257" s="70">
        <v>68811</v>
      </c>
      <c r="Z257" s="70">
        <v>2704</v>
      </c>
      <c r="AA257" s="70">
        <v>3958</v>
      </c>
      <c r="AB257" s="39">
        <f t="shared" si="642"/>
        <v>402584</v>
      </c>
      <c r="AC257" s="86">
        <f t="shared" si="643"/>
        <v>289083</v>
      </c>
      <c r="AD257" s="88">
        <v>67192</v>
      </c>
      <c r="AE257" s="88">
        <v>221891</v>
      </c>
      <c r="AF257" s="88">
        <v>27384</v>
      </c>
      <c r="AG257" s="88">
        <v>79046</v>
      </c>
      <c r="AH257" s="88">
        <v>2547</v>
      </c>
      <c r="AI257" s="88">
        <v>4524</v>
      </c>
      <c r="AJ257" s="79">
        <f t="shared" si="644"/>
        <v>384370</v>
      </c>
      <c r="AK257" s="80">
        <f t="shared" si="645"/>
        <v>275328</v>
      </c>
      <c r="AL257" s="70">
        <v>64333</v>
      </c>
      <c r="AM257" s="70">
        <v>210995</v>
      </c>
      <c r="AN257" s="70">
        <v>25363</v>
      </c>
      <c r="AO257" s="70">
        <v>76476</v>
      </c>
      <c r="AP257" s="70">
        <v>2915</v>
      </c>
      <c r="AQ257" s="70">
        <v>4288</v>
      </c>
      <c r="AR257" s="39">
        <f t="shared" si="646"/>
        <v>388518</v>
      </c>
      <c r="AS257" s="86">
        <f t="shared" si="647"/>
        <v>278186</v>
      </c>
      <c r="AT257" s="16">
        <v>68472</v>
      </c>
      <c r="AU257" s="16">
        <v>209714</v>
      </c>
      <c r="AV257" s="16">
        <v>24423</v>
      </c>
      <c r="AW257" s="16">
        <v>78088</v>
      </c>
      <c r="AX257" s="16">
        <v>3481</v>
      </c>
      <c r="AY257" s="16">
        <v>4340</v>
      </c>
      <c r="AZ257" s="79">
        <f t="shared" si="648"/>
        <v>379346</v>
      </c>
      <c r="BA257" s="80">
        <f t="shared" si="649"/>
        <v>269944</v>
      </c>
      <c r="BB257" s="70">
        <v>62289</v>
      </c>
      <c r="BC257" s="70">
        <v>207655</v>
      </c>
      <c r="BD257" s="70">
        <v>24882</v>
      </c>
      <c r="BE257" s="70">
        <v>77684</v>
      </c>
      <c r="BF257" s="70">
        <v>2520</v>
      </c>
      <c r="BG257" s="70">
        <v>4316</v>
      </c>
      <c r="BH257" s="39">
        <f t="shared" si="650"/>
        <v>362218</v>
      </c>
      <c r="BI257" s="86">
        <f t="shared" si="651"/>
        <v>257456</v>
      </c>
      <c r="BJ257" s="16">
        <v>59291</v>
      </c>
      <c r="BK257" s="16">
        <v>198165</v>
      </c>
      <c r="BL257" s="16">
        <v>23754</v>
      </c>
      <c r="BM257" s="16">
        <v>74197</v>
      </c>
      <c r="BN257" s="16">
        <v>2684</v>
      </c>
      <c r="BO257" s="16">
        <v>4127</v>
      </c>
      <c r="BP257" s="79">
        <f t="shared" si="652"/>
        <v>356101</v>
      </c>
      <c r="BQ257" s="80">
        <f t="shared" si="653"/>
        <v>251562</v>
      </c>
      <c r="BR257" s="70">
        <v>58607</v>
      </c>
      <c r="BS257" s="70">
        <v>192955</v>
      </c>
      <c r="BT257" s="70">
        <v>23020</v>
      </c>
      <c r="BU257" s="70">
        <v>74769</v>
      </c>
      <c r="BV257" s="70">
        <v>2846</v>
      </c>
      <c r="BW257" s="70">
        <v>3904</v>
      </c>
      <c r="BX257" s="39">
        <f t="shared" si="654"/>
        <v>0</v>
      </c>
      <c r="BY257" s="86">
        <f t="shared" si="655"/>
        <v>0</v>
      </c>
      <c r="BZ257" s="16"/>
      <c r="CA257" s="16"/>
      <c r="CB257" s="16"/>
      <c r="CC257" s="16"/>
      <c r="CD257" s="16"/>
      <c r="CE257" s="16"/>
      <c r="CF257" s="79">
        <f t="shared" si="656"/>
        <v>0</v>
      </c>
      <c r="CG257" s="80">
        <f t="shared" si="657"/>
        <v>0</v>
      </c>
      <c r="CH257" s="70"/>
      <c r="CI257" s="70"/>
      <c r="CJ257" s="70"/>
      <c r="CK257" s="70"/>
      <c r="CL257" s="70"/>
      <c r="CM257" s="70"/>
      <c r="CN257" s="39">
        <f t="shared" si="658"/>
        <v>0</v>
      </c>
      <c r="CO257" s="86">
        <f t="shared" si="659"/>
        <v>0</v>
      </c>
      <c r="CP257" s="16"/>
      <c r="CQ257" s="16"/>
      <c r="CR257" s="16"/>
      <c r="CS257" s="16"/>
      <c r="CT257" s="16"/>
      <c r="CU257" s="16"/>
      <c r="CV257" s="79">
        <f t="shared" si="660"/>
        <v>0</v>
      </c>
      <c r="CW257" s="80">
        <f t="shared" si="661"/>
        <v>0</v>
      </c>
      <c r="CX257" s="70"/>
      <c r="CY257" s="70"/>
      <c r="CZ257" s="70"/>
      <c r="DA257" s="70"/>
      <c r="DB257" s="70"/>
      <c r="DC257" s="90"/>
    </row>
    <row r="258" spans="1:107">
      <c r="A258" s="148"/>
      <c r="B258" s="1">
        <v>2715</v>
      </c>
      <c r="C258" s="1" t="s">
        <v>193</v>
      </c>
      <c r="D258" s="35">
        <f t="shared" si="662"/>
        <v>5148085</v>
      </c>
      <c r="E258" s="35">
        <f t="shared" si="663"/>
        <v>3948326</v>
      </c>
      <c r="F258" s="35">
        <f t="shared" si="664"/>
        <v>1041838</v>
      </c>
      <c r="G258" s="35">
        <f t="shared" si="665"/>
        <v>2906488</v>
      </c>
      <c r="H258" s="35">
        <f t="shared" si="666"/>
        <v>211050</v>
      </c>
      <c r="I258" s="35">
        <f t="shared" si="667"/>
        <v>897069</v>
      </c>
      <c r="J258" s="35">
        <f t="shared" si="668"/>
        <v>55951</v>
      </c>
      <c r="K258" s="35">
        <f t="shared" si="669"/>
        <v>35689</v>
      </c>
      <c r="L258" s="39">
        <f t="shared" si="670"/>
        <v>628251</v>
      </c>
      <c r="M258" s="86">
        <f t="shared" si="671"/>
        <v>490415</v>
      </c>
      <c r="N258" s="88">
        <v>129727</v>
      </c>
      <c r="O258" s="88">
        <v>360688</v>
      </c>
      <c r="P258" s="88">
        <v>24631</v>
      </c>
      <c r="Q258" s="88">
        <v>100344</v>
      </c>
      <c r="R258" s="88">
        <v>8256</v>
      </c>
      <c r="S258" s="88">
        <v>4605</v>
      </c>
      <c r="T258" s="79">
        <f t="shared" si="640"/>
        <v>620459</v>
      </c>
      <c r="U258" s="80">
        <f t="shared" si="641"/>
        <v>480403</v>
      </c>
      <c r="V258" s="70">
        <v>128615</v>
      </c>
      <c r="W258" s="70">
        <v>351788</v>
      </c>
      <c r="X258" s="70">
        <v>24394</v>
      </c>
      <c r="Y258" s="70">
        <v>103844</v>
      </c>
      <c r="Z258" s="70">
        <v>7531</v>
      </c>
      <c r="AA258" s="70">
        <v>4287</v>
      </c>
      <c r="AB258" s="39">
        <f t="shared" si="642"/>
        <v>677073</v>
      </c>
      <c r="AC258" s="86">
        <f t="shared" si="643"/>
        <v>518423</v>
      </c>
      <c r="AD258" s="88">
        <v>136011</v>
      </c>
      <c r="AE258" s="88">
        <v>382412</v>
      </c>
      <c r="AF258" s="88">
        <v>28716</v>
      </c>
      <c r="AG258" s="88">
        <v>118671</v>
      </c>
      <c r="AH258" s="88">
        <v>6491</v>
      </c>
      <c r="AI258" s="88">
        <v>4772</v>
      </c>
      <c r="AJ258" s="79">
        <f t="shared" si="644"/>
        <v>638898</v>
      </c>
      <c r="AK258" s="80">
        <f t="shared" si="645"/>
        <v>488581</v>
      </c>
      <c r="AL258" s="70">
        <v>126673</v>
      </c>
      <c r="AM258" s="70">
        <v>361908</v>
      </c>
      <c r="AN258" s="70">
        <v>27290</v>
      </c>
      <c r="AO258" s="70">
        <v>112209</v>
      </c>
      <c r="AP258" s="70">
        <v>6169</v>
      </c>
      <c r="AQ258" s="70">
        <v>4649</v>
      </c>
      <c r="AR258" s="39">
        <f t="shared" si="646"/>
        <v>663173</v>
      </c>
      <c r="AS258" s="86">
        <f t="shared" si="647"/>
        <v>507377</v>
      </c>
      <c r="AT258" s="16">
        <v>138710</v>
      </c>
      <c r="AU258" s="16">
        <v>368667</v>
      </c>
      <c r="AV258" s="16">
        <v>27117</v>
      </c>
      <c r="AW258" s="16">
        <v>116790</v>
      </c>
      <c r="AX258" s="16">
        <v>7475</v>
      </c>
      <c r="AY258" s="16">
        <v>4414</v>
      </c>
      <c r="AZ258" s="79">
        <f t="shared" si="648"/>
        <v>637718</v>
      </c>
      <c r="BA258" s="80">
        <f t="shared" si="649"/>
        <v>485173</v>
      </c>
      <c r="BB258" s="70">
        <v>124690</v>
      </c>
      <c r="BC258" s="70">
        <v>360483</v>
      </c>
      <c r="BD258" s="70">
        <v>26829</v>
      </c>
      <c r="BE258" s="70">
        <v>115219</v>
      </c>
      <c r="BF258" s="70">
        <v>5949</v>
      </c>
      <c r="BG258" s="70">
        <v>4548</v>
      </c>
      <c r="BH258" s="39">
        <f t="shared" si="650"/>
        <v>645026</v>
      </c>
      <c r="BI258" s="86">
        <f t="shared" si="651"/>
        <v>493075</v>
      </c>
      <c r="BJ258" s="16">
        <v>129707</v>
      </c>
      <c r="BK258" s="16">
        <v>363368</v>
      </c>
      <c r="BL258" s="16">
        <v>26595</v>
      </c>
      <c r="BM258" s="16">
        <v>113906</v>
      </c>
      <c r="BN258" s="16">
        <v>7187</v>
      </c>
      <c r="BO258" s="16">
        <v>4263</v>
      </c>
      <c r="BP258" s="79">
        <f t="shared" si="652"/>
        <v>637487</v>
      </c>
      <c r="BQ258" s="80">
        <f t="shared" si="653"/>
        <v>484879</v>
      </c>
      <c r="BR258" s="70">
        <v>127705</v>
      </c>
      <c r="BS258" s="70">
        <v>357174</v>
      </c>
      <c r="BT258" s="70">
        <v>25478</v>
      </c>
      <c r="BU258" s="70">
        <v>116086</v>
      </c>
      <c r="BV258" s="70">
        <v>6893</v>
      </c>
      <c r="BW258" s="70">
        <v>4151</v>
      </c>
      <c r="BX258" s="39">
        <f t="shared" si="654"/>
        <v>0</v>
      </c>
      <c r="BY258" s="86">
        <f t="shared" si="655"/>
        <v>0</v>
      </c>
      <c r="BZ258" s="16"/>
      <c r="CA258" s="16"/>
      <c r="CB258" s="16"/>
      <c r="CC258" s="16"/>
      <c r="CD258" s="16"/>
      <c r="CE258" s="16"/>
      <c r="CF258" s="79">
        <f t="shared" si="656"/>
        <v>0</v>
      </c>
      <c r="CG258" s="80">
        <f t="shared" si="657"/>
        <v>0</v>
      </c>
      <c r="CH258" s="70"/>
      <c r="CI258" s="70"/>
      <c r="CJ258" s="70"/>
      <c r="CK258" s="70"/>
      <c r="CL258" s="70"/>
      <c r="CM258" s="70"/>
      <c r="CN258" s="39">
        <f t="shared" si="658"/>
        <v>0</v>
      </c>
      <c r="CO258" s="86">
        <f t="shared" si="659"/>
        <v>0</v>
      </c>
      <c r="CP258" s="16"/>
      <c r="CQ258" s="16"/>
      <c r="CR258" s="16"/>
      <c r="CS258" s="16"/>
      <c r="CT258" s="16"/>
      <c r="CU258" s="16"/>
      <c r="CV258" s="79">
        <f t="shared" si="660"/>
        <v>0</v>
      </c>
      <c r="CW258" s="80">
        <f t="shared" si="661"/>
        <v>0</v>
      </c>
      <c r="CX258" s="70"/>
      <c r="CY258" s="70"/>
      <c r="CZ258" s="70"/>
      <c r="DA258" s="70"/>
      <c r="DB258" s="70"/>
      <c r="DC258" s="90"/>
    </row>
    <row r="259" spans="1:107">
      <c r="A259" s="148"/>
      <c r="B259" s="1">
        <v>2716</v>
      </c>
      <c r="C259" s="1" t="s">
        <v>194</v>
      </c>
      <c r="D259" s="35">
        <f t="shared" si="662"/>
        <v>3860748</v>
      </c>
      <c r="E259" s="35">
        <f t="shared" si="663"/>
        <v>2849010</v>
      </c>
      <c r="F259" s="35">
        <f t="shared" si="664"/>
        <v>733511</v>
      </c>
      <c r="G259" s="35">
        <f t="shared" si="665"/>
        <v>2115499</v>
      </c>
      <c r="H259" s="35">
        <f t="shared" si="666"/>
        <v>204210</v>
      </c>
      <c r="I259" s="35">
        <f t="shared" si="667"/>
        <v>733418</v>
      </c>
      <c r="J259" s="35">
        <f t="shared" si="668"/>
        <v>33010</v>
      </c>
      <c r="K259" s="35">
        <f t="shared" si="669"/>
        <v>41100</v>
      </c>
      <c r="L259" s="39">
        <f t="shared" si="670"/>
        <v>445877</v>
      </c>
      <c r="M259" s="86">
        <f t="shared" si="671"/>
        <v>331535</v>
      </c>
      <c r="N259" s="88">
        <v>82044</v>
      </c>
      <c r="O259" s="88">
        <v>249491</v>
      </c>
      <c r="P259" s="88">
        <v>22952</v>
      </c>
      <c r="Q259" s="88">
        <v>82154</v>
      </c>
      <c r="R259" s="88">
        <v>4494</v>
      </c>
      <c r="S259" s="88">
        <v>4742</v>
      </c>
      <c r="T259" s="79">
        <f t="shared" si="640"/>
        <v>442918</v>
      </c>
      <c r="U259" s="80">
        <f t="shared" si="641"/>
        <v>327436</v>
      </c>
      <c r="V259" s="70">
        <v>81789</v>
      </c>
      <c r="W259" s="70">
        <v>245647</v>
      </c>
      <c r="X259" s="70">
        <v>23607</v>
      </c>
      <c r="Y259" s="70">
        <v>83532</v>
      </c>
      <c r="Z259" s="70">
        <v>3863</v>
      </c>
      <c r="AA259" s="70">
        <v>4480</v>
      </c>
      <c r="AB259" s="39">
        <f t="shared" si="642"/>
        <v>523490</v>
      </c>
      <c r="AC259" s="86">
        <f t="shared" si="643"/>
        <v>388003</v>
      </c>
      <c r="AD259" s="88">
        <v>102721</v>
      </c>
      <c r="AE259" s="88">
        <v>285282</v>
      </c>
      <c r="AF259" s="88">
        <v>28761</v>
      </c>
      <c r="AG259" s="88">
        <v>98052</v>
      </c>
      <c r="AH259" s="88">
        <v>3678</v>
      </c>
      <c r="AI259" s="88">
        <v>4996</v>
      </c>
      <c r="AJ259" s="79">
        <f t="shared" si="644"/>
        <v>507219</v>
      </c>
      <c r="AK259" s="80">
        <f t="shared" si="645"/>
        <v>375105</v>
      </c>
      <c r="AL259" s="70">
        <v>98386</v>
      </c>
      <c r="AM259" s="70">
        <v>276719</v>
      </c>
      <c r="AN259" s="70">
        <v>26949</v>
      </c>
      <c r="AO259" s="70">
        <v>95894</v>
      </c>
      <c r="AP259" s="70">
        <v>4162</v>
      </c>
      <c r="AQ259" s="70">
        <v>5109</v>
      </c>
      <c r="AR259" s="39">
        <f t="shared" si="646"/>
        <v>509172</v>
      </c>
      <c r="AS259" s="86">
        <f t="shared" si="647"/>
        <v>375916</v>
      </c>
      <c r="AT259" s="16">
        <v>101453</v>
      </c>
      <c r="AU259" s="16">
        <v>274463</v>
      </c>
      <c r="AV259" s="16">
        <v>25797</v>
      </c>
      <c r="AW259" s="16">
        <v>97354</v>
      </c>
      <c r="AX259" s="16">
        <v>4921</v>
      </c>
      <c r="AY259" s="16">
        <v>5184</v>
      </c>
      <c r="AZ259" s="79">
        <f t="shared" si="648"/>
        <v>497671</v>
      </c>
      <c r="BA259" s="80">
        <f t="shared" si="649"/>
        <v>365908</v>
      </c>
      <c r="BB259" s="70">
        <v>93791</v>
      </c>
      <c r="BC259" s="70">
        <v>272117</v>
      </c>
      <c r="BD259" s="70">
        <v>26462</v>
      </c>
      <c r="BE259" s="70">
        <v>96065</v>
      </c>
      <c r="BF259" s="70">
        <v>3630</v>
      </c>
      <c r="BG259" s="70">
        <v>5606</v>
      </c>
      <c r="BH259" s="39">
        <f t="shared" si="650"/>
        <v>474126</v>
      </c>
      <c r="BI259" s="86">
        <f t="shared" si="651"/>
        <v>348100</v>
      </c>
      <c r="BJ259" s="16">
        <v>88472</v>
      </c>
      <c r="BK259" s="16">
        <v>259628</v>
      </c>
      <c r="BL259" s="16">
        <v>25169</v>
      </c>
      <c r="BM259" s="16">
        <v>91117</v>
      </c>
      <c r="BN259" s="16">
        <v>4147</v>
      </c>
      <c r="BO259" s="16">
        <v>5593</v>
      </c>
      <c r="BP259" s="79">
        <f t="shared" si="652"/>
        <v>460275</v>
      </c>
      <c r="BQ259" s="80">
        <f t="shared" si="653"/>
        <v>337007</v>
      </c>
      <c r="BR259" s="70">
        <v>84855</v>
      </c>
      <c r="BS259" s="70">
        <v>252152</v>
      </c>
      <c r="BT259" s="70">
        <v>24513</v>
      </c>
      <c r="BU259" s="70">
        <v>89250</v>
      </c>
      <c r="BV259" s="70">
        <v>4115</v>
      </c>
      <c r="BW259" s="70">
        <v>5390</v>
      </c>
      <c r="BX259" s="39">
        <f t="shared" si="654"/>
        <v>0</v>
      </c>
      <c r="BY259" s="86">
        <f t="shared" si="655"/>
        <v>0</v>
      </c>
      <c r="BZ259" s="16"/>
      <c r="CA259" s="16"/>
      <c r="CB259" s="16"/>
      <c r="CC259" s="16"/>
      <c r="CD259" s="16"/>
      <c r="CE259" s="16"/>
      <c r="CF259" s="79">
        <f t="shared" si="656"/>
        <v>0</v>
      </c>
      <c r="CG259" s="80">
        <f t="shared" si="657"/>
        <v>0</v>
      </c>
      <c r="CH259" s="70"/>
      <c r="CI259" s="70"/>
      <c r="CJ259" s="70"/>
      <c r="CK259" s="70"/>
      <c r="CL259" s="70"/>
      <c r="CM259" s="70"/>
      <c r="CN259" s="39">
        <f t="shared" si="658"/>
        <v>0</v>
      </c>
      <c r="CO259" s="86">
        <f t="shared" si="659"/>
        <v>0</v>
      </c>
      <c r="CP259" s="16"/>
      <c r="CQ259" s="16"/>
      <c r="CR259" s="16"/>
      <c r="CS259" s="16"/>
      <c r="CT259" s="16"/>
      <c r="CU259" s="16"/>
      <c r="CV259" s="79">
        <f t="shared" si="660"/>
        <v>0</v>
      </c>
      <c r="CW259" s="80">
        <f t="shared" si="661"/>
        <v>0</v>
      </c>
      <c r="CX259" s="70"/>
      <c r="CY259" s="70"/>
      <c r="CZ259" s="70"/>
      <c r="DA259" s="70"/>
      <c r="DB259" s="70"/>
      <c r="DC259" s="90"/>
    </row>
    <row r="260" spans="1:107">
      <c r="A260" s="148"/>
      <c r="B260" s="1">
        <v>2717</v>
      </c>
      <c r="C260" s="1" t="s">
        <v>195</v>
      </c>
      <c r="D260" s="35">
        <f t="shared" si="662"/>
        <v>4939681</v>
      </c>
      <c r="E260" s="35">
        <f t="shared" si="663"/>
        <v>3832439</v>
      </c>
      <c r="F260" s="35">
        <f t="shared" si="664"/>
        <v>991301</v>
      </c>
      <c r="G260" s="35">
        <f t="shared" si="665"/>
        <v>2841138</v>
      </c>
      <c r="H260" s="35">
        <f t="shared" si="666"/>
        <v>186451</v>
      </c>
      <c r="I260" s="35">
        <f t="shared" si="667"/>
        <v>843666</v>
      </c>
      <c r="J260" s="35">
        <f t="shared" si="668"/>
        <v>43900</v>
      </c>
      <c r="K260" s="35">
        <f t="shared" si="669"/>
        <v>33225</v>
      </c>
      <c r="L260" s="39">
        <f t="shared" si="670"/>
        <v>578608</v>
      </c>
      <c r="M260" s="86">
        <f t="shared" si="671"/>
        <v>452547</v>
      </c>
      <c r="N260" s="88">
        <v>112552</v>
      </c>
      <c r="O260" s="88">
        <v>339995</v>
      </c>
      <c r="P260" s="88">
        <v>21727</v>
      </c>
      <c r="Q260" s="88">
        <v>94299</v>
      </c>
      <c r="R260" s="88">
        <v>5937</v>
      </c>
      <c r="S260" s="88">
        <v>4098</v>
      </c>
      <c r="T260" s="79">
        <f t="shared" si="640"/>
        <v>572604</v>
      </c>
      <c r="U260" s="80">
        <f t="shared" si="641"/>
        <v>444123</v>
      </c>
      <c r="V260" s="70">
        <v>111488</v>
      </c>
      <c r="W260" s="70">
        <v>332635</v>
      </c>
      <c r="X260" s="70">
        <v>21823</v>
      </c>
      <c r="Y260" s="70">
        <v>97317</v>
      </c>
      <c r="Z260" s="70">
        <v>5377</v>
      </c>
      <c r="AA260" s="70">
        <v>3964</v>
      </c>
      <c r="AB260" s="39">
        <f t="shared" si="642"/>
        <v>668505</v>
      </c>
      <c r="AC260" s="86">
        <f t="shared" si="643"/>
        <v>520438</v>
      </c>
      <c r="AD260" s="88">
        <v>137059</v>
      </c>
      <c r="AE260" s="88">
        <v>383379</v>
      </c>
      <c r="AF260" s="88">
        <v>25433</v>
      </c>
      <c r="AG260" s="88">
        <v>113326</v>
      </c>
      <c r="AH260" s="88">
        <v>4967</v>
      </c>
      <c r="AI260" s="88">
        <v>4341</v>
      </c>
      <c r="AJ260" s="79">
        <f t="shared" si="644"/>
        <v>642094</v>
      </c>
      <c r="AK260" s="80">
        <f t="shared" si="645"/>
        <v>499656</v>
      </c>
      <c r="AL260" s="70">
        <v>130295</v>
      </c>
      <c r="AM260" s="70">
        <v>369361</v>
      </c>
      <c r="AN260" s="70">
        <v>24139</v>
      </c>
      <c r="AO260" s="70">
        <v>108639</v>
      </c>
      <c r="AP260" s="70">
        <v>5397</v>
      </c>
      <c r="AQ260" s="70">
        <v>4263</v>
      </c>
      <c r="AR260" s="39">
        <f t="shared" si="646"/>
        <v>656410</v>
      </c>
      <c r="AS260" s="86">
        <f t="shared" si="647"/>
        <v>511329</v>
      </c>
      <c r="AT260" s="16">
        <v>140279</v>
      </c>
      <c r="AU260" s="16">
        <v>371050</v>
      </c>
      <c r="AV260" s="16">
        <v>23730</v>
      </c>
      <c r="AW260" s="16">
        <v>110631</v>
      </c>
      <c r="AX260" s="16">
        <v>6648</v>
      </c>
      <c r="AY260" s="16">
        <v>4072</v>
      </c>
      <c r="AZ260" s="79">
        <f t="shared" si="648"/>
        <v>627633</v>
      </c>
      <c r="BA260" s="80">
        <f t="shared" si="649"/>
        <v>486196</v>
      </c>
      <c r="BB260" s="70">
        <v>125711</v>
      </c>
      <c r="BC260" s="70">
        <v>360485</v>
      </c>
      <c r="BD260" s="70">
        <v>24195</v>
      </c>
      <c r="BE260" s="70">
        <v>108298</v>
      </c>
      <c r="BF260" s="70">
        <v>4780</v>
      </c>
      <c r="BG260" s="70">
        <v>4164</v>
      </c>
      <c r="BH260" s="39">
        <f t="shared" si="650"/>
        <v>602914</v>
      </c>
      <c r="BI260" s="86">
        <f t="shared" si="651"/>
        <v>465304</v>
      </c>
      <c r="BJ260" s="16">
        <v>118939</v>
      </c>
      <c r="BK260" s="16">
        <v>346365</v>
      </c>
      <c r="BL260" s="16">
        <v>23180</v>
      </c>
      <c r="BM260" s="16">
        <v>104979</v>
      </c>
      <c r="BN260" s="16">
        <v>5260</v>
      </c>
      <c r="BO260" s="16">
        <v>4191</v>
      </c>
      <c r="BP260" s="79">
        <f t="shared" si="652"/>
        <v>590913</v>
      </c>
      <c r="BQ260" s="80">
        <f t="shared" si="653"/>
        <v>452846</v>
      </c>
      <c r="BR260" s="70">
        <v>114978</v>
      </c>
      <c r="BS260" s="70">
        <v>337868</v>
      </c>
      <c r="BT260" s="70">
        <v>22224</v>
      </c>
      <c r="BU260" s="70">
        <v>106177</v>
      </c>
      <c r="BV260" s="70">
        <v>5534</v>
      </c>
      <c r="BW260" s="70">
        <v>4132</v>
      </c>
      <c r="BX260" s="39">
        <f t="shared" si="654"/>
        <v>0</v>
      </c>
      <c r="BY260" s="86">
        <f t="shared" si="655"/>
        <v>0</v>
      </c>
      <c r="BZ260" s="16"/>
      <c r="CA260" s="16"/>
      <c r="CB260" s="16"/>
      <c r="CC260" s="16"/>
      <c r="CD260" s="16"/>
      <c r="CE260" s="16"/>
      <c r="CF260" s="79">
        <f t="shared" si="656"/>
        <v>0</v>
      </c>
      <c r="CG260" s="80">
        <f t="shared" si="657"/>
        <v>0</v>
      </c>
      <c r="CH260" s="70"/>
      <c r="CI260" s="70"/>
      <c r="CJ260" s="70"/>
      <c r="CK260" s="70"/>
      <c r="CL260" s="70"/>
      <c r="CM260" s="70"/>
      <c r="CN260" s="39">
        <f t="shared" si="658"/>
        <v>0</v>
      </c>
      <c r="CO260" s="86">
        <f t="shared" si="659"/>
        <v>0</v>
      </c>
      <c r="CP260" s="16"/>
      <c r="CQ260" s="16"/>
      <c r="CR260" s="16"/>
      <c r="CS260" s="16"/>
      <c r="CT260" s="16"/>
      <c r="CU260" s="16"/>
      <c r="CV260" s="79">
        <f t="shared" si="660"/>
        <v>0</v>
      </c>
      <c r="CW260" s="80">
        <f t="shared" si="661"/>
        <v>0</v>
      </c>
      <c r="CX260" s="70"/>
      <c r="CY260" s="70"/>
      <c r="CZ260" s="70"/>
      <c r="DA260" s="70"/>
      <c r="DB260" s="70"/>
      <c r="DC260" s="90"/>
    </row>
    <row r="261" spans="1:107">
      <c r="A261" s="148"/>
      <c r="B261" s="1">
        <v>2718</v>
      </c>
      <c r="C261" s="1" t="s">
        <v>196</v>
      </c>
      <c r="D261" s="35">
        <f t="shared" si="662"/>
        <v>3137188</v>
      </c>
      <c r="E261" s="35">
        <f t="shared" si="663"/>
        <v>2437068</v>
      </c>
      <c r="F261" s="35">
        <f t="shared" si="664"/>
        <v>692539</v>
      </c>
      <c r="G261" s="35">
        <f t="shared" si="665"/>
        <v>1744529</v>
      </c>
      <c r="H261" s="35">
        <f t="shared" si="666"/>
        <v>121622</v>
      </c>
      <c r="I261" s="35">
        <f t="shared" si="667"/>
        <v>528991</v>
      </c>
      <c r="J261" s="35">
        <f t="shared" si="668"/>
        <v>27138</v>
      </c>
      <c r="K261" s="35">
        <f t="shared" si="669"/>
        <v>22369</v>
      </c>
      <c r="L261" s="39">
        <f t="shared" si="670"/>
        <v>348855</v>
      </c>
      <c r="M261" s="86">
        <f t="shared" si="671"/>
        <v>269097</v>
      </c>
      <c r="N261" s="88">
        <v>70085</v>
      </c>
      <c r="O261" s="88">
        <v>199012</v>
      </c>
      <c r="P261" s="88">
        <v>13782</v>
      </c>
      <c r="Q261" s="88">
        <v>59704</v>
      </c>
      <c r="R261" s="88">
        <v>3610</v>
      </c>
      <c r="S261" s="88">
        <v>2662</v>
      </c>
      <c r="T261" s="79">
        <f t="shared" si="640"/>
        <v>348312</v>
      </c>
      <c r="U261" s="80">
        <f t="shared" si="641"/>
        <v>267495</v>
      </c>
      <c r="V261" s="70">
        <v>71643</v>
      </c>
      <c r="W261" s="70">
        <v>195852</v>
      </c>
      <c r="X261" s="70">
        <v>13847</v>
      </c>
      <c r="Y261" s="70">
        <v>60839</v>
      </c>
      <c r="Z261" s="70">
        <v>3506</v>
      </c>
      <c r="AA261" s="70">
        <v>2625</v>
      </c>
      <c r="AB261" s="39">
        <f t="shared" si="642"/>
        <v>447175</v>
      </c>
      <c r="AC261" s="86">
        <f t="shared" si="643"/>
        <v>352743</v>
      </c>
      <c r="AD261" s="88">
        <v>106722</v>
      </c>
      <c r="AE261" s="88">
        <v>246021</v>
      </c>
      <c r="AF261" s="88">
        <v>17094</v>
      </c>
      <c r="AG261" s="88">
        <v>70932</v>
      </c>
      <c r="AH261" s="88">
        <v>3424</v>
      </c>
      <c r="AI261" s="88">
        <v>2982</v>
      </c>
      <c r="AJ261" s="79">
        <f t="shared" si="644"/>
        <v>421780</v>
      </c>
      <c r="AK261" s="80">
        <f t="shared" si="645"/>
        <v>330456</v>
      </c>
      <c r="AL261" s="70">
        <v>97938</v>
      </c>
      <c r="AM261" s="70">
        <v>232518</v>
      </c>
      <c r="AN261" s="70">
        <v>16151</v>
      </c>
      <c r="AO261" s="70">
        <v>68743</v>
      </c>
      <c r="AP261" s="70">
        <v>3433</v>
      </c>
      <c r="AQ261" s="70">
        <v>2997</v>
      </c>
      <c r="AR261" s="39">
        <f t="shared" si="646"/>
        <v>429492</v>
      </c>
      <c r="AS261" s="86">
        <f t="shared" si="647"/>
        <v>337256</v>
      </c>
      <c r="AT261" s="16">
        <v>101311</v>
      </c>
      <c r="AU261" s="16">
        <v>235945</v>
      </c>
      <c r="AV261" s="16">
        <v>16155</v>
      </c>
      <c r="AW261" s="16">
        <v>69566</v>
      </c>
      <c r="AX261" s="16">
        <v>3809</v>
      </c>
      <c r="AY261" s="16">
        <v>2706</v>
      </c>
      <c r="AZ261" s="79">
        <f t="shared" si="648"/>
        <v>399003</v>
      </c>
      <c r="BA261" s="80">
        <f t="shared" si="649"/>
        <v>309209</v>
      </c>
      <c r="BB261" s="70">
        <v>87812</v>
      </c>
      <c r="BC261" s="70">
        <v>221397</v>
      </c>
      <c r="BD261" s="70">
        <v>15820</v>
      </c>
      <c r="BE261" s="70">
        <v>68188</v>
      </c>
      <c r="BF261" s="70">
        <v>2996</v>
      </c>
      <c r="BG261" s="70">
        <v>2790</v>
      </c>
      <c r="BH261" s="39">
        <f t="shared" si="650"/>
        <v>376294</v>
      </c>
      <c r="BI261" s="86">
        <f t="shared" si="651"/>
        <v>289765</v>
      </c>
      <c r="BJ261" s="16">
        <v>81255</v>
      </c>
      <c r="BK261" s="16">
        <v>208510</v>
      </c>
      <c r="BL261" s="16">
        <v>14852</v>
      </c>
      <c r="BM261" s="16">
        <v>65748</v>
      </c>
      <c r="BN261" s="16">
        <v>3139</v>
      </c>
      <c r="BO261" s="16">
        <v>2790</v>
      </c>
      <c r="BP261" s="79">
        <f t="shared" si="652"/>
        <v>366277</v>
      </c>
      <c r="BQ261" s="80">
        <f t="shared" si="653"/>
        <v>281047</v>
      </c>
      <c r="BR261" s="70">
        <v>75773</v>
      </c>
      <c r="BS261" s="70">
        <v>205274</v>
      </c>
      <c r="BT261" s="70">
        <v>13921</v>
      </c>
      <c r="BU261" s="70">
        <v>65271</v>
      </c>
      <c r="BV261" s="70">
        <v>3221</v>
      </c>
      <c r="BW261" s="70">
        <v>2817</v>
      </c>
      <c r="BX261" s="39">
        <f t="shared" si="654"/>
        <v>0</v>
      </c>
      <c r="BY261" s="86">
        <f t="shared" si="655"/>
        <v>0</v>
      </c>
      <c r="BZ261" s="16"/>
      <c r="CA261" s="16"/>
      <c r="CB261" s="16"/>
      <c r="CC261" s="16"/>
      <c r="CD261" s="16"/>
      <c r="CE261" s="16"/>
      <c r="CF261" s="79">
        <f t="shared" si="656"/>
        <v>0</v>
      </c>
      <c r="CG261" s="80">
        <f t="shared" si="657"/>
        <v>0</v>
      </c>
      <c r="CH261" s="70"/>
      <c r="CI261" s="70"/>
      <c r="CJ261" s="70"/>
      <c r="CK261" s="70"/>
      <c r="CL261" s="70"/>
      <c r="CM261" s="70"/>
      <c r="CN261" s="39">
        <f t="shared" si="658"/>
        <v>0</v>
      </c>
      <c r="CO261" s="86">
        <f t="shared" si="659"/>
        <v>0</v>
      </c>
      <c r="CP261" s="16"/>
      <c r="CQ261" s="16"/>
      <c r="CR261" s="16"/>
      <c r="CS261" s="16"/>
      <c r="CT261" s="16"/>
      <c r="CU261" s="16"/>
      <c r="CV261" s="79">
        <f t="shared" si="660"/>
        <v>0</v>
      </c>
      <c r="CW261" s="80">
        <f t="shared" si="661"/>
        <v>0</v>
      </c>
      <c r="CX261" s="70"/>
      <c r="CY261" s="70"/>
      <c r="CZ261" s="70"/>
      <c r="DA261" s="70"/>
      <c r="DB261" s="70"/>
      <c r="DC261" s="90"/>
    </row>
    <row r="262" spans="1:107">
      <c r="A262" s="148"/>
      <c r="B262" s="1">
        <v>2719</v>
      </c>
      <c r="C262" s="1" t="s">
        <v>197</v>
      </c>
      <c r="D262" s="35">
        <f t="shared" si="662"/>
        <v>2269283</v>
      </c>
      <c r="E262" s="35">
        <f t="shared" si="663"/>
        <v>1840239</v>
      </c>
      <c r="F262" s="35">
        <f t="shared" si="664"/>
        <v>462722</v>
      </c>
      <c r="G262" s="35">
        <f t="shared" si="665"/>
        <v>1377517</v>
      </c>
      <c r="H262" s="35">
        <f t="shared" si="666"/>
        <v>58470</v>
      </c>
      <c r="I262" s="35">
        <f t="shared" si="667"/>
        <v>325311</v>
      </c>
      <c r="J262" s="35">
        <f t="shared" si="668"/>
        <v>19790</v>
      </c>
      <c r="K262" s="35">
        <f t="shared" si="669"/>
        <v>25473</v>
      </c>
      <c r="L262" s="39">
        <f t="shared" si="670"/>
        <v>244320</v>
      </c>
      <c r="M262" s="86">
        <f t="shared" si="671"/>
        <v>197309</v>
      </c>
      <c r="N262" s="88">
        <v>49327</v>
      </c>
      <c r="O262" s="88">
        <v>147982</v>
      </c>
      <c r="P262" s="88">
        <v>6262</v>
      </c>
      <c r="Q262" s="88">
        <v>35231</v>
      </c>
      <c r="R262" s="88">
        <v>2532</v>
      </c>
      <c r="S262" s="88">
        <v>2986</v>
      </c>
      <c r="T262" s="79">
        <f t="shared" si="640"/>
        <v>245017</v>
      </c>
      <c r="U262" s="80">
        <f t="shared" si="641"/>
        <v>196745</v>
      </c>
      <c r="V262" s="70">
        <v>49254</v>
      </c>
      <c r="W262" s="70">
        <v>147491</v>
      </c>
      <c r="X262" s="70">
        <v>6613</v>
      </c>
      <c r="Y262" s="70">
        <v>36403</v>
      </c>
      <c r="Z262" s="70">
        <v>2316</v>
      </c>
      <c r="AA262" s="70">
        <v>2940</v>
      </c>
      <c r="AB262" s="39">
        <f t="shared" si="642"/>
        <v>320003</v>
      </c>
      <c r="AC262" s="86">
        <f t="shared" si="643"/>
        <v>264040</v>
      </c>
      <c r="AD262" s="88">
        <v>69102</v>
      </c>
      <c r="AE262" s="88">
        <v>194938</v>
      </c>
      <c r="AF262" s="88">
        <v>8582</v>
      </c>
      <c r="AG262" s="88">
        <v>41853</v>
      </c>
      <c r="AH262" s="88">
        <v>2342</v>
      </c>
      <c r="AI262" s="88">
        <v>3186</v>
      </c>
      <c r="AJ262" s="79">
        <f t="shared" si="644"/>
        <v>305644</v>
      </c>
      <c r="AK262" s="80">
        <f t="shared" si="645"/>
        <v>251179</v>
      </c>
      <c r="AL262" s="70">
        <v>64093</v>
      </c>
      <c r="AM262" s="70">
        <v>187086</v>
      </c>
      <c r="AN262" s="70">
        <v>7919</v>
      </c>
      <c r="AO262" s="70">
        <v>41174</v>
      </c>
      <c r="AP262" s="70">
        <v>2499</v>
      </c>
      <c r="AQ262" s="70">
        <v>2873</v>
      </c>
      <c r="AR262" s="39">
        <f t="shared" si="646"/>
        <v>339453</v>
      </c>
      <c r="AS262" s="86">
        <f t="shared" si="647"/>
        <v>274845</v>
      </c>
      <c r="AT262" s="16">
        <v>70250</v>
      </c>
      <c r="AU262" s="16">
        <v>204595</v>
      </c>
      <c r="AV262" s="16">
        <v>7969</v>
      </c>
      <c r="AW262" s="16">
        <v>50376</v>
      </c>
      <c r="AX262" s="16">
        <v>3255</v>
      </c>
      <c r="AY262" s="16">
        <v>3008</v>
      </c>
      <c r="AZ262" s="79">
        <f t="shared" si="648"/>
        <v>292223</v>
      </c>
      <c r="BA262" s="80">
        <f t="shared" si="649"/>
        <v>237137</v>
      </c>
      <c r="BB262" s="70">
        <v>57511</v>
      </c>
      <c r="BC262" s="70">
        <v>179626</v>
      </c>
      <c r="BD262" s="70">
        <v>7686</v>
      </c>
      <c r="BE262" s="70">
        <v>41864</v>
      </c>
      <c r="BF262" s="70">
        <v>2355</v>
      </c>
      <c r="BG262" s="70">
        <v>3181</v>
      </c>
      <c r="BH262" s="39">
        <f t="shared" si="650"/>
        <v>261224</v>
      </c>
      <c r="BI262" s="86">
        <f t="shared" si="651"/>
        <v>209451</v>
      </c>
      <c r="BJ262" s="16">
        <v>51597</v>
      </c>
      <c r="BK262" s="16">
        <v>157854</v>
      </c>
      <c r="BL262" s="16">
        <v>6867</v>
      </c>
      <c r="BM262" s="16">
        <v>39032</v>
      </c>
      <c r="BN262" s="16">
        <v>2236</v>
      </c>
      <c r="BO262" s="16">
        <v>3638</v>
      </c>
      <c r="BP262" s="79">
        <f t="shared" si="652"/>
        <v>261399</v>
      </c>
      <c r="BQ262" s="80">
        <f t="shared" si="653"/>
        <v>209533</v>
      </c>
      <c r="BR262" s="70">
        <v>51588</v>
      </c>
      <c r="BS262" s="70">
        <v>157945</v>
      </c>
      <c r="BT262" s="70">
        <v>6572</v>
      </c>
      <c r="BU262" s="70">
        <v>39378</v>
      </c>
      <c r="BV262" s="70">
        <v>2255</v>
      </c>
      <c r="BW262" s="70">
        <v>3661</v>
      </c>
      <c r="BX262" s="39">
        <f t="shared" si="654"/>
        <v>0</v>
      </c>
      <c r="BY262" s="86">
        <f t="shared" si="655"/>
        <v>0</v>
      </c>
      <c r="BZ262" s="16"/>
      <c r="CA262" s="16"/>
      <c r="CB262" s="16"/>
      <c r="CC262" s="16"/>
      <c r="CD262" s="16"/>
      <c r="CE262" s="16"/>
      <c r="CF262" s="79">
        <f t="shared" si="656"/>
        <v>0</v>
      </c>
      <c r="CG262" s="80">
        <f t="shared" si="657"/>
        <v>0</v>
      </c>
      <c r="CH262" s="70"/>
      <c r="CI262" s="70"/>
      <c r="CJ262" s="70"/>
      <c r="CK262" s="70"/>
      <c r="CL262" s="70"/>
      <c r="CM262" s="70"/>
      <c r="CN262" s="39">
        <f t="shared" si="658"/>
        <v>0</v>
      </c>
      <c r="CO262" s="86">
        <f t="shared" si="659"/>
        <v>0</v>
      </c>
      <c r="CP262" s="16"/>
      <c r="CQ262" s="16"/>
      <c r="CR262" s="16"/>
      <c r="CS262" s="16"/>
      <c r="CT262" s="16"/>
      <c r="CU262" s="16"/>
      <c r="CV262" s="79">
        <f t="shared" si="660"/>
        <v>0</v>
      </c>
      <c r="CW262" s="80">
        <f t="shared" si="661"/>
        <v>0</v>
      </c>
      <c r="CX262" s="70"/>
      <c r="CY262" s="70"/>
      <c r="CZ262" s="70"/>
      <c r="DA262" s="70"/>
      <c r="DB262" s="70"/>
      <c r="DC262" s="90"/>
    </row>
    <row r="263" spans="1:107">
      <c r="A263" s="148"/>
      <c r="B263" s="1">
        <v>2720</v>
      </c>
      <c r="C263" s="1" t="s">
        <v>198</v>
      </c>
      <c r="D263" s="35">
        <f t="shared" si="662"/>
        <v>2615909</v>
      </c>
      <c r="E263" s="35">
        <f t="shared" si="663"/>
        <v>1997396</v>
      </c>
      <c r="F263" s="35">
        <f t="shared" si="664"/>
        <v>497534</v>
      </c>
      <c r="G263" s="35">
        <f t="shared" si="665"/>
        <v>1499862</v>
      </c>
      <c r="H263" s="35">
        <f t="shared" si="666"/>
        <v>118818</v>
      </c>
      <c r="I263" s="35">
        <f t="shared" si="667"/>
        <v>464385</v>
      </c>
      <c r="J263" s="35">
        <f t="shared" si="668"/>
        <v>20905</v>
      </c>
      <c r="K263" s="35">
        <f t="shared" si="669"/>
        <v>14405</v>
      </c>
      <c r="L263" s="39">
        <f t="shared" si="670"/>
        <v>307550</v>
      </c>
      <c r="M263" s="86">
        <f t="shared" si="671"/>
        <v>237668</v>
      </c>
      <c r="N263" s="88">
        <v>59320</v>
      </c>
      <c r="O263" s="88">
        <v>178348</v>
      </c>
      <c r="P263" s="88">
        <v>13180</v>
      </c>
      <c r="Q263" s="88">
        <v>52199</v>
      </c>
      <c r="R263" s="88">
        <v>2885</v>
      </c>
      <c r="S263" s="88">
        <v>1618</v>
      </c>
      <c r="T263" s="79">
        <f t="shared" si="640"/>
        <v>306301</v>
      </c>
      <c r="U263" s="80">
        <f t="shared" si="641"/>
        <v>235971</v>
      </c>
      <c r="V263" s="70">
        <v>58564</v>
      </c>
      <c r="W263" s="70">
        <v>177407</v>
      </c>
      <c r="X263" s="70">
        <v>13600</v>
      </c>
      <c r="Y263" s="70">
        <v>52466</v>
      </c>
      <c r="Z263" s="70">
        <v>2544</v>
      </c>
      <c r="AA263" s="70">
        <v>1720</v>
      </c>
      <c r="AB263" s="39">
        <f t="shared" si="642"/>
        <v>347992</v>
      </c>
      <c r="AC263" s="86">
        <f t="shared" si="643"/>
        <v>266275</v>
      </c>
      <c r="AD263" s="88">
        <v>66745</v>
      </c>
      <c r="AE263" s="88">
        <v>199530</v>
      </c>
      <c r="AF263" s="88">
        <v>16452</v>
      </c>
      <c r="AG263" s="88">
        <v>60926</v>
      </c>
      <c r="AH263" s="88">
        <v>2479</v>
      </c>
      <c r="AI263" s="88">
        <v>1860</v>
      </c>
      <c r="AJ263" s="79">
        <f t="shared" si="644"/>
        <v>336250</v>
      </c>
      <c r="AK263" s="80">
        <f t="shared" si="645"/>
        <v>256268</v>
      </c>
      <c r="AL263" s="70">
        <v>63683</v>
      </c>
      <c r="AM263" s="70">
        <v>192585</v>
      </c>
      <c r="AN263" s="70">
        <v>15647</v>
      </c>
      <c r="AO263" s="70">
        <v>60034</v>
      </c>
      <c r="AP263" s="70">
        <v>2535</v>
      </c>
      <c r="AQ263" s="70">
        <v>1766</v>
      </c>
      <c r="AR263" s="39">
        <f t="shared" si="646"/>
        <v>346833</v>
      </c>
      <c r="AS263" s="86">
        <f t="shared" si="647"/>
        <v>263745</v>
      </c>
      <c r="AT263" s="16">
        <v>67215</v>
      </c>
      <c r="AU263" s="16">
        <v>196530</v>
      </c>
      <c r="AV263" s="16">
        <v>15557</v>
      </c>
      <c r="AW263" s="16">
        <v>62643</v>
      </c>
      <c r="AX263" s="16">
        <v>3124</v>
      </c>
      <c r="AY263" s="16">
        <v>1764</v>
      </c>
      <c r="AZ263" s="79">
        <f t="shared" si="648"/>
        <v>328812</v>
      </c>
      <c r="BA263" s="80">
        <f t="shared" si="649"/>
        <v>249556</v>
      </c>
      <c r="BB263" s="70">
        <v>61559</v>
      </c>
      <c r="BC263" s="70">
        <v>187997</v>
      </c>
      <c r="BD263" s="70">
        <v>15456</v>
      </c>
      <c r="BE263" s="70">
        <v>59498</v>
      </c>
      <c r="BF263" s="70">
        <v>2351</v>
      </c>
      <c r="BG263" s="70">
        <v>1951</v>
      </c>
      <c r="BH263" s="39">
        <f t="shared" si="650"/>
        <v>323397</v>
      </c>
      <c r="BI263" s="86">
        <f t="shared" si="651"/>
        <v>245719</v>
      </c>
      <c r="BJ263" s="16">
        <v>60706</v>
      </c>
      <c r="BK263" s="16">
        <v>185013</v>
      </c>
      <c r="BL263" s="16">
        <v>14757</v>
      </c>
      <c r="BM263" s="16">
        <v>58584</v>
      </c>
      <c r="BN263" s="16">
        <v>2488</v>
      </c>
      <c r="BO263" s="16">
        <v>1849</v>
      </c>
      <c r="BP263" s="79">
        <f t="shared" si="652"/>
        <v>318774</v>
      </c>
      <c r="BQ263" s="80">
        <f t="shared" si="653"/>
        <v>242194</v>
      </c>
      <c r="BR263" s="70">
        <v>59742</v>
      </c>
      <c r="BS263" s="70">
        <v>182452</v>
      </c>
      <c r="BT263" s="70">
        <v>14169</v>
      </c>
      <c r="BU263" s="70">
        <v>58035</v>
      </c>
      <c r="BV263" s="70">
        <v>2499</v>
      </c>
      <c r="BW263" s="70">
        <v>1877</v>
      </c>
      <c r="BX263" s="39">
        <f t="shared" si="654"/>
        <v>0</v>
      </c>
      <c r="BY263" s="86">
        <f t="shared" si="655"/>
        <v>0</v>
      </c>
      <c r="BZ263" s="16"/>
      <c r="CA263" s="16"/>
      <c r="CB263" s="16"/>
      <c r="CC263" s="16"/>
      <c r="CD263" s="16"/>
      <c r="CE263" s="16"/>
      <c r="CF263" s="79">
        <f t="shared" si="656"/>
        <v>0</v>
      </c>
      <c r="CG263" s="80">
        <f t="shared" si="657"/>
        <v>0</v>
      </c>
      <c r="CH263" s="70"/>
      <c r="CI263" s="70"/>
      <c r="CJ263" s="70"/>
      <c r="CK263" s="70"/>
      <c r="CL263" s="70"/>
      <c r="CM263" s="70"/>
      <c r="CN263" s="39">
        <f t="shared" si="658"/>
        <v>0</v>
      </c>
      <c r="CO263" s="86">
        <f t="shared" si="659"/>
        <v>0</v>
      </c>
      <c r="CP263" s="16"/>
      <c r="CQ263" s="16"/>
      <c r="CR263" s="16"/>
      <c r="CS263" s="16"/>
      <c r="CT263" s="16"/>
      <c r="CU263" s="16"/>
      <c r="CV263" s="79">
        <f t="shared" si="660"/>
        <v>0</v>
      </c>
      <c r="CW263" s="80">
        <f t="shared" si="661"/>
        <v>0</v>
      </c>
      <c r="CX263" s="70"/>
      <c r="CY263" s="70"/>
      <c r="CZ263" s="70"/>
      <c r="DA263" s="70"/>
      <c r="DB263" s="70"/>
      <c r="DC263" s="90"/>
    </row>
    <row r="264" spans="1:107">
      <c r="A264" s="148"/>
      <c r="B264" s="1">
        <v>2721</v>
      </c>
      <c r="C264" s="1" t="s">
        <v>199</v>
      </c>
      <c r="D264" s="35">
        <f t="shared" si="662"/>
        <v>2770045</v>
      </c>
      <c r="E264" s="35">
        <f t="shared" si="663"/>
        <v>2179299</v>
      </c>
      <c r="F264" s="35">
        <f t="shared" si="664"/>
        <v>602413</v>
      </c>
      <c r="G264" s="35">
        <f t="shared" si="665"/>
        <v>1576886</v>
      </c>
      <c r="H264" s="35">
        <f t="shared" si="666"/>
        <v>79741</v>
      </c>
      <c r="I264" s="35">
        <f t="shared" si="667"/>
        <v>476661</v>
      </c>
      <c r="J264" s="35">
        <f t="shared" si="668"/>
        <v>20960</v>
      </c>
      <c r="K264" s="35">
        <f t="shared" si="669"/>
        <v>13384</v>
      </c>
      <c r="L264" s="39">
        <f t="shared" si="670"/>
        <v>329436</v>
      </c>
      <c r="M264" s="86">
        <f t="shared" si="671"/>
        <v>262525</v>
      </c>
      <c r="N264" s="88">
        <v>72436</v>
      </c>
      <c r="O264" s="88">
        <v>190089</v>
      </c>
      <c r="P264" s="88">
        <v>9083</v>
      </c>
      <c r="Q264" s="88">
        <v>53373</v>
      </c>
      <c r="R264" s="88">
        <v>2770</v>
      </c>
      <c r="S264" s="88">
        <v>1685</v>
      </c>
      <c r="T264" s="79">
        <f t="shared" si="640"/>
        <v>325173</v>
      </c>
      <c r="U264" s="80">
        <f t="shared" si="641"/>
        <v>256855</v>
      </c>
      <c r="V264" s="70">
        <v>71386</v>
      </c>
      <c r="W264" s="70">
        <v>185469</v>
      </c>
      <c r="X264" s="70">
        <v>9238</v>
      </c>
      <c r="Y264" s="70">
        <v>55099</v>
      </c>
      <c r="Z264" s="70">
        <v>2538</v>
      </c>
      <c r="AA264" s="70">
        <v>1443</v>
      </c>
      <c r="AB264" s="39">
        <f t="shared" si="642"/>
        <v>372327</v>
      </c>
      <c r="AC264" s="86">
        <f t="shared" si="643"/>
        <v>294207</v>
      </c>
      <c r="AD264" s="88">
        <v>82436</v>
      </c>
      <c r="AE264" s="88">
        <v>211771</v>
      </c>
      <c r="AF264" s="88">
        <v>10982</v>
      </c>
      <c r="AG264" s="88">
        <v>62904</v>
      </c>
      <c r="AH264" s="88">
        <v>2445</v>
      </c>
      <c r="AI264" s="88">
        <v>1789</v>
      </c>
      <c r="AJ264" s="79">
        <f t="shared" si="644"/>
        <v>357815</v>
      </c>
      <c r="AK264" s="80">
        <f t="shared" si="645"/>
        <v>281837</v>
      </c>
      <c r="AL264" s="70">
        <v>78101</v>
      </c>
      <c r="AM264" s="70">
        <v>203736</v>
      </c>
      <c r="AN264" s="70">
        <v>10700</v>
      </c>
      <c r="AO264" s="70">
        <v>60813</v>
      </c>
      <c r="AP264" s="70">
        <v>2719</v>
      </c>
      <c r="AQ264" s="70">
        <v>1746</v>
      </c>
      <c r="AR264" s="39">
        <f t="shared" si="646"/>
        <v>370916</v>
      </c>
      <c r="AS264" s="86">
        <f t="shared" si="647"/>
        <v>290022</v>
      </c>
      <c r="AT264" s="16">
        <v>81773</v>
      </c>
      <c r="AU264" s="16">
        <v>208249</v>
      </c>
      <c r="AV264" s="16">
        <v>10353</v>
      </c>
      <c r="AW264" s="16">
        <v>65709</v>
      </c>
      <c r="AX264" s="16">
        <v>3150</v>
      </c>
      <c r="AY264" s="16">
        <v>1682</v>
      </c>
      <c r="AZ264" s="79">
        <f t="shared" si="648"/>
        <v>347102</v>
      </c>
      <c r="BA264" s="80">
        <f t="shared" si="649"/>
        <v>271949</v>
      </c>
      <c r="BB264" s="70">
        <v>74369</v>
      </c>
      <c r="BC264" s="70">
        <v>197580</v>
      </c>
      <c r="BD264" s="70">
        <v>10021</v>
      </c>
      <c r="BE264" s="70">
        <v>60848</v>
      </c>
      <c r="BF264" s="70">
        <v>2452</v>
      </c>
      <c r="BG264" s="70">
        <v>1832</v>
      </c>
      <c r="BH264" s="39">
        <f t="shared" si="650"/>
        <v>334992</v>
      </c>
      <c r="BI264" s="86">
        <f t="shared" si="651"/>
        <v>262327</v>
      </c>
      <c r="BJ264" s="16">
        <v>71617</v>
      </c>
      <c r="BK264" s="16">
        <v>190710</v>
      </c>
      <c r="BL264" s="16">
        <v>9853</v>
      </c>
      <c r="BM264" s="16">
        <v>58770</v>
      </c>
      <c r="BN264" s="16">
        <v>2443</v>
      </c>
      <c r="BO264" s="16">
        <v>1599</v>
      </c>
      <c r="BP264" s="79">
        <f t="shared" si="652"/>
        <v>332284</v>
      </c>
      <c r="BQ264" s="80">
        <f t="shared" si="653"/>
        <v>259577</v>
      </c>
      <c r="BR264" s="70">
        <v>70295</v>
      </c>
      <c r="BS264" s="70">
        <v>189282</v>
      </c>
      <c r="BT264" s="70">
        <v>9511</v>
      </c>
      <c r="BU264" s="70">
        <v>59145</v>
      </c>
      <c r="BV264" s="70">
        <v>2443</v>
      </c>
      <c r="BW264" s="70">
        <v>1608</v>
      </c>
      <c r="BX264" s="39">
        <f t="shared" si="654"/>
        <v>0</v>
      </c>
      <c r="BY264" s="86">
        <f t="shared" si="655"/>
        <v>0</v>
      </c>
      <c r="BZ264" s="16"/>
      <c r="CA264" s="16"/>
      <c r="CB264" s="16"/>
      <c r="CC264" s="16"/>
      <c r="CD264" s="16"/>
      <c r="CE264" s="16"/>
      <c r="CF264" s="79">
        <f t="shared" si="656"/>
        <v>0</v>
      </c>
      <c r="CG264" s="80">
        <f t="shared" si="657"/>
        <v>0</v>
      </c>
      <c r="CH264" s="70"/>
      <c r="CI264" s="70"/>
      <c r="CJ264" s="70"/>
      <c r="CK264" s="70"/>
      <c r="CL264" s="70"/>
      <c r="CM264" s="70"/>
      <c r="CN264" s="39">
        <f t="shared" si="658"/>
        <v>0</v>
      </c>
      <c r="CO264" s="86">
        <f t="shared" si="659"/>
        <v>0</v>
      </c>
      <c r="CP264" s="16"/>
      <c r="CQ264" s="16"/>
      <c r="CR264" s="16"/>
      <c r="CS264" s="16"/>
      <c r="CT264" s="16"/>
      <c r="CU264" s="16"/>
      <c r="CV264" s="79">
        <f t="shared" si="660"/>
        <v>0</v>
      </c>
      <c r="CW264" s="80">
        <f t="shared" si="661"/>
        <v>0</v>
      </c>
      <c r="CX264" s="70"/>
      <c r="CY264" s="70"/>
      <c r="CZ264" s="70"/>
      <c r="DA264" s="70"/>
      <c r="DB264" s="70"/>
      <c r="DC264" s="90"/>
    </row>
    <row r="265" spans="1:107">
      <c r="A265" s="148"/>
      <c r="B265" s="1">
        <v>2722</v>
      </c>
      <c r="C265" s="1" t="s">
        <v>200</v>
      </c>
      <c r="D265" s="35">
        <f t="shared" si="662"/>
        <v>4212434</v>
      </c>
      <c r="E265" s="35">
        <f t="shared" si="663"/>
        <v>3493158</v>
      </c>
      <c r="F265" s="35">
        <f t="shared" si="664"/>
        <v>925979</v>
      </c>
      <c r="G265" s="35">
        <f t="shared" si="665"/>
        <v>2567179</v>
      </c>
      <c r="H265" s="35">
        <f t="shared" si="666"/>
        <v>100663</v>
      </c>
      <c r="I265" s="35">
        <f t="shared" si="667"/>
        <v>567710</v>
      </c>
      <c r="J265" s="35">
        <f t="shared" si="668"/>
        <v>32582</v>
      </c>
      <c r="K265" s="35">
        <f t="shared" si="669"/>
        <v>18321</v>
      </c>
      <c r="L265" s="39">
        <f t="shared" si="670"/>
        <v>510917</v>
      </c>
      <c r="M265" s="86">
        <f t="shared" si="671"/>
        <v>426558</v>
      </c>
      <c r="N265" s="88">
        <v>112450</v>
      </c>
      <c r="O265" s="88">
        <v>314108</v>
      </c>
      <c r="P265" s="88">
        <v>11741</v>
      </c>
      <c r="Q265" s="88">
        <v>65916</v>
      </c>
      <c r="R265" s="88">
        <v>4514</v>
      </c>
      <c r="S265" s="88">
        <v>2188</v>
      </c>
      <c r="T265" s="79">
        <f t="shared" si="640"/>
        <v>500790</v>
      </c>
      <c r="U265" s="80">
        <f t="shared" si="641"/>
        <v>417234</v>
      </c>
      <c r="V265" s="70">
        <v>111176</v>
      </c>
      <c r="W265" s="70">
        <v>306058</v>
      </c>
      <c r="X265" s="70">
        <v>11906</v>
      </c>
      <c r="Y265" s="70">
        <v>65481</v>
      </c>
      <c r="Z265" s="70">
        <v>4139</v>
      </c>
      <c r="AA265" s="70">
        <v>2030</v>
      </c>
      <c r="AB265" s="39">
        <f t="shared" si="642"/>
        <v>568856</v>
      </c>
      <c r="AC265" s="86">
        <f t="shared" si="643"/>
        <v>472960</v>
      </c>
      <c r="AD265" s="88">
        <v>125632</v>
      </c>
      <c r="AE265" s="88">
        <v>347328</v>
      </c>
      <c r="AF265" s="88">
        <v>13903</v>
      </c>
      <c r="AG265" s="88">
        <v>75541</v>
      </c>
      <c r="AH265" s="88">
        <v>4025</v>
      </c>
      <c r="AI265" s="88">
        <v>2427</v>
      </c>
      <c r="AJ265" s="79">
        <f t="shared" si="644"/>
        <v>541416</v>
      </c>
      <c r="AK265" s="80">
        <f t="shared" si="645"/>
        <v>448708</v>
      </c>
      <c r="AL265" s="70">
        <v>118874</v>
      </c>
      <c r="AM265" s="70">
        <v>329834</v>
      </c>
      <c r="AN265" s="70">
        <v>13046</v>
      </c>
      <c r="AO265" s="70">
        <v>72957</v>
      </c>
      <c r="AP265" s="70">
        <v>4232</v>
      </c>
      <c r="AQ265" s="70">
        <v>2473</v>
      </c>
      <c r="AR265" s="39">
        <f t="shared" si="646"/>
        <v>548410</v>
      </c>
      <c r="AS265" s="86">
        <f t="shared" si="647"/>
        <v>453001</v>
      </c>
      <c r="AT265" s="16">
        <v>122530</v>
      </c>
      <c r="AU265" s="16">
        <v>330471</v>
      </c>
      <c r="AV265" s="16">
        <v>13063</v>
      </c>
      <c r="AW265" s="16">
        <v>75632</v>
      </c>
      <c r="AX265" s="16">
        <v>4417</v>
      </c>
      <c r="AY265" s="16">
        <v>2297</v>
      </c>
      <c r="AZ265" s="79">
        <f t="shared" si="648"/>
        <v>531809</v>
      </c>
      <c r="BA265" s="80">
        <f t="shared" si="649"/>
        <v>439000</v>
      </c>
      <c r="BB265" s="70">
        <v>114646</v>
      </c>
      <c r="BC265" s="70">
        <v>324354</v>
      </c>
      <c r="BD265" s="70">
        <v>12924</v>
      </c>
      <c r="BE265" s="70">
        <v>73765</v>
      </c>
      <c r="BF265" s="70">
        <v>3704</v>
      </c>
      <c r="BG265" s="70">
        <v>2416</v>
      </c>
      <c r="BH265" s="39">
        <f t="shared" si="650"/>
        <v>511590</v>
      </c>
      <c r="BI265" s="86">
        <f t="shared" si="651"/>
        <v>424116</v>
      </c>
      <c r="BJ265" s="16">
        <v>111870</v>
      </c>
      <c r="BK265" s="16">
        <v>312246</v>
      </c>
      <c r="BL265" s="16">
        <v>12416</v>
      </c>
      <c r="BM265" s="16">
        <v>68976</v>
      </c>
      <c r="BN265" s="16">
        <v>3814</v>
      </c>
      <c r="BO265" s="16">
        <v>2268</v>
      </c>
      <c r="BP265" s="79">
        <f t="shared" si="652"/>
        <v>498646</v>
      </c>
      <c r="BQ265" s="80">
        <f t="shared" si="653"/>
        <v>411581</v>
      </c>
      <c r="BR265" s="70">
        <v>108801</v>
      </c>
      <c r="BS265" s="70">
        <v>302780</v>
      </c>
      <c r="BT265" s="70">
        <v>11664</v>
      </c>
      <c r="BU265" s="70">
        <v>69442</v>
      </c>
      <c r="BV265" s="70">
        <v>3737</v>
      </c>
      <c r="BW265" s="70">
        <v>2222</v>
      </c>
      <c r="BX265" s="39">
        <f t="shared" si="654"/>
        <v>0</v>
      </c>
      <c r="BY265" s="86">
        <f t="shared" si="655"/>
        <v>0</v>
      </c>
      <c r="BZ265" s="16"/>
      <c r="CA265" s="16"/>
      <c r="CB265" s="16"/>
      <c r="CC265" s="16"/>
      <c r="CD265" s="16"/>
      <c r="CE265" s="16"/>
      <c r="CF265" s="79">
        <f t="shared" si="656"/>
        <v>0</v>
      </c>
      <c r="CG265" s="80">
        <f t="shared" si="657"/>
        <v>0</v>
      </c>
      <c r="CH265" s="70"/>
      <c r="CI265" s="70"/>
      <c r="CJ265" s="70"/>
      <c r="CK265" s="70"/>
      <c r="CL265" s="70"/>
      <c r="CM265" s="70"/>
      <c r="CN265" s="39">
        <f t="shared" si="658"/>
        <v>0</v>
      </c>
      <c r="CO265" s="86">
        <f t="shared" si="659"/>
        <v>0</v>
      </c>
      <c r="CP265" s="16"/>
      <c r="CQ265" s="16"/>
      <c r="CR265" s="16"/>
      <c r="CS265" s="16"/>
      <c r="CT265" s="16"/>
      <c r="CU265" s="16"/>
      <c r="CV265" s="79">
        <f t="shared" si="660"/>
        <v>0</v>
      </c>
      <c r="CW265" s="80">
        <f t="shared" si="661"/>
        <v>0</v>
      </c>
      <c r="CX265" s="70"/>
      <c r="CY265" s="70"/>
      <c r="CZ265" s="70"/>
      <c r="DA265" s="70"/>
      <c r="DB265" s="70"/>
      <c r="DC265" s="90"/>
    </row>
    <row r="266" spans="1:107">
      <c r="A266" s="148"/>
      <c r="B266" s="1">
        <v>2723</v>
      </c>
      <c r="C266" s="1" t="s">
        <v>201</v>
      </c>
      <c r="D266" s="35">
        <f t="shared" si="662"/>
        <v>3888326</v>
      </c>
      <c r="E266" s="35">
        <f t="shared" si="663"/>
        <v>3054048</v>
      </c>
      <c r="F266" s="35">
        <f t="shared" si="664"/>
        <v>974031</v>
      </c>
      <c r="G266" s="35">
        <f t="shared" si="665"/>
        <v>2080017</v>
      </c>
      <c r="H266" s="35">
        <f t="shared" si="666"/>
        <v>121732</v>
      </c>
      <c r="I266" s="35">
        <f t="shared" si="667"/>
        <v>672380</v>
      </c>
      <c r="J266" s="35">
        <f t="shared" si="668"/>
        <v>28679</v>
      </c>
      <c r="K266" s="35">
        <f t="shared" si="669"/>
        <v>11487</v>
      </c>
      <c r="L266" s="39">
        <f t="shared" si="670"/>
        <v>439542</v>
      </c>
      <c r="M266" s="86">
        <f t="shared" si="671"/>
        <v>344555</v>
      </c>
      <c r="N266" s="88">
        <v>103929</v>
      </c>
      <c r="O266" s="88">
        <v>240626</v>
      </c>
      <c r="P266" s="88">
        <v>13839</v>
      </c>
      <c r="Q266" s="88">
        <v>75692</v>
      </c>
      <c r="R266" s="88">
        <v>3975</v>
      </c>
      <c r="S266" s="88">
        <v>1481</v>
      </c>
      <c r="T266" s="79">
        <f t="shared" si="640"/>
        <v>435011</v>
      </c>
      <c r="U266" s="80">
        <f t="shared" si="641"/>
        <v>339090</v>
      </c>
      <c r="V266" s="70">
        <v>103345</v>
      </c>
      <c r="W266" s="70">
        <v>235745</v>
      </c>
      <c r="X266" s="70">
        <v>14225</v>
      </c>
      <c r="Y266" s="70">
        <v>76899</v>
      </c>
      <c r="Z266" s="70">
        <v>3456</v>
      </c>
      <c r="AA266" s="70">
        <v>1341</v>
      </c>
      <c r="AB266" s="39">
        <f t="shared" si="642"/>
        <v>547248</v>
      </c>
      <c r="AC266" s="86">
        <f t="shared" si="643"/>
        <v>436127</v>
      </c>
      <c r="AD266" s="88">
        <v>147104</v>
      </c>
      <c r="AE266" s="88">
        <v>289023</v>
      </c>
      <c r="AF266" s="88">
        <v>17034</v>
      </c>
      <c r="AG266" s="88">
        <v>89004</v>
      </c>
      <c r="AH266" s="88">
        <v>3575</v>
      </c>
      <c r="AI266" s="88">
        <v>1508</v>
      </c>
      <c r="AJ266" s="79">
        <f t="shared" si="644"/>
        <v>524609</v>
      </c>
      <c r="AK266" s="80">
        <f t="shared" si="645"/>
        <v>417031</v>
      </c>
      <c r="AL266" s="70">
        <v>138023</v>
      </c>
      <c r="AM266" s="70">
        <v>279008</v>
      </c>
      <c r="AN266" s="70">
        <v>15885</v>
      </c>
      <c r="AO266" s="70">
        <v>86580</v>
      </c>
      <c r="AP266" s="70">
        <v>3562</v>
      </c>
      <c r="AQ266" s="70">
        <v>1551</v>
      </c>
      <c r="AR266" s="39">
        <f t="shared" si="646"/>
        <v>521291</v>
      </c>
      <c r="AS266" s="86">
        <f t="shared" si="647"/>
        <v>411743</v>
      </c>
      <c r="AT266" s="16">
        <v>137106</v>
      </c>
      <c r="AU266" s="16">
        <v>274637</v>
      </c>
      <c r="AV266" s="16">
        <v>15570</v>
      </c>
      <c r="AW266" s="16">
        <v>88465</v>
      </c>
      <c r="AX266" s="16">
        <v>4094</v>
      </c>
      <c r="AY266" s="16">
        <v>1419</v>
      </c>
      <c r="AZ266" s="79">
        <f t="shared" si="648"/>
        <v>498803</v>
      </c>
      <c r="BA266" s="80">
        <f t="shared" si="649"/>
        <v>391996</v>
      </c>
      <c r="BB266" s="70">
        <v>124411</v>
      </c>
      <c r="BC266" s="70">
        <v>267585</v>
      </c>
      <c r="BD266" s="70">
        <v>15598</v>
      </c>
      <c r="BE266" s="70">
        <v>86395</v>
      </c>
      <c r="BF266" s="70">
        <v>3353</v>
      </c>
      <c r="BG266" s="70">
        <v>1461</v>
      </c>
      <c r="BH266" s="39">
        <f t="shared" si="650"/>
        <v>459515</v>
      </c>
      <c r="BI266" s="86">
        <f t="shared" si="651"/>
        <v>355684</v>
      </c>
      <c r="BJ266" s="16">
        <v>109447</v>
      </c>
      <c r="BK266" s="16">
        <v>246237</v>
      </c>
      <c r="BL266" s="16">
        <v>15030</v>
      </c>
      <c r="BM266" s="16">
        <v>84023</v>
      </c>
      <c r="BN266" s="16">
        <v>3370</v>
      </c>
      <c r="BO266" s="16">
        <v>1408</v>
      </c>
      <c r="BP266" s="79">
        <f t="shared" si="652"/>
        <v>462307</v>
      </c>
      <c r="BQ266" s="80">
        <f t="shared" si="653"/>
        <v>357822</v>
      </c>
      <c r="BR266" s="70">
        <v>110666</v>
      </c>
      <c r="BS266" s="70">
        <v>247156</v>
      </c>
      <c r="BT266" s="70">
        <v>14551</v>
      </c>
      <c r="BU266" s="70">
        <v>85322</v>
      </c>
      <c r="BV266" s="70">
        <v>3294</v>
      </c>
      <c r="BW266" s="70">
        <v>1318</v>
      </c>
      <c r="BX266" s="39">
        <f t="shared" si="654"/>
        <v>0</v>
      </c>
      <c r="BY266" s="86">
        <f t="shared" si="655"/>
        <v>0</v>
      </c>
      <c r="BZ266" s="16"/>
      <c r="CA266" s="16"/>
      <c r="CB266" s="16"/>
      <c r="CC266" s="16"/>
      <c r="CD266" s="16"/>
      <c r="CE266" s="16"/>
      <c r="CF266" s="79">
        <f t="shared" si="656"/>
        <v>0</v>
      </c>
      <c r="CG266" s="80">
        <f t="shared" si="657"/>
        <v>0</v>
      </c>
      <c r="CH266" s="70"/>
      <c r="CI266" s="70"/>
      <c r="CJ266" s="70"/>
      <c r="CK266" s="70"/>
      <c r="CL266" s="70"/>
      <c r="CM266" s="70"/>
      <c r="CN266" s="39">
        <f t="shared" si="658"/>
        <v>0</v>
      </c>
      <c r="CO266" s="86">
        <f t="shared" si="659"/>
        <v>0</v>
      </c>
      <c r="CP266" s="16"/>
      <c r="CQ266" s="16"/>
      <c r="CR266" s="16"/>
      <c r="CS266" s="16"/>
      <c r="CT266" s="16"/>
      <c r="CU266" s="16"/>
      <c r="CV266" s="79">
        <f t="shared" si="660"/>
        <v>0</v>
      </c>
      <c r="CW266" s="80">
        <f t="shared" si="661"/>
        <v>0</v>
      </c>
      <c r="CX266" s="70"/>
      <c r="CY266" s="70"/>
      <c r="CZ266" s="70"/>
      <c r="DA266" s="70"/>
      <c r="DB266" s="70"/>
      <c r="DC266" s="90"/>
    </row>
    <row r="267" spans="1:107">
      <c r="A267" s="148"/>
      <c r="B267" s="1">
        <v>2724</v>
      </c>
      <c r="C267" s="1" t="s">
        <v>202</v>
      </c>
      <c r="D267" s="35">
        <f t="shared" si="662"/>
        <v>3869551</v>
      </c>
      <c r="E267" s="35">
        <f t="shared" si="663"/>
        <v>2958110</v>
      </c>
      <c r="F267" s="35">
        <f t="shared" si="664"/>
        <v>832992</v>
      </c>
      <c r="G267" s="35">
        <f t="shared" si="665"/>
        <v>2125118</v>
      </c>
      <c r="H267" s="35">
        <f t="shared" si="666"/>
        <v>133362</v>
      </c>
      <c r="I267" s="35">
        <f t="shared" si="667"/>
        <v>732660</v>
      </c>
      <c r="J267" s="35">
        <f t="shared" si="668"/>
        <v>32512</v>
      </c>
      <c r="K267" s="35">
        <f t="shared" si="669"/>
        <v>12907</v>
      </c>
      <c r="L267" s="39">
        <f t="shared" si="670"/>
        <v>457593</v>
      </c>
      <c r="M267" s="86">
        <f t="shared" si="671"/>
        <v>353936</v>
      </c>
      <c r="N267" s="88">
        <v>99493</v>
      </c>
      <c r="O267" s="88">
        <v>254443</v>
      </c>
      <c r="P267" s="88">
        <v>15156</v>
      </c>
      <c r="Q267" s="88">
        <v>82618</v>
      </c>
      <c r="R267" s="88">
        <v>4528</v>
      </c>
      <c r="S267" s="88">
        <v>1355</v>
      </c>
      <c r="T267" s="79">
        <f t="shared" si="640"/>
        <v>449989</v>
      </c>
      <c r="U267" s="80">
        <f t="shared" si="641"/>
        <v>346440</v>
      </c>
      <c r="V267" s="70">
        <v>96915</v>
      </c>
      <c r="W267" s="70">
        <v>249525</v>
      </c>
      <c r="X267" s="70">
        <v>15124</v>
      </c>
      <c r="Y267" s="70">
        <v>83163</v>
      </c>
      <c r="Z267" s="70">
        <v>3936</v>
      </c>
      <c r="AA267" s="70">
        <v>1326</v>
      </c>
      <c r="AB267" s="39">
        <f t="shared" si="642"/>
        <v>518235</v>
      </c>
      <c r="AC267" s="86">
        <f t="shared" si="643"/>
        <v>397672</v>
      </c>
      <c r="AD267" s="88">
        <v>112792</v>
      </c>
      <c r="AE267" s="88">
        <v>284880</v>
      </c>
      <c r="AF267" s="88">
        <v>17976</v>
      </c>
      <c r="AG267" s="88">
        <v>97148</v>
      </c>
      <c r="AH267" s="88">
        <v>3960</v>
      </c>
      <c r="AI267" s="88">
        <v>1479</v>
      </c>
      <c r="AJ267" s="79">
        <f t="shared" si="644"/>
        <v>502242</v>
      </c>
      <c r="AK267" s="80">
        <f t="shared" si="645"/>
        <v>384205</v>
      </c>
      <c r="AL267" s="70">
        <v>107807</v>
      </c>
      <c r="AM267" s="70">
        <v>276398</v>
      </c>
      <c r="AN267" s="70">
        <v>17273</v>
      </c>
      <c r="AO267" s="70">
        <v>95068</v>
      </c>
      <c r="AP267" s="70">
        <v>4167</v>
      </c>
      <c r="AQ267" s="70">
        <v>1529</v>
      </c>
      <c r="AR267" s="39">
        <f t="shared" si="646"/>
        <v>504899</v>
      </c>
      <c r="AS267" s="86">
        <f t="shared" si="647"/>
        <v>385175</v>
      </c>
      <c r="AT267" s="16">
        <v>110228</v>
      </c>
      <c r="AU267" s="16">
        <v>274947</v>
      </c>
      <c r="AV267" s="16">
        <v>16783</v>
      </c>
      <c r="AW267" s="16">
        <v>96443</v>
      </c>
      <c r="AX267" s="16">
        <v>4496</v>
      </c>
      <c r="AY267" s="16">
        <v>2002</v>
      </c>
      <c r="AZ267" s="79">
        <f t="shared" si="648"/>
        <v>489631</v>
      </c>
      <c r="BA267" s="80">
        <f t="shared" si="649"/>
        <v>372707</v>
      </c>
      <c r="BB267" s="70">
        <v>104316</v>
      </c>
      <c r="BC267" s="70">
        <v>268391</v>
      </c>
      <c r="BD267" s="70">
        <v>17153</v>
      </c>
      <c r="BE267" s="70">
        <v>94140</v>
      </c>
      <c r="BF267" s="70">
        <v>3756</v>
      </c>
      <c r="BG267" s="70">
        <v>1875</v>
      </c>
      <c r="BH267" s="39">
        <f t="shared" si="650"/>
        <v>475407</v>
      </c>
      <c r="BI267" s="86">
        <f t="shared" si="651"/>
        <v>361362</v>
      </c>
      <c r="BJ267" s="16">
        <v>101917</v>
      </c>
      <c r="BK267" s="16">
        <v>259445</v>
      </c>
      <c r="BL267" s="16">
        <v>17071</v>
      </c>
      <c r="BM267" s="16">
        <v>91430</v>
      </c>
      <c r="BN267" s="16">
        <v>3698</v>
      </c>
      <c r="BO267" s="16">
        <v>1846</v>
      </c>
      <c r="BP267" s="79">
        <f t="shared" si="652"/>
        <v>471555</v>
      </c>
      <c r="BQ267" s="80">
        <f t="shared" si="653"/>
        <v>356613</v>
      </c>
      <c r="BR267" s="70">
        <v>99524</v>
      </c>
      <c r="BS267" s="70">
        <v>257089</v>
      </c>
      <c r="BT267" s="70">
        <v>16826</v>
      </c>
      <c r="BU267" s="70">
        <v>92650</v>
      </c>
      <c r="BV267" s="70">
        <v>3971</v>
      </c>
      <c r="BW267" s="70">
        <v>1495</v>
      </c>
      <c r="BX267" s="39">
        <f t="shared" si="654"/>
        <v>0</v>
      </c>
      <c r="BY267" s="86">
        <f t="shared" si="655"/>
        <v>0</v>
      </c>
      <c r="BZ267" s="16"/>
      <c r="CA267" s="16"/>
      <c r="CB267" s="16"/>
      <c r="CC267" s="16"/>
      <c r="CD267" s="16"/>
      <c r="CE267" s="16"/>
      <c r="CF267" s="79">
        <f t="shared" si="656"/>
        <v>0</v>
      </c>
      <c r="CG267" s="80">
        <f t="shared" si="657"/>
        <v>0</v>
      </c>
      <c r="CH267" s="70"/>
      <c r="CI267" s="70"/>
      <c r="CJ267" s="70"/>
      <c r="CK267" s="70"/>
      <c r="CL267" s="70"/>
      <c r="CM267" s="70"/>
      <c r="CN267" s="39">
        <f t="shared" si="658"/>
        <v>0</v>
      </c>
      <c r="CO267" s="86">
        <f t="shared" si="659"/>
        <v>0</v>
      </c>
      <c r="CP267" s="16"/>
      <c r="CQ267" s="16"/>
      <c r="CR267" s="16"/>
      <c r="CS267" s="16"/>
      <c r="CT267" s="16"/>
      <c r="CU267" s="16"/>
      <c r="CV267" s="79">
        <f t="shared" si="660"/>
        <v>0</v>
      </c>
      <c r="CW267" s="80">
        <f t="shared" si="661"/>
        <v>0</v>
      </c>
      <c r="CX267" s="70"/>
      <c r="CY267" s="70"/>
      <c r="CZ267" s="70"/>
      <c r="DA267" s="70"/>
      <c r="DB267" s="70"/>
      <c r="DC267" s="90"/>
    </row>
    <row r="268" spans="1:107">
      <c r="A268" s="148"/>
      <c r="B268" s="1">
        <v>2725</v>
      </c>
      <c r="C268" s="1" t="s">
        <v>203</v>
      </c>
      <c r="D268" s="35">
        <f t="shared" si="662"/>
        <v>1559813</v>
      </c>
      <c r="E268" s="35">
        <f t="shared" si="663"/>
        <v>1181943</v>
      </c>
      <c r="F268" s="35">
        <f t="shared" si="664"/>
        <v>331726</v>
      </c>
      <c r="G268" s="35">
        <f t="shared" si="665"/>
        <v>850217</v>
      </c>
      <c r="H268" s="35">
        <f t="shared" si="666"/>
        <v>76427</v>
      </c>
      <c r="I268" s="35">
        <f t="shared" si="667"/>
        <v>279283</v>
      </c>
      <c r="J268" s="35">
        <f t="shared" si="668"/>
        <v>12679</v>
      </c>
      <c r="K268" s="35">
        <f t="shared" si="669"/>
        <v>9481</v>
      </c>
      <c r="L268" s="39">
        <f t="shared" si="670"/>
        <v>183067</v>
      </c>
      <c r="M268" s="86">
        <f t="shared" si="671"/>
        <v>139678</v>
      </c>
      <c r="N268" s="88">
        <v>38261</v>
      </c>
      <c r="O268" s="88">
        <v>101417</v>
      </c>
      <c r="P268" s="88">
        <v>8698</v>
      </c>
      <c r="Q268" s="88">
        <v>31686</v>
      </c>
      <c r="R268" s="88">
        <v>1862</v>
      </c>
      <c r="S268" s="88">
        <v>1143</v>
      </c>
      <c r="T268" s="79">
        <f t="shared" si="640"/>
        <v>179102</v>
      </c>
      <c r="U268" s="80">
        <f t="shared" si="641"/>
        <v>136300</v>
      </c>
      <c r="V268" s="70">
        <v>36814</v>
      </c>
      <c r="W268" s="70">
        <v>99486</v>
      </c>
      <c r="X268" s="70">
        <v>9029</v>
      </c>
      <c r="Y268" s="70">
        <v>31530</v>
      </c>
      <c r="Z268" s="70">
        <v>1340</v>
      </c>
      <c r="AA268" s="70">
        <v>903</v>
      </c>
      <c r="AB268" s="39">
        <f t="shared" si="642"/>
        <v>209700</v>
      </c>
      <c r="AC268" s="86">
        <f t="shared" si="643"/>
        <v>159170</v>
      </c>
      <c r="AD268" s="88">
        <v>44426</v>
      </c>
      <c r="AE268" s="88">
        <v>114744</v>
      </c>
      <c r="AF268" s="88">
        <v>10728</v>
      </c>
      <c r="AG268" s="88">
        <v>37332</v>
      </c>
      <c r="AH268" s="88">
        <v>1412</v>
      </c>
      <c r="AI268" s="88">
        <v>1058</v>
      </c>
      <c r="AJ268" s="79">
        <f t="shared" si="644"/>
        <v>202959</v>
      </c>
      <c r="AK268" s="80">
        <f t="shared" si="645"/>
        <v>154202</v>
      </c>
      <c r="AL268" s="70">
        <v>44248</v>
      </c>
      <c r="AM268" s="70">
        <v>109954</v>
      </c>
      <c r="AN268" s="70">
        <v>10008</v>
      </c>
      <c r="AO268" s="70">
        <v>35966</v>
      </c>
      <c r="AP268" s="70">
        <v>1616</v>
      </c>
      <c r="AQ268" s="70">
        <v>1167</v>
      </c>
      <c r="AR268" s="39">
        <f t="shared" si="646"/>
        <v>204963</v>
      </c>
      <c r="AS268" s="86">
        <f t="shared" si="647"/>
        <v>154498</v>
      </c>
      <c r="AT268" s="16">
        <v>45511</v>
      </c>
      <c r="AU268" s="16">
        <v>108987</v>
      </c>
      <c r="AV268" s="16">
        <v>9636</v>
      </c>
      <c r="AW268" s="16">
        <v>37129</v>
      </c>
      <c r="AX268" s="16">
        <v>2105</v>
      </c>
      <c r="AY268" s="16">
        <v>1595</v>
      </c>
      <c r="AZ268" s="79">
        <f t="shared" si="648"/>
        <v>197878</v>
      </c>
      <c r="BA268" s="80">
        <f t="shared" si="649"/>
        <v>149527</v>
      </c>
      <c r="BB268" s="70">
        <v>41987</v>
      </c>
      <c r="BC268" s="70">
        <v>107540</v>
      </c>
      <c r="BD268" s="70">
        <v>9835</v>
      </c>
      <c r="BE268" s="70">
        <v>35943</v>
      </c>
      <c r="BF268" s="70">
        <v>1404</v>
      </c>
      <c r="BG268" s="70">
        <v>1169</v>
      </c>
      <c r="BH268" s="39">
        <f t="shared" si="650"/>
        <v>193530</v>
      </c>
      <c r="BI268" s="86">
        <f t="shared" si="651"/>
        <v>146293</v>
      </c>
      <c r="BJ268" s="16">
        <v>40761</v>
      </c>
      <c r="BK268" s="16">
        <v>105532</v>
      </c>
      <c r="BL268" s="16">
        <v>9501</v>
      </c>
      <c r="BM268" s="16">
        <v>34911</v>
      </c>
      <c r="BN268" s="16">
        <v>1486</v>
      </c>
      <c r="BO268" s="16">
        <v>1339</v>
      </c>
      <c r="BP268" s="79">
        <f t="shared" si="652"/>
        <v>188614</v>
      </c>
      <c r="BQ268" s="80">
        <f t="shared" si="653"/>
        <v>142275</v>
      </c>
      <c r="BR268" s="70">
        <v>39718</v>
      </c>
      <c r="BS268" s="70">
        <v>102557</v>
      </c>
      <c r="BT268" s="70">
        <v>8992</v>
      </c>
      <c r="BU268" s="70">
        <v>34786</v>
      </c>
      <c r="BV268" s="70">
        <v>1454</v>
      </c>
      <c r="BW268" s="70">
        <v>1107</v>
      </c>
      <c r="BX268" s="39">
        <f t="shared" si="654"/>
        <v>0</v>
      </c>
      <c r="BY268" s="86">
        <f t="shared" si="655"/>
        <v>0</v>
      </c>
      <c r="BZ268" s="16"/>
      <c r="CA268" s="16"/>
      <c r="CB268" s="16"/>
      <c r="CC268" s="16"/>
      <c r="CD268" s="16"/>
      <c r="CE268" s="16"/>
      <c r="CF268" s="79">
        <f t="shared" si="656"/>
        <v>0</v>
      </c>
      <c r="CG268" s="80">
        <f t="shared" si="657"/>
        <v>0</v>
      </c>
      <c r="CH268" s="70"/>
      <c r="CI268" s="70"/>
      <c r="CJ268" s="70"/>
      <c r="CK268" s="70"/>
      <c r="CL268" s="70"/>
      <c r="CM268" s="70"/>
      <c r="CN268" s="39">
        <f t="shared" si="658"/>
        <v>0</v>
      </c>
      <c r="CO268" s="86">
        <f t="shared" si="659"/>
        <v>0</v>
      </c>
      <c r="CP268" s="16"/>
      <c r="CQ268" s="16"/>
      <c r="CR268" s="16"/>
      <c r="CS268" s="16"/>
      <c r="CT268" s="16"/>
      <c r="CU268" s="16"/>
      <c r="CV268" s="79">
        <f t="shared" si="660"/>
        <v>0</v>
      </c>
      <c r="CW268" s="80">
        <f t="shared" si="661"/>
        <v>0</v>
      </c>
      <c r="CX268" s="70"/>
      <c r="CY268" s="70"/>
      <c r="CZ268" s="70"/>
      <c r="DA268" s="70"/>
      <c r="DB268" s="70"/>
      <c r="DC268" s="90"/>
    </row>
    <row r="269" spans="1:107">
      <c r="A269" s="148"/>
      <c r="B269" s="1">
        <v>2726</v>
      </c>
      <c r="C269" s="1" t="s">
        <v>204</v>
      </c>
      <c r="D269" s="35">
        <f t="shared" si="662"/>
        <v>2482667</v>
      </c>
      <c r="E269" s="35">
        <f t="shared" si="663"/>
        <v>1860003</v>
      </c>
      <c r="F269" s="35">
        <f t="shared" si="664"/>
        <v>530119</v>
      </c>
      <c r="G269" s="35">
        <f t="shared" si="665"/>
        <v>1329884</v>
      </c>
      <c r="H269" s="35">
        <f t="shared" si="666"/>
        <v>102260</v>
      </c>
      <c r="I269" s="35">
        <f t="shared" si="667"/>
        <v>480287</v>
      </c>
      <c r="J269" s="35">
        <f t="shared" si="668"/>
        <v>24997</v>
      </c>
      <c r="K269" s="35">
        <f t="shared" si="669"/>
        <v>15120</v>
      </c>
      <c r="L269" s="39">
        <f t="shared" si="670"/>
        <v>292589</v>
      </c>
      <c r="M269" s="86">
        <f t="shared" si="671"/>
        <v>220260</v>
      </c>
      <c r="N269" s="88">
        <v>60863</v>
      </c>
      <c r="O269" s="88">
        <v>159397</v>
      </c>
      <c r="P269" s="88">
        <v>11943</v>
      </c>
      <c r="Q269" s="88">
        <v>55307</v>
      </c>
      <c r="R269" s="88">
        <v>3083</v>
      </c>
      <c r="S269" s="88">
        <v>1996</v>
      </c>
      <c r="T269" s="79">
        <f t="shared" si="640"/>
        <v>291487</v>
      </c>
      <c r="U269" s="80">
        <f t="shared" si="641"/>
        <v>218227</v>
      </c>
      <c r="V269" s="70">
        <v>61039</v>
      </c>
      <c r="W269" s="70">
        <v>157188</v>
      </c>
      <c r="X269" s="70">
        <v>11982</v>
      </c>
      <c r="Y269" s="70">
        <v>56314</v>
      </c>
      <c r="Z269" s="70">
        <v>2870</v>
      </c>
      <c r="AA269" s="70">
        <v>2094</v>
      </c>
      <c r="AB269" s="39">
        <f t="shared" si="642"/>
        <v>333587</v>
      </c>
      <c r="AC269" s="86">
        <f t="shared" si="643"/>
        <v>251072</v>
      </c>
      <c r="AD269" s="88">
        <v>72233</v>
      </c>
      <c r="AE269" s="88">
        <v>178839</v>
      </c>
      <c r="AF269" s="88">
        <v>14157</v>
      </c>
      <c r="AG269" s="88">
        <v>63333</v>
      </c>
      <c r="AH269" s="88">
        <v>3122</v>
      </c>
      <c r="AI269" s="88">
        <v>1903</v>
      </c>
      <c r="AJ269" s="79">
        <f t="shared" si="644"/>
        <v>320109</v>
      </c>
      <c r="AK269" s="80">
        <f t="shared" si="645"/>
        <v>239947</v>
      </c>
      <c r="AL269" s="70">
        <v>69035</v>
      </c>
      <c r="AM269" s="70">
        <v>170912</v>
      </c>
      <c r="AN269" s="70">
        <v>13488</v>
      </c>
      <c r="AO269" s="70">
        <v>61450</v>
      </c>
      <c r="AP269" s="70">
        <v>3321</v>
      </c>
      <c r="AQ269" s="70">
        <v>1903</v>
      </c>
      <c r="AR269" s="39">
        <f t="shared" si="646"/>
        <v>320697</v>
      </c>
      <c r="AS269" s="86">
        <f t="shared" si="647"/>
        <v>240703</v>
      </c>
      <c r="AT269" s="16">
        <v>70098</v>
      </c>
      <c r="AU269" s="16">
        <v>170605</v>
      </c>
      <c r="AV269" s="16">
        <v>12856</v>
      </c>
      <c r="AW269" s="16">
        <v>61888</v>
      </c>
      <c r="AX269" s="16">
        <v>3519</v>
      </c>
      <c r="AY269" s="16">
        <v>1731</v>
      </c>
      <c r="AZ269" s="79">
        <f t="shared" si="648"/>
        <v>316589</v>
      </c>
      <c r="BA269" s="80">
        <f t="shared" si="649"/>
        <v>236700</v>
      </c>
      <c r="BB269" s="70">
        <v>67478</v>
      </c>
      <c r="BC269" s="70">
        <v>169222</v>
      </c>
      <c r="BD269" s="70">
        <v>12985</v>
      </c>
      <c r="BE269" s="70">
        <v>62050</v>
      </c>
      <c r="BF269" s="70">
        <v>3074</v>
      </c>
      <c r="BG269" s="70">
        <v>1780</v>
      </c>
      <c r="BH269" s="39">
        <f t="shared" si="650"/>
        <v>305793</v>
      </c>
      <c r="BI269" s="86">
        <f t="shared" si="651"/>
        <v>228875</v>
      </c>
      <c r="BJ269" s="16">
        <v>65445</v>
      </c>
      <c r="BK269" s="16">
        <v>163430</v>
      </c>
      <c r="BL269" s="16">
        <v>12681</v>
      </c>
      <c r="BM269" s="16">
        <v>59282</v>
      </c>
      <c r="BN269" s="16">
        <v>3050</v>
      </c>
      <c r="BO269" s="16">
        <v>1905</v>
      </c>
      <c r="BP269" s="79">
        <f t="shared" si="652"/>
        <v>301816</v>
      </c>
      <c r="BQ269" s="80">
        <f t="shared" si="653"/>
        <v>224219</v>
      </c>
      <c r="BR269" s="70">
        <v>63928</v>
      </c>
      <c r="BS269" s="70">
        <v>160291</v>
      </c>
      <c r="BT269" s="70">
        <v>12168</v>
      </c>
      <c r="BU269" s="70">
        <v>60663</v>
      </c>
      <c r="BV269" s="70">
        <v>2958</v>
      </c>
      <c r="BW269" s="70">
        <v>1808</v>
      </c>
      <c r="BX269" s="39">
        <f t="shared" si="654"/>
        <v>0</v>
      </c>
      <c r="BY269" s="86">
        <f t="shared" si="655"/>
        <v>0</v>
      </c>
      <c r="BZ269" s="16"/>
      <c r="CA269" s="16"/>
      <c r="CB269" s="16"/>
      <c r="CC269" s="16"/>
      <c r="CD269" s="16"/>
      <c r="CE269" s="16"/>
      <c r="CF269" s="79">
        <f t="shared" si="656"/>
        <v>0</v>
      </c>
      <c r="CG269" s="80">
        <f t="shared" si="657"/>
        <v>0</v>
      </c>
      <c r="CH269" s="70"/>
      <c r="CI269" s="70"/>
      <c r="CJ269" s="70"/>
      <c r="CK269" s="70"/>
      <c r="CL269" s="70"/>
      <c r="CM269" s="70"/>
      <c r="CN269" s="39">
        <f t="shared" si="658"/>
        <v>0</v>
      </c>
      <c r="CO269" s="86">
        <f t="shared" si="659"/>
        <v>0</v>
      </c>
      <c r="CP269" s="16"/>
      <c r="CQ269" s="16"/>
      <c r="CR269" s="16"/>
      <c r="CS269" s="16"/>
      <c r="CT269" s="16"/>
      <c r="CU269" s="16"/>
      <c r="CV269" s="79">
        <f t="shared" si="660"/>
        <v>0</v>
      </c>
      <c r="CW269" s="80">
        <f t="shared" si="661"/>
        <v>0</v>
      </c>
      <c r="CX269" s="70"/>
      <c r="CY269" s="70"/>
      <c r="CZ269" s="70"/>
      <c r="DA269" s="70"/>
      <c r="DB269" s="70"/>
      <c r="DC269" s="90"/>
    </row>
    <row r="270" spans="1:107">
      <c r="A270" s="148"/>
      <c r="B270" s="1">
        <v>2727</v>
      </c>
      <c r="C270" s="1" t="s">
        <v>205</v>
      </c>
      <c r="D270" s="35">
        <f t="shared" si="662"/>
        <v>3563512</v>
      </c>
      <c r="E270" s="35">
        <f t="shared" si="663"/>
        <v>2775571</v>
      </c>
      <c r="F270" s="35">
        <f t="shared" si="664"/>
        <v>675876</v>
      </c>
      <c r="G270" s="35">
        <f t="shared" si="665"/>
        <v>2099695</v>
      </c>
      <c r="H270" s="35">
        <f t="shared" si="666"/>
        <v>124149</v>
      </c>
      <c r="I270" s="35">
        <f t="shared" si="667"/>
        <v>604432</v>
      </c>
      <c r="J270" s="35">
        <f t="shared" si="668"/>
        <v>29688</v>
      </c>
      <c r="K270" s="35">
        <f t="shared" si="669"/>
        <v>29672</v>
      </c>
      <c r="L270" s="39">
        <f t="shared" si="670"/>
        <v>429704</v>
      </c>
      <c r="M270" s="86">
        <f t="shared" si="671"/>
        <v>337253</v>
      </c>
      <c r="N270" s="88">
        <v>82817</v>
      </c>
      <c r="O270" s="88">
        <v>254436</v>
      </c>
      <c r="P270" s="88">
        <v>14656</v>
      </c>
      <c r="Q270" s="88">
        <v>69797</v>
      </c>
      <c r="R270" s="88">
        <v>4198</v>
      </c>
      <c r="S270" s="88">
        <v>3800</v>
      </c>
      <c r="T270" s="79">
        <f t="shared" si="640"/>
        <v>422427</v>
      </c>
      <c r="U270" s="80">
        <f t="shared" si="641"/>
        <v>330689</v>
      </c>
      <c r="V270" s="70">
        <v>80000</v>
      </c>
      <c r="W270" s="70">
        <v>250689</v>
      </c>
      <c r="X270" s="70">
        <v>14829</v>
      </c>
      <c r="Y270" s="70">
        <v>69997</v>
      </c>
      <c r="Z270" s="70">
        <v>3533</v>
      </c>
      <c r="AA270" s="70">
        <v>3379</v>
      </c>
      <c r="AB270" s="39">
        <f t="shared" si="642"/>
        <v>475266</v>
      </c>
      <c r="AC270" s="86">
        <f t="shared" si="643"/>
        <v>371084</v>
      </c>
      <c r="AD270" s="88">
        <v>89884</v>
      </c>
      <c r="AE270" s="88">
        <v>281200</v>
      </c>
      <c r="AF270" s="88">
        <v>16975</v>
      </c>
      <c r="AG270" s="88">
        <v>79692</v>
      </c>
      <c r="AH270" s="88">
        <v>3520</v>
      </c>
      <c r="AI270" s="88">
        <v>3995</v>
      </c>
      <c r="AJ270" s="79">
        <f t="shared" si="644"/>
        <v>452128</v>
      </c>
      <c r="AK270" s="80">
        <f t="shared" si="645"/>
        <v>351881</v>
      </c>
      <c r="AL270" s="70">
        <v>85160</v>
      </c>
      <c r="AM270" s="70">
        <v>266721</v>
      </c>
      <c r="AN270" s="70">
        <v>16284</v>
      </c>
      <c r="AO270" s="70">
        <v>76684</v>
      </c>
      <c r="AP270" s="70">
        <v>3657</v>
      </c>
      <c r="AQ270" s="70">
        <v>3622</v>
      </c>
      <c r="AR270" s="39">
        <f t="shared" si="646"/>
        <v>455068</v>
      </c>
      <c r="AS270" s="86">
        <f t="shared" si="647"/>
        <v>353151</v>
      </c>
      <c r="AT270" s="16">
        <v>86683</v>
      </c>
      <c r="AU270" s="16">
        <v>266468</v>
      </c>
      <c r="AV270" s="16">
        <v>15835</v>
      </c>
      <c r="AW270" s="16">
        <v>78611</v>
      </c>
      <c r="AX270" s="16">
        <v>3860</v>
      </c>
      <c r="AY270" s="16">
        <v>3611</v>
      </c>
      <c r="AZ270" s="79">
        <f t="shared" si="648"/>
        <v>447866</v>
      </c>
      <c r="BA270" s="80">
        <f t="shared" si="649"/>
        <v>347565</v>
      </c>
      <c r="BB270" s="70">
        <v>83458</v>
      </c>
      <c r="BC270" s="70">
        <v>264107</v>
      </c>
      <c r="BD270" s="70">
        <v>15644</v>
      </c>
      <c r="BE270" s="70">
        <v>77259</v>
      </c>
      <c r="BF270" s="70">
        <v>3367</v>
      </c>
      <c r="BG270" s="70">
        <v>4031</v>
      </c>
      <c r="BH270" s="39">
        <f t="shared" si="650"/>
        <v>442937</v>
      </c>
      <c r="BI270" s="86">
        <f t="shared" si="651"/>
        <v>344180</v>
      </c>
      <c r="BJ270" s="16">
        <v>84679</v>
      </c>
      <c r="BK270" s="16">
        <v>259501</v>
      </c>
      <c r="BL270" s="16">
        <v>15272</v>
      </c>
      <c r="BM270" s="16">
        <v>76177</v>
      </c>
      <c r="BN270" s="16">
        <v>3634</v>
      </c>
      <c r="BO270" s="16">
        <v>3674</v>
      </c>
      <c r="BP270" s="79">
        <f t="shared" si="652"/>
        <v>438116</v>
      </c>
      <c r="BQ270" s="80">
        <f t="shared" si="653"/>
        <v>339768</v>
      </c>
      <c r="BR270" s="70">
        <v>83195</v>
      </c>
      <c r="BS270" s="70">
        <v>256573</v>
      </c>
      <c r="BT270" s="70">
        <v>14654</v>
      </c>
      <c r="BU270" s="70">
        <v>76215</v>
      </c>
      <c r="BV270" s="70">
        <v>3919</v>
      </c>
      <c r="BW270" s="70">
        <v>3560</v>
      </c>
      <c r="BX270" s="39">
        <f t="shared" si="654"/>
        <v>0</v>
      </c>
      <c r="BY270" s="86">
        <f t="shared" si="655"/>
        <v>0</v>
      </c>
      <c r="BZ270" s="16"/>
      <c r="CA270" s="16"/>
      <c r="CB270" s="16"/>
      <c r="CC270" s="16"/>
      <c r="CD270" s="16"/>
      <c r="CE270" s="16"/>
      <c r="CF270" s="79">
        <f t="shared" si="656"/>
        <v>0</v>
      </c>
      <c r="CG270" s="80">
        <f t="shared" si="657"/>
        <v>0</v>
      </c>
      <c r="CH270" s="70"/>
      <c r="CI270" s="70"/>
      <c r="CJ270" s="70"/>
      <c r="CK270" s="70"/>
      <c r="CL270" s="70"/>
      <c r="CM270" s="70"/>
      <c r="CN270" s="39">
        <f t="shared" si="658"/>
        <v>0</v>
      </c>
      <c r="CO270" s="86">
        <f t="shared" si="659"/>
        <v>0</v>
      </c>
      <c r="CP270" s="16"/>
      <c r="CQ270" s="16"/>
      <c r="CR270" s="16"/>
      <c r="CS270" s="16"/>
      <c r="CT270" s="16"/>
      <c r="CU270" s="16"/>
      <c r="CV270" s="79">
        <f t="shared" si="660"/>
        <v>0</v>
      </c>
      <c r="CW270" s="80">
        <f t="shared" si="661"/>
        <v>0</v>
      </c>
      <c r="CX270" s="70"/>
      <c r="CY270" s="70"/>
      <c r="CZ270" s="70"/>
      <c r="DA270" s="70"/>
      <c r="DB270" s="70"/>
      <c r="DC270" s="90"/>
    </row>
    <row r="271" spans="1:107">
      <c r="A271" s="148"/>
      <c r="B271" s="1">
        <v>2728</v>
      </c>
      <c r="C271" s="1" t="s">
        <v>206</v>
      </c>
      <c r="D271" s="35">
        <f t="shared" si="662"/>
        <v>3928993</v>
      </c>
      <c r="E271" s="35">
        <f t="shared" si="663"/>
        <v>3325594</v>
      </c>
      <c r="F271" s="35">
        <f t="shared" si="664"/>
        <v>987930</v>
      </c>
      <c r="G271" s="35">
        <f t="shared" si="665"/>
        <v>2337664</v>
      </c>
      <c r="H271" s="35">
        <f t="shared" si="666"/>
        <v>120072</v>
      </c>
      <c r="I271" s="35">
        <f t="shared" si="667"/>
        <v>367391</v>
      </c>
      <c r="J271" s="35">
        <f t="shared" si="668"/>
        <v>62161</v>
      </c>
      <c r="K271" s="35">
        <f t="shared" si="669"/>
        <v>53775</v>
      </c>
      <c r="L271" s="39">
        <f t="shared" si="670"/>
        <v>381012</v>
      </c>
      <c r="M271" s="86">
        <f t="shared" si="671"/>
        <v>319613</v>
      </c>
      <c r="N271" s="88">
        <v>88683</v>
      </c>
      <c r="O271" s="88">
        <v>230930</v>
      </c>
      <c r="P271" s="88">
        <v>11460</v>
      </c>
      <c r="Q271" s="88">
        <v>37015</v>
      </c>
      <c r="R271" s="88">
        <v>6109</v>
      </c>
      <c r="S271" s="88">
        <v>6815</v>
      </c>
      <c r="T271" s="79">
        <f t="shared" si="640"/>
        <v>392273</v>
      </c>
      <c r="U271" s="80">
        <f t="shared" si="641"/>
        <v>328674</v>
      </c>
      <c r="V271" s="70">
        <v>92064</v>
      </c>
      <c r="W271" s="70">
        <v>236610</v>
      </c>
      <c r="X271" s="70">
        <v>11483</v>
      </c>
      <c r="Y271" s="70">
        <v>39762</v>
      </c>
      <c r="Z271" s="70">
        <v>6113</v>
      </c>
      <c r="AA271" s="70">
        <v>6241</v>
      </c>
      <c r="AB271" s="39">
        <f t="shared" si="642"/>
        <v>583652</v>
      </c>
      <c r="AC271" s="86">
        <f t="shared" si="643"/>
        <v>504082</v>
      </c>
      <c r="AD271" s="88">
        <v>151614</v>
      </c>
      <c r="AE271" s="88">
        <v>352468</v>
      </c>
      <c r="AF271" s="88">
        <v>18812</v>
      </c>
      <c r="AG271" s="88">
        <v>47715</v>
      </c>
      <c r="AH271" s="88">
        <v>6383</v>
      </c>
      <c r="AI271" s="88">
        <v>6660</v>
      </c>
      <c r="AJ271" s="79">
        <f t="shared" si="644"/>
        <v>616931</v>
      </c>
      <c r="AK271" s="80">
        <f t="shared" si="645"/>
        <v>527084</v>
      </c>
      <c r="AL271" s="70">
        <v>160565</v>
      </c>
      <c r="AM271" s="70">
        <v>366519</v>
      </c>
      <c r="AN271" s="70">
        <v>18921</v>
      </c>
      <c r="AO271" s="70">
        <v>53182</v>
      </c>
      <c r="AP271" s="70">
        <v>10830</v>
      </c>
      <c r="AQ271" s="70">
        <v>6914</v>
      </c>
      <c r="AR271" s="39">
        <f t="shared" si="646"/>
        <v>619451</v>
      </c>
      <c r="AS271" s="86">
        <f t="shared" si="647"/>
        <v>528322</v>
      </c>
      <c r="AT271" s="16">
        <v>173949</v>
      </c>
      <c r="AU271" s="16">
        <v>354373</v>
      </c>
      <c r="AV271" s="16">
        <v>17931</v>
      </c>
      <c r="AW271" s="16">
        <v>53403</v>
      </c>
      <c r="AX271" s="16">
        <v>12969</v>
      </c>
      <c r="AY271" s="16">
        <v>6826</v>
      </c>
      <c r="AZ271" s="79">
        <f t="shared" si="648"/>
        <v>505364</v>
      </c>
      <c r="BA271" s="80">
        <f t="shared" si="649"/>
        <v>427540</v>
      </c>
      <c r="BB271" s="70">
        <v>125077</v>
      </c>
      <c r="BC271" s="70">
        <v>302463</v>
      </c>
      <c r="BD271" s="70">
        <v>16130</v>
      </c>
      <c r="BE271" s="70">
        <v>48001</v>
      </c>
      <c r="BF271" s="70">
        <v>6756</v>
      </c>
      <c r="BG271" s="70">
        <v>6937</v>
      </c>
      <c r="BH271" s="39">
        <f t="shared" si="650"/>
        <v>403272</v>
      </c>
      <c r="BI271" s="86">
        <f t="shared" si="651"/>
        <v>334210</v>
      </c>
      <c r="BJ271" s="16">
        <v>95042</v>
      </c>
      <c r="BK271" s="16">
        <v>239168</v>
      </c>
      <c r="BL271" s="16">
        <v>12930</v>
      </c>
      <c r="BM271" s="16">
        <v>43709</v>
      </c>
      <c r="BN271" s="16">
        <v>5744</v>
      </c>
      <c r="BO271" s="16">
        <v>6679</v>
      </c>
      <c r="BP271" s="79">
        <f t="shared" si="652"/>
        <v>427038</v>
      </c>
      <c r="BQ271" s="80">
        <f t="shared" si="653"/>
        <v>356069</v>
      </c>
      <c r="BR271" s="70">
        <v>100936</v>
      </c>
      <c r="BS271" s="70">
        <v>255133</v>
      </c>
      <c r="BT271" s="70">
        <v>12405</v>
      </c>
      <c r="BU271" s="70">
        <v>44604</v>
      </c>
      <c r="BV271" s="70">
        <v>7257</v>
      </c>
      <c r="BW271" s="70">
        <v>6703</v>
      </c>
      <c r="BX271" s="39">
        <f t="shared" si="654"/>
        <v>0</v>
      </c>
      <c r="BY271" s="86">
        <f t="shared" si="655"/>
        <v>0</v>
      </c>
      <c r="BZ271" s="16"/>
      <c r="CA271" s="16"/>
      <c r="CB271" s="16"/>
      <c r="CC271" s="16"/>
      <c r="CD271" s="16"/>
      <c r="CE271" s="16"/>
      <c r="CF271" s="79">
        <f t="shared" si="656"/>
        <v>0</v>
      </c>
      <c r="CG271" s="80">
        <f t="shared" si="657"/>
        <v>0</v>
      </c>
      <c r="CH271" s="70"/>
      <c r="CI271" s="70"/>
      <c r="CJ271" s="70"/>
      <c r="CK271" s="70"/>
      <c r="CL271" s="70"/>
      <c r="CM271" s="70"/>
      <c r="CN271" s="39">
        <f t="shared" si="658"/>
        <v>0</v>
      </c>
      <c r="CO271" s="86">
        <f t="shared" si="659"/>
        <v>0</v>
      </c>
      <c r="CP271" s="16"/>
      <c r="CQ271" s="16"/>
      <c r="CR271" s="16"/>
      <c r="CS271" s="16"/>
      <c r="CT271" s="16"/>
      <c r="CU271" s="16"/>
      <c r="CV271" s="79">
        <f t="shared" si="660"/>
        <v>0</v>
      </c>
      <c r="CW271" s="80">
        <f t="shared" si="661"/>
        <v>0</v>
      </c>
      <c r="CX271" s="70"/>
      <c r="CY271" s="70"/>
      <c r="CZ271" s="70"/>
      <c r="DA271" s="70"/>
      <c r="DB271" s="70"/>
      <c r="DC271" s="90"/>
    </row>
    <row r="272" spans="1:107">
      <c r="A272" s="148"/>
      <c r="B272" s="1">
        <v>2729</v>
      </c>
      <c r="C272" s="1" t="s">
        <v>207</v>
      </c>
      <c r="D272" s="35">
        <f t="shared" si="662"/>
        <v>4111738</v>
      </c>
      <c r="E272" s="35">
        <f t="shared" si="663"/>
        <v>3458353</v>
      </c>
      <c r="F272" s="35">
        <f t="shared" si="664"/>
        <v>833037</v>
      </c>
      <c r="G272" s="35">
        <f t="shared" si="665"/>
        <v>2625316</v>
      </c>
      <c r="H272" s="35">
        <f t="shared" si="666"/>
        <v>142884</v>
      </c>
      <c r="I272" s="35">
        <f t="shared" si="667"/>
        <v>416616</v>
      </c>
      <c r="J272" s="35">
        <f t="shared" si="668"/>
        <v>44082</v>
      </c>
      <c r="K272" s="35">
        <f t="shared" si="669"/>
        <v>49803</v>
      </c>
      <c r="L272" s="39">
        <f t="shared" si="670"/>
        <v>486822</v>
      </c>
      <c r="M272" s="86">
        <f t="shared" si="671"/>
        <v>409409</v>
      </c>
      <c r="N272" s="88">
        <v>97326</v>
      </c>
      <c r="O272" s="88">
        <v>312083</v>
      </c>
      <c r="P272" s="88">
        <v>16493</v>
      </c>
      <c r="Q272" s="88">
        <v>48495</v>
      </c>
      <c r="R272" s="88">
        <v>6162</v>
      </c>
      <c r="S272" s="88">
        <v>6263</v>
      </c>
      <c r="T272" s="79">
        <f t="shared" si="640"/>
        <v>485222</v>
      </c>
      <c r="U272" s="80">
        <f t="shared" si="641"/>
        <v>406991</v>
      </c>
      <c r="V272" s="70">
        <v>97671</v>
      </c>
      <c r="W272" s="70">
        <v>309320</v>
      </c>
      <c r="X272" s="70">
        <v>16548</v>
      </c>
      <c r="Y272" s="70">
        <v>49895</v>
      </c>
      <c r="Z272" s="70">
        <v>5801</v>
      </c>
      <c r="AA272" s="70">
        <v>5987</v>
      </c>
      <c r="AB272" s="39">
        <f t="shared" si="642"/>
        <v>574296</v>
      </c>
      <c r="AC272" s="86">
        <f t="shared" si="643"/>
        <v>485787</v>
      </c>
      <c r="AD272" s="88">
        <v>117958</v>
      </c>
      <c r="AE272" s="88">
        <v>367829</v>
      </c>
      <c r="AF272" s="88">
        <v>20855</v>
      </c>
      <c r="AG272" s="88">
        <v>55589</v>
      </c>
      <c r="AH272" s="88">
        <v>5437</v>
      </c>
      <c r="AI272" s="88">
        <v>6628</v>
      </c>
      <c r="AJ272" s="79">
        <f t="shared" si="644"/>
        <v>532507</v>
      </c>
      <c r="AK272" s="80">
        <f t="shared" si="645"/>
        <v>449277</v>
      </c>
      <c r="AL272" s="70">
        <v>106916</v>
      </c>
      <c r="AM272" s="70">
        <v>342361</v>
      </c>
      <c r="AN272" s="70">
        <v>19450</v>
      </c>
      <c r="AO272" s="70">
        <v>52509</v>
      </c>
      <c r="AP272" s="70">
        <v>5173</v>
      </c>
      <c r="AQ272" s="70">
        <v>6098</v>
      </c>
      <c r="AR272" s="39">
        <f t="shared" si="646"/>
        <v>543261</v>
      </c>
      <c r="AS272" s="86">
        <f t="shared" si="647"/>
        <v>461046</v>
      </c>
      <c r="AT272" s="16">
        <v>117692</v>
      </c>
      <c r="AU272" s="16">
        <v>343354</v>
      </c>
      <c r="AV272" s="16">
        <v>18643</v>
      </c>
      <c r="AW272" s="16">
        <v>52014</v>
      </c>
      <c r="AX272" s="16">
        <v>5685</v>
      </c>
      <c r="AY272" s="16">
        <v>5873</v>
      </c>
      <c r="AZ272" s="79">
        <f t="shared" si="648"/>
        <v>502831</v>
      </c>
      <c r="BA272" s="80">
        <f t="shared" si="649"/>
        <v>421135</v>
      </c>
      <c r="BB272" s="70">
        <v>99448</v>
      </c>
      <c r="BC272" s="70">
        <v>321687</v>
      </c>
      <c r="BD272" s="70">
        <v>17892</v>
      </c>
      <c r="BE272" s="70">
        <v>52643</v>
      </c>
      <c r="BF272" s="70">
        <v>4824</v>
      </c>
      <c r="BG272" s="70">
        <v>6337</v>
      </c>
      <c r="BH272" s="39">
        <f t="shared" si="650"/>
        <v>491668</v>
      </c>
      <c r="BI272" s="86">
        <f t="shared" si="651"/>
        <v>410927</v>
      </c>
      <c r="BJ272" s="16">
        <v>97848</v>
      </c>
      <c r="BK272" s="16">
        <v>313079</v>
      </c>
      <c r="BL272" s="16">
        <v>17024</v>
      </c>
      <c r="BM272" s="16">
        <v>52014</v>
      </c>
      <c r="BN272" s="16">
        <v>5162</v>
      </c>
      <c r="BO272" s="16">
        <v>6541</v>
      </c>
      <c r="BP272" s="79">
        <f t="shared" si="652"/>
        <v>495131</v>
      </c>
      <c r="BQ272" s="80">
        <f t="shared" si="653"/>
        <v>413781</v>
      </c>
      <c r="BR272" s="70">
        <v>98178</v>
      </c>
      <c r="BS272" s="70">
        <v>315603</v>
      </c>
      <c r="BT272" s="70">
        <v>15979</v>
      </c>
      <c r="BU272" s="70">
        <v>53457</v>
      </c>
      <c r="BV272" s="70">
        <v>5838</v>
      </c>
      <c r="BW272" s="70">
        <v>6076</v>
      </c>
      <c r="BX272" s="39">
        <f t="shared" si="654"/>
        <v>0</v>
      </c>
      <c r="BY272" s="86">
        <f t="shared" si="655"/>
        <v>0</v>
      </c>
      <c r="BZ272" s="16"/>
      <c r="CA272" s="16"/>
      <c r="CB272" s="16"/>
      <c r="CC272" s="16"/>
      <c r="CD272" s="16"/>
      <c r="CE272" s="16"/>
      <c r="CF272" s="79">
        <f t="shared" si="656"/>
        <v>0</v>
      </c>
      <c r="CG272" s="80">
        <f t="shared" si="657"/>
        <v>0</v>
      </c>
      <c r="CH272" s="70"/>
      <c r="CI272" s="70"/>
      <c r="CJ272" s="70"/>
      <c r="CK272" s="70"/>
      <c r="CL272" s="70"/>
      <c r="CM272" s="70"/>
      <c r="CN272" s="39">
        <f t="shared" si="658"/>
        <v>0</v>
      </c>
      <c r="CO272" s="86">
        <f t="shared" si="659"/>
        <v>0</v>
      </c>
      <c r="CP272" s="16"/>
      <c r="CQ272" s="16"/>
      <c r="CR272" s="16"/>
      <c r="CS272" s="16"/>
      <c r="CT272" s="16"/>
      <c r="CU272" s="16"/>
      <c r="CV272" s="79">
        <f t="shared" si="660"/>
        <v>0</v>
      </c>
      <c r="CW272" s="80">
        <f t="shared" si="661"/>
        <v>0</v>
      </c>
      <c r="CX272" s="70"/>
      <c r="CY272" s="70"/>
      <c r="CZ272" s="70"/>
      <c r="DA272" s="70"/>
      <c r="DB272" s="70"/>
      <c r="DC272" s="90"/>
    </row>
    <row r="273" spans="1:107">
      <c r="A273" s="148"/>
      <c r="B273" s="1">
        <v>2730</v>
      </c>
      <c r="C273" s="1" t="s">
        <v>208</v>
      </c>
      <c r="D273" s="35">
        <f t="shared" si="662"/>
        <v>2326891</v>
      </c>
      <c r="E273" s="35">
        <f t="shared" si="663"/>
        <v>1859760</v>
      </c>
      <c r="F273" s="35">
        <f t="shared" si="664"/>
        <v>597335</v>
      </c>
      <c r="G273" s="35">
        <f t="shared" si="665"/>
        <v>1262425</v>
      </c>
      <c r="H273" s="35">
        <f t="shared" si="666"/>
        <v>87134</v>
      </c>
      <c r="I273" s="35">
        <f t="shared" si="667"/>
        <v>336514</v>
      </c>
      <c r="J273" s="35">
        <f t="shared" si="668"/>
        <v>34040</v>
      </c>
      <c r="K273" s="35">
        <f t="shared" si="669"/>
        <v>9443</v>
      </c>
      <c r="L273" s="39">
        <f t="shared" si="670"/>
        <v>223271</v>
      </c>
      <c r="M273" s="86">
        <f t="shared" si="671"/>
        <v>175511</v>
      </c>
      <c r="N273" s="88">
        <v>55957</v>
      </c>
      <c r="O273" s="88">
        <v>119554</v>
      </c>
      <c r="P273" s="88">
        <v>9614</v>
      </c>
      <c r="Q273" s="88">
        <v>33670</v>
      </c>
      <c r="R273" s="88">
        <v>3465</v>
      </c>
      <c r="S273" s="88">
        <v>1011</v>
      </c>
      <c r="T273" s="79">
        <f t="shared" si="640"/>
        <v>220599</v>
      </c>
      <c r="U273" s="80">
        <f t="shared" si="641"/>
        <v>172396</v>
      </c>
      <c r="V273" s="70">
        <v>53191</v>
      </c>
      <c r="W273" s="70">
        <v>119205</v>
      </c>
      <c r="X273" s="70">
        <v>9316</v>
      </c>
      <c r="Y273" s="70">
        <v>35332</v>
      </c>
      <c r="Z273" s="70">
        <v>2680</v>
      </c>
      <c r="AA273" s="70">
        <v>875</v>
      </c>
      <c r="AB273" s="39">
        <f t="shared" si="642"/>
        <v>289214</v>
      </c>
      <c r="AC273" s="86">
        <f t="shared" si="643"/>
        <v>232641</v>
      </c>
      <c r="AD273" s="88">
        <v>74270</v>
      </c>
      <c r="AE273" s="88">
        <v>158371</v>
      </c>
      <c r="AF273" s="88">
        <v>11669</v>
      </c>
      <c r="AG273" s="88">
        <v>40565</v>
      </c>
      <c r="AH273" s="88">
        <v>3302</v>
      </c>
      <c r="AI273" s="88">
        <v>1037</v>
      </c>
      <c r="AJ273" s="79">
        <f t="shared" si="644"/>
        <v>352583</v>
      </c>
      <c r="AK273" s="80">
        <f t="shared" si="645"/>
        <v>291386</v>
      </c>
      <c r="AL273" s="70">
        <v>93250</v>
      </c>
      <c r="AM273" s="70">
        <v>198136</v>
      </c>
      <c r="AN273" s="70">
        <v>12166</v>
      </c>
      <c r="AO273" s="70">
        <v>43051</v>
      </c>
      <c r="AP273" s="70">
        <v>4835</v>
      </c>
      <c r="AQ273" s="70">
        <v>1145</v>
      </c>
      <c r="AR273" s="39">
        <f t="shared" si="646"/>
        <v>361531</v>
      </c>
      <c r="AS273" s="86">
        <f t="shared" si="647"/>
        <v>294017</v>
      </c>
      <c r="AT273" s="16">
        <v>99825</v>
      </c>
      <c r="AU273" s="16">
        <v>194192</v>
      </c>
      <c r="AV273" s="16">
        <v>12239</v>
      </c>
      <c r="AW273" s="16">
        <v>47932</v>
      </c>
      <c r="AX273" s="16">
        <v>5872</v>
      </c>
      <c r="AY273" s="16">
        <v>1471</v>
      </c>
      <c r="AZ273" s="79">
        <f t="shared" si="648"/>
        <v>310847</v>
      </c>
      <c r="BA273" s="80">
        <f t="shared" si="649"/>
        <v>247568</v>
      </c>
      <c r="BB273" s="70">
        <v>74991</v>
      </c>
      <c r="BC273" s="70">
        <v>172577</v>
      </c>
      <c r="BD273" s="70">
        <v>11608</v>
      </c>
      <c r="BE273" s="70">
        <v>46582</v>
      </c>
      <c r="BF273" s="70">
        <v>3764</v>
      </c>
      <c r="BG273" s="70">
        <v>1325</v>
      </c>
      <c r="BH273" s="39">
        <f t="shared" si="650"/>
        <v>272258</v>
      </c>
      <c r="BI273" s="86">
        <f t="shared" si="651"/>
        <v>212179</v>
      </c>
      <c r="BJ273" s="16">
        <v>68571</v>
      </c>
      <c r="BK273" s="16">
        <v>143608</v>
      </c>
      <c r="BL273" s="16">
        <v>10254</v>
      </c>
      <c r="BM273" s="16">
        <v>43987</v>
      </c>
      <c r="BN273" s="16">
        <v>4520</v>
      </c>
      <c r="BO273" s="16">
        <v>1318</v>
      </c>
      <c r="BP273" s="79">
        <f t="shared" si="652"/>
        <v>296588</v>
      </c>
      <c r="BQ273" s="80">
        <f t="shared" si="653"/>
        <v>234062</v>
      </c>
      <c r="BR273" s="70">
        <v>77280</v>
      </c>
      <c r="BS273" s="70">
        <v>156782</v>
      </c>
      <c r="BT273" s="70">
        <v>10268</v>
      </c>
      <c r="BU273" s="70">
        <v>45395</v>
      </c>
      <c r="BV273" s="70">
        <v>5602</v>
      </c>
      <c r="BW273" s="70">
        <v>1261</v>
      </c>
      <c r="BX273" s="39">
        <f t="shared" si="654"/>
        <v>0</v>
      </c>
      <c r="BY273" s="86">
        <f t="shared" si="655"/>
        <v>0</v>
      </c>
      <c r="BZ273" s="16"/>
      <c r="CA273" s="16"/>
      <c r="CB273" s="16"/>
      <c r="CC273" s="16"/>
      <c r="CD273" s="16"/>
      <c r="CE273" s="16"/>
      <c r="CF273" s="79">
        <f t="shared" si="656"/>
        <v>0</v>
      </c>
      <c r="CG273" s="80">
        <f t="shared" si="657"/>
        <v>0</v>
      </c>
      <c r="CH273" s="70"/>
      <c r="CI273" s="70"/>
      <c r="CJ273" s="70"/>
      <c r="CK273" s="70"/>
      <c r="CL273" s="70"/>
      <c r="CM273" s="70"/>
      <c r="CN273" s="39">
        <f t="shared" si="658"/>
        <v>0</v>
      </c>
      <c r="CO273" s="86">
        <f t="shared" si="659"/>
        <v>0</v>
      </c>
      <c r="CP273" s="16"/>
      <c r="CQ273" s="16"/>
      <c r="CR273" s="16"/>
      <c r="CS273" s="16"/>
      <c r="CT273" s="16"/>
      <c r="CU273" s="16"/>
      <c r="CV273" s="79">
        <f t="shared" si="660"/>
        <v>0</v>
      </c>
      <c r="CW273" s="80">
        <f t="shared" si="661"/>
        <v>0</v>
      </c>
      <c r="CX273" s="70"/>
      <c r="CY273" s="70"/>
      <c r="CZ273" s="70"/>
      <c r="DA273" s="70"/>
      <c r="DB273" s="70"/>
      <c r="DC273" s="90"/>
    </row>
    <row r="274" spans="1:107">
      <c r="A274" s="148"/>
      <c r="B274" s="1">
        <v>2731</v>
      </c>
      <c r="C274" s="1" t="s">
        <v>209</v>
      </c>
      <c r="D274" s="35">
        <f t="shared" si="662"/>
        <v>4966893</v>
      </c>
      <c r="E274" s="35">
        <f t="shared" si="663"/>
        <v>4170134</v>
      </c>
      <c r="F274" s="35">
        <f t="shared" si="664"/>
        <v>912033</v>
      </c>
      <c r="G274" s="35">
        <f t="shared" si="665"/>
        <v>3258101</v>
      </c>
      <c r="H274" s="35">
        <f t="shared" si="666"/>
        <v>153357</v>
      </c>
      <c r="I274" s="35">
        <f t="shared" si="667"/>
        <v>587769</v>
      </c>
      <c r="J274" s="35">
        <f t="shared" si="668"/>
        <v>46242</v>
      </c>
      <c r="K274" s="35">
        <f t="shared" si="669"/>
        <v>9391</v>
      </c>
      <c r="L274" s="39">
        <f t="shared" si="670"/>
        <v>592394</v>
      </c>
      <c r="M274" s="86">
        <f t="shared" si="671"/>
        <v>501262</v>
      </c>
      <c r="N274" s="88">
        <v>108105</v>
      </c>
      <c r="O274" s="88">
        <v>393157</v>
      </c>
      <c r="P274" s="88">
        <v>17583</v>
      </c>
      <c r="Q274" s="88">
        <v>66602</v>
      </c>
      <c r="R274" s="88">
        <v>5860</v>
      </c>
      <c r="S274" s="88">
        <v>1087</v>
      </c>
      <c r="T274" s="79">
        <f t="shared" si="640"/>
        <v>605367</v>
      </c>
      <c r="U274" s="80">
        <f t="shared" si="641"/>
        <v>510289</v>
      </c>
      <c r="V274" s="70">
        <v>109578</v>
      </c>
      <c r="W274" s="70">
        <v>400711</v>
      </c>
      <c r="X274" s="70">
        <v>18151</v>
      </c>
      <c r="Y274" s="70">
        <v>70083</v>
      </c>
      <c r="Z274" s="70">
        <v>5745</v>
      </c>
      <c r="AA274" s="70">
        <v>1099</v>
      </c>
      <c r="AB274" s="39">
        <f t="shared" si="642"/>
        <v>678955</v>
      </c>
      <c r="AC274" s="86">
        <f t="shared" si="643"/>
        <v>570327</v>
      </c>
      <c r="AD274" s="88">
        <v>123304</v>
      </c>
      <c r="AE274" s="88">
        <v>447023</v>
      </c>
      <c r="AF274" s="88">
        <v>21691</v>
      </c>
      <c r="AG274" s="88">
        <v>79503</v>
      </c>
      <c r="AH274" s="88">
        <v>6210</v>
      </c>
      <c r="AI274" s="88">
        <v>1224</v>
      </c>
      <c r="AJ274" s="79">
        <f t="shared" si="644"/>
        <v>632629</v>
      </c>
      <c r="AK274" s="80">
        <f t="shared" si="645"/>
        <v>530211</v>
      </c>
      <c r="AL274" s="70">
        <v>113254</v>
      </c>
      <c r="AM274" s="70">
        <v>416957</v>
      </c>
      <c r="AN274" s="70">
        <v>20250</v>
      </c>
      <c r="AO274" s="70">
        <v>75071</v>
      </c>
      <c r="AP274" s="70">
        <v>5767</v>
      </c>
      <c r="AQ274" s="70">
        <v>1330</v>
      </c>
      <c r="AR274" s="39">
        <f t="shared" si="646"/>
        <v>621289</v>
      </c>
      <c r="AS274" s="86">
        <f t="shared" si="647"/>
        <v>518996</v>
      </c>
      <c r="AT274" s="16">
        <v>114932</v>
      </c>
      <c r="AU274" s="16">
        <v>404064</v>
      </c>
      <c r="AV274" s="16">
        <v>19183</v>
      </c>
      <c r="AW274" s="16">
        <v>76246</v>
      </c>
      <c r="AX274" s="16">
        <v>5742</v>
      </c>
      <c r="AY274" s="16">
        <v>1122</v>
      </c>
      <c r="AZ274" s="79">
        <f t="shared" si="648"/>
        <v>627206</v>
      </c>
      <c r="BA274" s="80">
        <f t="shared" si="649"/>
        <v>524459</v>
      </c>
      <c r="BB274" s="70">
        <v>114220</v>
      </c>
      <c r="BC274" s="70">
        <v>410239</v>
      </c>
      <c r="BD274" s="70">
        <v>19350</v>
      </c>
      <c r="BE274" s="70">
        <v>76569</v>
      </c>
      <c r="BF274" s="70">
        <v>5517</v>
      </c>
      <c r="BG274" s="70">
        <v>1311</v>
      </c>
      <c r="BH274" s="39">
        <f t="shared" si="650"/>
        <v>611235</v>
      </c>
      <c r="BI274" s="86">
        <f t="shared" si="651"/>
        <v>513136</v>
      </c>
      <c r="BJ274" s="16">
        <v>115062</v>
      </c>
      <c r="BK274" s="16">
        <v>398074</v>
      </c>
      <c r="BL274" s="16">
        <v>18822</v>
      </c>
      <c r="BM274" s="16">
        <v>72427</v>
      </c>
      <c r="BN274" s="16">
        <v>5792</v>
      </c>
      <c r="BO274" s="16">
        <v>1058</v>
      </c>
      <c r="BP274" s="79">
        <f t="shared" si="652"/>
        <v>597818</v>
      </c>
      <c r="BQ274" s="80">
        <f t="shared" si="653"/>
        <v>501454</v>
      </c>
      <c r="BR274" s="70">
        <v>113578</v>
      </c>
      <c r="BS274" s="70">
        <v>387876</v>
      </c>
      <c r="BT274" s="70">
        <v>18327</v>
      </c>
      <c r="BU274" s="70">
        <v>71268</v>
      </c>
      <c r="BV274" s="70">
        <v>5609</v>
      </c>
      <c r="BW274" s="70">
        <v>1160</v>
      </c>
      <c r="BX274" s="39">
        <f t="shared" si="654"/>
        <v>0</v>
      </c>
      <c r="BY274" s="86">
        <f t="shared" si="655"/>
        <v>0</v>
      </c>
      <c r="BZ274" s="16"/>
      <c r="CA274" s="16"/>
      <c r="CB274" s="16"/>
      <c r="CC274" s="16"/>
      <c r="CD274" s="16"/>
      <c r="CE274" s="16"/>
      <c r="CF274" s="79">
        <f t="shared" si="656"/>
        <v>0</v>
      </c>
      <c r="CG274" s="80">
        <f t="shared" si="657"/>
        <v>0</v>
      </c>
      <c r="CH274" s="70"/>
      <c r="CI274" s="70"/>
      <c r="CJ274" s="70"/>
      <c r="CK274" s="70"/>
      <c r="CL274" s="70"/>
      <c r="CM274" s="70"/>
      <c r="CN274" s="39">
        <f t="shared" si="658"/>
        <v>0</v>
      </c>
      <c r="CO274" s="86">
        <f t="shared" si="659"/>
        <v>0</v>
      </c>
      <c r="CP274" s="16"/>
      <c r="CQ274" s="16"/>
      <c r="CR274" s="16"/>
      <c r="CS274" s="16"/>
      <c r="CT274" s="16"/>
      <c r="CU274" s="16"/>
      <c r="CV274" s="79">
        <f t="shared" si="660"/>
        <v>0</v>
      </c>
      <c r="CW274" s="80">
        <f t="shared" si="661"/>
        <v>0</v>
      </c>
      <c r="CX274" s="70"/>
      <c r="CY274" s="70"/>
      <c r="CZ274" s="70"/>
      <c r="DA274" s="70"/>
      <c r="DB274" s="70"/>
      <c r="DC274" s="90"/>
    </row>
    <row r="275" spans="1:107">
      <c r="A275" s="148"/>
      <c r="B275" s="1">
        <v>2732</v>
      </c>
      <c r="C275" s="1" t="s">
        <v>210</v>
      </c>
      <c r="D275" s="35">
        <f t="shared" si="662"/>
        <v>3554302</v>
      </c>
      <c r="E275" s="35">
        <f t="shared" si="663"/>
        <v>3005634</v>
      </c>
      <c r="F275" s="35">
        <f t="shared" si="664"/>
        <v>626479</v>
      </c>
      <c r="G275" s="35">
        <f t="shared" si="665"/>
        <v>2379155</v>
      </c>
      <c r="H275" s="35">
        <f t="shared" si="666"/>
        <v>126288</v>
      </c>
      <c r="I275" s="35">
        <f t="shared" si="667"/>
        <v>376532</v>
      </c>
      <c r="J275" s="35">
        <f t="shared" si="668"/>
        <v>31204</v>
      </c>
      <c r="K275" s="35">
        <f t="shared" si="669"/>
        <v>14644</v>
      </c>
      <c r="L275" s="39">
        <f t="shared" si="670"/>
        <v>424830</v>
      </c>
      <c r="M275" s="86">
        <f t="shared" si="671"/>
        <v>361073</v>
      </c>
      <c r="N275" s="88">
        <v>74696</v>
      </c>
      <c r="O275" s="88">
        <v>286377</v>
      </c>
      <c r="P275" s="88">
        <v>14767</v>
      </c>
      <c r="Q275" s="88">
        <v>43267</v>
      </c>
      <c r="R275" s="88">
        <v>3985</v>
      </c>
      <c r="S275" s="88">
        <v>1738</v>
      </c>
      <c r="T275" s="79">
        <f t="shared" si="640"/>
        <v>437505</v>
      </c>
      <c r="U275" s="80">
        <f t="shared" si="641"/>
        <v>371057</v>
      </c>
      <c r="V275" s="70">
        <v>77099</v>
      </c>
      <c r="W275" s="70">
        <v>293958</v>
      </c>
      <c r="X275" s="70">
        <v>15260</v>
      </c>
      <c r="Y275" s="70">
        <v>45394</v>
      </c>
      <c r="Z275" s="70">
        <v>3986</v>
      </c>
      <c r="AA275" s="70">
        <v>1808</v>
      </c>
      <c r="AB275" s="39">
        <f t="shared" si="642"/>
        <v>481459</v>
      </c>
      <c r="AC275" s="86">
        <f t="shared" si="643"/>
        <v>406361</v>
      </c>
      <c r="AD275" s="88">
        <v>84419</v>
      </c>
      <c r="AE275" s="88">
        <v>321942</v>
      </c>
      <c r="AF275" s="88">
        <v>17746</v>
      </c>
      <c r="AG275" s="88">
        <v>51421</v>
      </c>
      <c r="AH275" s="88">
        <v>3993</v>
      </c>
      <c r="AI275" s="88">
        <v>1938</v>
      </c>
      <c r="AJ275" s="79">
        <f t="shared" si="644"/>
        <v>453438</v>
      </c>
      <c r="AK275" s="80">
        <f t="shared" si="645"/>
        <v>382689</v>
      </c>
      <c r="AL275" s="70">
        <v>79276</v>
      </c>
      <c r="AM275" s="70">
        <v>303413</v>
      </c>
      <c r="AN275" s="70">
        <v>16240</v>
      </c>
      <c r="AO275" s="70">
        <v>48546</v>
      </c>
      <c r="AP275" s="70">
        <v>4055</v>
      </c>
      <c r="AQ275" s="70">
        <v>1908</v>
      </c>
      <c r="AR275" s="39">
        <f t="shared" si="646"/>
        <v>441363</v>
      </c>
      <c r="AS275" s="86">
        <f t="shared" si="647"/>
        <v>371831</v>
      </c>
      <c r="AT275" s="16">
        <v>79010</v>
      </c>
      <c r="AU275" s="16">
        <v>292821</v>
      </c>
      <c r="AV275" s="16">
        <v>15846</v>
      </c>
      <c r="AW275" s="16">
        <v>47982</v>
      </c>
      <c r="AX275" s="16">
        <v>3952</v>
      </c>
      <c r="AY275" s="16">
        <v>1752</v>
      </c>
      <c r="AZ275" s="79">
        <f t="shared" si="648"/>
        <v>447147</v>
      </c>
      <c r="BA275" s="80">
        <f t="shared" si="649"/>
        <v>376457</v>
      </c>
      <c r="BB275" s="70">
        <v>77770</v>
      </c>
      <c r="BC275" s="70">
        <v>298687</v>
      </c>
      <c r="BD275" s="70">
        <v>16028</v>
      </c>
      <c r="BE275" s="70">
        <v>48860</v>
      </c>
      <c r="BF275" s="70">
        <v>3784</v>
      </c>
      <c r="BG275" s="70">
        <v>2018</v>
      </c>
      <c r="BH275" s="39">
        <f t="shared" si="650"/>
        <v>434456</v>
      </c>
      <c r="BI275" s="86">
        <f t="shared" si="651"/>
        <v>367881</v>
      </c>
      <c r="BJ275" s="16">
        <v>76584</v>
      </c>
      <c r="BK275" s="16">
        <v>291297</v>
      </c>
      <c r="BL275" s="16">
        <v>15603</v>
      </c>
      <c r="BM275" s="16">
        <v>45439</v>
      </c>
      <c r="BN275" s="16">
        <v>3706</v>
      </c>
      <c r="BO275" s="16">
        <v>1827</v>
      </c>
      <c r="BP275" s="79">
        <f t="shared" si="652"/>
        <v>434104</v>
      </c>
      <c r="BQ275" s="80">
        <f t="shared" si="653"/>
        <v>368285</v>
      </c>
      <c r="BR275" s="70">
        <v>77625</v>
      </c>
      <c r="BS275" s="70">
        <v>290660</v>
      </c>
      <c r="BT275" s="70">
        <v>14798</v>
      </c>
      <c r="BU275" s="70">
        <v>45623</v>
      </c>
      <c r="BV275" s="70">
        <v>3743</v>
      </c>
      <c r="BW275" s="70">
        <v>1655</v>
      </c>
      <c r="BX275" s="39">
        <f t="shared" si="654"/>
        <v>0</v>
      </c>
      <c r="BY275" s="86">
        <f t="shared" si="655"/>
        <v>0</v>
      </c>
      <c r="BZ275" s="16"/>
      <c r="CA275" s="16"/>
      <c r="CB275" s="16"/>
      <c r="CC275" s="16"/>
      <c r="CD275" s="16"/>
      <c r="CE275" s="16"/>
      <c r="CF275" s="79">
        <f t="shared" si="656"/>
        <v>0</v>
      </c>
      <c r="CG275" s="80">
        <f t="shared" si="657"/>
        <v>0</v>
      </c>
      <c r="CH275" s="70"/>
      <c r="CI275" s="70"/>
      <c r="CJ275" s="70"/>
      <c r="CK275" s="70"/>
      <c r="CL275" s="70"/>
      <c r="CM275" s="70"/>
      <c r="CN275" s="39">
        <f t="shared" si="658"/>
        <v>0</v>
      </c>
      <c r="CO275" s="86">
        <f t="shared" si="659"/>
        <v>0</v>
      </c>
      <c r="CP275" s="16"/>
      <c r="CQ275" s="16"/>
      <c r="CR275" s="16"/>
      <c r="CS275" s="16"/>
      <c r="CT275" s="16"/>
      <c r="CU275" s="16"/>
      <c r="CV275" s="79">
        <f t="shared" si="660"/>
        <v>0</v>
      </c>
      <c r="CW275" s="80">
        <f t="shared" si="661"/>
        <v>0</v>
      </c>
      <c r="CX275" s="70"/>
      <c r="CY275" s="70"/>
      <c r="CZ275" s="70"/>
      <c r="DA275" s="70"/>
      <c r="DB275" s="70"/>
      <c r="DC275" s="90"/>
    </row>
    <row r="276" spans="1:107">
      <c r="A276" s="148"/>
      <c r="B276" s="1">
        <v>2733</v>
      </c>
      <c r="C276" s="1" t="s">
        <v>211</v>
      </c>
      <c r="D276" s="35">
        <f t="shared" si="662"/>
        <v>5099231</v>
      </c>
      <c r="E276" s="35">
        <f t="shared" si="663"/>
        <v>4389581</v>
      </c>
      <c r="F276" s="35">
        <f t="shared" si="664"/>
        <v>849627</v>
      </c>
      <c r="G276" s="35">
        <f t="shared" si="665"/>
        <v>3539954</v>
      </c>
      <c r="H276" s="35">
        <f t="shared" si="666"/>
        <v>181481</v>
      </c>
      <c r="I276" s="35">
        <f t="shared" si="667"/>
        <v>479052</v>
      </c>
      <c r="J276" s="35">
        <f t="shared" si="668"/>
        <v>42664</v>
      </c>
      <c r="K276" s="35">
        <f t="shared" si="669"/>
        <v>6453</v>
      </c>
      <c r="L276" s="39">
        <f t="shared" si="670"/>
        <v>614209</v>
      </c>
      <c r="M276" s="86">
        <f t="shared" si="671"/>
        <v>533637</v>
      </c>
      <c r="N276" s="88">
        <v>100886</v>
      </c>
      <c r="O276" s="88">
        <v>432751</v>
      </c>
      <c r="P276" s="88">
        <v>20976</v>
      </c>
      <c r="Q276" s="88">
        <v>53642</v>
      </c>
      <c r="R276" s="88">
        <v>5175</v>
      </c>
      <c r="S276" s="88">
        <v>779</v>
      </c>
      <c r="T276" s="79">
        <f t="shared" si="640"/>
        <v>636355</v>
      </c>
      <c r="U276" s="80">
        <f t="shared" si="641"/>
        <v>549616</v>
      </c>
      <c r="V276" s="70">
        <v>104008</v>
      </c>
      <c r="W276" s="70">
        <v>445608</v>
      </c>
      <c r="X276" s="70">
        <v>22005</v>
      </c>
      <c r="Y276" s="70">
        <v>58163</v>
      </c>
      <c r="Z276" s="70">
        <v>5717</v>
      </c>
      <c r="AA276" s="70">
        <v>854</v>
      </c>
      <c r="AB276" s="39">
        <f t="shared" si="642"/>
        <v>698413</v>
      </c>
      <c r="AC276" s="86">
        <f t="shared" si="643"/>
        <v>599969</v>
      </c>
      <c r="AD276" s="88">
        <v>115042</v>
      </c>
      <c r="AE276" s="88">
        <v>484927</v>
      </c>
      <c r="AF276" s="88">
        <v>25834</v>
      </c>
      <c r="AG276" s="88">
        <v>66157</v>
      </c>
      <c r="AH276" s="88">
        <v>5644</v>
      </c>
      <c r="AI276" s="88">
        <v>809</v>
      </c>
      <c r="AJ276" s="79">
        <f t="shared" si="644"/>
        <v>654512</v>
      </c>
      <c r="AK276" s="80">
        <f t="shared" si="645"/>
        <v>561681</v>
      </c>
      <c r="AL276" s="70">
        <v>107794</v>
      </c>
      <c r="AM276" s="70">
        <v>453887</v>
      </c>
      <c r="AN276" s="70">
        <v>23831</v>
      </c>
      <c r="AO276" s="70">
        <v>62359</v>
      </c>
      <c r="AP276" s="70">
        <v>5767</v>
      </c>
      <c r="AQ276" s="70">
        <v>874</v>
      </c>
      <c r="AR276" s="39">
        <f t="shared" si="646"/>
        <v>619586</v>
      </c>
      <c r="AS276" s="86">
        <f t="shared" si="647"/>
        <v>530560</v>
      </c>
      <c r="AT276" s="16">
        <v>105181</v>
      </c>
      <c r="AU276" s="16">
        <v>425379</v>
      </c>
      <c r="AV276" s="16">
        <v>22063</v>
      </c>
      <c r="AW276" s="16">
        <v>60919</v>
      </c>
      <c r="AX276" s="16">
        <v>5295</v>
      </c>
      <c r="AY276" s="16">
        <v>749</v>
      </c>
      <c r="AZ276" s="79">
        <f t="shared" si="648"/>
        <v>639156</v>
      </c>
      <c r="BA276" s="80">
        <f t="shared" si="649"/>
        <v>547932</v>
      </c>
      <c r="BB276" s="70">
        <v>105821</v>
      </c>
      <c r="BC276" s="70">
        <v>442111</v>
      </c>
      <c r="BD276" s="70">
        <v>22818</v>
      </c>
      <c r="BE276" s="70">
        <v>62367</v>
      </c>
      <c r="BF276" s="70">
        <v>5115</v>
      </c>
      <c r="BG276" s="70">
        <v>924</v>
      </c>
      <c r="BH276" s="39">
        <f t="shared" si="650"/>
        <v>621316</v>
      </c>
      <c r="BI276" s="86">
        <f t="shared" si="651"/>
        <v>536137</v>
      </c>
      <c r="BJ276" s="16">
        <v>105252</v>
      </c>
      <c r="BK276" s="16">
        <v>430885</v>
      </c>
      <c r="BL276" s="16">
        <v>22046</v>
      </c>
      <c r="BM276" s="16">
        <v>57252</v>
      </c>
      <c r="BN276" s="16">
        <v>5149</v>
      </c>
      <c r="BO276" s="16">
        <v>732</v>
      </c>
      <c r="BP276" s="79">
        <f t="shared" si="652"/>
        <v>615684</v>
      </c>
      <c r="BQ276" s="80">
        <f t="shared" si="653"/>
        <v>530049</v>
      </c>
      <c r="BR276" s="70">
        <v>105643</v>
      </c>
      <c r="BS276" s="70">
        <v>424406</v>
      </c>
      <c r="BT276" s="70">
        <v>21908</v>
      </c>
      <c r="BU276" s="70">
        <v>58193</v>
      </c>
      <c r="BV276" s="70">
        <v>4802</v>
      </c>
      <c r="BW276" s="70">
        <v>732</v>
      </c>
      <c r="BX276" s="39">
        <f t="shared" si="654"/>
        <v>0</v>
      </c>
      <c r="BY276" s="86">
        <f t="shared" si="655"/>
        <v>0</v>
      </c>
      <c r="BZ276" s="16"/>
      <c r="CA276" s="16"/>
      <c r="CB276" s="16"/>
      <c r="CC276" s="16"/>
      <c r="CD276" s="16"/>
      <c r="CE276" s="16"/>
      <c r="CF276" s="79">
        <f t="shared" si="656"/>
        <v>0</v>
      </c>
      <c r="CG276" s="80">
        <f t="shared" si="657"/>
        <v>0</v>
      </c>
      <c r="CH276" s="70"/>
      <c r="CI276" s="70"/>
      <c r="CJ276" s="70"/>
      <c r="CK276" s="70"/>
      <c r="CL276" s="70"/>
      <c r="CM276" s="70"/>
      <c r="CN276" s="39">
        <f t="shared" si="658"/>
        <v>0</v>
      </c>
      <c r="CO276" s="86">
        <f t="shared" si="659"/>
        <v>0</v>
      </c>
      <c r="CP276" s="16"/>
      <c r="CQ276" s="16"/>
      <c r="CR276" s="16"/>
      <c r="CS276" s="16"/>
      <c r="CT276" s="16"/>
      <c r="CU276" s="16"/>
      <c r="CV276" s="79">
        <f t="shared" si="660"/>
        <v>0</v>
      </c>
      <c r="CW276" s="80">
        <f t="shared" si="661"/>
        <v>0</v>
      </c>
      <c r="CX276" s="70"/>
      <c r="CY276" s="70"/>
      <c r="CZ276" s="70"/>
      <c r="DA276" s="70"/>
      <c r="DB276" s="70"/>
      <c r="DC276" s="90"/>
    </row>
    <row r="277" spans="1:107">
      <c r="A277" s="148"/>
      <c r="B277" s="1">
        <v>2734</v>
      </c>
      <c r="C277" s="1" t="s">
        <v>212</v>
      </c>
      <c r="D277" s="35">
        <f t="shared" si="662"/>
        <v>4658690</v>
      </c>
      <c r="E277" s="35">
        <f t="shared" si="663"/>
        <v>4041044</v>
      </c>
      <c r="F277" s="35">
        <f t="shared" si="664"/>
        <v>872559</v>
      </c>
      <c r="G277" s="35">
        <f t="shared" si="665"/>
        <v>3168485</v>
      </c>
      <c r="H277" s="35">
        <f t="shared" si="666"/>
        <v>168621</v>
      </c>
      <c r="I277" s="35">
        <f t="shared" si="667"/>
        <v>400422</v>
      </c>
      <c r="J277" s="35">
        <f t="shared" si="668"/>
        <v>38726</v>
      </c>
      <c r="K277" s="35">
        <f t="shared" si="669"/>
        <v>9877</v>
      </c>
      <c r="L277" s="39">
        <f t="shared" si="670"/>
        <v>564047</v>
      </c>
      <c r="M277" s="86">
        <f t="shared" si="671"/>
        <v>491416</v>
      </c>
      <c r="N277" s="88">
        <v>105318</v>
      </c>
      <c r="O277" s="88">
        <v>386098</v>
      </c>
      <c r="P277" s="88">
        <v>20123</v>
      </c>
      <c r="Q277" s="88">
        <v>46052</v>
      </c>
      <c r="R277" s="88">
        <v>5168</v>
      </c>
      <c r="S277" s="88">
        <v>1288</v>
      </c>
      <c r="T277" s="79">
        <f t="shared" si="640"/>
        <v>566323</v>
      </c>
      <c r="U277" s="80">
        <f t="shared" si="641"/>
        <v>493048</v>
      </c>
      <c r="V277" s="70">
        <v>103673</v>
      </c>
      <c r="W277" s="70">
        <v>389375</v>
      </c>
      <c r="X277" s="70">
        <v>20104</v>
      </c>
      <c r="Y277" s="70">
        <v>47080</v>
      </c>
      <c r="Z277" s="70">
        <v>4849</v>
      </c>
      <c r="AA277" s="70">
        <v>1242</v>
      </c>
      <c r="AB277" s="39">
        <f t="shared" si="642"/>
        <v>626499</v>
      </c>
      <c r="AC277" s="86">
        <f t="shared" si="643"/>
        <v>542426</v>
      </c>
      <c r="AD277" s="88">
        <v>115399</v>
      </c>
      <c r="AE277" s="88">
        <v>427027</v>
      </c>
      <c r="AF277" s="88">
        <v>23599</v>
      </c>
      <c r="AG277" s="88">
        <v>54244</v>
      </c>
      <c r="AH277" s="88">
        <v>4889</v>
      </c>
      <c r="AI277" s="88">
        <v>1341</v>
      </c>
      <c r="AJ277" s="79">
        <f t="shared" si="644"/>
        <v>584819</v>
      </c>
      <c r="AK277" s="80">
        <f t="shared" si="645"/>
        <v>507514</v>
      </c>
      <c r="AL277" s="70">
        <v>108220</v>
      </c>
      <c r="AM277" s="70">
        <v>399294</v>
      </c>
      <c r="AN277" s="70">
        <v>21257</v>
      </c>
      <c r="AO277" s="70">
        <v>50045</v>
      </c>
      <c r="AP277" s="70">
        <v>4801</v>
      </c>
      <c r="AQ277" s="70">
        <v>1202</v>
      </c>
      <c r="AR277" s="39">
        <f t="shared" si="646"/>
        <v>570241</v>
      </c>
      <c r="AS277" s="86">
        <f t="shared" si="647"/>
        <v>492997</v>
      </c>
      <c r="AT277" s="16">
        <v>108760</v>
      </c>
      <c r="AU277" s="16">
        <v>384237</v>
      </c>
      <c r="AV277" s="16">
        <v>20985</v>
      </c>
      <c r="AW277" s="16">
        <v>50120</v>
      </c>
      <c r="AX277" s="16">
        <v>4876</v>
      </c>
      <c r="AY277" s="16">
        <v>1263</v>
      </c>
      <c r="AZ277" s="79">
        <f t="shared" si="648"/>
        <v>587254</v>
      </c>
      <c r="BA277" s="80">
        <f t="shared" si="649"/>
        <v>508828</v>
      </c>
      <c r="BB277" s="70">
        <v>110740</v>
      </c>
      <c r="BC277" s="70">
        <v>398088</v>
      </c>
      <c r="BD277" s="70">
        <v>21367</v>
      </c>
      <c r="BE277" s="70">
        <v>51261</v>
      </c>
      <c r="BF277" s="70">
        <v>4537</v>
      </c>
      <c r="BG277" s="70">
        <v>1261</v>
      </c>
      <c r="BH277" s="39">
        <f t="shared" si="650"/>
        <v>585236</v>
      </c>
      <c r="BI277" s="86">
        <f t="shared" si="651"/>
        <v>507391</v>
      </c>
      <c r="BJ277" s="16">
        <v>111561</v>
      </c>
      <c r="BK277" s="16">
        <v>395830</v>
      </c>
      <c r="BL277" s="16">
        <v>20891</v>
      </c>
      <c r="BM277" s="16">
        <v>51096</v>
      </c>
      <c r="BN277" s="16">
        <v>4818</v>
      </c>
      <c r="BO277" s="16">
        <v>1040</v>
      </c>
      <c r="BP277" s="79">
        <f t="shared" si="652"/>
        <v>574271</v>
      </c>
      <c r="BQ277" s="80">
        <f t="shared" si="653"/>
        <v>497424</v>
      </c>
      <c r="BR277" s="70">
        <v>108888</v>
      </c>
      <c r="BS277" s="70">
        <v>388536</v>
      </c>
      <c r="BT277" s="70">
        <v>20295</v>
      </c>
      <c r="BU277" s="70">
        <v>50524</v>
      </c>
      <c r="BV277" s="70">
        <v>4788</v>
      </c>
      <c r="BW277" s="70">
        <v>1240</v>
      </c>
      <c r="BX277" s="39">
        <f t="shared" si="654"/>
        <v>0</v>
      </c>
      <c r="BY277" s="86">
        <f t="shared" si="655"/>
        <v>0</v>
      </c>
      <c r="BZ277" s="16"/>
      <c r="CA277" s="16"/>
      <c r="CB277" s="16"/>
      <c r="CC277" s="16"/>
      <c r="CD277" s="16"/>
      <c r="CE277" s="16"/>
      <c r="CF277" s="79">
        <f t="shared" si="656"/>
        <v>0</v>
      </c>
      <c r="CG277" s="80">
        <f t="shared" si="657"/>
        <v>0</v>
      </c>
      <c r="CH277" s="70"/>
      <c r="CI277" s="70"/>
      <c r="CJ277" s="70"/>
      <c r="CK277" s="70"/>
      <c r="CL277" s="70"/>
      <c r="CM277" s="70"/>
      <c r="CN277" s="39">
        <f t="shared" si="658"/>
        <v>0</v>
      </c>
      <c r="CO277" s="86">
        <f t="shared" si="659"/>
        <v>0</v>
      </c>
      <c r="CP277" s="16"/>
      <c r="CQ277" s="16"/>
      <c r="CR277" s="16"/>
      <c r="CS277" s="16"/>
      <c r="CT277" s="16"/>
      <c r="CU277" s="16"/>
      <c r="CV277" s="79">
        <f t="shared" si="660"/>
        <v>0</v>
      </c>
      <c r="CW277" s="80">
        <f t="shared" si="661"/>
        <v>0</v>
      </c>
      <c r="CX277" s="70"/>
      <c r="CY277" s="70"/>
      <c r="CZ277" s="70"/>
      <c r="DA277" s="70"/>
      <c r="DB277" s="70"/>
      <c r="DC277" s="90"/>
    </row>
    <row r="278" spans="1:107">
      <c r="A278" s="148"/>
      <c r="B278" s="1">
        <v>2735</v>
      </c>
      <c r="C278" s="1" t="s">
        <v>213</v>
      </c>
      <c r="D278" s="35">
        <f t="shared" si="662"/>
        <v>1564211</v>
      </c>
      <c r="E278" s="35">
        <f t="shared" si="663"/>
        <v>1233707</v>
      </c>
      <c r="F278" s="35">
        <f t="shared" si="664"/>
        <v>310692</v>
      </c>
      <c r="G278" s="35">
        <f t="shared" si="665"/>
        <v>923015</v>
      </c>
      <c r="H278" s="35">
        <f t="shared" si="666"/>
        <v>55944</v>
      </c>
      <c r="I278" s="35">
        <f t="shared" si="667"/>
        <v>249028</v>
      </c>
      <c r="J278" s="35">
        <f t="shared" si="668"/>
        <v>15199</v>
      </c>
      <c r="K278" s="35">
        <f t="shared" si="669"/>
        <v>10333</v>
      </c>
      <c r="L278" s="39">
        <f t="shared" si="670"/>
        <v>184139</v>
      </c>
      <c r="M278" s="86">
        <f t="shared" si="671"/>
        <v>145933</v>
      </c>
      <c r="N278" s="88">
        <v>37009</v>
      </c>
      <c r="O278" s="88">
        <v>108924</v>
      </c>
      <c r="P278" s="88">
        <v>6721</v>
      </c>
      <c r="Q278" s="88">
        <v>28261</v>
      </c>
      <c r="R278" s="88">
        <v>2061</v>
      </c>
      <c r="S278" s="88">
        <v>1163</v>
      </c>
      <c r="T278" s="79">
        <f t="shared" si="640"/>
        <v>183569</v>
      </c>
      <c r="U278" s="80">
        <f t="shared" si="641"/>
        <v>144814</v>
      </c>
      <c r="V278" s="70">
        <v>36923</v>
      </c>
      <c r="W278" s="70">
        <v>107891</v>
      </c>
      <c r="X278" s="70">
        <v>6705</v>
      </c>
      <c r="Y278" s="70">
        <v>29095</v>
      </c>
      <c r="Z278" s="70">
        <v>1817</v>
      </c>
      <c r="AA278" s="70">
        <v>1138</v>
      </c>
      <c r="AB278" s="39">
        <f t="shared" si="642"/>
        <v>211423</v>
      </c>
      <c r="AC278" s="86">
        <f t="shared" si="643"/>
        <v>167425</v>
      </c>
      <c r="AD278" s="88">
        <v>41514</v>
      </c>
      <c r="AE278" s="88">
        <v>125911</v>
      </c>
      <c r="AF278" s="88">
        <v>7733</v>
      </c>
      <c r="AG278" s="88">
        <v>33211</v>
      </c>
      <c r="AH278" s="88">
        <v>1807</v>
      </c>
      <c r="AI278" s="88">
        <v>1247</v>
      </c>
      <c r="AJ278" s="79">
        <f t="shared" si="644"/>
        <v>199897</v>
      </c>
      <c r="AK278" s="80">
        <f t="shared" si="645"/>
        <v>157809</v>
      </c>
      <c r="AL278" s="70">
        <v>39431</v>
      </c>
      <c r="AM278" s="70">
        <v>118378</v>
      </c>
      <c r="AN278" s="70">
        <v>7253</v>
      </c>
      <c r="AO278" s="70">
        <v>31742</v>
      </c>
      <c r="AP278" s="70">
        <v>1947</v>
      </c>
      <c r="AQ278" s="70">
        <v>1146</v>
      </c>
      <c r="AR278" s="39">
        <f t="shared" si="646"/>
        <v>203096</v>
      </c>
      <c r="AS278" s="86">
        <f t="shared" si="647"/>
        <v>159800</v>
      </c>
      <c r="AT278" s="16">
        <v>41008</v>
      </c>
      <c r="AU278" s="16">
        <v>118792</v>
      </c>
      <c r="AV278" s="16">
        <v>7220</v>
      </c>
      <c r="AW278" s="16">
        <v>32670</v>
      </c>
      <c r="AX278" s="16">
        <v>2188</v>
      </c>
      <c r="AY278" s="16">
        <v>1218</v>
      </c>
      <c r="AZ278" s="79">
        <f t="shared" si="648"/>
        <v>199978</v>
      </c>
      <c r="BA278" s="80">
        <f t="shared" si="649"/>
        <v>157179</v>
      </c>
      <c r="BB278" s="70">
        <v>38658</v>
      </c>
      <c r="BC278" s="70">
        <v>118521</v>
      </c>
      <c r="BD278" s="70">
        <v>7085</v>
      </c>
      <c r="BE278" s="70">
        <v>32447</v>
      </c>
      <c r="BF278" s="70">
        <v>1799</v>
      </c>
      <c r="BG278" s="70">
        <v>1468</v>
      </c>
      <c r="BH278" s="39">
        <f t="shared" si="650"/>
        <v>191498</v>
      </c>
      <c r="BI278" s="86">
        <f t="shared" si="651"/>
        <v>151084</v>
      </c>
      <c r="BJ278" s="16">
        <v>38152</v>
      </c>
      <c r="BK278" s="16">
        <v>112932</v>
      </c>
      <c r="BL278" s="16">
        <v>6499</v>
      </c>
      <c r="BM278" s="16">
        <v>30699</v>
      </c>
      <c r="BN278" s="16">
        <v>1793</v>
      </c>
      <c r="BO278" s="16">
        <v>1423</v>
      </c>
      <c r="BP278" s="79">
        <f t="shared" si="652"/>
        <v>190611</v>
      </c>
      <c r="BQ278" s="80">
        <f t="shared" si="653"/>
        <v>149663</v>
      </c>
      <c r="BR278" s="70">
        <v>37997</v>
      </c>
      <c r="BS278" s="70">
        <v>111666</v>
      </c>
      <c r="BT278" s="70">
        <v>6728</v>
      </c>
      <c r="BU278" s="70">
        <v>30903</v>
      </c>
      <c r="BV278" s="70">
        <v>1787</v>
      </c>
      <c r="BW278" s="70">
        <v>1530</v>
      </c>
      <c r="BX278" s="39">
        <f t="shared" si="654"/>
        <v>0</v>
      </c>
      <c r="BY278" s="86">
        <f t="shared" si="655"/>
        <v>0</v>
      </c>
      <c r="BZ278" s="16"/>
      <c r="CA278" s="16"/>
      <c r="CB278" s="16"/>
      <c r="CC278" s="16"/>
      <c r="CD278" s="16"/>
      <c r="CE278" s="16"/>
      <c r="CF278" s="79">
        <f t="shared" si="656"/>
        <v>0</v>
      </c>
      <c r="CG278" s="80">
        <f t="shared" si="657"/>
        <v>0</v>
      </c>
      <c r="CH278" s="70"/>
      <c r="CI278" s="70"/>
      <c r="CJ278" s="70"/>
      <c r="CK278" s="70"/>
      <c r="CL278" s="70"/>
      <c r="CM278" s="70"/>
      <c r="CN278" s="39">
        <f t="shared" si="658"/>
        <v>0</v>
      </c>
      <c r="CO278" s="86">
        <f t="shared" si="659"/>
        <v>0</v>
      </c>
      <c r="CP278" s="16"/>
      <c r="CQ278" s="16"/>
      <c r="CR278" s="16"/>
      <c r="CS278" s="16"/>
      <c r="CT278" s="16"/>
      <c r="CU278" s="16"/>
      <c r="CV278" s="79">
        <f t="shared" si="660"/>
        <v>0</v>
      </c>
      <c r="CW278" s="80">
        <f t="shared" si="661"/>
        <v>0</v>
      </c>
      <c r="CX278" s="70"/>
      <c r="CY278" s="70"/>
      <c r="CZ278" s="70"/>
      <c r="DA278" s="70"/>
      <c r="DB278" s="70"/>
      <c r="DC278" s="90"/>
    </row>
    <row r="279" spans="1:107">
      <c r="A279" s="148"/>
      <c r="B279" s="1">
        <v>2736</v>
      </c>
      <c r="C279" s="1" t="s">
        <v>214</v>
      </c>
      <c r="D279" s="35">
        <f t="shared" si="662"/>
        <v>5251147</v>
      </c>
      <c r="E279" s="35">
        <f t="shared" si="663"/>
        <v>4275827</v>
      </c>
      <c r="F279" s="35">
        <f t="shared" si="664"/>
        <v>1007628</v>
      </c>
      <c r="G279" s="35">
        <f t="shared" si="665"/>
        <v>3268199</v>
      </c>
      <c r="H279" s="35">
        <f t="shared" si="666"/>
        <v>120441</v>
      </c>
      <c r="I279" s="35">
        <f t="shared" si="667"/>
        <v>629505</v>
      </c>
      <c r="J279" s="35">
        <f t="shared" si="668"/>
        <v>211203</v>
      </c>
      <c r="K279" s="35">
        <f t="shared" si="669"/>
        <v>14171</v>
      </c>
      <c r="L279" s="39">
        <f t="shared" si="670"/>
        <v>681144</v>
      </c>
      <c r="M279" s="86">
        <f t="shared" si="671"/>
        <v>560100</v>
      </c>
      <c r="N279" s="88">
        <v>136483</v>
      </c>
      <c r="O279" s="88">
        <v>423617</v>
      </c>
      <c r="P279" s="88">
        <v>14835</v>
      </c>
      <c r="Q279" s="88">
        <v>72414</v>
      </c>
      <c r="R279" s="88">
        <v>31998</v>
      </c>
      <c r="S279" s="88">
        <v>1797</v>
      </c>
      <c r="T279" s="79">
        <f t="shared" si="640"/>
        <v>648482</v>
      </c>
      <c r="U279" s="80">
        <f t="shared" si="641"/>
        <v>529102</v>
      </c>
      <c r="V279" s="70">
        <v>129813</v>
      </c>
      <c r="W279" s="70">
        <v>399289</v>
      </c>
      <c r="X279" s="70">
        <v>13715</v>
      </c>
      <c r="Y279" s="70">
        <v>71980</v>
      </c>
      <c r="Z279" s="70">
        <v>31951</v>
      </c>
      <c r="AA279" s="70">
        <v>1734</v>
      </c>
      <c r="AB279" s="39">
        <f t="shared" si="642"/>
        <v>665999</v>
      </c>
      <c r="AC279" s="86">
        <f t="shared" si="643"/>
        <v>540413</v>
      </c>
      <c r="AD279" s="88">
        <v>122202</v>
      </c>
      <c r="AE279" s="88">
        <v>418211</v>
      </c>
      <c r="AF279" s="88">
        <v>16303</v>
      </c>
      <c r="AG279" s="88">
        <v>83061</v>
      </c>
      <c r="AH279" s="88">
        <v>24318</v>
      </c>
      <c r="AI279" s="88">
        <v>1904</v>
      </c>
      <c r="AJ279" s="79">
        <f t="shared" si="644"/>
        <v>656211</v>
      </c>
      <c r="AK279" s="80">
        <f t="shared" si="645"/>
        <v>530948</v>
      </c>
      <c r="AL279" s="70">
        <v>119043</v>
      </c>
      <c r="AM279" s="70">
        <v>411905</v>
      </c>
      <c r="AN279" s="70">
        <v>15452</v>
      </c>
      <c r="AO279" s="70">
        <v>84126</v>
      </c>
      <c r="AP279" s="70">
        <v>23804</v>
      </c>
      <c r="AQ279" s="70">
        <v>1881</v>
      </c>
      <c r="AR279" s="39">
        <f t="shared" si="646"/>
        <v>677182</v>
      </c>
      <c r="AS279" s="86">
        <f t="shared" si="647"/>
        <v>552141</v>
      </c>
      <c r="AT279" s="16">
        <v>131487</v>
      </c>
      <c r="AU279" s="16">
        <v>420654</v>
      </c>
      <c r="AV279" s="16">
        <v>15355</v>
      </c>
      <c r="AW279" s="16">
        <v>81584</v>
      </c>
      <c r="AX279" s="16">
        <v>26244</v>
      </c>
      <c r="AY279" s="16">
        <v>1858</v>
      </c>
      <c r="AZ279" s="79">
        <f t="shared" si="648"/>
        <v>645038</v>
      </c>
      <c r="BA279" s="80">
        <f t="shared" si="649"/>
        <v>523855</v>
      </c>
      <c r="BB279" s="70">
        <v>119736</v>
      </c>
      <c r="BC279" s="70">
        <v>404119</v>
      </c>
      <c r="BD279" s="70">
        <v>15390</v>
      </c>
      <c r="BE279" s="70">
        <v>81040</v>
      </c>
      <c r="BF279" s="70">
        <v>23057</v>
      </c>
      <c r="BG279" s="70">
        <v>1696</v>
      </c>
      <c r="BH279" s="39">
        <f t="shared" si="650"/>
        <v>633279</v>
      </c>
      <c r="BI279" s="86">
        <f t="shared" si="651"/>
        <v>515608</v>
      </c>
      <c r="BJ279" s="16">
        <v>123201</v>
      </c>
      <c r="BK279" s="16">
        <v>392407</v>
      </c>
      <c r="BL279" s="16">
        <v>14862</v>
      </c>
      <c r="BM279" s="16">
        <v>77056</v>
      </c>
      <c r="BN279" s="16">
        <v>24118</v>
      </c>
      <c r="BO279" s="16">
        <v>1635</v>
      </c>
      <c r="BP279" s="79">
        <f t="shared" si="652"/>
        <v>643812</v>
      </c>
      <c r="BQ279" s="80">
        <f t="shared" si="653"/>
        <v>523660</v>
      </c>
      <c r="BR279" s="70">
        <v>125663</v>
      </c>
      <c r="BS279" s="70">
        <v>397997</v>
      </c>
      <c r="BT279" s="70">
        <v>14529</v>
      </c>
      <c r="BU279" s="70">
        <v>78244</v>
      </c>
      <c r="BV279" s="70">
        <v>25713</v>
      </c>
      <c r="BW279" s="70">
        <v>1666</v>
      </c>
      <c r="BX279" s="39">
        <f t="shared" si="654"/>
        <v>0</v>
      </c>
      <c r="BY279" s="86">
        <f t="shared" si="655"/>
        <v>0</v>
      </c>
      <c r="BZ279" s="16"/>
      <c r="CA279" s="16"/>
      <c r="CB279" s="16"/>
      <c r="CC279" s="16"/>
      <c r="CD279" s="16"/>
      <c r="CE279" s="16"/>
      <c r="CF279" s="79">
        <f t="shared" si="656"/>
        <v>0</v>
      </c>
      <c r="CG279" s="80">
        <f t="shared" si="657"/>
        <v>0</v>
      </c>
      <c r="CH279" s="70"/>
      <c r="CI279" s="70"/>
      <c r="CJ279" s="70"/>
      <c r="CK279" s="70"/>
      <c r="CL279" s="70"/>
      <c r="CM279" s="70"/>
      <c r="CN279" s="39">
        <f t="shared" si="658"/>
        <v>0</v>
      </c>
      <c r="CO279" s="86">
        <f t="shared" si="659"/>
        <v>0</v>
      </c>
      <c r="CP279" s="16"/>
      <c r="CQ279" s="16"/>
      <c r="CR279" s="16"/>
      <c r="CS279" s="16"/>
      <c r="CT279" s="16"/>
      <c r="CU279" s="16"/>
      <c r="CV279" s="79">
        <f t="shared" si="660"/>
        <v>0</v>
      </c>
      <c r="CW279" s="80">
        <f t="shared" si="661"/>
        <v>0</v>
      </c>
      <c r="CX279" s="70"/>
      <c r="CY279" s="70"/>
      <c r="CZ279" s="70"/>
      <c r="DA279" s="70"/>
      <c r="DB279" s="70"/>
      <c r="DC279" s="90"/>
    </row>
    <row r="280" spans="1:107">
      <c r="A280" s="148"/>
      <c r="B280" s="1">
        <v>2737</v>
      </c>
      <c r="C280" s="1" t="s">
        <v>215</v>
      </c>
      <c r="D280" s="35">
        <f t="shared" si="662"/>
        <v>3444699</v>
      </c>
      <c r="E280" s="35">
        <f t="shared" si="663"/>
        <v>2761859</v>
      </c>
      <c r="F280" s="35">
        <f t="shared" si="664"/>
        <v>589946</v>
      </c>
      <c r="G280" s="35">
        <f t="shared" si="665"/>
        <v>2171913</v>
      </c>
      <c r="H280" s="35">
        <f t="shared" si="666"/>
        <v>118699</v>
      </c>
      <c r="I280" s="35">
        <f t="shared" si="667"/>
        <v>501013</v>
      </c>
      <c r="J280" s="35">
        <f t="shared" si="668"/>
        <v>22486</v>
      </c>
      <c r="K280" s="35">
        <f t="shared" si="669"/>
        <v>40642</v>
      </c>
      <c r="L280" s="39">
        <f t="shared" si="670"/>
        <v>407088</v>
      </c>
      <c r="M280" s="86">
        <f t="shared" si="671"/>
        <v>327952</v>
      </c>
      <c r="N280" s="88">
        <v>70151</v>
      </c>
      <c r="O280" s="88">
        <v>257801</v>
      </c>
      <c r="P280" s="88">
        <v>13662</v>
      </c>
      <c r="Q280" s="88">
        <v>57798</v>
      </c>
      <c r="R280" s="88">
        <v>2927</v>
      </c>
      <c r="S280" s="88">
        <v>4749</v>
      </c>
      <c r="T280" s="79">
        <f t="shared" si="640"/>
        <v>406510</v>
      </c>
      <c r="U280" s="80">
        <f t="shared" si="641"/>
        <v>326527</v>
      </c>
      <c r="V280" s="70">
        <v>68885</v>
      </c>
      <c r="W280" s="70">
        <v>257642</v>
      </c>
      <c r="X280" s="70">
        <v>13940</v>
      </c>
      <c r="Y280" s="70">
        <v>58882</v>
      </c>
      <c r="Z280" s="70">
        <v>2636</v>
      </c>
      <c r="AA280" s="70">
        <v>4525</v>
      </c>
      <c r="AB280" s="39">
        <f t="shared" si="642"/>
        <v>466992</v>
      </c>
      <c r="AC280" s="86">
        <f t="shared" si="643"/>
        <v>375700</v>
      </c>
      <c r="AD280" s="88">
        <v>79371</v>
      </c>
      <c r="AE280" s="88">
        <v>296329</v>
      </c>
      <c r="AF280" s="88">
        <v>16262</v>
      </c>
      <c r="AG280" s="88">
        <v>67519</v>
      </c>
      <c r="AH280" s="88">
        <v>2655</v>
      </c>
      <c r="AI280" s="88">
        <v>4856</v>
      </c>
      <c r="AJ280" s="79">
        <f t="shared" si="644"/>
        <v>437423</v>
      </c>
      <c r="AK280" s="80">
        <f t="shared" si="645"/>
        <v>350631</v>
      </c>
      <c r="AL280" s="70">
        <v>74913</v>
      </c>
      <c r="AM280" s="70">
        <v>275718</v>
      </c>
      <c r="AN280" s="70">
        <v>15183</v>
      </c>
      <c r="AO280" s="70">
        <v>64157</v>
      </c>
      <c r="AP280" s="70">
        <v>2757</v>
      </c>
      <c r="AQ280" s="70">
        <v>4695</v>
      </c>
      <c r="AR280" s="39">
        <f t="shared" si="646"/>
        <v>429806</v>
      </c>
      <c r="AS280" s="86">
        <f t="shared" si="647"/>
        <v>343589</v>
      </c>
      <c r="AT280" s="16">
        <v>74896</v>
      </c>
      <c r="AU280" s="16">
        <v>268693</v>
      </c>
      <c r="AV280" s="16">
        <v>14457</v>
      </c>
      <c r="AW280" s="16">
        <v>64538</v>
      </c>
      <c r="AX280" s="16">
        <v>2887</v>
      </c>
      <c r="AY280" s="16">
        <v>4335</v>
      </c>
      <c r="AZ280" s="79">
        <f t="shared" si="648"/>
        <v>438783</v>
      </c>
      <c r="BA280" s="80">
        <f t="shared" si="649"/>
        <v>352023</v>
      </c>
      <c r="BB280" s="70">
        <v>74439</v>
      </c>
      <c r="BC280" s="70">
        <v>277584</v>
      </c>
      <c r="BD280" s="70">
        <v>15293</v>
      </c>
      <c r="BE280" s="70">
        <v>64135</v>
      </c>
      <c r="BF280" s="70">
        <v>2826</v>
      </c>
      <c r="BG280" s="70">
        <v>4506</v>
      </c>
      <c r="BH280" s="39">
        <f t="shared" si="650"/>
        <v>431278</v>
      </c>
      <c r="BI280" s="86">
        <f t="shared" si="651"/>
        <v>343741</v>
      </c>
      <c r="BJ280" s="16">
        <v>72891</v>
      </c>
      <c r="BK280" s="16">
        <v>270850</v>
      </c>
      <c r="BL280" s="16">
        <v>15251</v>
      </c>
      <c r="BM280" s="16">
        <v>62478</v>
      </c>
      <c r="BN280" s="16">
        <v>2908</v>
      </c>
      <c r="BO280" s="16">
        <v>6900</v>
      </c>
      <c r="BP280" s="79">
        <f t="shared" si="652"/>
        <v>426819</v>
      </c>
      <c r="BQ280" s="80">
        <f t="shared" si="653"/>
        <v>341696</v>
      </c>
      <c r="BR280" s="70">
        <v>74400</v>
      </c>
      <c r="BS280" s="70">
        <v>267296</v>
      </c>
      <c r="BT280" s="70">
        <v>14651</v>
      </c>
      <c r="BU280" s="70">
        <v>61506</v>
      </c>
      <c r="BV280" s="70">
        <v>2890</v>
      </c>
      <c r="BW280" s="70">
        <v>6076</v>
      </c>
      <c r="BX280" s="39">
        <f t="shared" si="654"/>
        <v>0</v>
      </c>
      <c r="BY280" s="86">
        <f t="shared" si="655"/>
        <v>0</v>
      </c>
      <c r="BZ280" s="16"/>
      <c r="CA280" s="16"/>
      <c r="CB280" s="16"/>
      <c r="CC280" s="16"/>
      <c r="CD280" s="16"/>
      <c r="CE280" s="16"/>
      <c r="CF280" s="79">
        <f t="shared" si="656"/>
        <v>0</v>
      </c>
      <c r="CG280" s="80">
        <f t="shared" si="657"/>
        <v>0</v>
      </c>
      <c r="CH280" s="70"/>
      <c r="CI280" s="70"/>
      <c r="CJ280" s="70"/>
      <c r="CK280" s="70"/>
      <c r="CL280" s="70"/>
      <c r="CM280" s="70"/>
      <c r="CN280" s="39">
        <f t="shared" si="658"/>
        <v>0</v>
      </c>
      <c r="CO280" s="86">
        <f t="shared" si="659"/>
        <v>0</v>
      </c>
      <c r="CP280" s="16"/>
      <c r="CQ280" s="16"/>
      <c r="CR280" s="16"/>
      <c r="CS280" s="16"/>
      <c r="CT280" s="16"/>
      <c r="CU280" s="16"/>
      <c r="CV280" s="79">
        <f t="shared" si="660"/>
        <v>0</v>
      </c>
      <c r="CW280" s="80">
        <f t="shared" si="661"/>
        <v>0</v>
      </c>
      <c r="CX280" s="70"/>
      <c r="CY280" s="70"/>
      <c r="CZ280" s="70"/>
      <c r="DA280" s="70"/>
      <c r="DB280" s="70"/>
      <c r="DC280" s="90"/>
    </row>
    <row r="281" spans="1:107">
      <c r="A281" s="148"/>
      <c r="B281" s="1">
        <v>2738</v>
      </c>
      <c r="C281" s="1" t="s">
        <v>216</v>
      </c>
      <c r="D281" s="35">
        <f t="shared" si="662"/>
        <v>4116516</v>
      </c>
      <c r="E281" s="35">
        <f t="shared" si="663"/>
        <v>3294217</v>
      </c>
      <c r="F281" s="35">
        <f t="shared" si="664"/>
        <v>774904</v>
      </c>
      <c r="G281" s="35">
        <f t="shared" si="665"/>
        <v>2519313</v>
      </c>
      <c r="H281" s="35">
        <f t="shared" si="666"/>
        <v>130228</v>
      </c>
      <c r="I281" s="35">
        <f t="shared" si="667"/>
        <v>613453</v>
      </c>
      <c r="J281" s="35">
        <f t="shared" si="668"/>
        <v>32848</v>
      </c>
      <c r="K281" s="35">
        <f t="shared" si="669"/>
        <v>45770</v>
      </c>
      <c r="L281" s="39">
        <f t="shared" si="670"/>
        <v>494062</v>
      </c>
      <c r="M281" s="86">
        <f t="shared" si="671"/>
        <v>398532</v>
      </c>
      <c r="N281" s="88">
        <v>94216</v>
      </c>
      <c r="O281" s="88">
        <v>304316</v>
      </c>
      <c r="P281" s="88">
        <v>15577</v>
      </c>
      <c r="Q281" s="88">
        <v>69727</v>
      </c>
      <c r="R281" s="88">
        <v>4659</v>
      </c>
      <c r="S281" s="88">
        <v>5567</v>
      </c>
      <c r="T281" s="79">
        <f t="shared" si="640"/>
        <v>496279</v>
      </c>
      <c r="U281" s="80">
        <f t="shared" si="641"/>
        <v>400370</v>
      </c>
      <c r="V281" s="70">
        <v>93849</v>
      </c>
      <c r="W281" s="70">
        <v>306521</v>
      </c>
      <c r="X281" s="70">
        <v>15415</v>
      </c>
      <c r="Y281" s="70">
        <v>71205</v>
      </c>
      <c r="Z281" s="70">
        <v>4181</v>
      </c>
      <c r="AA281" s="70">
        <v>5108</v>
      </c>
      <c r="AB281" s="39">
        <f t="shared" si="642"/>
        <v>550444</v>
      </c>
      <c r="AC281" s="86">
        <f t="shared" si="643"/>
        <v>440399</v>
      </c>
      <c r="AD281" s="88">
        <v>103041</v>
      </c>
      <c r="AE281" s="88">
        <v>337358</v>
      </c>
      <c r="AF281" s="88">
        <v>18088</v>
      </c>
      <c r="AG281" s="88">
        <v>82010</v>
      </c>
      <c r="AH281" s="88">
        <v>4108</v>
      </c>
      <c r="AI281" s="88">
        <v>5839</v>
      </c>
      <c r="AJ281" s="79">
        <f t="shared" si="644"/>
        <v>519434</v>
      </c>
      <c r="AK281" s="80">
        <f t="shared" si="645"/>
        <v>414644</v>
      </c>
      <c r="AL281" s="70">
        <v>95803</v>
      </c>
      <c r="AM281" s="70">
        <v>318841</v>
      </c>
      <c r="AN281" s="70">
        <v>16888</v>
      </c>
      <c r="AO281" s="70">
        <v>78163</v>
      </c>
      <c r="AP281" s="70">
        <v>3896</v>
      </c>
      <c r="AQ281" s="70">
        <v>5843</v>
      </c>
      <c r="AR281" s="39">
        <f t="shared" si="646"/>
        <v>519730</v>
      </c>
      <c r="AS281" s="86">
        <f t="shared" si="647"/>
        <v>414768</v>
      </c>
      <c r="AT281" s="16">
        <v>99279</v>
      </c>
      <c r="AU281" s="16">
        <v>315489</v>
      </c>
      <c r="AV281" s="16">
        <v>16065</v>
      </c>
      <c r="AW281" s="16">
        <v>78719</v>
      </c>
      <c r="AX281" s="16">
        <v>4178</v>
      </c>
      <c r="AY281" s="16">
        <v>6000</v>
      </c>
      <c r="AZ281" s="79">
        <f t="shared" si="648"/>
        <v>518995</v>
      </c>
      <c r="BA281" s="80">
        <f t="shared" si="649"/>
        <v>412736</v>
      </c>
      <c r="BB281" s="70">
        <v>96683</v>
      </c>
      <c r="BC281" s="70">
        <v>316053</v>
      </c>
      <c r="BD281" s="70">
        <v>16390</v>
      </c>
      <c r="BE281" s="70">
        <v>80213</v>
      </c>
      <c r="BF281" s="70">
        <v>3742</v>
      </c>
      <c r="BG281" s="70">
        <v>5914</v>
      </c>
      <c r="BH281" s="39">
        <f t="shared" si="650"/>
        <v>512662</v>
      </c>
      <c r="BI281" s="86">
        <f t="shared" si="651"/>
        <v>410057</v>
      </c>
      <c r="BJ281" s="16">
        <v>96668</v>
      </c>
      <c r="BK281" s="16">
        <v>313389</v>
      </c>
      <c r="BL281" s="16">
        <v>16374</v>
      </c>
      <c r="BM281" s="16">
        <v>76401</v>
      </c>
      <c r="BN281" s="16">
        <v>4012</v>
      </c>
      <c r="BO281" s="16">
        <v>5818</v>
      </c>
      <c r="BP281" s="79">
        <f t="shared" si="652"/>
        <v>504910</v>
      </c>
      <c r="BQ281" s="80">
        <f t="shared" si="653"/>
        <v>402711</v>
      </c>
      <c r="BR281" s="70">
        <v>95365</v>
      </c>
      <c r="BS281" s="70">
        <v>307346</v>
      </c>
      <c r="BT281" s="70">
        <v>15431</v>
      </c>
      <c r="BU281" s="70">
        <v>77015</v>
      </c>
      <c r="BV281" s="70">
        <v>4072</v>
      </c>
      <c r="BW281" s="70">
        <v>5681</v>
      </c>
      <c r="BX281" s="39">
        <f t="shared" si="654"/>
        <v>0</v>
      </c>
      <c r="BY281" s="86">
        <f t="shared" si="655"/>
        <v>0</v>
      </c>
      <c r="BZ281" s="16"/>
      <c r="CA281" s="16"/>
      <c r="CB281" s="16"/>
      <c r="CC281" s="16"/>
      <c r="CD281" s="16"/>
      <c r="CE281" s="16"/>
      <c r="CF281" s="79">
        <f t="shared" si="656"/>
        <v>0</v>
      </c>
      <c r="CG281" s="80">
        <f t="shared" si="657"/>
        <v>0</v>
      </c>
      <c r="CH281" s="70"/>
      <c r="CI281" s="70"/>
      <c r="CJ281" s="70"/>
      <c r="CK281" s="70"/>
      <c r="CL281" s="70"/>
      <c r="CM281" s="70"/>
      <c r="CN281" s="39">
        <f t="shared" si="658"/>
        <v>0</v>
      </c>
      <c r="CO281" s="86">
        <f t="shared" si="659"/>
        <v>0</v>
      </c>
      <c r="CP281" s="16"/>
      <c r="CQ281" s="16"/>
      <c r="CR281" s="16"/>
      <c r="CS281" s="16"/>
      <c r="CT281" s="16"/>
      <c r="CU281" s="16"/>
      <c r="CV281" s="79">
        <f t="shared" si="660"/>
        <v>0</v>
      </c>
      <c r="CW281" s="80">
        <f t="shared" si="661"/>
        <v>0</v>
      </c>
      <c r="CX281" s="70"/>
      <c r="CY281" s="70"/>
      <c r="CZ281" s="70"/>
      <c r="DA281" s="70"/>
      <c r="DB281" s="70"/>
      <c r="DC281" s="90"/>
    </row>
    <row r="282" spans="1:107">
      <c r="A282" s="148"/>
      <c r="B282" s="1">
        <v>2739</v>
      </c>
      <c r="C282" s="1" t="s">
        <v>217</v>
      </c>
      <c r="D282" s="35">
        <f t="shared" si="662"/>
        <v>2847920</v>
      </c>
      <c r="E282" s="35">
        <f t="shared" si="663"/>
        <v>2169258</v>
      </c>
      <c r="F282" s="35">
        <f t="shared" si="664"/>
        <v>501928</v>
      </c>
      <c r="G282" s="35">
        <f t="shared" si="665"/>
        <v>1667330</v>
      </c>
      <c r="H282" s="35">
        <f t="shared" si="666"/>
        <v>99958</v>
      </c>
      <c r="I282" s="35">
        <f t="shared" si="667"/>
        <v>548978</v>
      </c>
      <c r="J282" s="35">
        <f t="shared" si="668"/>
        <v>18735</v>
      </c>
      <c r="K282" s="35">
        <f t="shared" si="669"/>
        <v>10991</v>
      </c>
      <c r="L282" s="39">
        <f t="shared" si="670"/>
        <v>330871</v>
      </c>
      <c r="M282" s="86">
        <f t="shared" si="671"/>
        <v>254718</v>
      </c>
      <c r="N282" s="88">
        <v>58532</v>
      </c>
      <c r="O282" s="88">
        <v>196186</v>
      </c>
      <c r="P282" s="88">
        <v>10987</v>
      </c>
      <c r="Q282" s="88">
        <v>61094</v>
      </c>
      <c r="R282" s="88">
        <v>2640</v>
      </c>
      <c r="S282" s="88">
        <v>1432</v>
      </c>
      <c r="T282" s="79">
        <f t="shared" si="640"/>
        <v>329691</v>
      </c>
      <c r="U282" s="80">
        <f t="shared" si="641"/>
        <v>251638</v>
      </c>
      <c r="V282" s="70">
        <v>56771</v>
      </c>
      <c r="W282" s="70">
        <v>194867</v>
      </c>
      <c r="X282" s="70">
        <v>11336</v>
      </c>
      <c r="Y282" s="70">
        <v>62885</v>
      </c>
      <c r="Z282" s="70">
        <v>2412</v>
      </c>
      <c r="AA282" s="70">
        <v>1420</v>
      </c>
      <c r="AB282" s="39">
        <f t="shared" si="642"/>
        <v>389927</v>
      </c>
      <c r="AC282" s="86">
        <f t="shared" si="643"/>
        <v>298872</v>
      </c>
      <c r="AD282" s="88">
        <v>70217</v>
      </c>
      <c r="AE282" s="88">
        <v>228655</v>
      </c>
      <c r="AF282" s="88">
        <v>13899</v>
      </c>
      <c r="AG282" s="88">
        <v>73555</v>
      </c>
      <c r="AH282" s="88">
        <v>2232</v>
      </c>
      <c r="AI282" s="88">
        <v>1369</v>
      </c>
      <c r="AJ282" s="79">
        <f t="shared" si="644"/>
        <v>370168</v>
      </c>
      <c r="AK282" s="80">
        <f t="shared" si="645"/>
        <v>282797</v>
      </c>
      <c r="AL282" s="70">
        <v>65631</v>
      </c>
      <c r="AM282" s="70">
        <v>217166</v>
      </c>
      <c r="AN282" s="70">
        <v>12728</v>
      </c>
      <c r="AO282" s="70">
        <v>70998</v>
      </c>
      <c r="AP282" s="70">
        <v>2277</v>
      </c>
      <c r="AQ282" s="70">
        <v>1368</v>
      </c>
      <c r="AR282" s="39">
        <f t="shared" si="646"/>
        <v>367790</v>
      </c>
      <c r="AS282" s="86">
        <f t="shared" si="647"/>
        <v>280137</v>
      </c>
      <c r="AT282" s="16">
        <v>66310</v>
      </c>
      <c r="AU282" s="16">
        <v>213827</v>
      </c>
      <c r="AV282" s="16">
        <v>12734</v>
      </c>
      <c r="AW282" s="16">
        <v>71126</v>
      </c>
      <c r="AX282" s="16">
        <v>2459</v>
      </c>
      <c r="AY282" s="16">
        <v>1334</v>
      </c>
      <c r="AZ282" s="79">
        <f t="shared" si="648"/>
        <v>362131</v>
      </c>
      <c r="BA282" s="80">
        <f t="shared" si="649"/>
        <v>274768</v>
      </c>
      <c r="BB282" s="70">
        <v>63170</v>
      </c>
      <c r="BC282" s="70">
        <v>211598</v>
      </c>
      <c r="BD282" s="70">
        <v>13147</v>
      </c>
      <c r="BE282" s="70">
        <v>70738</v>
      </c>
      <c r="BF282" s="70">
        <v>2159</v>
      </c>
      <c r="BG282" s="70">
        <v>1319</v>
      </c>
      <c r="BH282" s="39">
        <f t="shared" si="650"/>
        <v>351017</v>
      </c>
      <c r="BI282" s="86">
        <f t="shared" si="651"/>
        <v>265752</v>
      </c>
      <c r="BJ282" s="16">
        <v>61050</v>
      </c>
      <c r="BK282" s="16">
        <v>204702</v>
      </c>
      <c r="BL282" s="16">
        <v>12853</v>
      </c>
      <c r="BM282" s="16">
        <v>68761</v>
      </c>
      <c r="BN282" s="16">
        <v>2264</v>
      </c>
      <c r="BO282" s="16">
        <v>1387</v>
      </c>
      <c r="BP282" s="79">
        <f t="shared" si="652"/>
        <v>346325</v>
      </c>
      <c r="BQ282" s="80">
        <f t="shared" si="653"/>
        <v>260576</v>
      </c>
      <c r="BR282" s="70">
        <v>60247</v>
      </c>
      <c r="BS282" s="70">
        <v>200329</v>
      </c>
      <c r="BT282" s="70">
        <v>12274</v>
      </c>
      <c r="BU282" s="70">
        <v>69821</v>
      </c>
      <c r="BV282" s="70">
        <v>2292</v>
      </c>
      <c r="BW282" s="70">
        <v>1362</v>
      </c>
      <c r="BX282" s="39">
        <f t="shared" si="654"/>
        <v>0</v>
      </c>
      <c r="BY282" s="86">
        <f t="shared" si="655"/>
        <v>0</v>
      </c>
      <c r="BZ282" s="16"/>
      <c r="CA282" s="16"/>
      <c r="CB282" s="16"/>
      <c r="CC282" s="16"/>
      <c r="CD282" s="16"/>
      <c r="CE282" s="16"/>
      <c r="CF282" s="79">
        <f t="shared" si="656"/>
        <v>0</v>
      </c>
      <c r="CG282" s="80">
        <f t="shared" si="657"/>
        <v>0</v>
      </c>
      <c r="CH282" s="70"/>
      <c r="CI282" s="70"/>
      <c r="CJ282" s="70"/>
      <c r="CK282" s="70"/>
      <c r="CL282" s="70"/>
      <c r="CM282" s="70"/>
      <c r="CN282" s="39">
        <f t="shared" si="658"/>
        <v>0</v>
      </c>
      <c r="CO282" s="86">
        <f t="shared" si="659"/>
        <v>0</v>
      </c>
      <c r="CP282" s="16"/>
      <c r="CQ282" s="16"/>
      <c r="CR282" s="16"/>
      <c r="CS282" s="16"/>
      <c r="CT282" s="16"/>
      <c r="CU282" s="16"/>
      <c r="CV282" s="79">
        <f t="shared" si="660"/>
        <v>0</v>
      </c>
      <c r="CW282" s="80">
        <f t="shared" si="661"/>
        <v>0</v>
      </c>
      <c r="CX282" s="70"/>
      <c r="CY282" s="70"/>
      <c r="CZ282" s="70"/>
      <c r="DA282" s="70"/>
      <c r="DB282" s="70"/>
      <c r="DC282" s="90"/>
    </row>
    <row r="283" spans="1:107">
      <c r="A283" s="148"/>
      <c r="B283" s="1">
        <v>2740</v>
      </c>
      <c r="C283" s="1" t="s">
        <v>218</v>
      </c>
      <c r="D283" s="35">
        <f t="shared" si="662"/>
        <v>3659015</v>
      </c>
      <c r="E283" s="35">
        <f t="shared" si="663"/>
        <v>3076675</v>
      </c>
      <c r="F283" s="35">
        <f t="shared" si="664"/>
        <v>796429</v>
      </c>
      <c r="G283" s="35">
        <f t="shared" si="665"/>
        <v>2280246</v>
      </c>
      <c r="H283" s="35">
        <f t="shared" si="666"/>
        <v>83751</v>
      </c>
      <c r="I283" s="35">
        <f t="shared" si="667"/>
        <v>457284</v>
      </c>
      <c r="J283" s="35">
        <f t="shared" si="668"/>
        <v>23595</v>
      </c>
      <c r="K283" s="35">
        <f t="shared" si="669"/>
        <v>17710</v>
      </c>
      <c r="L283" s="39">
        <f t="shared" si="670"/>
        <v>383573</v>
      </c>
      <c r="M283" s="86">
        <f t="shared" si="671"/>
        <v>319152</v>
      </c>
      <c r="N283" s="88">
        <v>76190</v>
      </c>
      <c r="O283" s="88">
        <v>242962</v>
      </c>
      <c r="P283" s="88">
        <v>7263</v>
      </c>
      <c r="Q283" s="88">
        <v>51756</v>
      </c>
      <c r="R283" s="88">
        <v>2987</v>
      </c>
      <c r="S283" s="88">
        <v>2415</v>
      </c>
      <c r="T283" s="79">
        <f t="shared" si="640"/>
        <v>379043</v>
      </c>
      <c r="U283" s="80">
        <f t="shared" si="641"/>
        <v>314115</v>
      </c>
      <c r="V283" s="70">
        <v>76714</v>
      </c>
      <c r="W283" s="70">
        <v>237401</v>
      </c>
      <c r="X283" s="70">
        <v>7290</v>
      </c>
      <c r="Y283" s="70">
        <v>52727</v>
      </c>
      <c r="Z283" s="70">
        <v>2763</v>
      </c>
      <c r="AA283" s="70">
        <v>2148</v>
      </c>
      <c r="AB283" s="39">
        <f t="shared" si="642"/>
        <v>569031</v>
      </c>
      <c r="AC283" s="86">
        <f t="shared" si="643"/>
        <v>488252</v>
      </c>
      <c r="AD283" s="88">
        <v>137118</v>
      </c>
      <c r="AE283" s="88">
        <v>351134</v>
      </c>
      <c r="AF283" s="88">
        <v>13620</v>
      </c>
      <c r="AG283" s="88">
        <v>61413</v>
      </c>
      <c r="AH283" s="88">
        <v>3324</v>
      </c>
      <c r="AI283" s="88">
        <v>2422</v>
      </c>
      <c r="AJ283" s="79">
        <f t="shared" si="644"/>
        <v>533779</v>
      </c>
      <c r="AK283" s="80">
        <f t="shared" si="645"/>
        <v>454769</v>
      </c>
      <c r="AL283" s="70">
        <v>122766</v>
      </c>
      <c r="AM283" s="70">
        <v>332003</v>
      </c>
      <c r="AN283" s="70">
        <v>13925</v>
      </c>
      <c r="AO283" s="70">
        <v>59875</v>
      </c>
      <c r="AP283" s="70">
        <v>3111</v>
      </c>
      <c r="AQ283" s="70">
        <v>2099</v>
      </c>
      <c r="AR283" s="39">
        <f t="shared" si="646"/>
        <v>530567</v>
      </c>
      <c r="AS283" s="86">
        <f t="shared" si="647"/>
        <v>451480</v>
      </c>
      <c r="AT283" s="16">
        <v>122950</v>
      </c>
      <c r="AU283" s="16">
        <v>328530</v>
      </c>
      <c r="AV283" s="16">
        <v>13191</v>
      </c>
      <c r="AW283" s="16">
        <v>60336</v>
      </c>
      <c r="AX283" s="16">
        <v>3527</v>
      </c>
      <c r="AY283" s="16">
        <v>2033</v>
      </c>
      <c r="AZ283" s="79">
        <f t="shared" si="648"/>
        <v>482866</v>
      </c>
      <c r="BA283" s="80">
        <f t="shared" si="649"/>
        <v>406725</v>
      </c>
      <c r="BB283" s="70">
        <v>103295</v>
      </c>
      <c r="BC283" s="70">
        <v>303430</v>
      </c>
      <c r="BD283" s="70">
        <v>11780</v>
      </c>
      <c r="BE283" s="70">
        <v>59379</v>
      </c>
      <c r="BF283" s="70">
        <v>2790</v>
      </c>
      <c r="BG283" s="70">
        <v>2192</v>
      </c>
      <c r="BH283" s="39">
        <f t="shared" si="650"/>
        <v>395414</v>
      </c>
      <c r="BI283" s="86">
        <f t="shared" si="651"/>
        <v>325655</v>
      </c>
      <c r="BJ283" s="16">
        <v>79646</v>
      </c>
      <c r="BK283" s="16">
        <v>246009</v>
      </c>
      <c r="BL283" s="16">
        <v>8657</v>
      </c>
      <c r="BM283" s="16">
        <v>56283</v>
      </c>
      <c r="BN283" s="16">
        <v>2539</v>
      </c>
      <c r="BO283" s="16">
        <v>2280</v>
      </c>
      <c r="BP283" s="79">
        <f t="shared" si="652"/>
        <v>384742</v>
      </c>
      <c r="BQ283" s="80">
        <f t="shared" si="653"/>
        <v>316527</v>
      </c>
      <c r="BR283" s="70">
        <v>77750</v>
      </c>
      <c r="BS283" s="70">
        <v>238777</v>
      </c>
      <c r="BT283" s="70">
        <v>8025</v>
      </c>
      <c r="BU283" s="70">
        <v>55515</v>
      </c>
      <c r="BV283" s="70">
        <v>2554</v>
      </c>
      <c r="BW283" s="70">
        <v>2121</v>
      </c>
      <c r="BX283" s="39">
        <f t="shared" si="654"/>
        <v>0</v>
      </c>
      <c r="BY283" s="86">
        <f t="shared" si="655"/>
        <v>0</v>
      </c>
      <c r="BZ283" s="16"/>
      <c r="CA283" s="16"/>
      <c r="CB283" s="16"/>
      <c r="CC283" s="16"/>
      <c r="CD283" s="16"/>
      <c r="CE283" s="16"/>
      <c r="CF283" s="79">
        <f t="shared" si="656"/>
        <v>0</v>
      </c>
      <c r="CG283" s="80">
        <f t="shared" si="657"/>
        <v>0</v>
      </c>
      <c r="CH283" s="70"/>
      <c r="CI283" s="70"/>
      <c r="CJ283" s="70"/>
      <c r="CK283" s="70"/>
      <c r="CL283" s="70"/>
      <c r="CM283" s="70"/>
      <c r="CN283" s="39">
        <f t="shared" si="658"/>
        <v>0</v>
      </c>
      <c r="CO283" s="86">
        <f t="shared" si="659"/>
        <v>0</v>
      </c>
      <c r="CP283" s="16"/>
      <c r="CQ283" s="16"/>
      <c r="CR283" s="16"/>
      <c r="CS283" s="16"/>
      <c r="CT283" s="16"/>
      <c r="CU283" s="16"/>
      <c r="CV283" s="79">
        <f t="shared" si="660"/>
        <v>0</v>
      </c>
      <c r="CW283" s="80">
        <f t="shared" si="661"/>
        <v>0</v>
      </c>
      <c r="CX283" s="70"/>
      <c r="CY283" s="70"/>
      <c r="CZ283" s="70"/>
      <c r="DA283" s="70"/>
      <c r="DB283" s="70"/>
      <c r="DC283" s="90"/>
    </row>
    <row r="284" spans="1:107">
      <c r="A284" s="148"/>
      <c r="B284" s="1">
        <v>2741</v>
      </c>
      <c r="C284" s="1" t="s">
        <v>219</v>
      </c>
      <c r="D284" s="35">
        <f t="shared" si="662"/>
        <v>2761234</v>
      </c>
      <c r="E284" s="35">
        <f t="shared" si="663"/>
        <v>2201824</v>
      </c>
      <c r="F284" s="35">
        <f t="shared" si="664"/>
        <v>536048</v>
      </c>
      <c r="G284" s="35">
        <f t="shared" si="665"/>
        <v>1665776</v>
      </c>
      <c r="H284" s="35">
        <f t="shared" si="666"/>
        <v>53479</v>
      </c>
      <c r="I284" s="35">
        <f t="shared" si="667"/>
        <v>477133</v>
      </c>
      <c r="J284" s="35">
        <f t="shared" si="668"/>
        <v>16691</v>
      </c>
      <c r="K284" s="35">
        <f t="shared" si="669"/>
        <v>12107</v>
      </c>
      <c r="L284" s="39">
        <f t="shared" si="670"/>
        <v>307105</v>
      </c>
      <c r="M284" s="86">
        <f t="shared" si="671"/>
        <v>243311</v>
      </c>
      <c r="N284" s="88">
        <v>56643</v>
      </c>
      <c r="O284" s="88">
        <v>186668</v>
      </c>
      <c r="P284" s="88">
        <v>5720</v>
      </c>
      <c r="Q284" s="88">
        <v>54342</v>
      </c>
      <c r="R284" s="88">
        <v>2083</v>
      </c>
      <c r="S284" s="88">
        <v>1649</v>
      </c>
      <c r="T284" s="79">
        <f t="shared" si="640"/>
        <v>307579</v>
      </c>
      <c r="U284" s="80">
        <f t="shared" si="641"/>
        <v>242333</v>
      </c>
      <c r="V284" s="70">
        <v>57143</v>
      </c>
      <c r="W284" s="70">
        <v>185190</v>
      </c>
      <c r="X284" s="70">
        <v>5776</v>
      </c>
      <c r="Y284" s="70">
        <v>55750</v>
      </c>
      <c r="Z284" s="70">
        <v>2247</v>
      </c>
      <c r="AA284" s="70">
        <v>1473</v>
      </c>
      <c r="AB284" s="39">
        <f t="shared" si="642"/>
        <v>389808</v>
      </c>
      <c r="AC284" s="86">
        <f t="shared" si="643"/>
        <v>314467</v>
      </c>
      <c r="AD284" s="88">
        <v>79007</v>
      </c>
      <c r="AE284" s="88">
        <v>235460</v>
      </c>
      <c r="AF284" s="88">
        <v>7804</v>
      </c>
      <c r="AG284" s="88">
        <v>63644</v>
      </c>
      <c r="AH284" s="88">
        <v>2288</v>
      </c>
      <c r="AI284" s="88">
        <v>1605</v>
      </c>
      <c r="AJ284" s="79">
        <f t="shared" si="644"/>
        <v>368415</v>
      </c>
      <c r="AK284" s="80">
        <f t="shared" si="645"/>
        <v>296819</v>
      </c>
      <c r="AL284" s="70">
        <v>73040</v>
      </c>
      <c r="AM284" s="70">
        <v>223779</v>
      </c>
      <c r="AN284" s="70">
        <v>7320</v>
      </c>
      <c r="AO284" s="70">
        <v>60662</v>
      </c>
      <c r="AP284" s="70">
        <v>2005</v>
      </c>
      <c r="AQ284" s="70">
        <v>1609</v>
      </c>
      <c r="AR284" s="39">
        <f t="shared" si="646"/>
        <v>374671</v>
      </c>
      <c r="AS284" s="86">
        <f t="shared" si="647"/>
        <v>301988</v>
      </c>
      <c r="AT284" s="16">
        <v>76765</v>
      </c>
      <c r="AU284" s="16">
        <v>225223</v>
      </c>
      <c r="AV284" s="16">
        <v>7115</v>
      </c>
      <c r="AW284" s="16">
        <v>61800</v>
      </c>
      <c r="AX284" s="16">
        <v>2282</v>
      </c>
      <c r="AY284" s="16">
        <v>1486</v>
      </c>
      <c r="AZ284" s="79">
        <f t="shared" si="648"/>
        <v>358261</v>
      </c>
      <c r="BA284" s="80">
        <f t="shared" si="649"/>
        <v>285274</v>
      </c>
      <c r="BB284" s="70">
        <v>69060</v>
      </c>
      <c r="BC284" s="70">
        <v>216214</v>
      </c>
      <c r="BD284" s="70">
        <v>7091</v>
      </c>
      <c r="BE284" s="70">
        <v>62487</v>
      </c>
      <c r="BF284" s="70">
        <v>1929</v>
      </c>
      <c r="BG284" s="70">
        <v>1480</v>
      </c>
      <c r="BH284" s="39">
        <f t="shared" si="650"/>
        <v>327650</v>
      </c>
      <c r="BI284" s="86">
        <f t="shared" si="651"/>
        <v>258272</v>
      </c>
      <c r="BJ284" s="16">
        <v>61931</v>
      </c>
      <c r="BK284" s="16">
        <v>196341</v>
      </c>
      <c r="BL284" s="16">
        <v>6459</v>
      </c>
      <c r="BM284" s="16">
        <v>59616</v>
      </c>
      <c r="BN284" s="16">
        <v>1899</v>
      </c>
      <c r="BO284" s="16">
        <v>1404</v>
      </c>
      <c r="BP284" s="79">
        <f t="shared" si="652"/>
        <v>327745</v>
      </c>
      <c r="BQ284" s="80">
        <f t="shared" si="653"/>
        <v>259360</v>
      </c>
      <c r="BR284" s="70">
        <v>62459</v>
      </c>
      <c r="BS284" s="70">
        <v>196901</v>
      </c>
      <c r="BT284" s="70">
        <v>6194</v>
      </c>
      <c r="BU284" s="70">
        <v>58832</v>
      </c>
      <c r="BV284" s="70">
        <v>1958</v>
      </c>
      <c r="BW284" s="70">
        <v>1401</v>
      </c>
      <c r="BX284" s="39">
        <f t="shared" si="654"/>
        <v>0</v>
      </c>
      <c r="BY284" s="86">
        <f t="shared" si="655"/>
        <v>0</v>
      </c>
      <c r="BZ284" s="16"/>
      <c r="CA284" s="16"/>
      <c r="CB284" s="16"/>
      <c r="CC284" s="16"/>
      <c r="CD284" s="16"/>
      <c r="CE284" s="16"/>
      <c r="CF284" s="79">
        <f t="shared" si="656"/>
        <v>0</v>
      </c>
      <c r="CG284" s="80">
        <f t="shared" si="657"/>
        <v>0</v>
      </c>
      <c r="CH284" s="70"/>
      <c r="CI284" s="70"/>
      <c r="CJ284" s="70"/>
      <c r="CK284" s="70"/>
      <c r="CL284" s="70"/>
      <c r="CM284" s="70"/>
      <c r="CN284" s="39">
        <f t="shared" si="658"/>
        <v>0</v>
      </c>
      <c r="CO284" s="86">
        <f t="shared" si="659"/>
        <v>0</v>
      </c>
      <c r="CP284" s="16"/>
      <c r="CQ284" s="16"/>
      <c r="CR284" s="16"/>
      <c r="CS284" s="16"/>
      <c r="CT284" s="16"/>
      <c r="CU284" s="16"/>
      <c r="CV284" s="79">
        <f t="shared" si="660"/>
        <v>0</v>
      </c>
      <c r="CW284" s="80">
        <f t="shared" si="661"/>
        <v>0</v>
      </c>
      <c r="CX284" s="70"/>
      <c r="CY284" s="70"/>
      <c r="CZ284" s="70"/>
      <c r="DA284" s="70"/>
      <c r="DB284" s="70"/>
      <c r="DC284" s="90"/>
    </row>
    <row r="285" spans="1:107">
      <c r="A285" s="148"/>
      <c r="B285" s="1">
        <v>2742</v>
      </c>
      <c r="C285" s="1" t="s">
        <v>220</v>
      </c>
      <c r="D285" s="35">
        <f t="shared" si="662"/>
        <v>2721583</v>
      </c>
      <c r="E285" s="35">
        <f t="shared" si="663"/>
        <v>1985236</v>
      </c>
      <c r="F285" s="35">
        <f t="shared" si="664"/>
        <v>518090</v>
      </c>
      <c r="G285" s="35">
        <f t="shared" si="665"/>
        <v>1467146</v>
      </c>
      <c r="H285" s="35">
        <f t="shared" si="666"/>
        <v>89242</v>
      </c>
      <c r="I285" s="35">
        <f t="shared" si="667"/>
        <v>617676</v>
      </c>
      <c r="J285" s="35">
        <f t="shared" si="668"/>
        <v>17361</v>
      </c>
      <c r="K285" s="35">
        <f t="shared" si="669"/>
        <v>12068</v>
      </c>
      <c r="L285" s="39">
        <f t="shared" si="670"/>
        <v>322343</v>
      </c>
      <c r="M285" s="86">
        <f t="shared" si="671"/>
        <v>238604</v>
      </c>
      <c r="N285" s="88">
        <v>63211</v>
      </c>
      <c r="O285" s="88">
        <v>175393</v>
      </c>
      <c r="P285" s="88">
        <v>11038</v>
      </c>
      <c r="Q285" s="88">
        <v>68574</v>
      </c>
      <c r="R285" s="88">
        <v>2562</v>
      </c>
      <c r="S285" s="88">
        <v>1565</v>
      </c>
      <c r="T285" s="79">
        <f t="shared" si="640"/>
        <v>320016</v>
      </c>
      <c r="U285" s="80">
        <f t="shared" si="641"/>
        <v>235035</v>
      </c>
      <c r="V285" s="70">
        <v>60599</v>
      </c>
      <c r="W285" s="70">
        <v>174436</v>
      </c>
      <c r="X285" s="70">
        <v>10753</v>
      </c>
      <c r="Y285" s="70">
        <v>70667</v>
      </c>
      <c r="Z285" s="70">
        <v>2100</v>
      </c>
      <c r="AA285" s="70">
        <v>1461</v>
      </c>
      <c r="AB285" s="39">
        <f t="shared" si="642"/>
        <v>363983</v>
      </c>
      <c r="AC285" s="86">
        <f t="shared" si="643"/>
        <v>266048</v>
      </c>
      <c r="AD285" s="88">
        <v>68892</v>
      </c>
      <c r="AE285" s="88">
        <v>197156</v>
      </c>
      <c r="AF285" s="88">
        <v>12277</v>
      </c>
      <c r="AG285" s="88">
        <v>82018</v>
      </c>
      <c r="AH285" s="88">
        <v>2111</v>
      </c>
      <c r="AI285" s="88">
        <v>1529</v>
      </c>
      <c r="AJ285" s="79">
        <f t="shared" si="644"/>
        <v>346329</v>
      </c>
      <c r="AK285" s="80">
        <f t="shared" si="645"/>
        <v>253108</v>
      </c>
      <c r="AL285" s="70">
        <v>66155</v>
      </c>
      <c r="AM285" s="70">
        <v>186953</v>
      </c>
      <c r="AN285" s="70">
        <v>11536</v>
      </c>
      <c r="AO285" s="70">
        <v>78270</v>
      </c>
      <c r="AP285" s="70">
        <v>2061</v>
      </c>
      <c r="AQ285" s="70">
        <v>1354</v>
      </c>
      <c r="AR285" s="39">
        <f t="shared" si="646"/>
        <v>347110</v>
      </c>
      <c r="AS285" s="86">
        <f t="shared" si="647"/>
        <v>251927</v>
      </c>
      <c r="AT285" s="16">
        <v>67831</v>
      </c>
      <c r="AU285" s="16">
        <v>184096</v>
      </c>
      <c r="AV285" s="16">
        <v>11147</v>
      </c>
      <c r="AW285" s="16">
        <v>80209</v>
      </c>
      <c r="AX285" s="16">
        <v>2323</v>
      </c>
      <c r="AY285" s="16">
        <v>1504</v>
      </c>
      <c r="AZ285" s="79">
        <f t="shared" si="648"/>
        <v>347321</v>
      </c>
      <c r="BA285" s="80">
        <f t="shared" si="649"/>
        <v>252097</v>
      </c>
      <c r="BB285" s="70">
        <v>65048</v>
      </c>
      <c r="BC285" s="70">
        <v>187049</v>
      </c>
      <c r="BD285" s="70">
        <v>10957</v>
      </c>
      <c r="BE285" s="70">
        <v>80760</v>
      </c>
      <c r="BF285" s="70">
        <v>2043</v>
      </c>
      <c r="BG285" s="70">
        <v>1464</v>
      </c>
      <c r="BH285" s="39">
        <f t="shared" si="650"/>
        <v>340685</v>
      </c>
      <c r="BI285" s="86">
        <f t="shared" si="651"/>
        <v>247295</v>
      </c>
      <c r="BJ285" s="16">
        <v>64058</v>
      </c>
      <c r="BK285" s="16">
        <v>183237</v>
      </c>
      <c r="BL285" s="16">
        <v>10899</v>
      </c>
      <c r="BM285" s="16">
        <v>78754</v>
      </c>
      <c r="BN285" s="16">
        <v>2091</v>
      </c>
      <c r="BO285" s="16">
        <v>1646</v>
      </c>
      <c r="BP285" s="79">
        <f t="shared" si="652"/>
        <v>333796</v>
      </c>
      <c r="BQ285" s="80">
        <f t="shared" si="653"/>
        <v>241122</v>
      </c>
      <c r="BR285" s="70">
        <v>62296</v>
      </c>
      <c r="BS285" s="70">
        <v>178826</v>
      </c>
      <c r="BT285" s="70">
        <v>10635</v>
      </c>
      <c r="BU285" s="70">
        <v>78424</v>
      </c>
      <c r="BV285" s="70">
        <v>2070</v>
      </c>
      <c r="BW285" s="70">
        <v>1545</v>
      </c>
      <c r="BX285" s="39">
        <f t="shared" si="654"/>
        <v>0</v>
      </c>
      <c r="BY285" s="86">
        <f t="shared" si="655"/>
        <v>0</v>
      </c>
      <c r="BZ285" s="16"/>
      <c r="CA285" s="16"/>
      <c r="CB285" s="16"/>
      <c r="CC285" s="16"/>
      <c r="CD285" s="16"/>
      <c r="CE285" s="16"/>
      <c r="CF285" s="79">
        <f t="shared" si="656"/>
        <v>0</v>
      </c>
      <c r="CG285" s="80">
        <f t="shared" si="657"/>
        <v>0</v>
      </c>
      <c r="CH285" s="70"/>
      <c r="CI285" s="70"/>
      <c r="CJ285" s="70"/>
      <c r="CK285" s="70"/>
      <c r="CL285" s="70"/>
      <c r="CM285" s="70"/>
      <c r="CN285" s="39">
        <f t="shared" si="658"/>
        <v>0</v>
      </c>
      <c r="CO285" s="86">
        <f t="shared" si="659"/>
        <v>0</v>
      </c>
      <c r="CP285" s="16"/>
      <c r="CQ285" s="16"/>
      <c r="CR285" s="16"/>
      <c r="CS285" s="16"/>
      <c r="CT285" s="16"/>
      <c r="CU285" s="16"/>
      <c r="CV285" s="79">
        <f t="shared" si="660"/>
        <v>0</v>
      </c>
      <c r="CW285" s="80">
        <f t="shared" si="661"/>
        <v>0</v>
      </c>
      <c r="CX285" s="70"/>
      <c r="CY285" s="70"/>
      <c r="CZ285" s="70"/>
      <c r="DA285" s="70"/>
      <c r="DB285" s="70"/>
      <c r="DC285" s="90"/>
    </row>
    <row r="286" spans="1:107">
      <c r="A286" s="148"/>
      <c r="B286" s="1">
        <v>2743</v>
      </c>
      <c r="C286" s="1" t="s">
        <v>221</v>
      </c>
      <c r="D286" s="35">
        <f t="shared" si="662"/>
        <v>3937596</v>
      </c>
      <c r="E286" s="35">
        <f t="shared" si="663"/>
        <v>3051697</v>
      </c>
      <c r="F286" s="35">
        <f t="shared" si="664"/>
        <v>728776</v>
      </c>
      <c r="G286" s="35">
        <f t="shared" si="665"/>
        <v>2322921</v>
      </c>
      <c r="H286" s="35">
        <f t="shared" si="666"/>
        <v>111198</v>
      </c>
      <c r="I286" s="35">
        <f t="shared" si="667"/>
        <v>729764</v>
      </c>
      <c r="J286" s="35">
        <f t="shared" si="668"/>
        <v>24077</v>
      </c>
      <c r="K286" s="35">
        <f t="shared" si="669"/>
        <v>20860</v>
      </c>
      <c r="L286" s="39">
        <f t="shared" si="670"/>
        <v>466625</v>
      </c>
      <c r="M286" s="86">
        <f t="shared" si="671"/>
        <v>364676</v>
      </c>
      <c r="N286" s="88">
        <v>88051</v>
      </c>
      <c r="O286" s="88">
        <v>276625</v>
      </c>
      <c r="P286" s="88">
        <v>12586</v>
      </c>
      <c r="Q286" s="88">
        <v>83315</v>
      </c>
      <c r="R286" s="88">
        <v>3434</v>
      </c>
      <c r="S286" s="88">
        <v>2614</v>
      </c>
      <c r="T286" s="79">
        <f t="shared" si="640"/>
        <v>463183</v>
      </c>
      <c r="U286" s="80">
        <f t="shared" si="641"/>
        <v>359751</v>
      </c>
      <c r="V286" s="70">
        <v>83995</v>
      </c>
      <c r="W286" s="70">
        <v>275756</v>
      </c>
      <c r="X286" s="70">
        <v>12932</v>
      </c>
      <c r="Y286" s="70">
        <v>85012</v>
      </c>
      <c r="Z286" s="70">
        <v>3029</v>
      </c>
      <c r="AA286" s="70">
        <v>2459</v>
      </c>
      <c r="AB286" s="39">
        <f t="shared" si="642"/>
        <v>527064</v>
      </c>
      <c r="AC286" s="86">
        <f t="shared" si="643"/>
        <v>409630</v>
      </c>
      <c r="AD286" s="88">
        <v>97826</v>
      </c>
      <c r="AE286" s="88">
        <v>311804</v>
      </c>
      <c r="AF286" s="88">
        <v>15316</v>
      </c>
      <c r="AG286" s="88">
        <v>96697</v>
      </c>
      <c r="AH286" s="88">
        <v>2758</v>
      </c>
      <c r="AI286" s="88">
        <v>2663</v>
      </c>
      <c r="AJ286" s="79">
        <f t="shared" si="644"/>
        <v>503598</v>
      </c>
      <c r="AK286" s="80">
        <f t="shared" si="645"/>
        <v>391073</v>
      </c>
      <c r="AL286" s="70">
        <v>94286</v>
      </c>
      <c r="AM286" s="70">
        <v>296787</v>
      </c>
      <c r="AN286" s="70">
        <v>14314</v>
      </c>
      <c r="AO286" s="70">
        <v>92830</v>
      </c>
      <c r="AP286" s="70">
        <v>2912</v>
      </c>
      <c r="AQ286" s="70">
        <v>2469</v>
      </c>
      <c r="AR286" s="39">
        <f t="shared" si="646"/>
        <v>503249</v>
      </c>
      <c r="AS286" s="86">
        <f t="shared" si="647"/>
        <v>388590</v>
      </c>
      <c r="AT286" s="16">
        <v>95443</v>
      </c>
      <c r="AU286" s="16">
        <v>293147</v>
      </c>
      <c r="AV286" s="16">
        <v>14282</v>
      </c>
      <c r="AW286" s="16">
        <v>94621</v>
      </c>
      <c r="AX286" s="16">
        <v>3200</v>
      </c>
      <c r="AY286" s="16">
        <v>2556</v>
      </c>
      <c r="AZ286" s="79">
        <f t="shared" si="648"/>
        <v>499031</v>
      </c>
      <c r="BA286" s="80">
        <f t="shared" si="649"/>
        <v>385548</v>
      </c>
      <c r="BB286" s="70">
        <v>91174</v>
      </c>
      <c r="BC286" s="70">
        <v>294374</v>
      </c>
      <c r="BD286" s="70">
        <v>14506</v>
      </c>
      <c r="BE286" s="70">
        <v>93647</v>
      </c>
      <c r="BF286" s="70">
        <v>2699</v>
      </c>
      <c r="BG286" s="70">
        <v>2631</v>
      </c>
      <c r="BH286" s="39">
        <f t="shared" si="650"/>
        <v>489290</v>
      </c>
      <c r="BI286" s="86">
        <f t="shared" si="651"/>
        <v>377375</v>
      </c>
      <c r="BJ286" s="16">
        <v>89513</v>
      </c>
      <c r="BK286" s="16">
        <v>287862</v>
      </c>
      <c r="BL286" s="16">
        <v>13818</v>
      </c>
      <c r="BM286" s="16">
        <v>92515</v>
      </c>
      <c r="BN286" s="16">
        <v>2954</v>
      </c>
      <c r="BO286" s="16">
        <v>2628</v>
      </c>
      <c r="BP286" s="79">
        <f t="shared" si="652"/>
        <v>485556</v>
      </c>
      <c r="BQ286" s="80">
        <f t="shared" si="653"/>
        <v>375054</v>
      </c>
      <c r="BR286" s="70">
        <v>88488</v>
      </c>
      <c r="BS286" s="70">
        <v>286566</v>
      </c>
      <c r="BT286" s="70">
        <v>13444</v>
      </c>
      <c r="BU286" s="70">
        <v>91127</v>
      </c>
      <c r="BV286" s="70">
        <v>3091</v>
      </c>
      <c r="BW286" s="70">
        <v>2840</v>
      </c>
      <c r="BX286" s="39">
        <f t="shared" si="654"/>
        <v>0</v>
      </c>
      <c r="BY286" s="86">
        <f t="shared" si="655"/>
        <v>0</v>
      </c>
      <c r="BZ286" s="16"/>
      <c r="CA286" s="16"/>
      <c r="CB286" s="16"/>
      <c r="CC286" s="16"/>
      <c r="CD286" s="16"/>
      <c r="CE286" s="16"/>
      <c r="CF286" s="79">
        <f t="shared" si="656"/>
        <v>0</v>
      </c>
      <c r="CG286" s="80">
        <f t="shared" si="657"/>
        <v>0</v>
      </c>
      <c r="CH286" s="70"/>
      <c r="CI286" s="70"/>
      <c r="CJ286" s="70"/>
      <c r="CK286" s="70"/>
      <c r="CL286" s="70"/>
      <c r="CM286" s="70"/>
      <c r="CN286" s="39">
        <f t="shared" si="658"/>
        <v>0</v>
      </c>
      <c r="CO286" s="86">
        <f t="shared" si="659"/>
        <v>0</v>
      </c>
      <c r="CP286" s="16"/>
      <c r="CQ286" s="16"/>
      <c r="CR286" s="16"/>
      <c r="CS286" s="16"/>
      <c r="CT286" s="16"/>
      <c r="CU286" s="16"/>
      <c r="CV286" s="79">
        <f t="shared" si="660"/>
        <v>0</v>
      </c>
      <c r="CW286" s="80">
        <f t="shared" si="661"/>
        <v>0</v>
      </c>
      <c r="CX286" s="70"/>
      <c r="CY286" s="70"/>
      <c r="CZ286" s="70"/>
      <c r="DA286" s="70"/>
      <c r="DB286" s="70"/>
      <c r="DC286" s="90"/>
    </row>
    <row r="287" spans="1:107">
      <c r="A287" s="148"/>
      <c r="B287" s="1">
        <v>2744</v>
      </c>
      <c r="C287" s="1" t="s">
        <v>222</v>
      </c>
      <c r="D287" s="35">
        <f t="shared" si="662"/>
        <v>2291774</v>
      </c>
      <c r="E287" s="35">
        <f t="shared" si="663"/>
        <v>1862051</v>
      </c>
      <c r="F287" s="35">
        <f t="shared" si="664"/>
        <v>514960</v>
      </c>
      <c r="G287" s="35">
        <f t="shared" si="665"/>
        <v>1347091</v>
      </c>
      <c r="H287" s="35">
        <f t="shared" si="666"/>
        <v>64547</v>
      </c>
      <c r="I287" s="35">
        <f t="shared" si="667"/>
        <v>333962</v>
      </c>
      <c r="J287" s="35">
        <f t="shared" si="668"/>
        <v>17610</v>
      </c>
      <c r="K287" s="35">
        <f t="shared" si="669"/>
        <v>13604</v>
      </c>
      <c r="L287" s="39">
        <f t="shared" si="670"/>
        <v>264816</v>
      </c>
      <c r="M287" s="86">
        <f t="shared" si="671"/>
        <v>215285</v>
      </c>
      <c r="N287" s="88">
        <v>55118</v>
      </c>
      <c r="O287" s="88">
        <v>160167</v>
      </c>
      <c r="P287" s="88">
        <v>7707</v>
      </c>
      <c r="Q287" s="88">
        <v>37965</v>
      </c>
      <c r="R287" s="88">
        <v>2309</v>
      </c>
      <c r="S287" s="88">
        <v>1550</v>
      </c>
      <c r="T287" s="79">
        <f t="shared" si="640"/>
        <v>277494</v>
      </c>
      <c r="U287" s="80">
        <f t="shared" si="641"/>
        <v>227745</v>
      </c>
      <c r="V287" s="70">
        <v>60409</v>
      </c>
      <c r="W287" s="70">
        <v>167336</v>
      </c>
      <c r="X287" s="70">
        <v>7716</v>
      </c>
      <c r="Y287" s="70">
        <v>38182</v>
      </c>
      <c r="Z287" s="70">
        <v>2439</v>
      </c>
      <c r="AA287" s="70">
        <v>1412</v>
      </c>
      <c r="AB287" s="39">
        <f t="shared" si="642"/>
        <v>311407</v>
      </c>
      <c r="AC287" s="86">
        <f t="shared" si="643"/>
        <v>253998</v>
      </c>
      <c r="AD287" s="88">
        <v>72238</v>
      </c>
      <c r="AE287" s="88">
        <v>181760</v>
      </c>
      <c r="AF287" s="88">
        <v>9029</v>
      </c>
      <c r="AG287" s="88">
        <v>44530</v>
      </c>
      <c r="AH287" s="88">
        <v>2224</v>
      </c>
      <c r="AI287" s="88">
        <v>1626</v>
      </c>
      <c r="AJ287" s="79">
        <f t="shared" si="644"/>
        <v>297458</v>
      </c>
      <c r="AK287" s="80">
        <f t="shared" si="645"/>
        <v>243541</v>
      </c>
      <c r="AL287" s="70">
        <v>69150</v>
      </c>
      <c r="AM287" s="70">
        <v>174391</v>
      </c>
      <c r="AN287" s="70">
        <v>8318</v>
      </c>
      <c r="AO287" s="70">
        <v>41613</v>
      </c>
      <c r="AP287" s="70">
        <v>2305</v>
      </c>
      <c r="AQ287" s="70">
        <v>1681</v>
      </c>
      <c r="AR287" s="39">
        <f t="shared" si="646"/>
        <v>306272</v>
      </c>
      <c r="AS287" s="86">
        <f t="shared" si="647"/>
        <v>246887</v>
      </c>
      <c r="AT287" s="16">
        <v>71209</v>
      </c>
      <c r="AU287" s="16">
        <v>175678</v>
      </c>
      <c r="AV287" s="16">
        <v>8145</v>
      </c>
      <c r="AW287" s="16">
        <v>46872</v>
      </c>
      <c r="AX287" s="16">
        <v>2530</v>
      </c>
      <c r="AY287" s="16">
        <v>1838</v>
      </c>
      <c r="AZ287" s="79">
        <f t="shared" si="648"/>
        <v>293407</v>
      </c>
      <c r="BA287" s="80">
        <f t="shared" si="649"/>
        <v>238008</v>
      </c>
      <c r="BB287" s="70">
        <v>65497</v>
      </c>
      <c r="BC287" s="70">
        <v>172511</v>
      </c>
      <c r="BD287" s="70">
        <v>8394</v>
      </c>
      <c r="BE287" s="70">
        <v>43337</v>
      </c>
      <c r="BF287" s="70">
        <v>1851</v>
      </c>
      <c r="BG287" s="70">
        <v>1817</v>
      </c>
      <c r="BH287" s="39">
        <f t="shared" si="650"/>
        <v>278890</v>
      </c>
      <c r="BI287" s="86">
        <f t="shared" si="651"/>
        <v>225831</v>
      </c>
      <c r="BJ287" s="16">
        <v>62795</v>
      </c>
      <c r="BK287" s="16">
        <v>163036</v>
      </c>
      <c r="BL287" s="16">
        <v>7965</v>
      </c>
      <c r="BM287" s="16">
        <v>41271</v>
      </c>
      <c r="BN287" s="16">
        <v>2021</v>
      </c>
      <c r="BO287" s="16">
        <v>1802</v>
      </c>
      <c r="BP287" s="79">
        <f t="shared" si="652"/>
        <v>262030</v>
      </c>
      <c r="BQ287" s="80">
        <f t="shared" si="653"/>
        <v>210756</v>
      </c>
      <c r="BR287" s="70">
        <v>58544</v>
      </c>
      <c r="BS287" s="70">
        <v>152212</v>
      </c>
      <c r="BT287" s="70">
        <v>7273</v>
      </c>
      <c r="BU287" s="70">
        <v>40192</v>
      </c>
      <c r="BV287" s="70">
        <v>1931</v>
      </c>
      <c r="BW287" s="70">
        <v>1878</v>
      </c>
      <c r="BX287" s="39">
        <f t="shared" si="654"/>
        <v>0</v>
      </c>
      <c r="BY287" s="86">
        <f t="shared" si="655"/>
        <v>0</v>
      </c>
      <c r="BZ287" s="16"/>
      <c r="CA287" s="16"/>
      <c r="CB287" s="16"/>
      <c r="CC287" s="16"/>
      <c r="CD287" s="16"/>
      <c r="CE287" s="16"/>
      <c r="CF287" s="79">
        <f t="shared" si="656"/>
        <v>0</v>
      </c>
      <c r="CG287" s="80">
        <f t="shared" si="657"/>
        <v>0</v>
      </c>
      <c r="CH287" s="70"/>
      <c r="CI287" s="70"/>
      <c r="CJ287" s="70"/>
      <c r="CK287" s="70"/>
      <c r="CL287" s="70"/>
      <c r="CM287" s="70"/>
      <c r="CN287" s="39">
        <f t="shared" si="658"/>
        <v>0</v>
      </c>
      <c r="CO287" s="86">
        <f t="shared" si="659"/>
        <v>0</v>
      </c>
      <c r="CP287" s="16"/>
      <c r="CQ287" s="16"/>
      <c r="CR287" s="16"/>
      <c r="CS287" s="16"/>
      <c r="CT287" s="16"/>
      <c r="CU287" s="16"/>
      <c r="CV287" s="79">
        <f t="shared" si="660"/>
        <v>0</v>
      </c>
      <c r="CW287" s="80">
        <f t="shared" si="661"/>
        <v>0</v>
      </c>
      <c r="CX287" s="70"/>
      <c r="CY287" s="70"/>
      <c r="CZ287" s="70"/>
      <c r="DA287" s="70"/>
      <c r="DB287" s="70"/>
      <c r="DC287" s="90"/>
    </row>
    <row r="288" spans="1:107">
      <c r="A288" s="148"/>
      <c r="B288" s="1">
        <v>2745</v>
      </c>
      <c r="C288" s="1" t="s">
        <v>223</v>
      </c>
      <c r="D288" s="35">
        <f t="shared" si="662"/>
        <v>2783609</v>
      </c>
      <c r="E288" s="35">
        <f t="shared" si="663"/>
        <v>2067473</v>
      </c>
      <c r="F288" s="35">
        <f t="shared" si="664"/>
        <v>670416</v>
      </c>
      <c r="G288" s="35">
        <f t="shared" si="665"/>
        <v>1397057</v>
      </c>
      <c r="H288" s="35">
        <f t="shared" si="666"/>
        <v>100637</v>
      </c>
      <c r="I288" s="35">
        <f t="shared" si="667"/>
        <v>525842</v>
      </c>
      <c r="J288" s="35">
        <f t="shared" si="668"/>
        <v>20973</v>
      </c>
      <c r="K288" s="35">
        <f t="shared" si="669"/>
        <v>68684</v>
      </c>
      <c r="L288" s="39">
        <f t="shared" si="670"/>
        <v>320939</v>
      </c>
      <c r="M288" s="86">
        <f t="shared" si="671"/>
        <v>239837</v>
      </c>
      <c r="N288" s="88">
        <v>81018</v>
      </c>
      <c r="O288" s="88">
        <v>158819</v>
      </c>
      <c r="P288" s="88">
        <v>11791</v>
      </c>
      <c r="Q288" s="88">
        <v>57651</v>
      </c>
      <c r="R288" s="88">
        <v>2988</v>
      </c>
      <c r="S288" s="88">
        <v>8672</v>
      </c>
      <c r="T288" s="79">
        <f t="shared" si="640"/>
        <v>314199</v>
      </c>
      <c r="U288" s="80">
        <f t="shared" si="641"/>
        <v>234102</v>
      </c>
      <c r="V288" s="70">
        <v>76062</v>
      </c>
      <c r="W288" s="70">
        <v>158040</v>
      </c>
      <c r="X288" s="70">
        <v>11173</v>
      </c>
      <c r="Y288" s="70">
        <v>58725</v>
      </c>
      <c r="Z288" s="70">
        <v>2395</v>
      </c>
      <c r="AA288" s="70">
        <v>7804</v>
      </c>
      <c r="AB288" s="39">
        <f t="shared" si="642"/>
        <v>361343</v>
      </c>
      <c r="AC288" s="86">
        <f t="shared" si="643"/>
        <v>268897</v>
      </c>
      <c r="AD288" s="88">
        <v>88473</v>
      </c>
      <c r="AE288" s="88">
        <v>180424</v>
      </c>
      <c r="AF288" s="88">
        <v>13337</v>
      </c>
      <c r="AG288" s="88">
        <v>68069</v>
      </c>
      <c r="AH288" s="88">
        <v>2350</v>
      </c>
      <c r="AI288" s="88">
        <v>8690</v>
      </c>
      <c r="AJ288" s="79">
        <f t="shared" si="644"/>
        <v>350455</v>
      </c>
      <c r="AK288" s="80">
        <f t="shared" si="645"/>
        <v>260595</v>
      </c>
      <c r="AL288" s="70">
        <v>86409</v>
      </c>
      <c r="AM288" s="70">
        <v>174186</v>
      </c>
      <c r="AN288" s="70">
        <v>12787</v>
      </c>
      <c r="AO288" s="70">
        <v>66188</v>
      </c>
      <c r="AP288" s="70">
        <v>2535</v>
      </c>
      <c r="AQ288" s="70">
        <v>8350</v>
      </c>
      <c r="AR288" s="39">
        <f t="shared" si="646"/>
        <v>362729</v>
      </c>
      <c r="AS288" s="86">
        <f t="shared" si="647"/>
        <v>269044</v>
      </c>
      <c r="AT288" s="16">
        <v>88332</v>
      </c>
      <c r="AU288" s="16">
        <v>180712</v>
      </c>
      <c r="AV288" s="16">
        <v>13085</v>
      </c>
      <c r="AW288" s="16">
        <v>69110</v>
      </c>
      <c r="AX288" s="16">
        <v>2763</v>
      </c>
      <c r="AY288" s="16">
        <v>8727</v>
      </c>
      <c r="AZ288" s="79">
        <f t="shared" si="648"/>
        <v>362702</v>
      </c>
      <c r="BA288" s="80">
        <f t="shared" si="649"/>
        <v>268711</v>
      </c>
      <c r="BB288" s="70">
        <v>84353</v>
      </c>
      <c r="BC288" s="70">
        <v>184358</v>
      </c>
      <c r="BD288" s="70">
        <v>13238</v>
      </c>
      <c r="BE288" s="70">
        <v>69574</v>
      </c>
      <c r="BF288" s="70">
        <v>2461</v>
      </c>
      <c r="BG288" s="70">
        <v>8718</v>
      </c>
      <c r="BH288" s="39">
        <f t="shared" si="650"/>
        <v>358447</v>
      </c>
      <c r="BI288" s="86">
        <f t="shared" si="651"/>
        <v>265370</v>
      </c>
      <c r="BJ288" s="16">
        <v>83217</v>
      </c>
      <c r="BK288" s="16">
        <v>182153</v>
      </c>
      <c r="BL288" s="16">
        <v>12835</v>
      </c>
      <c r="BM288" s="16">
        <v>68617</v>
      </c>
      <c r="BN288" s="16">
        <v>2747</v>
      </c>
      <c r="BO288" s="16">
        <v>8878</v>
      </c>
      <c r="BP288" s="79">
        <f t="shared" si="652"/>
        <v>352795</v>
      </c>
      <c r="BQ288" s="80">
        <f t="shared" si="653"/>
        <v>260917</v>
      </c>
      <c r="BR288" s="70">
        <v>82552</v>
      </c>
      <c r="BS288" s="70">
        <v>178365</v>
      </c>
      <c r="BT288" s="70">
        <v>12391</v>
      </c>
      <c r="BU288" s="70">
        <v>67908</v>
      </c>
      <c r="BV288" s="70">
        <v>2734</v>
      </c>
      <c r="BW288" s="70">
        <v>8845</v>
      </c>
      <c r="BX288" s="39">
        <f t="shared" si="654"/>
        <v>0</v>
      </c>
      <c r="BY288" s="86">
        <f t="shared" si="655"/>
        <v>0</v>
      </c>
      <c r="BZ288" s="16"/>
      <c r="CA288" s="16"/>
      <c r="CB288" s="16"/>
      <c r="CC288" s="16"/>
      <c r="CD288" s="16"/>
      <c r="CE288" s="16"/>
      <c r="CF288" s="79">
        <f t="shared" si="656"/>
        <v>0</v>
      </c>
      <c r="CG288" s="80">
        <f t="shared" si="657"/>
        <v>0</v>
      </c>
      <c r="CH288" s="70"/>
      <c r="CI288" s="70"/>
      <c r="CJ288" s="70"/>
      <c r="CK288" s="70"/>
      <c r="CL288" s="70"/>
      <c r="CM288" s="70"/>
      <c r="CN288" s="39">
        <f t="shared" si="658"/>
        <v>0</v>
      </c>
      <c r="CO288" s="86">
        <f t="shared" si="659"/>
        <v>0</v>
      </c>
      <c r="CP288" s="16"/>
      <c r="CQ288" s="16"/>
      <c r="CR288" s="16"/>
      <c r="CS288" s="16"/>
      <c r="CT288" s="16"/>
      <c r="CU288" s="16"/>
      <c r="CV288" s="79">
        <f t="shared" si="660"/>
        <v>0</v>
      </c>
      <c r="CW288" s="80">
        <f t="shared" si="661"/>
        <v>0</v>
      </c>
      <c r="CX288" s="70"/>
      <c r="CY288" s="70"/>
      <c r="CZ288" s="70"/>
      <c r="DA288" s="70"/>
      <c r="DB288" s="70"/>
      <c r="DC288" s="90"/>
    </row>
    <row r="289" spans="1:107">
      <c r="A289" s="148"/>
      <c r="B289" s="1">
        <v>2746</v>
      </c>
      <c r="C289" s="1" t="s">
        <v>224</v>
      </c>
      <c r="D289" s="35">
        <f t="shared" si="662"/>
        <v>2656896</v>
      </c>
      <c r="E289" s="35">
        <f t="shared" si="663"/>
        <v>2156758</v>
      </c>
      <c r="F289" s="35">
        <f t="shared" si="664"/>
        <v>1220476</v>
      </c>
      <c r="G289" s="35">
        <f t="shared" si="665"/>
        <v>936282</v>
      </c>
      <c r="H289" s="35">
        <f t="shared" si="666"/>
        <v>169438</v>
      </c>
      <c r="I289" s="35">
        <f t="shared" si="667"/>
        <v>278569</v>
      </c>
      <c r="J289" s="35">
        <f t="shared" si="668"/>
        <v>44783</v>
      </c>
      <c r="K289" s="35">
        <f t="shared" si="669"/>
        <v>7348</v>
      </c>
      <c r="L289" s="39">
        <f t="shared" si="670"/>
        <v>342755</v>
      </c>
      <c r="M289" s="86">
        <f t="shared" si="671"/>
        <v>280746</v>
      </c>
      <c r="N289" s="88">
        <v>163033</v>
      </c>
      <c r="O289" s="88">
        <v>117713</v>
      </c>
      <c r="P289" s="88">
        <v>21089</v>
      </c>
      <c r="Q289" s="88">
        <v>33080</v>
      </c>
      <c r="R289" s="88">
        <v>6860</v>
      </c>
      <c r="S289" s="88">
        <v>980</v>
      </c>
      <c r="T289" s="79">
        <f t="shared" si="640"/>
        <v>312205</v>
      </c>
      <c r="U289" s="80">
        <f t="shared" si="641"/>
        <v>253898</v>
      </c>
      <c r="V289" s="70">
        <v>142557</v>
      </c>
      <c r="W289" s="70">
        <v>111341</v>
      </c>
      <c r="X289" s="70">
        <v>19914</v>
      </c>
      <c r="Y289" s="70">
        <v>32067</v>
      </c>
      <c r="Z289" s="70">
        <v>5431</v>
      </c>
      <c r="AA289" s="70">
        <v>895</v>
      </c>
      <c r="AB289" s="39">
        <f t="shared" si="642"/>
        <v>354335</v>
      </c>
      <c r="AC289" s="86">
        <f t="shared" si="643"/>
        <v>288037</v>
      </c>
      <c r="AD289" s="88">
        <v>163112</v>
      </c>
      <c r="AE289" s="88">
        <v>124925</v>
      </c>
      <c r="AF289" s="88">
        <v>23262</v>
      </c>
      <c r="AG289" s="88">
        <v>36763</v>
      </c>
      <c r="AH289" s="88">
        <v>5264</v>
      </c>
      <c r="AI289" s="88">
        <v>1009</v>
      </c>
      <c r="AJ289" s="79">
        <f t="shared" si="644"/>
        <v>337553</v>
      </c>
      <c r="AK289" s="80">
        <f t="shared" si="645"/>
        <v>274219</v>
      </c>
      <c r="AL289" s="70">
        <v>155639</v>
      </c>
      <c r="AM289" s="70">
        <v>118580</v>
      </c>
      <c r="AN289" s="70">
        <v>22176</v>
      </c>
      <c r="AO289" s="70">
        <v>34856</v>
      </c>
      <c r="AP289" s="70">
        <v>5320</v>
      </c>
      <c r="AQ289" s="70">
        <v>982</v>
      </c>
      <c r="AR289" s="39">
        <f t="shared" si="646"/>
        <v>342729</v>
      </c>
      <c r="AS289" s="86">
        <f t="shared" si="647"/>
        <v>278154</v>
      </c>
      <c r="AT289" s="16">
        <v>159120</v>
      </c>
      <c r="AU289" s="16">
        <v>119034</v>
      </c>
      <c r="AV289" s="16">
        <v>21816</v>
      </c>
      <c r="AW289" s="16">
        <v>36080</v>
      </c>
      <c r="AX289" s="16">
        <v>5776</v>
      </c>
      <c r="AY289" s="16">
        <v>903</v>
      </c>
      <c r="AZ289" s="79">
        <f t="shared" si="648"/>
        <v>322278</v>
      </c>
      <c r="BA289" s="80">
        <f t="shared" si="649"/>
        <v>260303</v>
      </c>
      <c r="BB289" s="70">
        <v>144457</v>
      </c>
      <c r="BC289" s="70">
        <v>115846</v>
      </c>
      <c r="BD289" s="70">
        <v>20819</v>
      </c>
      <c r="BE289" s="70">
        <v>35440</v>
      </c>
      <c r="BF289" s="70">
        <v>4915</v>
      </c>
      <c r="BG289" s="70">
        <v>801</v>
      </c>
      <c r="BH289" s="39">
        <f t="shared" si="650"/>
        <v>325576</v>
      </c>
      <c r="BI289" s="86">
        <f t="shared" si="651"/>
        <v>263411</v>
      </c>
      <c r="BJ289" s="16">
        <v>148473</v>
      </c>
      <c r="BK289" s="16">
        <v>114938</v>
      </c>
      <c r="BL289" s="16">
        <v>20602</v>
      </c>
      <c r="BM289" s="16">
        <v>35115</v>
      </c>
      <c r="BN289" s="16">
        <v>5569</v>
      </c>
      <c r="BO289" s="16">
        <v>879</v>
      </c>
      <c r="BP289" s="79">
        <f t="shared" si="652"/>
        <v>319465</v>
      </c>
      <c r="BQ289" s="80">
        <f t="shared" si="653"/>
        <v>257990</v>
      </c>
      <c r="BR289" s="70">
        <v>144085</v>
      </c>
      <c r="BS289" s="70">
        <v>113905</v>
      </c>
      <c r="BT289" s="70">
        <v>19760</v>
      </c>
      <c r="BU289" s="70">
        <v>35168</v>
      </c>
      <c r="BV289" s="70">
        <v>5648</v>
      </c>
      <c r="BW289" s="70">
        <v>899</v>
      </c>
      <c r="BX289" s="39">
        <f t="shared" si="654"/>
        <v>0</v>
      </c>
      <c r="BY289" s="86">
        <f t="shared" si="655"/>
        <v>0</v>
      </c>
      <c r="BZ289" s="16"/>
      <c r="CA289" s="16"/>
      <c r="CB289" s="16"/>
      <c r="CC289" s="16"/>
      <c r="CD289" s="16"/>
      <c r="CE289" s="16"/>
      <c r="CF289" s="79">
        <f t="shared" si="656"/>
        <v>0</v>
      </c>
      <c r="CG289" s="80">
        <f t="shared" si="657"/>
        <v>0</v>
      </c>
      <c r="CH289" s="70"/>
      <c r="CI289" s="70"/>
      <c r="CJ289" s="70"/>
      <c r="CK289" s="70"/>
      <c r="CL289" s="70"/>
      <c r="CM289" s="70"/>
      <c r="CN289" s="39">
        <f t="shared" si="658"/>
        <v>0</v>
      </c>
      <c r="CO289" s="86">
        <f t="shared" si="659"/>
        <v>0</v>
      </c>
      <c r="CP289" s="16"/>
      <c r="CQ289" s="16"/>
      <c r="CR289" s="16"/>
      <c r="CS289" s="16"/>
      <c r="CT289" s="16"/>
      <c r="CU289" s="16"/>
      <c r="CV289" s="79">
        <f t="shared" si="660"/>
        <v>0</v>
      </c>
      <c r="CW289" s="80">
        <f t="shared" si="661"/>
        <v>0</v>
      </c>
      <c r="CX289" s="70"/>
      <c r="CY289" s="70"/>
      <c r="CZ289" s="70"/>
      <c r="DA289" s="70"/>
      <c r="DB289" s="70"/>
      <c r="DC289" s="90"/>
    </row>
    <row r="290" spans="1:107">
      <c r="A290" s="148"/>
      <c r="B290" s="1">
        <v>2747</v>
      </c>
      <c r="C290" s="1" t="s">
        <v>225</v>
      </c>
      <c r="D290" s="35">
        <f t="shared" si="662"/>
        <v>3904205</v>
      </c>
      <c r="E290" s="35">
        <f t="shared" si="663"/>
        <v>3190826</v>
      </c>
      <c r="F290" s="35">
        <f t="shared" si="664"/>
        <v>1155754</v>
      </c>
      <c r="G290" s="35">
        <f t="shared" si="665"/>
        <v>2035072</v>
      </c>
      <c r="H290" s="35">
        <f t="shared" si="666"/>
        <v>198420</v>
      </c>
      <c r="I290" s="35">
        <f t="shared" si="667"/>
        <v>468560</v>
      </c>
      <c r="J290" s="35">
        <f t="shared" si="668"/>
        <v>35055</v>
      </c>
      <c r="K290" s="35">
        <f t="shared" si="669"/>
        <v>11344</v>
      </c>
      <c r="L290" s="39">
        <f t="shared" si="670"/>
        <v>482597</v>
      </c>
      <c r="M290" s="86">
        <f t="shared" si="671"/>
        <v>396991</v>
      </c>
      <c r="N290" s="88">
        <v>146064</v>
      </c>
      <c r="O290" s="88">
        <v>250927</v>
      </c>
      <c r="P290" s="88">
        <v>24311</v>
      </c>
      <c r="Q290" s="88">
        <v>54478</v>
      </c>
      <c r="R290" s="88">
        <v>5279</v>
      </c>
      <c r="S290" s="88">
        <v>1538</v>
      </c>
      <c r="T290" s="79">
        <f t="shared" si="640"/>
        <v>463366</v>
      </c>
      <c r="U290" s="80">
        <f t="shared" si="641"/>
        <v>379398</v>
      </c>
      <c r="V290" s="70">
        <v>134865</v>
      </c>
      <c r="W290" s="70">
        <v>244533</v>
      </c>
      <c r="X290" s="70">
        <v>23926</v>
      </c>
      <c r="Y290" s="70">
        <v>54648</v>
      </c>
      <c r="Z290" s="70">
        <v>4077</v>
      </c>
      <c r="AA290" s="70">
        <v>1317</v>
      </c>
      <c r="AB290" s="39">
        <f t="shared" si="642"/>
        <v>524138</v>
      </c>
      <c r="AC290" s="86">
        <f t="shared" si="643"/>
        <v>428852</v>
      </c>
      <c r="AD290" s="88">
        <v>155974</v>
      </c>
      <c r="AE290" s="88">
        <v>272878</v>
      </c>
      <c r="AF290" s="88">
        <v>27285</v>
      </c>
      <c r="AG290" s="88">
        <v>62407</v>
      </c>
      <c r="AH290" s="88">
        <v>4157</v>
      </c>
      <c r="AI290" s="88">
        <v>1437</v>
      </c>
      <c r="AJ290" s="79">
        <f t="shared" si="644"/>
        <v>497182</v>
      </c>
      <c r="AK290" s="80">
        <f t="shared" si="645"/>
        <v>406334</v>
      </c>
      <c r="AL290" s="70">
        <v>148617</v>
      </c>
      <c r="AM290" s="70">
        <v>257717</v>
      </c>
      <c r="AN290" s="70">
        <v>24730</v>
      </c>
      <c r="AO290" s="70">
        <v>60520</v>
      </c>
      <c r="AP290" s="70">
        <v>4096</v>
      </c>
      <c r="AQ290" s="70">
        <v>1502</v>
      </c>
      <c r="AR290" s="39">
        <f t="shared" si="646"/>
        <v>488887</v>
      </c>
      <c r="AS290" s="86">
        <f t="shared" si="647"/>
        <v>397751</v>
      </c>
      <c r="AT290" s="16">
        <v>148498</v>
      </c>
      <c r="AU290" s="16">
        <v>249253</v>
      </c>
      <c r="AV290" s="16">
        <v>24488</v>
      </c>
      <c r="AW290" s="16">
        <v>60861</v>
      </c>
      <c r="AX290" s="16">
        <v>4371</v>
      </c>
      <c r="AY290" s="16">
        <v>1416</v>
      </c>
      <c r="AZ290" s="79">
        <f t="shared" si="648"/>
        <v>488828</v>
      </c>
      <c r="BA290" s="80">
        <f t="shared" si="649"/>
        <v>398553</v>
      </c>
      <c r="BB290" s="70">
        <v>141473</v>
      </c>
      <c r="BC290" s="70">
        <v>257080</v>
      </c>
      <c r="BD290" s="70">
        <v>25078</v>
      </c>
      <c r="BE290" s="70">
        <v>59720</v>
      </c>
      <c r="BF290" s="70">
        <v>4077</v>
      </c>
      <c r="BG290" s="70">
        <v>1400</v>
      </c>
      <c r="BH290" s="39">
        <f t="shared" si="650"/>
        <v>484588</v>
      </c>
      <c r="BI290" s="86">
        <f t="shared" si="651"/>
        <v>396100</v>
      </c>
      <c r="BJ290" s="16">
        <v>142105</v>
      </c>
      <c r="BK290" s="16">
        <v>253995</v>
      </c>
      <c r="BL290" s="16">
        <v>24826</v>
      </c>
      <c r="BM290" s="16">
        <v>57922</v>
      </c>
      <c r="BN290" s="16">
        <v>4392</v>
      </c>
      <c r="BO290" s="16">
        <v>1348</v>
      </c>
      <c r="BP290" s="79">
        <f t="shared" si="652"/>
        <v>474619</v>
      </c>
      <c r="BQ290" s="80">
        <f t="shared" si="653"/>
        <v>386847</v>
      </c>
      <c r="BR290" s="70">
        <v>138158</v>
      </c>
      <c r="BS290" s="70">
        <v>248689</v>
      </c>
      <c r="BT290" s="70">
        <v>23776</v>
      </c>
      <c r="BU290" s="70">
        <v>58004</v>
      </c>
      <c r="BV290" s="70">
        <v>4606</v>
      </c>
      <c r="BW290" s="70">
        <v>1386</v>
      </c>
      <c r="BX290" s="39">
        <f t="shared" si="654"/>
        <v>0</v>
      </c>
      <c r="BY290" s="86">
        <f t="shared" si="655"/>
        <v>0</v>
      </c>
      <c r="BZ290" s="16"/>
      <c r="CA290" s="16"/>
      <c r="CB290" s="16"/>
      <c r="CC290" s="16"/>
      <c r="CD290" s="16"/>
      <c r="CE290" s="16"/>
      <c r="CF290" s="79">
        <f t="shared" si="656"/>
        <v>0</v>
      </c>
      <c r="CG290" s="80">
        <f t="shared" si="657"/>
        <v>0</v>
      </c>
      <c r="CH290" s="70"/>
      <c r="CI290" s="70"/>
      <c r="CJ290" s="70"/>
      <c r="CK290" s="70"/>
      <c r="CL290" s="70"/>
      <c r="CM290" s="70"/>
      <c r="CN290" s="39">
        <f t="shared" si="658"/>
        <v>0</v>
      </c>
      <c r="CO290" s="86">
        <f t="shared" si="659"/>
        <v>0</v>
      </c>
      <c r="CP290" s="16"/>
      <c r="CQ290" s="16"/>
      <c r="CR290" s="16"/>
      <c r="CS290" s="16"/>
      <c r="CT290" s="16"/>
      <c r="CU290" s="16"/>
      <c r="CV290" s="79">
        <f t="shared" si="660"/>
        <v>0</v>
      </c>
      <c r="CW290" s="80">
        <f t="shared" si="661"/>
        <v>0</v>
      </c>
      <c r="CX290" s="70"/>
      <c r="CY290" s="70"/>
      <c r="CZ290" s="70"/>
      <c r="DA290" s="70"/>
      <c r="DB290" s="70"/>
      <c r="DC290" s="90"/>
    </row>
    <row r="291" spans="1:107">
      <c r="A291" s="148"/>
      <c r="B291" s="1">
        <v>2748</v>
      </c>
      <c r="C291" s="1" t="s">
        <v>226</v>
      </c>
      <c r="D291" s="35">
        <f t="shared" si="662"/>
        <v>9521588</v>
      </c>
      <c r="E291" s="35">
        <f t="shared" si="663"/>
        <v>8531077</v>
      </c>
      <c r="F291" s="35">
        <f t="shared" si="664"/>
        <v>1778728</v>
      </c>
      <c r="G291" s="35">
        <f t="shared" si="665"/>
        <v>6752349</v>
      </c>
      <c r="H291" s="35">
        <f t="shared" si="666"/>
        <v>318107</v>
      </c>
      <c r="I291" s="35">
        <f t="shared" si="667"/>
        <v>582363</v>
      </c>
      <c r="J291" s="35">
        <f t="shared" si="668"/>
        <v>60037</v>
      </c>
      <c r="K291" s="35">
        <f t="shared" si="669"/>
        <v>30004</v>
      </c>
      <c r="L291" s="39">
        <f t="shared" si="670"/>
        <v>1190068</v>
      </c>
      <c r="M291" s="86">
        <f t="shared" si="671"/>
        <v>1071561</v>
      </c>
      <c r="N291" s="88">
        <v>227575</v>
      </c>
      <c r="O291" s="88">
        <v>843986</v>
      </c>
      <c r="P291" s="88">
        <v>37625</v>
      </c>
      <c r="Q291" s="88">
        <v>68330</v>
      </c>
      <c r="R291" s="88">
        <v>9052</v>
      </c>
      <c r="S291" s="88">
        <v>3500</v>
      </c>
      <c r="T291" s="79">
        <f t="shared" si="640"/>
        <v>1183658</v>
      </c>
      <c r="U291" s="80">
        <f t="shared" si="641"/>
        <v>1063161</v>
      </c>
      <c r="V291" s="70">
        <v>216158</v>
      </c>
      <c r="W291" s="70">
        <v>847003</v>
      </c>
      <c r="X291" s="70">
        <v>38902</v>
      </c>
      <c r="Y291" s="70">
        <v>70260</v>
      </c>
      <c r="Z291" s="70">
        <v>7869</v>
      </c>
      <c r="AA291" s="70">
        <v>3466</v>
      </c>
      <c r="AB291" s="39">
        <f t="shared" si="642"/>
        <v>1289883</v>
      </c>
      <c r="AC291" s="86">
        <f t="shared" si="643"/>
        <v>1155243</v>
      </c>
      <c r="AD291" s="88">
        <v>233043</v>
      </c>
      <c r="AE291" s="88">
        <v>922200</v>
      </c>
      <c r="AF291" s="88">
        <v>44469</v>
      </c>
      <c r="AG291" s="88">
        <v>78622</v>
      </c>
      <c r="AH291" s="88">
        <v>7487</v>
      </c>
      <c r="AI291" s="88">
        <v>4062</v>
      </c>
      <c r="AJ291" s="79">
        <f t="shared" si="644"/>
        <v>1193274</v>
      </c>
      <c r="AK291" s="80">
        <f t="shared" si="645"/>
        <v>1066947</v>
      </c>
      <c r="AL291" s="70">
        <v>220532</v>
      </c>
      <c r="AM291" s="70">
        <v>846415</v>
      </c>
      <c r="AN291" s="70">
        <v>40579</v>
      </c>
      <c r="AO291" s="70">
        <v>74491</v>
      </c>
      <c r="AP291" s="70">
        <v>7405</v>
      </c>
      <c r="AQ291" s="70">
        <v>3852</v>
      </c>
      <c r="AR291" s="39">
        <f t="shared" si="646"/>
        <v>1142117</v>
      </c>
      <c r="AS291" s="86">
        <f t="shared" si="647"/>
        <v>1020559</v>
      </c>
      <c r="AT291" s="16">
        <v>217603</v>
      </c>
      <c r="AU291" s="16">
        <v>802956</v>
      </c>
      <c r="AV291" s="16">
        <v>37524</v>
      </c>
      <c r="AW291" s="16">
        <v>73050</v>
      </c>
      <c r="AX291" s="16">
        <v>7358</v>
      </c>
      <c r="AY291" s="16">
        <v>3626</v>
      </c>
      <c r="AZ291" s="79">
        <f t="shared" si="648"/>
        <v>1185479</v>
      </c>
      <c r="BA291" s="80">
        <f t="shared" si="649"/>
        <v>1060873</v>
      </c>
      <c r="BB291" s="70">
        <v>218960</v>
      </c>
      <c r="BC291" s="70">
        <v>841913</v>
      </c>
      <c r="BD291" s="70">
        <v>41165</v>
      </c>
      <c r="BE291" s="70">
        <v>73031</v>
      </c>
      <c r="BF291" s="70">
        <v>6379</v>
      </c>
      <c r="BG291" s="70">
        <v>4031</v>
      </c>
      <c r="BH291" s="39">
        <f t="shared" si="650"/>
        <v>1183965</v>
      </c>
      <c r="BI291" s="86">
        <f t="shared" si="651"/>
        <v>1061497</v>
      </c>
      <c r="BJ291" s="16">
        <v>224823</v>
      </c>
      <c r="BK291" s="16">
        <v>836674</v>
      </c>
      <c r="BL291" s="16">
        <v>39678</v>
      </c>
      <c r="BM291" s="16">
        <v>71761</v>
      </c>
      <c r="BN291" s="16">
        <v>7227</v>
      </c>
      <c r="BO291" s="16">
        <v>3802</v>
      </c>
      <c r="BP291" s="79">
        <f t="shared" si="652"/>
        <v>1153144</v>
      </c>
      <c r="BQ291" s="80">
        <f t="shared" si="653"/>
        <v>1031236</v>
      </c>
      <c r="BR291" s="70">
        <v>220034</v>
      </c>
      <c r="BS291" s="70">
        <v>811202</v>
      </c>
      <c r="BT291" s="70">
        <v>38165</v>
      </c>
      <c r="BU291" s="70">
        <v>72818</v>
      </c>
      <c r="BV291" s="70">
        <v>7260</v>
      </c>
      <c r="BW291" s="70">
        <v>3665</v>
      </c>
      <c r="BX291" s="39">
        <f t="shared" si="654"/>
        <v>0</v>
      </c>
      <c r="BY291" s="86">
        <f t="shared" si="655"/>
        <v>0</v>
      </c>
      <c r="BZ291" s="16"/>
      <c r="CA291" s="16"/>
      <c r="CB291" s="16"/>
      <c r="CC291" s="16"/>
      <c r="CD291" s="16"/>
      <c r="CE291" s="16"/>
      <c r="CF291" s="79">
        <f t="shared" si="656"/>
        <v>0</v>
      </c>
      <c r="CG291" s="80">
        <f t="shared" si="657"/>
        <v>0</v>
      </c>
      <c r="CH291" s="70"/>
      <c r="CI291" s="70"/>
      <c r="CJ291" s="70"/>
      <c r="CK291" s="70"/>
      <c r="CL291" s="70"/>
      <c r="CM291" s="70"/>
      <c r="CN291" s="39">
        <f t="shared" si="658"/>
        <v>0</v>
      </c>
      <c r="CO291" s="86">
        <f t="shared" si="659"/>
        <v>0</v>
      </c>
      <c r="CP291" s="16"/>
      <c r="CQ291" s="16"/>
      <c r="CR291" s="16"/>
      <c r="CS291" s="16"/>
      <c r="CT291" s="16"/>
      <c r="CU291" s="16"/>
      <c r="CV291" s="79">
        <f t="shared" si="660"/>
        <v>0</v>
      </c>
      <c r="CW291" s="80">
        <f t="shared" si="661"/>
        <v>0</v>
      </c>
      <c r="CX291" s="70"/>
      <c r="CY291" s="70"/>
      <c r="CZ291" s="70"/>
      <c r="DA291" s="70"/>
      <c r="DB291" s="70"/>
      <c r="DC291" s="90"/>
    </row>
    <row r="292" spans="1:107">
      <c r="A292" s="148"/>
      <c r="B292" s="1">
        <v>2749</v>
      </c>
      <c r="C292" s="1" t="s">
        <v>227</v>
      </c>
      <c r="D292" s="35">
        <f t="shared" si="662"/>
        <v>5932484</v>
      </c>
      <c r="E292" s="35">
        <f t="shared" si="663"/>
        <v>4939639</v>
      </c>
      <c r="F292" s="35">
        <f t="shared" si="664"/>
        <v>1156092</v>
      </c>
      <c r="G292" s="35">
        <f t="shared" si="665"/>
        <v>3783547</v>
      </c>
      <c r="H292" s="35">
        <f t="shared" si="666"/>
        <v>123574</v>
      </c>
      <c r="I292" s="35">
        <f t="shared" si="667"/>
        <v>790061</v>
      </c>
      <c r="J292" s="35">
        <f t="shared" si="668"/>
        <v>52997</v>
      </c>
      <c r="K292" s="35">
        <f t="shared" si="669"/>
        <v>26213</v>
      </c>
      <c r="L292" s="39">
        <f t="shared" si="670"/>
        <v>702421</v>
      </c>
      <c r="M292" s="86">
        <f t="shared" si="671"/>
        <v>588029</v>
      </c>
      <c r="N292" s="88">
        <v>137426</v>
      </c>
      <c r="O292" s="88">
        <v>450603</v>
      </c>
      <c r="P292" s="88">
        <v>14534</v>
      </c>
      <c r="Q292" s="88">
        <v>88995</v>
      </c>
      <c r="R292" s="88">
        <v>7528</v>
      </c>
      <c r="S292" s="88">
        <v>3335</v>
      </c>
      <c r="T292" s="79">
        <f t="shared" si="640"/>
        <v>701845</v>
      </c>
      <c r="U292" s="80">
        <f t="shared" si="641"/>
        <v>588214</v>
      </c>
      <c r="V292" s="70">
        <v>138043</v>
      </c>
      <c r="W292" s="70">
        <v>450171</v>
      </c>
      <c r="X292" s="70">
        <v>14424</v>
      </c>
      <c r="Y292" s="70">
        <v>89453</v>
      </c>
      <c r="Z292" s="70">
        <v>6716</v>
      </c>
      <c r="AA292" s="70">
        <v>3038</v>
      </c>
      <c r="AB292" s="39">
        <f t="shared" si="642"/>
        <v>796886</v>
      </c>
      <c r="AC292" s="86">
        <f t="shared" si="643"/>
        <v>667173</v>
      </c>
      <c r="AD292" s="88">
        <v>156328</v>
      </c>
      <c r="AE292" s="88">
        <v>510845</v>
      </c>
      <c r="AF292" s="88">
        <v>17200</v>
      </c>
      <c r="AG292" s="88">
        <v>103318</v>
      </c>
      <c r="AH292" s="88">
        <v>5881</v>
      </c>
      <c r="AI292" s="88">
        <v>3314</v>
      </c>
      <c r="AJ292" s="79">
        <f t="shared" si="644"/>
        <v>764044</v>
      </c>
      <c r="AK292" s="80">
        <f t="shared" si="645"/>
        <v>636649</v>
      </c>
      <c r="AL292" s="70">
        <v>147594</v>
      </c>
      <c r="AM292" s="70">
        <v>489055</v>
      </c>
      <c r="AN292" s="70">
        <v>16086</v>
      </c>
      <c r="AO292" s="70">
        <v>101612</v>
      </c>
      <c r="AP292" s="70">
        <v>6257</v>
      </c>
      <c r="AQ292" s="70">
        <v>3440</v>
      </c>
      <c r="AR292" s="39">
        <f t="shared" si="646"/>
        <v>765027</v>
      </c>
      <c r="AS292" s="86">
        <f t="shared" si="647"/>
        <v>634328</v>
      </c>
      <c r="AT292" s="16">
        <v>154223</v>
      </c>
      <c r="AU292" s="16">
        <v>480105</v>
      </c>
      <c r="AV292" s="16">
        <v>15522</v>
      </c>
      <c r="AW292" s="16">
        <v>104701</v>
      </c>
      <c r="AX292" s="16">
        <v>7237</v>
      </c>
      <c r="AY292" s="16">
        <v>3239</v>
      </c>
      <c r="AZ292" s="79">
        <f t="shared" si="648"/>
        <v>749058</v>
      </c>
      <c r="BA292" s="80">
        <f t="shared" si="649"/>
        <v>621847</v>
      </c>
      <c r="BB292" s="70">
        <v>140258</v>
      </c>
      <c r="BC292" s="70">
        <v>481589</v>
      </c>
      <c r="BD292" s="70">
        <v>15874</v>
      </c>
      <c r="BE292" s="70">
        <v>102212</v>
      </c>
      <c r="BF292" s="70">
        <v>5777</v>
      </c>
      <c r="BG292" s="70">
        <v>3348</v>
      </c>
      <c r="BH292" s="39">
        <f t="shared" si="650"/>
        <v>732860</v>
      </c>
      <c r="BI292" s="86">
        <f t="shared" si="651"/>
        <v>608366</v>
      </c>
      <c r="BJ292" s="16">
        <v>142119</v>
      </c>
      <c r="BK292" s="16">
        <v>466247</v>
      </c>
      <c r="BL292" s="16">
        <v>15271</v>
      </c>
      <c r="BM292" s="16">
        <v>99288</v>
      </c>
      <c r="BN292" s="16">
        <v>6609</v>
      </c>
      <c r="BO292" s="16">
        <v>3326</v>
      </c>
      <c r="BP292" s="79">
        <f t="shared" si="652"/>
        <v>720343</v>
      </c>
      <c r="BQ292" s="80">
        <f t="shared" si="653"/>
        <v>595033</v>
      </c>
      <c r="BR292" s="70">
        <v>140101</v>
      </c>
      <c r="BS292" s="70">
        <v>454932</v>
      </c>
      <c r="BT292" s="70">
        <v>14663</v>
      </c>
      <c r="BU292" s="70">
        <v>100482</v>
      </c>
      <c r="BV292" s="70">
        <v>6992</v>
      </c>
      <c r="BW292" s="70">
        <v>3173</v>
      </c>
      <c r="BX292" s="39">
        <f t="shared" si="654"/>
        <v>0</v>
      </c>
      <c r="BY292" s="86">
        <f t="shared" si="655"/>
        <v>0</v>
      </c>
      <c r="BZ292" s="16"/>
      <c r="CA292" s="16"/>
      <c r="CB292" s="16"/>
      <c r="CC292" s="16"/>
      <c r="CD292" s="16"/>
      <c r="CE292" s="16"/>
      <c r="CF292" s="79">
        <f t="shared" si="656"/>
        <v>0</v>
      </c>
      <c r="CG292" s="80">
        <f t="shared" si="657"/>
        <v>0</v>
      </c>
      <c r="CH292" s="70"/>
      <c r="CI292" s="70"/>
      <c r="CJ292" s="70"/>
      <c r="CK292" s="70"/>
      <c r="CL292" s="70"/>
      <c r="CM292" s="70"/>
      <c r="CN292" s="39">
        <f t="shared" si="658"/>
        <v>0</v>
      </c>
      <c r="CO292" s="86">
        <f t="shared" si="659"/>
        <v>0</v>
      </c>
      <c r="CP292" s="16"/>
      <c r="CQ292" s="16"/>
      <c r="CR292" s="16"/>
      <c r="CS292" s="16"/>
      <c r="CT292" s="16"/>
      <c r="CU292" s="16"/>
      <c r="CV292" s="79">
        <f t="shared" si="660"/>
        <v>0</v>
      </c>
      <c r="CW292" s="80">
        <f t="shared" si="661"/>
        <v>0</v>
      </c>
      <c r="CX292" s="70"/>
      <c r="CY292" s="70"/>
      <c r="CZ292" s="70"/>
      <c r="DA292" s="70"/>
      <c r="DB292" s="70"/>
      <c r="DC292" s="90"/>
    </row>
    <row r="293" spans="1:107">
      <c r="A293" s="148"/>
      <c r="B293" s="1">
        <v>2750</v>
      </c>
      <c r="C293" s="1" t="s">
        <v>228</v>
      </c>
      <c r="D293" s="35">
        <f t="shared" si="662"/>
        <v>6594174</v>
      </c>
      <c r="E293" s="35">
        <f t="shared" si="663"/>
        <v>5128374</v>
      </c>
      <c r="F293" s="35">
        <f t="shared" si="664"/>
        <v>1556082</v>
      </c>
      <c r="G293" s="35">
        <f t="shared" si="665"/>
        <v>3572292</v>
      </c>
      <c r="H293" s="35">
        <f t="shared" si="666"/>
        <v>206945</v>
      </c>
      <c r="I293" s="35">
        <f t="shared" si="667"/>
        <v>1175426</v>
      </c>
      <c r="J293" s="35">
        <f t="shared" si="668"/>
        <v>55867</v>
      </c>
      <c r="K293" s="35">
        <f t="shared" si="669"/>
        <v>27562</v>
      </c>
      <c r="L293" s="39">
        <f t="shared" si="670"/>
        <v>802779</v>
      </c>
      <c r="M293" s="86">
        <f t="shared" si="671"/>
        <v>629683</v>
      </c>
      <c r="N293" s="88">
        <v>192951</v>
      </c>
      <c r="O293" s="88">
        <v>436732</v>
      </c>
      <c r="P293" s="88">
        <v>24302</v>
      </c>
      <c r="Q293" s="88">
        <v>137064</v>
      </c>
      <c r="R293" s="88">
        <v>8447</v>
      </c>
      <c r="S293" s="88">
        <v>3283</v>
      </c>
      <c r="T293" s="79">
        <f t="shared" si="640"/>
        <v>776488</v>
      </c>
      <c r="U293" s="80">
        <f t="shared" si="641"/>
        <v>608247</v>
      </c>
      <c r="V293" s="70">
        <v>182202</v>
      </c>
      <c r="W293" s="70">
        <v>426045</v>
      </c>
      <c r="X293" s="70">
        <v>24092</v>
      </c>
      <c r="Y293" s="70">
        <v>134088</v>
      </c>
      <c r="Z293" s="70">
        <v>6912</v>
      </c>
      <c r="AA293" s="70">
        <v>3149</v>
      </c>
      <c r="AB293" s="39">
        <f t="shared" si="642"/>
        <v>886655</v>
      </c>
      <c r="AC293" s="86">
        <f t="shared" si="643"/>
        <v>693422</v>
      </c>
      <c r="AD293" s="88">
        <v>210538</v>
      </c>
      <c r="AE293" s="88">
        <v>482884</v>
      </c>
      <c r="AF293" s="88">
        <v>28178</v>
      </c>
      <c r="AG293" s="88">
        <v>154817</v>
      </c>
      <c r="AH293" s="88">
        <v>6576</v>
      </c>
      <c r="AI293" s="88">
        <v>3662</v>
      </c>
      <c r="AJ293" s="79">
        <f t="shared" si="644"/>
        <v>843401</v>
      </c>
      <c r="AK293" s="80">
        <f t="shared" si="645"/>
        <v>657107</v>
      </c>
      <c r="AL293" s="70">
        <v>199596</v>
      </c>
      <c r="AM293" s="70">
        <v>457511</v>
      </c>
      <c r="AN293" s="70">
        <v>26434</v>
      </c>
      <c r="AO293" s="70">
        <v>149742</v>
      </c>
      <c r="AP293" s="70">
        <v>6620</v>
      </c>
      <c r="AQ293" s="70">
        <v>3498</v>
      </c>
      <c r="AR293" s="39">
        <f t="shared" si="646"/>
        <v>847406</v>
      </c>
      <c r="AS293" s="86">
        <f t="shared" si="647"/>
        <v>657328</v>
      </c>
      <c r="AT293" s="16">
        <v>204878</v>
      </c>
      <c r="AU293" s="16">
        <v>452450</v>
      </c>
      <c r="AV293" s="16">
        <v>25991</v>
      </c>
      <c r="AW293" s="16">
        <v>153168</v>
      </c>
      <c r="AX293" s="16">
        <v>7460</v>
      </c>
      <c r="AY293" s="16">
        <v>3459</v>
      </c>
      <c r="AZ293" s="79">
        <f t="shared" si="648"/>
        <v>826189</v>
      </c>
      <c r="BA293" s="80">
        <f t="shared" si="649"/>
        <v>640296</v>
      </c>
      <c r="BB293" s="70">
        <v>191157</v>
      </c>
      <c r="BC293" s="70">
        <v>449139</v>
      </c>
      <c r="BD293" s="70">
        <v>26412</v>
      </c>
      <c r="BE293" s="70">
        <v>149698</v>
      </c>
      <c r="BF293" s="70">
        <v>6152</v>
      </c>
      <c r="BG293" s="70">
        <v>3631</v>
      </c>
      <c r="BH293" s="39">
        <f t="shared" si="650"/>
        <v>808964</v>
      </c>
      <c r="BI293" s="86">
        <f t="shared" si="651"/>
        <v>625627</v>
      </c>
      <c r="BJ293" s="16">
        <v>188976</v>
      </c>
      <c r="BK293" s="16">
        <v>436651</v>
      </c>
      <c r="BL293" s="16">
        <v>26186</v>
      </c>
      <c r="BM293" s="16">
        <v>146949</v>
      </c>
      <c r="BN293" s="16">
        <v>6744</v>
      </c>
      <c r="BO293" s="16">
        <v>3458</v>
      </c>
      <c r="BP293" s="79">
        <f t="shared" si="652"/>
        <v>802292</v>
      </c>
      <c r="BQ293" s="80">
        <f t="shared" si="653"/>
        <v>616664</v>
      </c>
      <c r="BR293" s="70">
        <v>185784</v>
      </c>
      <c r="BS293" s="70">
        <v>430880</v>
      </c>
      <c r="BT293" s="70">
        <v>25350</v>
      </c>
      <c r="BU293" s="70">
        <v>149900</v>
      </c>
      <c r="BV293" s="70">
        <v>6956</v>
      </c>
      <c r="BW293" s="70">
        <v>3422</v>
      </c>
      <c r="BX293" s="39">
        <f t="shared" si="654"/>
        <v>0</v>
      </c>
      <c r="BY293" s="86">
        <f t="shared" si="655"/>
        <v>0</v>
      </c>
      <c r="BZ293" s="16"/>
      <c r="CA293" s="16"/>
      <c r="CB293" s="16"/>
      <c r="CC293" s="16"/>
      <c r="CD293" s="16"/>
      <c r="CE293" s="16"/>
      <c r="CF293" s="79">
        <f t="shared" si="656"/>
        <v>0</v>
      </c>
      <c r="CG293" s="80">
        <f t="shared" si="657"/>
        <v>0</v>
      </c>
      <c r="CH293" s="70"/>
      <c r="CI293" s="70"/>
      <c r="CJ293" s="70"/>
      <c r="CK293" s="70"/>
      <c r="CL293" s="70"/>
      <c r="CM293" s="70"/>
      <c r="CN293" s="39">
        <f t="shared" si="658"/>
        <v>0</v>
      </c>
      <c r="CO293" s="86">
        <f t="shared" si="659"/>
        <v>0</v>
      </c>
      <c r="CP293" s="16"/>
      <c r="CQ293" s="16"/>
      <c r="CR293" s="16"/>
      <c r="CS293" s="16"/>
      <c r="CT293" s="16"/>
      <c r="CU293" s="16"/>
      <c r="CV293" s="79">
        <f t="shared" si="660"/>
        <v>0</v>
      </c>
      <c r="CW293" s="80">
        <f t="shared" si="661"/>
        <v>0</v>
      </c>
      <c r="CX293" s="70"/>
      <c r="CY293" s="70"/>
      <c r="CZ293" s="70"/>
      <c r="DA293" s="70"/>
      <c r="DB293" s="70"/>
      <c r="DC293" s="90"/>
    </row>
    <row r="294" spans="1:107">
      <c r="A294" s="148"/>
      <c r="B294" s="1">
        <v>2751</v>
      </c>
      <c r="C294" s="1" t="s">
        <v>229</v>
      </c>
      <c r="D294" s="35">
        <f t="shared" si="662"/>
        <v>2050556</v>
      </c>
      <c r="E294" s="35">
        <f t="shared" si="663"/>
        <v>1591824</v>
      </c>
      <c r="F294" s="35">
        <f t="shared" si="664"/>
        <v>413541</v>
      </c>
      <c r="G294" s="35">
        <f t="shared" si="665"/>
        <v>1178283</v>
      </c>
      <c r="H294" s="35">
        <f t="shared" si="666"/>
        <v>67629</v>
      </c>
      <c r="I294" s="35">
        <f t="shared" si="667"/>
        <v>354621</v>
      </c>
      <c r="J294" s="35">
        <f t="shared" si="668"/>
        <v>17363</v>
      </c>
      <c r="K294" s="35">
        <f t="shared" si="669"/>
        <v>19119</v>
      </c>
      <c r="L294" s="39">
        <f t="shared" si="670"/>
        <v>241507</v>
      </c>
      <c r="M294" s="86">
        <f t="shared" si="671"/>
        <v>188821</v>
      </c>
      <c r="N294" s="88">
        <v>46611</v>
      </c>
      <c r="O294" s="88">
        <v>142210</v>
      </c>
      <c r="P294" s="88">
        <v>7911</v>
      </c>
      <c r="Q294" s="88">
        <v>40180</v>
      </c>
      <c r="R294" s="88">
        <v>2514</v>
      </c>
      <c r="S294" s="88">
        <v>2081</v>
      </c>
      <c r="T294" s="79">
        <f t="shared" si="640"/>
        <v>236678</v>
      </c>
      <c r="U294" s="80">
        <f t="shared" si="641"/>
        <v>184534</v>
      </c>
      <c r="V294" s="70">
        <v>45531</v>
      </c>
      <c r="W294" s="70">
        <v>139003</v>
      </c>
      <c r="X294" s="70">
        <v>7660</v>
      </c>
      <c r="Y294" s="70">
        <v>40320</v>
      </c>
      <c r="Z294" s="70">
        <v>2002</v>
      </c>
      <c r="AA294" s="70">
        <v>2162</v>
      </c>
      <c r="AB294" s="39">
        <f t="shared" si="642"/>
        <v>274509</v>
      </c>
      <c r="AC294" s="86">
        <f t="shared" si="643"/>
        <v>213905</v>
      </c>
      <c r="AD294" s="88">
        <v>56340</v>
      </c>
      <c r="AE294" s="88">
        <v>157565</v>
      </c>
      <c r="AF294" s="88">
        <v>9303</v>
      </c>
      <c r="AG294" s="88">
        <v>46832</v>
      </c>
      <c r="AH294" s="88">
        <v>2028</v>
      </c>
      <c r="AI294" s="88">
        <v>2441</v>
      </c>
      <c r="AJ294" s="79">
        <f t="shared" si="644"/>
        <v>263301</v>
      </c>
      <c r="AK294" s="80">
        <f t="shared" si="645"/>
        <v>204823</v>
      </c>
      <c r="AL294" s="70">
        <v>53623</v>
      </c>
      <c r="AM294" s="70">
        <v>151200</v>
      </c>
      <c r="AN294" s="70">
        <v>8574</v>
      </c>
      <c r="AO294" s="70">
        <v>45647</v>
      </c>
      <c r="AP294" s="70">
        <v>2041</v>
      </c>
      <c r="AQ294" s="70">
        <v>2216</v>
      </c>
      <c r="AR294" s="39">
        <f t="shared" si="646"/>
        <v>262956</v>
      </c>
      <c r="AS294" s="86">
        <f t="shared" si="647"/>
        <v>203328</v>
      </c>
      <c r="AT294" s="16">
        <v>55345</v>
      </c>
      <c r="AU294" s="16">
        <v>147983</v>
      </c>
      <c r="AV294" s="16">
        <v>8581</v>
      </c>
      <c r="AW294" s="16">
        <v>46333</v>
      </c>
      <c r="AX294" s="16">
        <v>2274</v>
      </c>
      <c r="AY294" s="16">
        <v>2440</v>
      </c>
      <c r="AZ294" s="79">
        <f t="shared" si="648"/>
        <v>261041</v>
      </c>
      <c r="BA294" s="80">
        <f t="shared" si="649"/>
        <v>202018</v>
      </c>
      <c r="BB294" s="70">
        <v>52596</v>
      </c>
      <c r="BC294" s="70">
        <v>149422</v>
      </c>
      <c r="BD294" s="70">
        <v>8558</v>
      </c>
      <c r="BE294" s="70">
        <v>45807</v>
      </c>
      <c r="BF294" s="70">
        <v>2015</v>
      </c>
      <c r="BG294" s="70">
        <v>2643</v>
      </c>
      <c r="BH294" s="39">
        <f t="shared" si="650"/>
        <v>256673</v>
      </c>
      <c r="BI294" s="86">
        <f t="shared" si="651"/>
        <v>198711</v>
      </c>
      <c r="BJ294" s="16">
        <v>52507</v>
      </c>
      <c r="BK294" s="16">
        <v>146204</v>
      </c>
      <c r="BL294" s="16">
        <v>8513</v>
      </c>
      <c r="BM294" s="16">
        <v>44669</v>
      </c>
      <c r="BN294" s="16">
        <v>2255</v>
      </c>
      <c r="BO294" s="16">
        <v>2525</v>
      </c>
      <c r="BP294" s="79">
        <f t="shared" si="652"/>
        <v>253891</v>
      </c>
      <c r="BQ294" s="80">
        <f t="shared" si="653"/>
        <v>195684</v>
      </c>
      <c r="BR294" s="70">
        <v>50988</v>
      </c>
      <c r="BS294" s="70">
        <v>144696</v>
      </c>
      <c r="BT294" s="70">
        <v>8529</v>
      </c>
      <c r="BU294" s="70">
        <v>44833</v>
      </c>
      <c r="BV294" s="70">
        <v>2234</v>
      </c>
      <c r="BW294" s="70">
        <v>2611</v>
      </c>
      <c r="BX294" s="39">
        <f t="shared" si="654"/>
        <v>0</v>
      </c>
      <c r="BY294" s="86">
        <f t="shared" si="655"/>
        <v>0</v>
      </c>
      <c r="BZ294" s="16"/>
      <c r="CA294" s="16"/>
      <c r="CB294" s="16"/>
      <c r="CC294" s="16"/>
      <c r="CD294" s="16"/>
      <c r="CE294" s="16"/>
      <c r="CF294" s="79">
        <f t="shared" si="656"/>
        <v>0</v>
      </c>
      <c r="CG294" s="80">
        <f t="shared" si="657"/>
        <v>0</v>
      </c>
      <c r="CH294" s="70"/>
      <c r="CI294" s="70"/>
      <c r="CJ294" s="70"/>
      <c r="CK294" s="70"/>
      <c r="CL294" s="70"/>
      <c r="CM294" s="70"/>
      <c r="CN294" s="39">
        <f t="shared" si="658"/>
        <v>0</v>
      </c>
      <c r="CO294" s="86">
        <f t="shared" si="659"/>
        <v>0</v>
      </c>
      <c r="CP294" s="16"/>
      <c r="CQ294" s="16"/>
      <c r="CR294" s="16"/>
      <c r="CS294" s="16"/>
      <c r="CT294" s="16"/>
      <c r="CU294" s="16"/>
      <c r="CV294" s="79">
        <f t="shared" si="660"/>
        <v>0</v>
      </c>
      <c r="CW294" s="80">
        <f t="shared" si="661"/>
        <v>0</v>
      </c>
      <c r="CX294" s="70"/>
      <c r="CY294" s="70"/>
      <c r="CZ294" s="70"/>
      <c r="DA294" s="70"/>
      <c r="DB294" s="70"/>
      <c r="DC294" s="90"/>
    </row>
    <row r="295" spans="1:107">
      <c r="A295" s="148"/>
      <c r="B295" s="1">
        <v>2752</v>
      </c>
      <c r="C295" s="1" t="s">
        <v>230</v>
      </c>
      <c r="D295" s="35">
        <f t="shared" si="662"/>
        <v>2586551</v>
      </c>
      <c r="E295" s="35">
        <f t="shared" si="663"/>
        <v>2240315</v>
      </c>
      <c r="F295" s="35">
        <f t="shared" si="664"/>
        <v>590294</v>
      </c>
      <c r="G295" s="35">
        <f t="shared" si="665"/>
        <v>1650021</v>
      </c>
      <c r="H295" s="35">
        <f t="shared" si="666"/>
        <v>40461</v>
      </c>
      <c r="I295" s="35">
        <f t="shared" si="667"/>
        <v>272276</v>
      </c>
      <c r="J295" s="35">
        <f t="shared" si="668"/>
        <v>13488</v>
      </c>
      <c r="K295" s="35">
        <f t="shared" si="669"/>
        <v>20011</v>
      </c>
      <c r="L295" s="39">
        <f t="shared" si="670"/>
        <v>295017</v>
      </c>
      <c r="M295" s="86">
        <f t="shared" si="671"/>
        <v>255192</v>
      </c>
      <c r="N295" s="88">
        <v>59559</v>
      </c>
      <c r="O295" s="88">
        <v>195633</v>
      </c>
      <c r="P295" s="88">
        <v>4839</v>
      </c>
      <c r="Q295" s="88">
        <v>30753</v>
      </c>
      <c r="R295" s="88">
        <v>1858</v>
      </c>
      <c r="S295" s="88">
        <v>2375</v>
      </c>
      <c r="T295" s="79">
        <f t="shared" si="640"/>
        <v>291993</v>
      </c>
      <c r="U295" s="80">
        <f t="shared" si="641"/>
        <v>252588</v>
      </c>
      <c r="V295" s="70">
        <v>59271</v>
      </c>
      <c r="W295" s="70">
        <v>193317</v>
      </c>
      <c r="X295" s="70">
        <v>4726</v>
      </c>
      <c r="Y295" s="70">
        <v>30845</v>
      </c>
      <c r="Z295" s="70">
        <v>1610</v>
      </c>
      <c r="AA295" s="70">
        <v>2224</v>
      </c>
      <c r="AB295" s="39">
        <f t="shared" si="642"/>
        <v>364985</v>
      </c>
      <c r="AC295" s="86">
        <f t="shared" si="643"/>
        <v>319689</v>
      </c>
      <c r="AD295" s="88">
        <v>90399</v>
      </c>
      <c r="AE295" s="88">
        <v>229290</v>
      </c>
      <c r="AF295" s="88">
        <v>5802</v>
      </c>
      <c r="AG295" s="88">
        <v>35373</v>
      </c>
      <c r="AH295" s="88">
        <v>1707</v>
      </c>
      <c r="AI295" s="88">
        <v>2414</v>
      </c>
      <c r="AJ295" s="79">
        <f t="shared" si="644"/>
        <v>345632</v>
      </c>
      <c r="AK295" s="80">
        <f t="shared" si="645"/>
        <v>300716</v>
      </c>
      <c r="AL295" s="70">
        <v>83476</v>
      </c>
      <c r="AM295" s="70">
        <v>217240</v>
      </c>
      <c r="AN295" s="70">
        <v>5481</v>
      </c>
      <c r="AO295" s="70">
        <v>35349</v>
      </c>
      <c r="AP295" s="70">
        <v>1667</v>
      </c>
      <c r="AQ295" s="70">
        <v>2419</v>
      </c>
      <c r="AR295" s="39">
        <f t="shared" si="646"/>
        <v>339593</v>
      </c>
      <c r="AS295" s="86">
        <f t="shared" si="647"/>
        <v>293991</v>
      </c>
      <c r="AT295" s="16">
        <v>81964</v>
      </c>
      <c r="AU295" s="16">
        <v>212027</v>
      </c>
      <c r="AV295" s="16">
        <v>5110</v>
      </c>
      <c r="AW295" s="16">
        <v>36076</v>
      </c>
      <c r="AX295" s="16">
        <v>1847</v>
      </c>
      <c r="AY295" s="16">
        <v>2569</v>
      </c>
      <c r="AZ295" s="79">
        <f t="shared" si="648"/>
        <v>337745</v>
      </c>
      <c r="BA295" s="80">
        <f t="shared" si="649"/>
        <v>292381</v>
      </c>
      <c r="BB295" s="70">
        <v>79531</v>
      </c>
      <c r="BC295" s="70">
        <v>212850</v>
      </c>
      <c r="BD295" s="70">
        <v>5344</v>
      </c>
      <c r="BE295" s="70">
        <v>35711</v>
      </c>
      <c r="BF295" s="70">
        <v>1554</v>
      </c>
      <c r="BG295" s="70">
        <v>2755</v>
      </c>
      <c r="BH295" s="39">
        <f t="shared" si="650"/>
        <v>309655</v>
      </c>
      <c r="BI295" s="86">
        <f t="shared" si="651"/>
        <v>265988</v>
      </c>
      <c r="BJ295" s="16">
        <v>69159</v>
      </c>
      <c r="BK295" s="16">
        <v>196829</v>
      </c>
      <c r="BL295" s="16">
        <v>4691</v>
      </c>
      <c r="BM295" s="16">
        <v>34496</v>
      </c>
      <c r="BN295" s="16">
        <v>1665</v>
      </c>
      <c r="BO295" s="16">
        <v>2815</v>
      </c>
      <c r="BP295" s="79">
        <f t="shared" si="652"/>
        <v>301931</v>
      </c>
      <c r="BQ295" s="80">
        <f t="shared" si="653"/>
        <v>259770</v>
      </c>
      <c r="BR295" s="70">
        <v>66935</v>
      </c>
      <c r="BS295" s="70">
        <v>192835</v>
      </c>
      <c r="BT295" s="70">
        <v>4468</v>
      </c>
      <c r="BU295" s="70">
        <v>33673</v>
      </c>
      <c r="BV295" s="70">
        <v>1580</v>
      </c>
      <c r="BW295" s="70">
        <v>2440</v>
      </c>
      <c r="BX295" s="39">
        <f t="shared" si="654"/>
        <v>0</v>
      </c>
      <c r="BY295" s="86">
        <f t="shared" si="655"/>
        <v>0</v>
      </c>
      <c r="BZ295" s="16"/>
      <c r="CA295" s="16"/>
      <c r="CB295" s="16"/>
      <c r="CC295" s="16"/>
      <c r="CD295" s="16"/>
      <c r="CE295" s="16"/>
      <c r="CF295" s="79">
        <f t="shared" si="656"/>
        <v>0</v>
      </c>
      <c r="CG295" s="80">
        <f t="shared" si="657"/>
        <v>0</v>
      </c>
      <c r="CH295" s="70"/>
      <c r="CI295" s="70"/>
      <c r="CJ295" s="70"/>
      <c r="CK295" s="70"/>
      <c r="CL295" s="70"/>
      <c r="CM295" s="70"/>
      <c r="CN295" s="39">
        <f t="shared" si="658"/>
        <v>0</v>
      </c>
      <c r="CO295" s="86">
        <f t="shared" si="659"/>
        <v>0</v>
      </c>
      <c r="CP295" s="16"/>
      <c r="CQ295" s="16"/>
      <c r="CR295" s="16"/>
      <c r="CS295" s="16"/>
      <c r="CT295" s="16"/>
      <c r="CU295" s="16"/>
      <c r="CV295" s="79">
        <f t="shared" si="660"/>
        <v>0</v>
      </c>
      <c r="CW295" s="80">
        <f t="shared" si="661"/>
        <v>0</v>
      </c>
      <c r="CX295" s="70"/>
      <c r="CY295" s="70"/>
      <c r="CZ295" s="70"/>
      <c r="DA295" s="70"/>
      <c r="DB295" s="70"/>
      <c r="DC295" s="90"/>
    </row>
    <row r="296" spans="1:107">
      <c r="A296" s="148"/>
      <c r="B296" s="1">
        <v>2753</v>
      </c>
      <c r="C296" s="1" t="s">
        <v>231</v>
      </c>
      <c r="D296" s="35">
        <f t="shared" si="662"/>
        <v>1672376</v>
      </c>
      <c r="E296" s="35">
        <f t="shared" si="663"/>
        <v>1440640</v>
      </c>
      <c r="F296" s="35">
        <f t="shared" si="664"/>
        <v>382469</v>
      </c>
      <c r="G296" s="35">
        <f t="shared" si="665"/>
        <v>1058171</v>
      </c>
      <c r="H296" s="35">
        <f t="shared" si="666"/>
        <v>5211</v>
      </c>
      <c r="I296" s="35">
        <f t="shared" si="667"/>
        <v>201805</v>
      </c>
      <c r="J296" s="35">
        <f t="shared" si="668"/>
        <v>12330</v>
      </c>
      <c r="K296" s="35">
        <f t="shared" si="669"/>
        <v>12390</v>
      </c>
      <c r="L296" s="39">
        <f t="shared" si="670"/>
        <v>185501</v>
      </c>
      <c r="M296" s="86">
        <f t="shared" si="671"/>
        <v>162984</v>
      </c>
      <c r="N296" s="88">
        <v>43296</v>
      </c>
      <c r="O296" s="88">
        <v>119688</v>
      </c>
      <c r="P296" s="88">
        <v>562</v>
      </c>
      <c r="Q296" s="88">
        <v>18856</v>
      </c>
      <c r="R296" s="88">
        <v>1614</v>
      </c>
      <c r="S296" s="88">
        <v>1485</v>
      </c>
      <c r="T296" s="79">
        <f t="shared" si="640"/>
        <v>186348</v>
      </c>
      <c r="U296" s="80">
        <f t="shared" si="641"/>
        <v>162989</v>
      </c>
      <c r="V296" s="70">
        <v>42623</v>
      </c>
      <c r="W296" s="70">
        <v>120366</v>
      </c>
      <c r="X296" s="70">
        <v>552</v>
      </c>
      <c r="Y296" s="70">
        <v>20066</v>
      </c>
      <c r="Z296" s="70">
        <v>1390</v>
      </c>
      <c r="AA296" s="70">
        <v>1351</v>
      </c>
      <c r="AB296" s="39">
        <f t="shared" si="642"/>
        <v>221312</v>
      </c>
      <c r="AC296" s="86">
        <f t="shared" si="643"/>
        <v>192532</v>
      </c>
      <c r="AD296" s="88">
        <v>51972</v>
      </c>
      <c r="AE296" s="88">
        <v>140560</v>
      </c>
      <c r="AF296" s="88">
        <v>767</v>
      </c>
      <c r="AG296" s="88">
        <v>25240</v>
      </c>
      <c r="AH296" s="88">
        <v>1327</v>
      </c>
      <c r="AI296" s="88">
        <v>1446</v>
      </c>
      <c r="AJ296" s="79">
        <f t="shared" si="644"/>
        <v>226836</v>
      </c>
      <c r="AK296" s="80">
        <f t="shared" si="645"/>
        <v>192714</v>
      </c>
      <c r="AL296" s="70">
        <v>51346</v>
      </c>
      <c r="AM296" s="70">
        <v>141368</v>
      </c>
      <c r="AN296" s="70">
        <v>685</v>
      </c>
      <c r="AO296" s="70">
        <v>29765</v>
      </c>
      <c r="AP296" s="70">
        <v>1701</v>
      </c>
      <c r="AQ296" s="70">
        <v>1971</v>
      </c>
      <c r="AR296" s="39">
        <f t="shared" si="646"/>
        <v>225830</v>
      </c>
      <c r="AS296" s="86">
        <f t="shared" si="647"/>
        <v>192064</v>
      </c>
      <c r="AT296" s="16">
        <v>53240</v>
      </c>
      <c r="AU296" s="16">
        <v>138824</v>
      </c>
      <c r="AV296" s="16">
        <v>702</v>
      </c>
      <c r="AW296" s="16">
        <v>29300</v>
      </c>
      <c r="AX296" s="16">
        <v>1936</v>
      </c>
      <c r="AY296" s="16">
        <v>1828</v>
      </c>
      <c r="AZ296" s="79">
        <f t="shared" si="648"/>
        <v>219253</v>
      </c>
      <c r="BA296" s="80">
        <f t="shared" si="649"/>
        <v>186651</v>
      </c>
      <c r="BB296" s="70">
        <v>49122</v>
      </c>
      <c r="BC296" s="70">
        <v>137529</v>
      </c>
      <c r="BD296" s="70">
        <v>645</v>
      </c>
      <c r="BE296" s="70">
        <v>28964</v>
      </c>
      <c r="BF296" s="70">
        <v>1440</v>
      </c>
      <c r="BG296" s="70">
        <v>1553</v>
      </c>
      <c r="BH296" s="39">
        <f t="shared" si="650"/>
        <v>204603</v>
      </c>
      <c r="BI296" s="86">
        <f t="shared" si="651"/>
        <v>176228</v>
      </c>
      <c r="BJ296" s="16">
        <v>45347</v>
      </c>
      <c r="BK296" s="16">
        <v>130881</v>
      </c>
      <c r="BL296" s="16">
        <v>720</v>
      </c>
      <c r="BM296" s="16">
        <v>24827</v>
      </c>
      <c r="BN296" s="16">
        <v>1436</v>
      </c>
      <c r="BO296" s="16">
        <v>1392</v>
      </c>
      <c r="BP296" s="79">
        <f t="shared" si="652"/>
        <v>202693</v>
      </c>
      <c r="BQ296" s="80">
        <f t="shared" si="653"/>
        <v>174478</v>
      </c>
      <c r="BR296" s="70">
        <v>45523</v>
      </c>
      <c r="BS296" s="70">
        <v>128955</v>
      </c>
      <c r="BT296" s="70">
        <v>578</v>
      </c>
      <c r="BU296" s="70">
        <v>24787</v>
      </c>
      <c r="BV296" s="70">
        <v>1486</v>
      </c>
      <c r="BW296" s="70">
        <v>1364</v>
      </c>
      <c r="BX296" s="39">
        <f t="shared" si="654"/>
        <v>0</v>
      </c>
      <c r="BY296" s="86">
        <f t="shared" si="655"/>
        <v>0</v>
      </c>
      <c r="BZ296" s="16"/>
      <c r="CA296" s="16"/>
      <c r="CB296" s="16"/>
      <c r="CC296" s="16"/>
      <c r="CD296" s="16"/>
      <c r="CE296" s="16"/>
      <c r="CF296" s="79">
        <f t="shared" si="656"/>
        <v>0</v>
      </c>
      <c r="CG296" s="80">
        <f t="shared" si="657"/>
        <v>0</v>
      </c>
      <c r="CH296" s="70"/>
      <c r="CI296" s="70"/>
      <c r="CJ296" s="70"/>
      <c r="CK296" s="70"/>
      <c r="CL296" s="70"/>
      <c r="CM296" s="70"/>
      <c r="CN296" s="39">
        <f t="shared" si="658"/>
        <v>0</v>
      </c>
      <c r="CO296" s="86">
        <f t="shared" si="659"/>
        <v>0</v>
      </c>
      <c r="CP296" s="16"/>
      <c r="CQ296" s="16"/>
      <c r="CR296" s="16"/>
      <c r="CS296" s="16"/>
      <c r="CT296" s="16"/>
      <c r="CU296" s="16"/>
      <c r="CV296" s="79">
        <f t="shared" si="660"/>
        <v>0</v>
      </c>
      <c r="CW296" s="80">
        <f t="shared" si="661"/>
        <v>0</v>
      </c>
      <c r="CX296" s="70"/>
      <c r="CY296" s="70"/>
      <c r="CZ296" s="70"/>
      <c r="DA296" s="70"/>
      <c r="DB296" s="70"/>
      <c r="DC296" s="90"/>
    </row>
    <row r="297" spans="1:107">
      <c r="A297" s="148"/>
      <c r="B297" s="1">
        <v>2754</v>
      </c>
      <c r="C297" s="1" t="s">
        <v>232</v>
      </c>
      <c r="D297" s="35">
        <f t="shared" si="662"/>
        <v>1383463</v>
      </c>
      <c r="E297" s="35">
        <f t="shared" si="663"/>
        <v>1178534</v>
      </c>
      <c r="F297" s="35">
        <f t="shared" si="664"/>
        <v>331743</v>
      </c>
      <c r="G297" s="35">
        <f t="shared" si="665"/>
        <v>846791</v>
      </c>
      <c r="H297" s="35">
        <f t="shared" si="666"/>
        <v>5410</v>
      </c>
      <c r="I297" s="35">
        <f t="shared" si="667"/>
        <v>161060</v>
      </c>
      <c r="J297" s="35">
        <f t="shared" si="668"/>
        <v>11667</v>
      </c>
      <c r="K297" s="35">
        <f t="shared" si="669"/>
        <v>26792</v>
      </c>
      <c r="L297" s="39">
        <f t="shared" si="670"/>
        <v>151918</v>
      </c>
      <c r="M297" s="86">
        <f t="shared" si="671"/>
        <v>132294</v>
      </c>
      <c r="N297" s="88">
        <v>37821</v>
      </c>
      <c r="O297" s="88">
        <v>94473</v>
      </c>
      <c r="P297" s="88">
        <v>554</v>
      </c>
      <c r="Q297" s="88">
        <v>14390</v>
      </c>
      <c r="R297" s="88">
        <v>1442</v>
      </c>
      <c r="S297" s="88">
        <v>3238</v>
      </c>
      <c r="T297" s="79">
        <f t="shared" si="640"/>
        <v>150466</v>
      </c>
      <c r="U297" s="80">
        <f t="shared" si="641"/>
        <v>130912</v>
      </c>
      <c r="V297" s="70">
        <v>36771</v>
      </c>
      <c r="W297" s="70">
        <v>94141</v>
      </c>
      <c r="X297" s="70">
        <v>532</v>
      </c>
      <c r="Y297" s="70">
        <v>14700</v>
      </c>
      <c r="Z297" s="70">
        <v>1155</v>
      </c>
      <c r="AA297" s="70">
        <v>3167</v>
      </c>
      <c r="AB297" s="39">
        <f t="shared" si="642"/>
        <v>182566</v>
      </c>
      <c r="AC297" s="86">
        <f t="shared" si="643"/>
        <v>158382</v>
      </c>
      <c r="AD297" s="88">
        <v>46385</v>
      </c>
      <c r="AE297" s="88">
        <v>111997</v>
      </c>
      <c r="AF297" s="88">
        <v>889</v>
      </c>
      <c r="AG297" s="88">
        <v>18935</v>
      </c>
      <c r="AH297" s="88">
        <v>1232</v>
      </c>
      <c r="AI297" s="88">
        <v>3128</v>
      </c>
      <c r="AJ297" s="79">
        <f t="shared" si="644"/>
        <v>240220</v>
      </c>
      <c r="AK297" s="80">
        <f t="shared" si="645"/>
        <v>195506</v>
      </c>
      <c r="AL297" s="70">
        <v>55534</v>
      </c>
      <c r="AM297" s="70">
        <v>139972</v>
      </c>
      <c r="AN297" s="70">
        <v>955</v>
      </c>
      <c r="AO297" s="70">
        <v>37422</v>
      </c>
      <c r="AP297" s="70">
        <v>2866</v>
      </c>
      <c r="AQ297" s="70">
        <v>3471</v>
      </c>
      <c r="AR297" s="39">
        <f t="shared" si="646"/>
        <v>178008</v>
      </c>
      <c r="AS297" s="86">
        <f t="shared" si="647"/>
        <v>151142</v>
      </c>
      <c r="AT297" s="16">
        <v>43417</v>
      </c>
      <c r="AU297" s="16">
        <v>107725</v>
      </c>
      <c r="AV297" s="16">
        <v>702</v>
      </c>
      <c r="AW297" s="16">
        <v>21544</v>
      </c>
      <c r="AX297" s="16">
        <v>1499</v>
      </c>
      <c r="AY297" s="16">
        <v>3121</v>
      </c>
      <c r="AZ297" s="79">
        <f t="shared" si="648"/>
        <v>168318</v>
      </c>
      <c r="BA297" s="80">
        <f t="shared" si="649"/>
        <v>143349</v>
      </c>
      <c r="BB297" s="70">
        <v>39072</v>
      </c>
      <c r="BC297" s="70">
        <v>104277</v>
      </c>
      <c r="BD297" s="70">
        <v>633</v>
      </c>
      <c r="BE297" s="70">
        <v>19570</v>
      </c>
      <c r="BF297" s="70">
        <v>1225</v>
      </c>
      <c r="BG297" s="70">
        <v>3541</v>
      </c>
      <c r="BH297" s="39">
        <f t="shared" si="650"/>
        <v>156894</v>
      </c>
      <c r="BI297" s="86">
        <f t="shared" si="651"/>
        <v>134226</v>
      </c>
      <c r="BJ297" s="16">
        <v>36068</v>
      </c>
      <c r="BK297" s="16">
        <v>98158</v>
      </c>
      <c r="BL297" s="16">
        <v>545</v>
      </c>
      <c r="BM297" s="16">
        <v>17250</v>
      </c>
      <c r="BN297" s="16">
        <v>1158</v>
      </c>
      <c r="BO297" s="16">
        <v>3715</v>
      </c>
      <c r="BP297" s="79">
        <f t="shared" si="652"/>
        <v>155073</v>
      </c>
      <c r="BQ297" s="80">
        <f t="shared" si="653"/>
        <v>132723</v>
      </c>
      <c r="BR297" s="70">
        <v>36675</v>
      </c>
      <c r="BS297" s="70">
        <v>96048</v>
      </c>
      <c r="BT297" s="70">
        <v>600</v>
      </c>
      <c r="BU297" s="70">
        <v>17249</v>
      </c>
      <c r="BV297" s="70">
        <v>1090</v>
      </c>
      <c r="BW297" s="70">
        <v>3411</v>
      </c>
      <c r="BX297" s="39">
        <f t="shared" si="654"/>
        <v>0</v>
      </c>
      <c r="BY297" s="86">
        <f t="shared" si="655"/>
        <v>0</v>
      </c>
      <c r="BZ297" s="16"/>
      <c r="CA297" s="16"/>
      <c r="CB297" s="16"/>
      <c r="CC297" s="16"/>
      <c r="CD297" s="16"/>
      <c r="CE297" s="16"/>
      <c r="CF297" s="79">
        <f t="shared" si="656"/>
        <v>0</v>
      </c>
      <c r="CG297" s="80">
        <f t="shared" si="657"/>
        <v>0</v>
      </c>
      <c r="CH297" s="70"/>
      <c r="CI297" s="70"/>
      <c r="CJ297" s="70"/>
      <c r="CK297" s="70"/>
      <c r="CL297" s="70"/>
      <c r="CM297" s="70"/>
      <c r="CN297" s="39">
        <f t="shared" si="658"/>
        <v>0</v>
      </c>
      <c r="CO297" s="86">
        <f t="shared" si="659"/>
        <v>0</v>
      </c>
      <c r="CP297" s="16"/>
      <c r="CQ297" s="16"/>
      <c r="CR297" s="16"/>
      <c r="CS297" s="16"/>
      <c r="CT297" s="16"/>
      <c r="CU297" s="16"/>
      <c r="CV297" s="79">
        <f t="shared" si="660"/>
        <v>0</v>
      </c>
      <c r="CW297" s="80">
        <f t="shared" si="661"/>
        <v>0</v>
      </c>
      <c r="CX297" s="70"/>
      <c r="CY297" s="70"/>
      <c r="CZ297" s="70"/>
      <c r="DA297" s="70"/>
      <c r="DB297" s="70"/>
      <c r="DC297" s="90"/>
    </row>
    <row r="298" spans="1:107">
      <c r="A298" s="148"/>
      <c r="B298" s="1">
        <v>2755</v>
      </c>
      <c r="C298" s="1" t="s">
        <v>233</v>
      </c>
      <c r="D298" s="35">
        <f t="shared" si="662"/>
        <v>2109744</v>
      </c>
      <c r="E298" s="35">
        <f t="shared" si="663"/>
        <v>1830982</v>
      </c>
      <c r="F298" s="35">
        <f t="shared" si="664"/>
        <v>578011</v>
      </c>
      <c r="G298" s="35">
        <f t="shared" si="665"/>
        <v>1252971</v>
      </c>
      <c r="H298" s="35">
        <f t="shared" si="666"/>
        <v>28427</v>
      </c>
      <c r="I298" s="35">
        <f t="shared" si="667"/>
        <v>222389</v>
      </c>
      <c r="J298" s="35">
        <f t="shared" si="668"/>
        <v>18020</v>
      </c>
      <c r="K298" s="35">
        <f t="shared" si="669"/>
        <v>9926</v>
      </c>
      <c r="L298" s="39">
        <f t="shared" si="670"/>
        <v>248438</v>
      </c>
      <c r="M298" s="86">
        <f t="shared" si="671"/>
        <v>217556</v>
      </c>
      <c r="N298" s="88">
        <v>70351</v>
      </c>
      <c r="O298" s="88">
        <v>147205</v>
      </c>
      <c r="P298" s="88">
        <v>2872</v>
      </c>
      <c r="Q298" s="88">
        <v>24245</v>
      </c>
      <c r="R298" s="88">
        <v>2538</v>
      </c>
      <c r="S298" s="88">
        <v>1227</v>
      </c>
      <c r="T298" s="79">
        <f t="shared" si="640"/>
        <v>246408</v>
      </c>
      <c r="U298" s="80">
        <f t="shared" si="641"/>
        <v>215211</v>
      </c>
      <c r="V298" s="70">
        <v>68534</v>
      </c>
      <c r="W298" s="70">
        <v>146677</v>
      </c>
      <c r="X298" s="70">
        <v>3388</v>
      </c>
      <c r="Y298" s="70">
        <v>24494</v>
      </c>
      <c r="Z298" s="70">
        <v>2116</v>
      </c>
      <c r="AA298" s="70">
        <v>1199</v>
      </c>
      <c r="AB298" s="39">
        <f t="shared" si="642"/>
        <v>282912</v>
      </c>
      <c r="AC298" s="86">
        <f t="shared" si="643"/>
        <v>246730</v>
      </c>
      <c r="AD298" s="88">
        <v>80838</v>
      </c>
      <c r="AE298" s="88">
        <v>165892</v>
      </c>
      <c r="AF298" s="88">
        <v>4028</v>
      </c>
      <c r="AG298" s="88">
        <v>28727</v>
      </c>
      <c r="AH298" s="88">
        <v>2140</v>
      </c>
      <c r="AI298" s="88">
        <v>1287</v>
      </c>
      <c r="AJ298" s="79">
        <f t="shared" si="644"/>
        <v>277520</v>
      </c>
      <c r="AK298" s="80">
        <f t="shared" si="645"/>
        <v>240179</v>
      </c>
      <c r="AL298" s="70">
        <v>77596</v>
      </c>
      <c r="AM298" s="70">
        <v>162583</v>
      </c>
      <c r="AN298" s="70">
        <v>3931</v>
      </c>
      <c r="AO298" s="70">
        <v>29818</v>
      </c>
      <c r="AP298" s="70">
        <v>2412</v>
      </c>
      <c r="AQ298" s="70">
        <v>1180</v>
      </c>
      <c r="AR298" s="39">
        <f t="shared" si="646"/>
        <v>273883</v>
      </c>
      <c r="AS298" s="86">
        <f t="shared" si="647"/>
        <v>235670</v>
      </c>
      <c r="AT298" s="16">
        <v>75361</v>
      </c>
      <c r="AU298" s="16">
        <v>160309</v>
      </c>
      <c r="AV298" s="16">
        <v>3801</v>
      </c>
      <c r="AW298" s="16">
        <v>30939</v>
      </c>
      <c r="AX298" s="16">
        <v>2291</v>
      </c>
      <c r="AY298" s="16">
        <v>1182</v>
      </c>
      <c r="AZ298" s="79">
        <f t="shared" si="648"/>
        <v>266619</v>
      </c>
      <c r="BA298" s="80">
        <f t="shared" si="649"/>
        <v>229837</v>
      </c>
      <c r="BB298" s="70">
        <v>69449</v>
      </c>
      <c r="BC298" s="70">
        <v>160388</v>
      </c>
      <c r="BD298" s="70">
        <v>3682</v>
      </c>
      <c r="BE298" s="70">
        <v>29673</v>
      </c>
      <c r="BF298" s="70">
        <v>2172</v>
      </c>
      <c r="BG298" s="70">
        <v>1255</v>
      </c>
      <c r="BH298" s="39">
        <f t="shared" si="650"/>
        <v>258284</v>
      </c>
      <c r="BI298" s="86">
        <f t="shared" si="651"/>
        <v>223934</v>
      </c>
      <c r="BJ298" s="16">
        <v>68649</v>
      </c>
      <c r="BK298" s="16">
        <v>155285</v>
      </c>
      <c r="BL298" s="16">
        <v>3409</v>
      </c>
      <c r="BM298" s="16">
        <v>27337</v>
      </c>
      <c r="BN298" s="16">
        <v>2215</v>
      </c>
      <c r="BO298" s="16">
        <v>1389</v>
      </c>
      <c r="BP298" s="79">
        <f t="shared" si="652"/>
        <v>255680</v>
      </c>
      <c r="BQ298" s="80">
        <f t="shared" si="653"/>
        <v>221865</v>
      </c>
      <c r="BR298" s="70">
        <v>67233</v>
      </c>
      <c r="BS298" s="70">
        <v>154632</v>
      </c>
      <c r="BT298" s="70">
        <v>3316</v>
      </c>
      <c r="BU298" s="70">
        <v>27156</v>
      </c>
      <c r="BV298" s="70">
        <v>2136</v>
      </c>
      <c r="BW298" s="70">
        <v>1207</v>
      </c>
      <c r="BX298" s="39">
        <f t="shared" si="654"/>
        <v>0</v>
      </c>
      <c r="BY298" s="86">
        <f t="shared" si="655"/>
        <v>0</v>
      </c>
      <c r="BZ298" s="16"/>
      <c r="CA298" s="16"/>
      <c r="CB298" s="16"/>
      <c r="CC298" s="16"/>
      <c r="CD298" s="16"/>
      <c r="CE298" s="16"/>
      <c r="CF298" s="79">
        <f t="shared" si="656"/>
        <v>0</v>
      </c>
      <c r="CG298" s="80">
        <f t="shared" si="657"/>
        <v>0</v>
      </c>
      <c r="CH298" s="70"/>
      <c r="CI298" s="70"/>
      <c r="CJ298" s="70"/>
      <c r="CK298" s="70"/>
      <c r="CL298" s="70"/>
      <c r="CM298" s="70"/>
      <c r="CN298" s="39">
        <f t="shared" si="658"/>
        <v>0</v>
      </c>
      <c r="CO298" s="86">
        <f t="shared" si="659"/>
        <v>0</v>
      </c>
      <c r="CP298" s="16"/>
      <c r="CQ298" s="16"/>
      <c r="CR298" s="16"/>
      <c r="CS298" s="16"/>
      <c r="CT298" s="16"/>
      <c r="CU298" s="16"/>
      <c r="CV298" s="79">
        <f t="shared" si="660"/>
        <v>0</v>
      </c>
      <c r="CW298" s="80">
        <f t="shared" si="661"/>
        <v>0</v>
      </c>
      <c r="CX298" s="70"/>
      <c r="CY298" s="70"/>
      <c r="CZ298" s="70"/>
      <c r="DA298" s="70"/>
      <c r="DB298" s="70"/>
      <c r="DC298" s="90"/>
    </row>
    <row r="299" spans="1:107">
      <c r="A299" s="148"/>
      <c r="B299" s="1">
        <v>2756</v>
      </c>
      <c r="C299" s="1" t="s">
        <v>234</v>
      </c>
      <c r="D299" s="35">
        <f t="shared" si="662"/>
        <v>3501732</v>
      </c>
      <c r="E299" s="35">
        <f t="shared" si="663"/>
        <v>3025307</v>
      </c>
      <c r="F299" s="35">
        <f t="shared" si="664"/>
        <v>707337</v>
      </c>
      <c r="G299" s="35">
        <f t="shared" si="665"/>
        <v>2317970</v>
      </c>
      <c r="H299" s="35">
        <f t="shared" si="666"/>
        <v>33905</v>
      </c>
      <c r="I299" s="35">
        <f t="shared" si="667"/>
        <v>380574</v>
      </c>
      <c r="J299" s="35">
        <f t="shared" si="668"/>
        <v>39755</v>
      </c>
      <c r="K299" s="35">
        <f t="shared" si="669"/>
        <v>22191</v>
      </c>
      <c r="L299" s="39">
        <f t="shared" si="670"/>
        <v>420781</v>
      </c>
      <c r="M299" s="86">
        <f t="shared" si="671"/>
        <v>366216</v>
      </c>
      <c r="N299" s="88">
        <v>86053</v>
      </c>
      <c r="O299" s="88">
        <v>280163</v>
      </c>
      <c r="P299" s="88">
        <v>3699</v>
      </c>
      <c r="Q299" s="88">
        <v>42591</v>
      </c>
      <c r="R299" s="88">
        <v>5480</v>
      </c>
      <c r="S299" s="88">
        <v>2795</v>
      </c>
      <c r="T299" s="79">
        <f t="shared" si="640"/>
        <v>415400</v>
      </c>
      <c r="U299" s="80">
        <f t="shared" si="641"/>
        <v>361212</v>
      </c>
      <c r="V299" s="70">
        <v>84710</v>
      </c>
      <c r="W299" s="70">
        <v>276502</v>
      </c>
      <c r="X299" s="70">
        <v>3687</v>
      </c>
      <c r="Y299" s="70">
        <v>43051</v>
      </c>
      <c r="Z299" s="70">
        <v>4836</v>
      </c>
      <c r="AA299" s="70">
        <v>2614</v>
      </c>
      <c r="AB299" s="39">
        <f t="shared" si="642"/>
        <v>470553</v>
      </c>
      <c r="AC299" s="86">
        <f t="shared" si="643"/>
        <v>408120</v>
      </c>
      <c r="AD299" s="88">
        <v>96596</v>
      </c>
      <c r="AE299" s="88">
        <v>311524</v>
      </c>
      <c r="AF299" s="88">
        <v>4742</v>
      </c>
      <c r="AG299" s="88">
        <v>50225</v>
      </c>
      <c r="AH299" s="88">
        <v>4705</v>
      </c>
      <c r="AI299" s="88">
        <v>2761</v>
      </c>
      <c r="AJ299" s="79">
        <f t="shared" si="644"/>
        <v>452511</v>
      </c>
      <c r="AK299" s="80">
        <f t="shared" si="645"/>
        <v>390523</v>
      </c>
      <c r="AL299" s="70">
        <v>91697</v>
      </c>
      <c r="AM299" s="70">
        <v>298826</v>
      </c>
      <c r="AN299" s="70">
        <v>4430</v>
      </c>
      <c r="AO299" s="70">
        <v>49680</v>
      </c>
      <c r="AP299" s="70">
        <v>5232</v>
      </c>
      <c r="AQ299" s="70">
        <v>2646</v>
      </c>
      <c r="AR299" s="39">
        <f t="shared" si="646"/>
        <v>446942</v>
      </c>
      <c r="AS299" s="86">
        <f t="shared" si="647"/>
        <v>384143</v>
      </c>
      <c r="AT299" s="16">
        <v>92327</v>
      </c>
      <c r="AU299" s="16">
        <v>291816</v>
      </c>
      <c r="AV299" s="16">
        <v>4358</v>
      </c>
      <c r="AW299" s="16">
        <v>50052</v>
      </c>
      <c r="AX299" s="16">
        <v>5364</v>
      </c>
      <c r="AY299" s="16">
        <v>3025</v>
      </c>
      <c r="AZ299" s="79">
        <f t="shared" si="648"/>
        <v>438434</v>
      </c>
      <c r="BA299" s="80">
        <f t="shared" si="649"/>
        <v>377459</v>
      </c>
      <c r="BB299" s="70">
        <v>86061</v>
      </c>
      <c r="BC299" s="70">
        <v>291398</v>
      </c>
      <c r="BD299" s="70">
        <v>4557</v>
      </c>
      <c r="BE299" s="70">
        <v>49081</v>
      </c>
      <c r="BF299" s="70">
        <v>4450</v>
      </c>
      <c r="BG299" s="70">
        <v>2887</v>
      </c>
      <c r="BH299" s="39">
        <f t="shared" si="650"/>
        <v>431838</v>
      </c>
      <c r="BI299" s="86">
        <f t="shared" si="651"/>
        <v>371861</v>
      </c>
      <c r="BJ299" s="16">
        <v>85058</v>
      </c>
      <c r="BK299" s="16">
        <v>286803</v>
      </c>
      <c r="BL299" s="16">
        <v>4268</v>
      </c>
      <c r="BM299" s="16">
        <v>47793</v>
      </c>
      <c r="BN299" s="16">
        <v>5007</v>
      </c>
      <c r="BO299" s="16">
        <v>2909</v>
      </c>
      <c r="BP299" s="79">
        <f t="shared" si="652"/>
        <v>425273</v>
      </c>
      <c r="BQ299" s="80">
        <f t="shared" si="653"/>
        <v>365773</v>
      </c>
      <c r="BR299" s="70">
        <v>84835</v>
      </c>
      <c r="BS299" s="70">
        <v>280938</v>
      </c>
      <c r="BT299" s="70">
        <v>4164</v>
      </c>
      <c r="BU299" s="70">
        <v>48101</v>
      </c>
      <c r="BV299" s="70">
        <v>4681</v>
      </c>
      <c r="BW299" s="70">
        <v>2554</v>
      </c>
      <c r="BX299" s="39">
        <f t="shared" si="654"/>
        <v>0</v>
      </c>
      <c r="BY299" s="86">
        <f t="shared" si="655"/>
        <v>0</v>
      </c>
      <c r="BZ299" s="16"/>
      <c r="CA299" s="16"/>
      <c r="CB299" s="16"/>
      <c r="CC299" s="16"/>
      <c r="CD299" s="16"/>
      <c r="CE299" s="16"/>
      <c r="CF299" s="79">
        <f t="shared" si="656"/>
        <v>0</v>
      </c>
      <c r="CG299" s="80">
        <f t="shared" si="657"/>
        <v>0</v>
      </c>
      <c r="CH299" s="70"/>
      <c r="CI299" s="70"/>
      <c r="CJ299" s="70"/>
      <c r="CK299" s="70"/>
      <c r="CL299" s="70"/>
      <c r="CM299" s="70"/>
      <c r="CN299" s="39">
        <f t="shared" si="658"/>
        <v>0</v>
      </c>
      <c r="CO299" s="86">
        <f t="shared" si="659"/>
        <v>0</v>
      </c>
      <c r="CP299" s="16"/>
      <c r="CQ299" s="16"/>
      <c r="CR299" s="16"/>
      <c r="CS299" s="16"/>
      <c r="CT299" s="16"/>
      <c r="CU299" s="16"/>
      <c r="CV299" s="79">
        <f t="shared" si="660"/>
        <v>0</v>
      </c>
      <c r="CW299" s="80">
        <f t="shared" si="661"/>
        <v>0</v>
      </c>
      <c r="CX299" s="70"/>
      <c r="CY299" s="70"/>
      <c r="CZ299" s="70"/>
      <c r="DA299" s="70"/>
      <c r="DB299" s="70"/>
      <c r="DC299" s="90"/>
    </row>
    <row r="300" spans="1:107">
      <c r="A300" s="148"/>
      <c r="B300" s="1">
        <v>2757</v>
      </c>
      <c r="C300" s="1" t="s">
        <v>235</v>
      </c>
      <c r="D300" s="35">
        <f t="shared" si="662"/>
        <v>3076387</v>
      </c>
      <c r="E300" s="35">
        <f t="shared" si="663"/>
        <v>2633208</v>
      </c>
      <c r="F300" s="35">
        <f t="shared" si="664"/>
        <v>624660</v>
      </c>
      <c r="G300" s="35">
        <f t="shared" si="665"/>
        <v>2008548</v>
      </c>
      <c r="H300" s="35">
        <f t="shared" si="666"/>
        <v>29853</v>
      </c>
      <c r="I300" s="35">
        <f t="shared" si="667"/>
        <v>366313</v>
      </c>
      <c r="J300" s="35">
        <f t="shared" si="668"/>
        <v>34639</v>
      </c>
      <c r="K300" s="35">
        <f t="shared" si="669"/>
        <v>12374</v>
      </c>
      <c r="L300" s="39">
        <f t="shared" si="670"/>
        <v>371586</v>
      </c>
      <c r="M300" s="86">
        <f t="shared" si="671"/>
        <v>321941</v>
      </c>
      <c r="N300" s="88">
        <v>74555</v>
      </c>
      <c r="O300" s="88">
        <v>247386</v>
      </c>
      <c r="P300" s="88">
        <v>3215</v>
      </c>
      <c r="Q300" s="88">
        <v>39942</v>
      </c>
      <c r="R300" s="88">
        <v>4910</v>
      </c>
      <c r="S300" s="88">
        <v>1578</v>
      </c>
      <c r="T300" s="79">
        <f t="shared" si="640"/>
        <v>366202</v>
      </c>
      <c r="U300" s="80">
        <f t="shared" si="641"/>
        <v>315688</v>
      </c>
      <c r="V300" s="70">
        <v>73619</v>
      </c>
      <c r="W300" s="70">
        <v>242069</v>
      </c>
      <c r="X300" s="70">
        <v>3397</v>
      </c>
      <c r="Y300" s="70">
        <v>41110</v>
      </c>
      <c r="Z300" s="70">
        <v>4488</v>
      </c>
      <c r="AA300" s="70">
        <v>1519</v>
      </c>
      <c r="AB300" s="39">
        <f t="shared" si="642"/>
        <v>408223</v>
      </c>
      <c r="AC300" s="86">
        <f t="shared" si="643"/>
        <v>350513</v>
      </c>
      <c r="AD300" s="88">
        <v>83130</v>
      </c>
      <c r="AE300" s="88">
        <v>267383</v>
      </c>
      <c r="AF300" s="88">
        <v>4300</v>
      </c>
      <c r="AG300" s="88">
        <v>47887</v>
      </c>
      <c r="AH300" s="88">
        <v>3957</v>
      </c>
      <c r="AI300" s="88">
        <v>1566</v>
      </c>
      <c r="AJ300" s="79">
        <f t="shared" si="644"/>
        <v>389956</v>
      </c>
      <c r="AK300" s="80">
        <f t="shared" si="645"/>
        <v>333380</v>
      </c>
      <c r="AL300" s="70">
        <v>78023</v>
      </c>
      <c r="AM300" s="70">
        <v>255357</v>
      </c>
      <c r="AN300" s="70">
        <v>3888</v>
      </c>
      <c r="AO300" s="70">
        <v>47041</v>
      </c>
      <c r="AP300" s="70">
        <v>4185</v>
      </c>
      <c r="AQ300" s="70">
        <v>1462</v>
      </c>
      <c r="AR300" s="39">
        <f t="shared" si="646"/>
        <v>389219</v>
      </c>
      <c r="AS300" s="86">
        <f t="shared" si="647"/>
        <v>331896</v>
      </c>
      <c r="AT300" s="16">
        <v>80402</v>
      </c>
      <c r="AU300" s="16">
        <v>251494</v>
      </c>
      <c r="AV300" s="16">
        <v>3747</v>
      </c>
      <c r="AW300" s="16">
        <v>47627</v>
      </c>
      <c r="AX300" s="16">
        <v>4402</v>
      </c>
      <c r="AY300" s="16">
        <v>1547</v>
      </c>
      <c r="AZ300" s="79">
        <f t="shared" si="648"/>
        <v>383724</v>
      </c>
      <c r="BA300" s="80">
        <f t="shared" si="649"/>
        <v>326591</v>
      </c>
      <c r="BB300" s="70">
        <v>76847</v>
      </c>
      <c r="BC300" s="70">
        <v>249744</v>
      </c>
      <c r="BD300" s="70">
        <v>3784</v>
      </c>
      <c r="BE300" s="70">
        <v>48010</v>
      </c>
      <c r="BF300" s="70">
        <v>3739</v>
      </c>
      <c r="BG300" s="70">
        <v>1600</v>
      </c>
      <c r="BH300" s="39">
        <f t="shared" si="650"/>
        <v>392683</v>
      </c>
      <c r="BI300" s="86">
        <f t="shared" si="651"/>
        <v>335155</v>
      </c>
      <c r="BJ300" s="16">
        <v>80535</v>
      </c>
      <c r="BK300" s="16">
        <v>254620</v>
      </c>
      <c r="BL300" s="16">
        <v>3850</v>
      </c>
      <c r="BM300" s="16">
        <v>47324</v>
      </c>
      <c r="BN300" s="16">
        <v>4750</v>
      </c>
      <c r="BO300" s="16">
        <v>1604</v>
      </c>
      <c r="BP300" s="79">
        <f t="shared" si="652"/>
        <v>374794</v>
      </c>
      <c r="BQ300" s="80">
        <f t="shared" si="653"/>
        <v>318044</v>
      </c>
      <c r="BR300" s="70">
        <v>77549</v>
      </c>
      <c r="BS300" s="70">
        <v>240495</v>
      </c>
      <c r="BT300" s="70">
        <v>3672</v>
      </c>
      <c r="BU300" s="70">
        <v>47372</v>
      </c>
      <c r="BV300" s="70">
        <v>4208</v>
      </c>
      <c r="BW300" s="70">
        <v>1498</v>
      </c>
      <c r="BX300" s="39">
        <f t="shared" si="654"/>
        <v>0</v>
      </c>
      <c r="BY300" s="86">
        <f t="shared" si="655"/>
        <v>0</v>
      </c>
      <c r="BZ300" s="16"/>
      <c r="CA300" s="16"/>
      <c r="CB300" s="16"/>
      <c r="CC300" s="16"/>
      <c r="CD300" s="16"/>
      <c r="CE300" s="16"/>
      <c r="CF300" s="79">
        <f t="shared" si="656"/>
        <v>0</v>
      </c>
      <c r="CG300" s="80">
        <f t="shared" si="657"/>
        <v>0</v>
      </c>
      <c r="CH300" s="70"/>
      <c r="CI300" s="70"/>
      <c r="CJ300" s="70"/>
      <c r="CK300" s="70"/>
      <c r="CL300" s="70"/>
      <c r="CM300" s="70"/>
      <c r="CN300" s="39">
        <f t="shared" si="658"/>
        <v>0</v>
      </c>
      <c r="CO300" s="86">
        <f t="shared" si="659"/>
        <v>0</v>
      </c>
      <c r="CP300" s="16"/>
      <c r="CQ300" s="16"/>
      <c r="CR300" s="16"/>
      <c r="CS300" s="16"/>
      <c r="CT300" s="16"/>
      <c r="CU300" s="16"/>
      <c r="CV300" s="79">
        <f t="shared" si="660"/>
        <v>0</v>
      </c>
      <c r="CW300" s="80">
        <f t="shared" si="661"/>
        <v>0</v>
      </c>
      <c r="CX300" s="70"/>
      <c r="CY300" s="70"/>
      <c r="CZ300" s="70"/>
      <c r="DA300" s="70"/>
      <c r="DB300" s="70"/>
      <c r="DC300" s="90"/>
    </row>
    <row r="301" spans="1:107">
      <c r="A301" s="148"/>
      <c r="B301" s="1">
        <v>2758</v>
      </c>
      <c r="C301" s="1" t="s">
        <v>236</v>
      </c>
      <c r="D301" s="35">
        <f t="shared" si="662"/>
        <v>3473543</v>
      </c>
      <c r="E301" s="35">
        <f t="shared" si="663"/>
        <v>3021740</v>
      </c>
      <c r="F301" s="35">
        <f t="shared" si="664"/>
        <v>735415</v>
      </c>
      <c r="G301" s="35">
        <f t="shared" si="665"/>
        <v>2286325</v>
      </c>
      <c r="H301" s="35">
        <f t="shared" si="666"/>
        <v>22722</v>
      </c>
      <c r="I301" s="35">
        <f t="shared" si="667"/>
        <v>360151</v>
      </c>
      <c r="J301" s="35">
        <f t="shared" si="668"/>
        <v>49257</v>
      </c>
      <c r="K301" s="35">
        <f t="shared" si="669"/>
        <v>19673</v>
      </c>
      <c r="L301" s="39">
        <f t="shared" si="670"/>
        <v>419282</v>
      </c>
      <c r="M301" s="86">
        <f t="shared" si="671"/>
        <v>368061</v>
      </c>
      <c r="N301" s="88">
        <v>92320</v>
      </c>
      <c r="O301" s="88">
        <v>275741</v>
      </c>
      <c r="P301" s="88">
        <v>2370</v>
      </c>
      <c r="Q301" s="88">
        <v>39316</v>
      </c>
      <c r="R301" s="88">
        <v>7119</v>
      </c>
      <c r="S301" s="88">
        <v>2416</v>
      </c>
      <c r="T301" s="79">
        <f t="shared" si="640"/>
        <v>418488</v>
      </c>
      <c r="U301" s="80">
        <f t="shared" si="641"/>
        <v>366300</v>
      </c>
      <c r="V301" s="70">
        <v>92405</v>
      </c>
      <c r="W301" s="70">
        <v>273895</v>
      </c>
      <c r="X301" s="70">
        <v>2477</v>
      </c>
      <c r="Y301" s="70">
        <v>40961</v>
      </c>
      <c r="Z301" s="70">
        <v>6444</v>
      </c>
      <c r="AA301" s="70">
        <v>2306</v>
      </c>
      <c r="AB301" s="39">
        <f t="shared" si="642"/>
        <v>465971</v>
      </c>
      <c r="AC301" s="86">
        <f t="shared" si="643"/>
        <v>406378</v>
      </c>
      <c r="AD301" s="88">
        <v>98010</v>
      </c>
      <c r="AE301" s="88">
        <v>308368</v>
      </c>
      <c r="AF301" s="88">
        <v>3185</v>
      </c>
      <c r="AG301" s="88">
        <v>48110</v>
      </c>
      <c r="AH301" s="88">
        <v>5717</v>
      </c>
      <c r="AI301" s="88">
        <v>2581</v>
      </c>
      <c r="AJ301" s="79">
        <f t="shared" si="644"/>
        <v>449661</v>
      </c>
      <c r="AK301" s="80">
        <f t="shared" si="645"/>
        <v>391156</v>
      </c>
      <c r="AL301" s="70">
        <v>92940</v>
      </c>
      <c r="AM301" s="70">
        <v>298216</v>
      </c>
      <c r="AN301" s="70">
        <v>2957</v>
      </c>
      <c r="AO301" s="70">
        <v>47478</v>
      </c>
      <c r="AP301" s="70">
        <v>5700</v>
      </c>
      <c r="AQ301" s="70">
        <v>2370</v>
      </c>
      <c r="AR301" s="39">
        <f t="shared" si="646"/>
        <v>445167</v>
      </c>
      <c r="AS301" s="86">
        <f t="shared" si="647"/>
        <v>385359</v>
      </c>
      <c r="AT301" s="16">
        <v>94969</v>
      </c>
      <c r="AU301" s="16">
        <v>290390</v>
      </c>
      <c r="AV301" s="16">
        <v>2986</v>
      </c>
      <c r="AW301" s="16">
        <v>47789</v>
      </c>
      <c r="AX301" s="16">
        <v>6469</v>
      </c>
      <c r="AY301" s="16">
        <v>2564</v>
      </c>
      <c r="AZ301" s="79">
        <f t="shared" si="648"/>
        <v>431323</v>
      </c>
      <c r="BA301" s="80">
        <f t="shared" si="649"/>
        <v>373100</v>
      </c>
      <c r="BB301" s="70">
        <v>86221</v>
      </c>
      <c r="BC301" s="70">
        <v>286879</v>
      </c>
      <c r="BD301" s="70">
        <v>2999</v>
      </c>
      <c r="BE301" s="70">
        <v>47230</v>
      </c>
      <c r="BF301" s="70">
        <v>5345</v>
      </c>
      <c r="BG301" s="70">
        <v>2649</v>
      </c>
      <c r="BH301" s="39">
        <f t="shared" si="650"/>
        <v>426600</v>
      </c>
      <c r="BI301" s="86">
        <f t="shared" si="651"/>
        <v>370717</v>
      </c>
      <c r="BJ301" s="16">
        <v>89725</v>
      </c>
      <c r="BK301" s="16">
        <v>280992</v>
      </c>
      <c r="BL301" s="16">
        <v>2941</v>
      </c>
      <c r="BM301" s="16">
        <v>44410</v>
      </c>
      <c r="BN301" s="16">
        <v>6133</v>
      </c>
      <c r="BO301" s="16">
        <v>2399</v>
      </c>
      <c r="BP301" s="79">
        <f t="shared" si="652"/>
        <v>417051</v>
      </c>
      <c r="BQ301" s="80">
        <f t="shared" si="653"/>
        <v>360669</v>
      </c>
      <c r="BR301" s="70">
        <v>88825</v>
      </c>
      <c r="BS301" s="70">
        <v>271844</v>
      </c>
      <c r="BT301" s="70">
        <v>2807</v>
      </c>
      <c r="BU301" s="70">
        <v>44857</v>
      </c>
      <c r="BV301" s="70">
        <v>6330</v>
      </c>
      <c r="BW301" s="70">
        <v>2388</v>
      </c>
      <c r="BX301" s="39">
        <f t="shared" si="654"/>
        <v>0</v>
      </c>
      <c r="BY301" s="86">
        <f t="shared" si="655"/>
        <v>0</v>
      </c>
      <c r="BZ301" s="16"/>
      <c r="CA301" s="16"/>
      <c r="CB301" s="16"/>
      <c r="CC301" s="16"/>
      <c r="CD301" s="16"/>
      <c r="CE301" s="16"/>
      <c r="CF301" s="79">
        <f t="shared" si="656"/>
        <v>0</v>
      </c>
      <c r="CG301" s="80">
        <f t="shared" si="657"/>
        <v>0</v>
      </c>
      <c r="CH301" s="70"/>
      <c r="CI301" s="70"/>
      <c r="CJ301" s="70"/>
      <c r="CK301" s="70"/>
      <c r="CL301" s="70"/>
      <c r="CM301" s="70"/>
      <c r="CN301" s="39">
        <f t="shared" si="658"/>
        <v>0</v>
      </c>
      <c r="CO301" s="86">
        <f t="shared" si="659"/>
        <v>0</v>
      </c>
      <c r="CP301" s="16"/>
      <c r="CQ301" s="16"/>
      <c r="CR301" s="16"/>
      <c r="CS301" s="16"/>
      <c r="CT301" s="16"/>
      <c r="CU301" s="16"/>
      <c r="CV301" s="79">
        <f t="shared" si="660"/>
        <v>0</v>
      </c>
      <c r="CW301" s="80">
        <f t="shared" si="661"/>
        <v>0</v>
      </c>
      <c r="CX301" s="70"/>
      <c r="CY301" s="70"/>
      <c r="CZ301" s="70"/>
      <c r="DA301" s="70"/>
      <c r="DB301" s="70"/>
      <c r="DC301" s="90"/>
    </row>
    <row r="302" spans="1:107">
      <c r="A302" s="148"/>
      <c r="B302" s="1">
        <v>2759</v>
      </c>
      <c r="C302" s="1" t="s">
        <v>237</v>
      </c>
      <c r="D302" s="35">
        <f t="shared" si="662"/>
        <v>1350026</v>
      </c>
      <c r="E302" s="35">
        <f t="shared" si="663"/>
        <v>1104045</v>
      </c>
      <c r="F302" s="35">
        <f t="shared" si="664"/>
        <v>296249</v>
      </c>
      <c r="G302" s="35">
        <f t="shared" si="665"/>
        <v>807796</v>
      </c>
      <c r="H302" s="35">
        <f t="shared" si="666"/>
        <v>15040</v>
      </c>
      <c r="I302" s="35">
        <f t="shared" si="667"/>
        <v>195408</v>
      </c>
      <c r="J302" s="35">
        <f t="shared" si="668"/>
        <v>19777</v>
      </c>
      <c r="K302" s="35">
        <f t="shared" si="669"/>
        <v>15756</v>
      </c>
      <c r="L302" s="39">
        <f t="shared" si="670"/>
        <v>155197</v>
      </c>
      <c r="M302" s="86">
        <f t="shared" si="671"/>
        <v>128074</v>
      </c>
      <c r="N302" s="88">
        <v>31875</v>
      </c>
      <c r="O302" s="88">
        <v>96199</v>
      </c>
      <c r="P302" s="88">
        <v>1703</v>
      </c>
      <c r="Q302" s="88">
        <v>21093</v>
      </c>
      <c r="R302" s="88">
        <v>2476</v>
      </c>
      <c r="S302" s="88">
        <v>1851</v>
      </c>
      <c r="T302" s="79">
        <f t="shared" si="640"/>
        <v>154038</v>
      </c>
      <c r="U302" s="80">
        <f t="shared" si="641"/>
        <v>126313</v>
      </c>
      <c r="V302" s="70">
        <v>32672</v>
      </c>
      <c r="W302" s="70">
        <v>93641</v>
      </c>
      <c r="X302" s="70">
        <v>1620</v>
      </c>
      <c r="Y302" s="70">
        <v>21893</v>
      </c>
      <c r="Z302" s="70">
        <v>2314</v>
      </c>
      <c r="AA302" s="70">
        <v>1898</v>
      </c>
      <c r="AB302" s="39">
        <f t="shared" si="642"/>
        <v>175166</v>
      </c>
      <c r="AC302" s="86">
        <f t="shared" si="643"/>
        <v>143612</v>
      </c>
      <c r="AD302" s="88">
        <v>37535</v>
      </c>
      <c r="AE302" s="88">
        <v>106077</v>
      </c>
      <c r="AF302" s="88">
        <v>2083</v>
      </c>
      <c r="AG302" s="88">
        <v>25641</v>
      </c>
      <c r="AH302" s="88">
        <v>1805</v>
      </c>
      <c r="AI302" s="88">
        <v>2025</v>
      </c>
      <c r="AJ302" s="79">
        <f t="shared" si="644"/>
        <v>177404</v>
      </c>
      <c r="AK302" s="80">
        <f t="shared" si="645"/>
        <v>145437</v>
      </c>
      <c r="AL302" s="70">
        <v>39432</v>
      </c>
      <c r="AM302" s="70">
        <v>106005</v>
      </c>
      <c r="AN302" s="70">
        <v>2072</v>
      </c>
      <c r="AO302" s="70">
        <v>25567</v>
      </c>
      <c r="AP302" s="70">
        <v>2461</v>
      </c>
      <c r="AQ302" s="70">
        <v>1867</v>
      </c>
      <c r="AR302" s="39">
        <f t="shared" si="646"/>
        <v>183548</v>
      </c>
      <c r="AS302" s="86">
        <f t="shared" si="647"/>
        <v>150139</v>
      </c>
      <c r="AT302" s="16">
        <v>44318</v>
      </c>
      <c r="AU302" s="16">
        <v>105821</v>
      </c>
      <c r="AV302" s="16">
        <v>2010</v>
      </c>
      <c r="AW302" s="16">
        <v>26451</v>
      </c>
      <c r="AX302" s="16">
        <v>2931</v>
      </c>
      <c r="AY302" s="16">
        <v>2017</v>
      </c>
      <c r="AZ302" s="79">
        <f t="shared" si="648"/>
        <v>172151</v>
      </c>
      <c r="BA302" s="80">
        <f t="shared" si="649"/>
        <v>140316</v>
      </c>
      <c r="BB302" s="70">
        <v>38112</v>
      </c>
      <c r="BC302" s="70">
        <v>102204</v>
      </c>
      <c r="BD302" s="70">
        <v>1933</v>
      </c>
      <c r="BE302" s="70">
        <v>25616</v>
      </c>
      <c r="BF302" s="70">
        <v>2195</v>
      </c>
      <c r="BG302" s="70">
        <v>2091</v>
      </c>
      <c r="BH302" s="39">
        <f t="shared" si="650"/>
        <v>171538</v>
      </c>
      <c r="BI302" s="86">
        <f t="shared" si="651"/>
        <v>139772</v>
      </c>
      <c r="BJ302" s="16">
        <v>38308</v>
      </c>
      <c r="BK302" s="16">
        <v>101464</v>
      </c>
      <c r="BL302" s="16">
        <v>1888</v>
      </c>
      <c r="BM302" s="16">
        <v>24879</v>
      </c>
      <c r="BN302" s="16">
        <v>2897</v>
      </c>
      <c r="BO302" s="16">
        <v>2102</v>
      </c>
      <c r="BP302" s="79">
        <f t="shared" si="652"/>
        <v>160984</v>
      </c>
      <c r="BQ302" s="80">
        <f t="shared" si="653"/>
        <v>130382</v>
      </c>
      <c r="BR302" s="70">
        <v>33997</v>
      </c>
      <c r="BS302" s="70">
        <v>96385</v>
      </c>
      <c r="BT302" s="70">
        <v>1731</v>
      </c>
      <c r="BU302" s="70">
        <v>24268</v>
      </c>
      <c r="BV302" s="70">
        <v>2698</v>
      </c>
      <c r="BW302" s="70">
        <v>1905</v>
      </c>
      <c r="BX302" s="39">
        <f t="shared" si="654"/>
        <v>0</v>
      </c>
      <c r="BY302" s="86">
        <f t="shared" si="655"/>
        <v>0</v>
      </c>
      <c r="BZ302" s="16"/>
      <c r="CA302" s="16"/>
      <c r="CB302" s="16"/>
      <c r="CC302" s="16"/>
      <c r="CD302" s="16"/>
      <c r="CE302" s="16"/>
      <c r="CF302" s="79">
        <f t="shared" si="656"/>
        <v>0</v>
      </c>
      <c r="CG302" s="80">
        <f t="shared" si="657"/>
        <v>0</v>
      </c>
      <c r="CH302" s="70"/>
      <c r="CI302" s="70"/>
      <c r="CJ302" s="70"/>
      <c r="CK302" s="70"/>
      <c r="CL302" s="70"/>
      <c r="CM302" s="70"/>
      <c r="CN302" s="39">
        <f t="shared" si="658"/>
        <v>0</v>
      </c>
      <c r="CO302" s="86">
        <f t="shared" si="659"/>
        <v>0</v>
      </c>
      <c r="CP302" s="16"/>
      <c r="CQ302" s="16"/>
      <c r="CR302" s="16"/>
      <c r="CS302" s="16"/>
      <c r="CT302" s="16"/>
      <c r="CU302" s="16"/>
      <c r="CV302" s="79">
        <f t="shared" si="660"/>
        <v>0</v>
      </c>
      <c r="CW302" s="80">
        <f t="shared" si="661"/>
        <v>0</v>
      </c>
      <c r="CX302" s="70"/>
      <c r="CY302" s="70"/>
      <c r="CZ302" s="70"/>
      <c r="DA302" s="70"/>
      <c r="DB302" s="70"/>
      <c r="DC302" s="90"/>
    </row>
    <row r="303" spans="1:107">
      <c r="A303" s="148"/>
      <c r="B303" s="1">
        <v>2760</v>
      </c>
      <c r="C303" s="1" t="s">
        <v>238</v>
      </c>
      <c r="D303" s="35">
        <f t="shared" si="662"/>
        <v>2200388</v>
      </c>
      <c r="E303" s="35">
        <f t="shared" si="663"/>
        <v>1879856</v>
      </c>
      <c r="F303" s="35">
        <f t="shared" si="664"/>
        <v>488989</v>
      </c>
      <c r="G303" s="35">
        <f t="shared" si="665"/>
        <v>1390867</v>
      </c>
      <c r="H303" s="35">
        <f t="shared" si="666"/>
        <v>25715</v>
      </c>
      <c r="I303" s="35">
        <f t="shared" si="667"/>
        <v>260426</v>
      </c>
      <c r="J303" s="35">
        <f t="shared" si="668"/>
        <v>23673</v>
      </c>
      <c r="K303" s="35">
        <f t="shared" si="669"/>
        <v>10718</v>
      </c>
      <c r="L303" s="39">
        <f t="shared" si="670"/>
        <v>264908</v>
      </c>
      <c r="M303" s="86">
        <f t="shared" si="671"/>
        <v>228018</v>
      </c>
      <c r="N303" s="88">
        <v>59769</v>
      </c>
      <c r="O303" s="88">
        <v>168249</v>
      </c>
      <c r="P303" s="88">
        <v>2908</v>
      </c>
      <c r="Q303" s="88">
        <v>29266</v>
      </c>
      <c r="R303" s="88">
        <v>3500</v>
      </c>
      <c r="S303" s="88">
        <v>1216</v>
      </c>
      <c r="T303" s="79">
        <f t="shared" ref="T303:T321" si="672">SUM(V303:AA303)</f>
        <v>259441</v>
      </c>
      <c r="U303" s="80">
        <f t="shared" ref="U303:U321" si="673">SUM(V303:W303)</f>
        <v>221967</v>
      </c>
      <c r="V303" s="70">
        <v>57661</v>
      </c>
      <c r="W303" s="70">
        <v>164306</v>
      </c>
      <c r="X303" s="70">
        <v>2845</v>
      </c>
      <c r="Y303" s="70">
        <v>30284</v>
      </c>
      <c r="Z303" s="70">
        <v>3086</v>
      </c>
      <c r="AA303" s="70">
        <v>1259</v>
      </c>
      <c r="AB303" s="39">
        <f t="shared" ref="AB303:AB321" si="674">SUM(AD303:AI303)</f>
        <v>291925</v>
      </c>
      <c r="AC303" s="86">
        <f t="shared" ref="AC303:AC321" si="675">SUM(AD303:AE303)</f>
        <v>249575</v>
      </c>
      <c r="AD303" s="88">
        <v>64667</v>
      </c>
      <c r="AE303" s="88">
        <v>184908</v>
      </c>
      <c r="AF303" s="88">
        <v>3537</v>
      </c>
      <c r="AG303" s="88">
        <v>34679</v>
      </c>
      <c r="AH303" s="88">
        <v>2802</v>
      </c>
      <c r="AI303" s="88">
        <v>1332</v>
      </c>
      <c r="AJ303" s="79">
        <f t="shared" ref="AJ303:AJ321" si="676">SUM(AL303:AQ303)</f>
        <v>281497</v>
      </c>
      <c r="AK303" s="80">
        <f t="shared" ref="AK303:AK321" si="677">SUM(AL303:AM303)</f>
        <v>240134</v>
      </c>
      <c r="AL303" s="70">
        <v>61891</v>
      </c>
      <c r="AM303" s="70">
        <v>178243</v>
      </c>
      <c r="AN303" s="70">
        <v>3405</v>
      </c>
      <c r="AO303" s="70">
        <v>33823</v>
      </c>
      <c r="AP303" s="70">
        <v>2839</v>
      </c>
      <c r="AQ303" s="70">
        <v>1296</v>
      </c>
      <c r="AR303" s="39">
        <f t="shared" ref="AR303:AR321" si="678">SUM(AT303:AY303)</f>
        <v>282309</v>
      </c>
      <c r="AS303" s="86">
        <f t="shared" ref="AS303:AS321" si="679">SUM(AT303:AU303)</f>
        <v>240653</v>
      </c>
      <c r="AT303" s="16">
        <v>64975</v>
      </c>
      <c r="AU303" s="16">
        <v>175678</v>
      </c>
      <c r="AV303" s="16">
        <v>3213</v>
      </c>
      <c r="AW303" s="16">
        <v>34143</v>
      </c>
      <c r="AX303" s="16">
        <v>3035</v>
      </c>
      <c r="AY303" s="16">
        <v>1265</v>
      </c>
      <c r="AZ303" s="79">
        <f t="shared" ref="AZ303:AZ321" si="680">SUM(BB303:BG303)</f>
        <v>277584</v>
      </c>
      <c r="BA303" s="80">
        <f t="shared" ref="BA303:BA321" si="681">SUM(BB303:BC303)</f>
        <v>236616</v>
      </c>
      <c r="BB303" s="70">
        <v>60503</v>
      </c>
      <c r="BC303" s="70">
        <v>176113</v>
      </c>
      <c r="BD303" s="70">
        <v>3276</v>
      </c>
      <c r="BE303" s="70">
        <v>33672</v>
      </c>
      <c r="BF303" s="70">
        <v>2533</v>
      </c>
      <c r="BG303" s="70">
        <v>1487</v>
      </c>
      <c r="BH303" s="39">
        <f t="shared" ref="BH303:BH321" si="682">SUM(BJ303:BO303)</f>
        <v>273640</v>
      </c>
      <c r="BI303" s="86">
        <f t="shared" ref="BI303:BI321" si="683">SUM(BJ303:BK303)</f>
        <v>233695</v>
      </c>
      <c r="BJ303" s="16">
        <v>59934</v>
      </c>
      <c r="BK303" s="16">
        <v>173761</v>
      </c>
      <c r="BL303" s="16">
        <v>3304</v>
      </c>
      <c r="BM303" s="16">
        <v>32240</v>
      </c>
      <c r="BN303" s="16">
        <v>2892</v>
      </c>
      <c r="BO303" s="16">
        <v>1509</v>
      </c>
      <c r="BP303" s="79">
        <f t="shared" ref="BP303:BP321" si="684">SUM(BR303:BW303)</f>
        <v>269084</v>
      </c>
      <c r="BQ303" s="80">
        <f t="shared" ref="BQ303:BQ321" si="685">SUM(BR303:BS303)</f>
        <v>229198</v>
      </c>
      <c r="BR303" s="70">
        <v>59589</v>
      </c>
      <c r="BS303" s="70">
        <v>169609</v>
      </c>
      <c r="BT303" s="70">
        <v>3227</v>
      </c>
      <c r="BU303" s="70">
        <v>32319</v>
      </c>
      <c r="BV303" s="70">
        <v>2986</v>
      </c>
      <c r="BW303" s="70">
        <v>1354</v>
      </c>
      <c r="BX303" s="39">
        <f t="shared" ref="BX303:BX321" si="686">SUM(BZ303:CE303)</f>
        <v>0</v>
      </c>
      <c r="BY303" s="86">
        <f t="shared" ref="BY303:BY321" si="687">SUM(BZ303:CA303)</f>
        <v>0</v>
      </c>
      <c r="BZ303" s="16"/>
      <c r="CA303" s="16"/>
      <c r="CB303" s="16"/>
      <c r="CC303" s="16"/>
      <c r="CD303" s="16"/>
      <c r="CE303" s="16"/>
      <c r="CF303" s="79">
        <f t="shared" ref="CF303:CF321" si="688">SUM(CH303:CM303)</f>
        <v>0</v>
      </c>
      <c r="CG303" s="80">
        <f t="shared" ref="CG303:CG321" si="689">SUM(CH303:CI303)</f>
        <v>0</v>
      </c>
      <c r="CH303" s="70"/>
      <c r="CI303" s="70"/>
      <c r="CJ303" s="70"/>
      <c r="CK303" s="70"/>
      <c r="CL303" s="70"/>
      <c r="CM303" s="70"/>
      <c r="CN303" s="39">
        <f t="shared" ref="CN303:CN321" si="690">SUM(CP303:CU303)</f>
        <v>0</v>
      </c>
      <c r="CO303" s="86">
        <f t="shared" ref="CO303:CO321" si="691">SUM(CP303:CQ303)</f>
        <v>0</v>
      </c>
      <c r="CP303" s="16"/>
      <c r="CQ303" s="16"/>
      <c r="CR303" s="16"/>
      <c r="CS303" s="16"/>
      <c r="CT303" s="16"/>
      <c r="CU303" s="16"/>
      <c r="CV303" s="79">
        <f t="shared" ref="CV303:CV321" si="692">SUM(CX303:DC303)</f>
        <v>0</v>
      </c>
      <c r="CW303" s="80">
        <f t="shared" ref="CW303:CW321" si="693">SUM(CX303:CY303)</f>
        <v>0</v>
      </c>
      <c r="CX303" s="70"/>
      <c r="CY303" s="70"/>
      <c r="CZ303" s="70"/>
      <c r="DA303" s="70"/>
      <c r="DB303" s="70"/>
      <c r="DC303" s="90"/>
    </row>
    <row r="304" spans="1:107" ht="17.25" thickBot="1">
      <c r="A304" s="149"/>
      <c r="B304" s="14">
        <v>2761</v>
      </c>
      <c r="C304" s="14" t="s">
        <v>239</v>
      </c>
      <c r="D304" s="36">
        <f t="shared" ref="D304:D321" si="694">SUM(F304:K304)</f>
        <v>2894622</v>
      </c>
      <c r="E304" s="36">
        <f t="shared" ref="E304:E321" si="695">F304+G304</f>
        <v>2583069</v>
      </c>
      <c r="F304" s="36">
        <f t="shared" ref="F304:F321" si="696">N304+V304+AD304+AL304+BB304+AT304+BJ304+BR304+BZ304+CH304+CP304+CX304</f>
        <v>586265</v>
      </c>
      <c r="G304" s="36">
        <f t="shared" ref="G304:G321" si="697">O304+W304+AE304+AM304+BC304+AU304+BK304+BS304+CA304+CI304+CQ304+CY304</f>
        <v>1996804</v>
      </c>
      <c r="H304" s="36">
        <f t="shared" ref="H304:H321" si="698">P304+X304+AF304+AN304+BD304+AV304+BL304+BT304+CB304+CJ304+CR304+CZ304</f>
        <v>27647</v>
      </c>
      <c r="I304" s="36">
        <f t="shared" ref="I304:I321" si="699">Q304+Y304+AG304+AO304+BE304+AW304+BM304+BU304+CC304+CK304+CS304+DA304</f>
        <v>240186</v>
      </c>
      <c r="J304" s="36">
        <f t="shared" ref="J304:J321" si="700">R304+Z304+AH304+AP304+BF304+AX304+BN304+BV304+CD304+CL304+CT304+DB304</f>
        <v>23686</v>
      </c>
      <c r="K304" s="36">
        <f t="shared" ref="K304:K321" si="701">S304+AA304+AI304+AQ304+BG304+AY304+BO304+BW304+CE304+CM304+CU304+DC304</f>
        <v>20034</v>
      </c>
      <c r="L304" s="40">
        <f t="shared" ref="L304:L321" si="702">SUM(N304:S304)</f>
        <v>346303</v>
      </c>
      <c r="M304" s="87">
        <f t="shared" ref="M304:M321" si="703">SUM(N304:O304)</f>
        <v>310521</v>
      </c>
      <c r="N304" s="91">
        <v>70429</v>
      </c>
      <c r="O304" s="91">
        <v>240092</v>
      </c>
      <c r="P304" s="91">
        <v>2934</v>
      </c>
      <c r="Q304" s="91">
        <v>26823</v>
      </c>
      <c r="R304" s="91">
        <v>3401</v>
      </c>
      <c r="S304" s="91">
        <v>2624</v>
      </c>
      <c r="T304" s="83">
        <f t="shared" si="672"/>
        <v>340689</v>
      </c>
      <c r="U304" s="84">
        <f t="shared" si="673"/>
        <v>305119</v>
      </c>
      <c r="V304" s="72">
        <v>68680</v>
      </c>
      <c r="W304" s="72">
        <v>236439</v>
      </c>
      <c r="X304" s="72">
        <v>3096</v>
      </c>
      <c r="Y304" s="72">
        <v>27295</v>
      </c>
      <c r="Z304" s="72">
        <v>2920</v>
      </c>
      <c r="AA304" s="72">
        <v>2259</v>
      </c>
      <c r="AB304" s="40">
        <f t="shared" si="674"/>
        <v>391615</v>
      </c>
      <c r="AC304" s="87">
        <f t="shared" si="675"/>
        <v>350779</v>
      </c>
      <c r="AD304" s="91">
        <v>81247</v>
      </c>
      <c r="AE304" s="91">
        <v>269532</v>
      </c>
      <c r="AF304" s="91">
        <v>3918</v>
      </c>
      <c r="AG304" s="91">
        <v>31429</v>
      </c>
      <c r="AH304" s="91">
        <v>2861</v>
      </c>
      <c r="AI304" s="91">
        <v>2628</v>
      </c>
      <c r="AJ304" s="83">
        <f t="shared" si="676"/>
        <v>376137</v>
      </c>
      <c r="AK304" s="84">
        <f t="shared" si="677"/>
        <v>335231</v>
      </c>
      <c r="AL304" s="72">
        <v>76776</v>
      </c>
      <c r="AM304" s="72">
        <v>258455</v>
      </c>
      <c r="AN304" s="72">
        <v>3561</v>
      </c>
      <c r="AO304" s="72">
        <v>31863</v>
      </c>
      <c r="AP304" s="72">
        <v>2912</v>
      </c>
      <c r="AQ304" s="72">
        <v>2570</v>
      </c>
      <c r="AR304" s="40">
        <f t="shared" si="678"/>
        <v>371360</v>
      </c>
      <c r="AS304" s="87">
        <f t="shared" si="679"/>
        <v>330677</v>
      </c>
      <c r="AT304" s="17">
        <v>77125</v>
      </c>
      <c r="AU304" s="17">
        <v>253552</v>
      </c>
      <c r="AV304" s="17">
        <v>3403</v>
      </c>
      <c r="AW304" s="17">
        <v>31584</v>
      </c>
      <c r="AX304" s="17">
        <v>3159</v>
      </c>
      <c r="AY304" s="17">
        <v>2537</v>
      </c>
      <c r="AZ304" s="83">
        <f t="shared" si="680"/>
        <v>366337</v>
      </c>
      <c r="BA304" s="84">
        <f t="shared" si="681"/>
        <v>326235</v>
      </c>
      <c r="BB304" s="72">
        <v>72952</v>
      </c>
      <c r="BC304" s="72">
        <v>253283</v>
      </c>
      <c r="BD304" s="72">
        <v>3632</v>
      </c>
      <c r="BE304" s="72">
        <v>31134</v>
      </c>
      <c r="BF304" s="72">
        <v>2757</v>
      </c>
      <c r="BG304" s="72">
        <v>2579</v>
      </c>
      <c r="BH304" s="40">
        <f t="shared" si="682"/>
        <v>353039</v>
      </c>
      <c r="BI304" s="87">
        <f t="shared" si="683"/>
        <v>314356</v>
      </c>
      <c r="BJ304" s="17">
        <v>69446</v>
      </c>
      <c r="BK304" s="17">
        <v>244910</v>
      </c>
      <c r="BL304" s="17">
        <v>3630</v>
      </c>
      <c r="BM304" s="17">
        <v>29916</v>
      </c>
      <c r="BN304" s="17">
        <v>2712</v>
      </c>
      <c r="BO304" s="17">
        <v>2425</v>
      </c>
      <c r="BP304" s="83">
        <f t="shared" si="684"/>
        <v>349142</v>
      </c>
      <c r="BQ304" s="84">
        <f t="shared" si="685"/>
        <v>310151</v>
      </c>
      <c r="BR304" s="72">
        <v>69610</v>
      </c>
      <c r="BS304" s="72">
        <v>240541</v>
      </c>
      <c r="BT304" s="72">
        <v>3473</v>
      </c>
      <c r="BU304" s="72">
        <v>30142</v>
      </c>
      <c r="BV304" s="72">
        <v>2964</v>
      </c>
      <c r="BW304" s="72">
        <v>2412</v>
      </c>
      <c r="BX304" s="40">
        <f t="shared" si="686"/>
        <v>0</v>
      </c>
      <c r="BY304" s="87">
        <f t="shared" si="687"/>
        <v>0</v>
      </c>
      <c r="BZ304" s="17"/>
      <c r="CA304" s="17"/>
      <c r="CB304" s="17"/>
      <c r="CC304" s="17"/>
      <c r="CD304" s="17"/>
      <c r="CE304" s="17"/>
      <c r="CF304" s="83">
        <f t="shared" si="688"/>
        <v>0</v>
      </c>
      <c r="CG304" s="84">
        <f t="shared" si="689"/>
        <v>0</v>
      </c>
      <c r="CH304" s="72"/>
      <c r="CI304" s="72"/>
      <c r="CJ304" s="72"/>
      <c r="CK304" s="72"/>
      <c r="CL304" s="72"/>
      <c r="CM304" s="72"/>
      <c r="CN304" s="40">
        <f t="shared" si="690"/>
        <v>0</v>
      </c>
      <c r="CO304" s="87">
        <f t="shared" si="691"/>
        <v>0</v>
      </c>
      <c r="CP304" s="17"/>
      <c r="CQ304" s="17"/>
      <c r="CR304" s="17"/>
      <c r="CS304" s="17"/>
      <c r="CT304" s="17"/>
      <c r="CU304" s="17"/>
      <c r="CV304" s="83">
        <f t="shared" si="692"/>
        <v>0</v>
      </c>
      <c r="CW304" s="84">
        <f t="shared" si="693"/>
        <v>0</v>
      </c>
      <c r="CX304" s="72"/>
      <c r="CY304" s="72"/>
      <c r="CZ304" s="72"/>
      <c r="DA304" s="72"/>
      <c r="DB304" s="72"/>
      <c r="DC304" s="92"/>
    </row>
    <row r="305" spans="1:107">
      <c r="A305" s="151" t="s">
        <v>338</v>
      </c>
      <c r="B305" s="27">
        <v>2811</v>
      </c>
      <c r="C305" s="27" t="s">
        <v>240</v>
      </c>
      <c r="D305" s="38">
        <f t="shared" si="694"/>
        <v>4364735</v>
      </c>
      <c r="E305" s="38">
        <f t="shared" si="695"/>
        <v>3402492</v>
      </c>
      <c r="F305" s="38">
        <f t="shared" si="696"/>
        <v>821110</v>
      </c>
      <c r="G305" s="38">
        <f t="shared" si="697"/>
        <v>2581382</v>
      </c>
      <c r="H305" s="38">
        <f t="shared" si="698"/>
        <v>181421</v>
      </c>
      <c r="I305" s="38">
        <f t="shared" si="699"/>
        <v>709211</v>
      </c>
      <c r="J305" s="38">
        <f t="shared" si="700"/>
        <v>37687</v>
      </c>
      <c r="K305" s="38">
        <f t="shared" si="701"/>
        <v>33924</v>
      </c>
      <c r="L305" s="93">
        <f t="shared" si="702"/>
        <v>512954</v>
      </c>
      <c r="M305" s="94">
        <f t="shared" si="703"/>
        <v>400076</v>
      </c>
      <c r="N305" s="109">
        <v>96478</v>
      </c>
      <c r="O305" s="109">
        <v>303598</v>
      </c>
      <c r="P305" s="109">
        <v>20726</v>
      </c>
      <c r="Q305" s="109">
        <v>78863</v>
      </c>
      <c r="R305" s="109">
        <v>5232</v>
      </c>
      <c r="S305" s="109">
        <v>8057</v>
      </c>
      <c r="T305" s="95">
        <f t="shared" si="672"/>
        <v>505219</v>
      </c>
      <c r="U305" s="96">
        <f t="shared" si="673"/>
        <v>392799</v>
      </c>
      <c r="V305" s="73">
        <v>93735</v>
      </c>
      <c r="W305" s="73">
        <v>299064</v>
      </c>
      <c r="X305" s="73">
        <v>20856</v>
      </c>
      <c r="Y305" s="73">
        <v>80650</v>
      </c>
      <c r="Z305" s="73">
        <v>4526</v>
      </c>
      <c r="AA305" s="73">
        <v>6388</v>
      </c>
      <c r="AB305" s="93">
        <f t="shared" si="674"/>
        <v>575395</v>
      </c>
      <c r="AC305" s="94">
        <f t="shared" si="675"/>
        <v>450128</v>
      </c>
      <c r="AD305" s="109">
        <v>110159</v>
      </c>
      <c r="AE305" s="109">
        <v>339969</v>
      </c>
      <c r="AF305" s="109">
        <v>24389</v>
      </c>
      <c r="AG305" s="109">
        <v>93153</v>
      </c>
      <c r="AH305" s="109">
        <v>4406</v>
      </c>
      <c r="AI305" s="109">
        <v>3319</v>
      </c>
      <c r="AJ305" s="95">
        <f t="shared" si="676"/>
        <v>559432</v>
      </c>
      <c r="AK305" s="96">
        <f t="shared" si="677"/>
        <v>437167</v>
      </c>
      <c r="AL305" s="73">
        <v>106052</v>
      </c>
      <c r="AM305" s="73">
        <v>331115</v>
      </c>
      <c r="AN305" s="73">
        <v>23408</v>
      </c>
      <c r="AO305" s="73">
        <v>90799</v>
      </c>
      <c r="AP305" s="73">
        <v>4760</v>
      </c>
      <c r="AQ305" s="73">
        <v>3298</v>
      </c>
      <c r="AR305" s="93">
        <f t="shared" si="678"/>
        <v>559344</v>
      </c>
      <c r="AS305" s="94">
        <f t="shared" si="679"/>
        <v>435795</v>
      </c>
      <c r="AT305" s="28">
        <v>108563</v>
      </c>
      <c r="AU305" s="28">
        <v>327232</v>
      </c>
      <c r="AV305" s="28">
        <v>22869</v>
      </c>
      <c r="AW305" s="28">
        <v>92383</v>
      </c>
      <c r="AX305" s="28">
        <v>5025</v>
      </c>
      <c r="AY305" s="28">
        <v>3272</v>
      </c>
      <c r="AZ305" s="95">
        <f t="shared" si="680"/>
        <v>558014</v>
      </c>
      <c r="BA305" s="96">
        <f t="shared" si="681"/>
        <v>434823</v>
      </c>
      <c r="BB305" s="73">
        <v>102273</v>
      </c>
      <c r="BC305" s="73">
        <v>332550</v>
      </c>
      <c r="BD305" s="73">
        <v>23285</v>
      </c>
      <c r="BE305" s="73">
        <v>92514</v>
      </c>
      <c r="BF305" s="73">
        <v>4316</v>
      </c>
      <c r="BG305" s="73">
        <v>3076</v>
      </c>
      <c r="BH305" s="93">
        <f t="shared" si="682"/>
        <v>548613</v>
      </c>
      <c r="BI305" s="94">
        <f t="shared" si="683"/>
        <v>428076</v>
      </c>
      <c r="BJ305" s="28">
        <v>101904</v>
      </c>
      <c r="BK305" s="28">
        <v>326172</v>
      </c>
      <c r="BL305" s="28">
        <v>23387</v>
      </c>
      <c r="BM305" s="28">
        <v>89294</v>
      </c>
      <c r="BN305" s="28">
        <v>4624</v>
      </c>
      <c r="BO305" s="28">
        <v>3232</v>
      </c>
      <c r="BP305" s="95">
        <f t="shared" si="684"/>
        <v>545764</v>
      </c>
      <c r="BQ305" s="96">
        <f t="shared" si="685"/>
        <v>423628</v>
      </c>
      <c r="BR305" s="73">
        <v>101946</v>
      </c>
      <c r="BS305" s="73">
        <v>321682</v>
      </c>
      <c r="BT305" s="73">
        <v>22501</v>
      </c>
      <c r="BU305" s="73">
        <v>91555</v>
      </c>
      <c r="BV305" s="73">
        <v>4798</v>
      </c>
      <c r="BW305" s="73">
        <v>3282</v>
      </c>
      <c r="BX305" s="93">
        <f t="shared" si="686"/>
        <v>0</v>
      </c>
      <c r="BY305" s="94">
        <f t="shared" si="687"/>
        <v>0</v>
      </c>
      <c r="BZ305" s="28"/>
      <c r="CA305" s="28"/>
      <c r="CB305" s="28"/>
      <c r="CC305" s="28"/>
      <c r="CD305" s="28"/>
      <c r="CE305" s="28"/>
      <c r="CF305" s="95">
        <f t="shared" si="688"/>
        <v>0</v>
      </c>
      <c r="CG305" s="96">
        <f t="shared" si="689"/>
        <v>0</v>
      </c>
      <c r="CH305" s="73"/>
      <c r="CI305" s="73"/>
      <c r="CJ305" s="73"/>
      <c r="CK305" s="73"/>
      <c r="CL305" s="73"/>
      <c r="CM305" s="73"/>
      <c r="CN305" s="93">
        <f t="shared" si="690"/>
        <v>0</v>
      </c>
      <c r="CO305" s="94">
        <f t="shared" si="691"/>
        <v>0</v>
      </c>
      <c r="CP305" s="28"/>
      <c r="CQ305" s="28"/>
      <c r="CR305" s="28"/>
      <c r="CS305" s="28"/>
      <c r="CT305" s="28"/>
      <c r="CU305" s="28"/>
      <c r="CV305" s="95">
        <f t="shared" si="692"/>
        <v>0</v>
      </c>
      <c r="CW305" s="96">
        <f t="shared" si="693"/>
        <v>0</v>
      </c>
      <c r="CX305" s="73"/>
      <c r="CY305" s="73"/>
      <c r="CZ305" s="73"/>
      <c r="DA305" s="73"/>
      <c r="DB305" s="73"/>
      <c r="DC305" s="97"/>
    </row>
    <row r="306" spans="1:107">
      <c r="A306" s="148"/>
      <c r="B306" s="1">
        <v>2812</v>
      </c>
      <c r="C306" s="1" t="s">
        <v>241</v>
      </c>
      <c r="D306" s="35">
        <f t="shared" si="694"/>
        <v>4541370</v>
      </c>
      <c r="E306" s="35">
        <f t="shared" si="695"/>
        <v>3621118</v>
      </c>
      <c r="F306" s="35">
        <f t="shared" si="696"/>
        <v>969704</v>
      </c>
      <c r="G306" s="35">
        <f t="shared" si="697"/>
        <v>2651414</v>
      </c>
      <c r="H306" s="35">
        <f t="shared" si="698"/>
        <v>132875</v>
      </c>
      <c r="I306" s="35">
        <f t="shared" si="699"/>
        <v>728091</v>
      </c>
      <c r="J306" s="35">
        <f t="shared" si="700"/>
        <v>39541</v>
      </c>
      <c r="K306" s="35">
        <f t="shared" si="701"/>
        <v>19745</v>
      </c>
      <c r="L306" s="39">
        <f t="shared" si="702"/>
        <v>548419</v>
      </c>
      <c r="M306" s="86">
        <f t="shared" si="703"/>
        <v>442438</v>
      </c>
      <c r="N306" s="88">
        <v>118473</v>
      </c>
      <c r="O306" s="88">
        <v>323965</v>
      </c>
      <c r="P306" s="88">
        <v>15810</v>
      </c>
      <c r="Q306" s="88">
        <v>82728</v>
      </c>
      <c r="R306" s="88">
        <v>5429</v>
      </c>
      <c r="S306" s="88">
        <v>2014</v>
      </c>
      <c r="T306" s="79">
        <f t="shared" si="672"/>
        <v>541641</v>
      </c>
      <c r="U306" s="80">
        <f t="shared" si="673"/>
        <v>434595</v>
      </c>
      <c r="V306" s="70">
        <v>115758</v>
      </c>
      <c r="W306" s="70">
        <v>318837</v>
      </c>
      <c r="X306" s="70">
        <v>15777</v>
      </c>
      <c r="Y306" s="70">
        <v>84144</v>
      </c>
      <c r="Z306" s="70">
        <v>4998</v>
      </c>
      <c r="AA306" s="70">
        <v>2127</v>
      </c>
      <c r="AB306" s="39">
        <f t="shared" si="674"/>
        <v>606564</v>
      </c>
      <c r="AC306" s="86">
        <f t="shared" si="675"/>
        <v>484227</v>
      </c>
      <c r="AD306" s="88">
        <v>129637</v>
      </c>
      <c r="AE306" s="88">
        <v>354590</v>
      </c>
      <c r="AF306" s="88">
        <v>18555</v>
      </c>
      <c r="AG306" s="88">
        <v>96345</v>
      </c>
      <c r="AH306" s="88">
        <v>4761</v>
      </c>
      <c r="AI306" s="88">
        <v>2676</v>
      </c>
      <c r="AJ306" s="79">
        <f t="shared" si="676"/>
        <v>583916</v>
      </c>
      <c r="AK306" s="80">
        <f t="shared" si="677"/>
        <v>465153</v>
      </c>
      <c r="AL306" s="70">
        <v>124413</v>
      </c>
      <c r="AM306" s="70">
        <v>340740</v>
      </c>
      <c r="AN306" s="70">
        <v>17300</v>
      </c>
      <c r="AO306" s="70">
        <v>93604</v>
      </c>
      <c r="AP306" s="70">
        <v>5256</v>
      </c>
      <c r="AQ306" s="70">
        <v>2603</v>
      </c>
      <c r="AR306" s="39">
        <f t="shared" si="678"/>
        <v>580971</v>
      </c>
      <c r="AS306" s="86">
        <f t="shared" si="679"/>
        <v>461188</v>
      </c>
      <c r="AT306" s="16">
        <v>127778</v>
      </c>
      <c r="AU306" s="16">
        <v>333410</v>
      </c>
      <c r="AV306" s="16">
        <v>16701</v>
      </c>
      <c r="AW306" s="16">
        <v>95351</v>
      </c>
      <c r="AX306" s="16">
        <v>5189</v>
      </c>
      <c r="AY306" s="16">
        <v>2542</v>
      </c>
      <c r="AZ306" s="79">
        <f t="shared" si="680"/>
        <v>567920</v>
      </c>
      <c r="BA306" s="80">
        <f t="shared" si="681"/>
        <v>450807</v>
      </c>
      <c r="BB306" s="70">
        <v>119056</v>
      </c>
      <c r="BC306" s="70">
        <v>331751</v>
      </c>
      <c r="BD306" s="70">
        <v>16847</v>
      </c>
      <c r="BE306" s="70">
        <v>93314</v>
      </c>
      <c r="BF306" s="70">
        <v>4339</v>
      </c>
      <c r="BG306" s="70">
        <v>2613</v>
      </c>
      <c r="BH306" s="39">
        <f t="shared" si="682"/>
        <v>560221</v>
      </c>
      <c r="BI306" s="86">
        <f t="shared" si="683"/>
        <v>446004</v>
      </c>
      <c r="BJ306" s="16">
        <v>118770</v>
      </c>
      <c r="BK306" s="16">
        <v>327234</v>
      </c>
      <c r="BL306" s="16">
        <v>16379</v>
      </c>
      <c r="BM306" s="16">
        <v>90561</v>
      </c>
      <c r="BN306" s="16">
        <v>4755</v>
      </c>
      <c r="BO306" s="16">
        <v>2522</v>
      </c>
      <c r="BP306" s="79">
        <f t="shared" si="684"/>
        <v>551718</v>
      </c>
      <c r="BQ306" s="80">
        <f t="shared" si="685"/>
        <v>436706</v>
      </c>
      <c r="BR306" s="70">
        <v>115819</v>
      </c>
      <c r="BS306" s="70">
        <v>320887</v>
      </c>
      <c r="BT306" s="70">
        <v>15506</v>
      </c>
      <c r="BU306" s="70">
        <v>92044</v>
      </c>
      <c r="BV306" s="70">
        <v>4814</v>
      </c>
      <c r="BW306" s="70">
        <v>2648</v>
      </c>
      <c r="BX306" s="39">
        <f t="shared" si="686"/>
        <v>0</v>
      </c>
      <c r="BY306" s="86">
        <f t="shared" si="687"/>
        <v>0</v>
      </c>
      <c r="BZ306" s="16"/>
      <c r="CA306" s="16"/>
      <c r="CB306" s="16"/>
      <c r="CC306" s="16"/>
      <c r="CD306" s="16"/>
      <c r="CE306" s="16"/>
      <c r="CF306" s="79">
        <f t="shared" si="688"/>
        <v>0</v>
      </c>
      <c r="CG306" s="80">
        <f t="shared" si="689"/>
        <v>0</v>
      </c>
      <c r="CH306" s="70"/>
      <c r="CI306" s="70"/>
      <c r="CJ306" s="70"/>
      <c r="CK306" s="70"/>
      <c r="CL306" s="70"/>
      <c r="CM306" s="70"/>
      <c r="CN306" s="39">
        <f t="shared" si="690"/>
        <v>0</v>
      </c>
      <c r="CO306" s="86">
        <f t="shared" si="691"/>
        <v>0</v>
      </c>
      <c r="CP306" s="16"/>
      <c r="CQ306" s="16"/>
      <c r="CR306" s="16"/>
      <c r="CS306" s="16"/>
      <c r="CT306" s="16"/>
      <c r="CU306" s="16"/>
      <c r="CV306" s="79">
        <f t="shared" si="692"/>
        <v>0</v>
      </c>
      <c r="CW306" s="80">
        <f t="shared" si="693"/>
        <v>0</v>
      </c>
      <c r="CX306" s="70"/>
      <c r="CY306" s="70"/>
      <c r="CZ306" s="70"/>
      <c r="DA306" s="70"/>
      <c r="DB306" s="70"/>
      <c r="DC306" s="90"/>
    </row>
    <row r="307" spans="1:107">
      <c r="A307" s="148"/>
      <c r="B307" s="1">
        <v>2813</v>
      </c>
      <c r="C307" s="1" t="s">
        <v>242</v>
      </c>
      <c r="D307" s="35">
        <f t="shared" si="694"/>
        <v>2569330</v>
      </c>
      <c r="E307" s="35">
        <f t="shared" si="695"/>
        <v>1966514</v>
      </c>
      <c r="F307" s="35">
        <f t="shared" si="696"/>
        <v>451483</v>
      </c>
      <c r="G307" s="35">
        <f t="shared" si="697"/>
        <v>1515031</v>
      </c>
      <c r="H307" s="35">
        <f t="shared" si="698"/>
        <v>83365</v>
      </c>
      <c r="I307" s="35">
        <f t="shared" si="699"/>
        <v>487484</v>
      </c>
      <c r="J307" s="35">
        <f t="shared" si="700"/>
        <v>21589</v>
      </c>
      <c r="K307" s="35">
        <f t="shared" si="701"/>
        <v>10378</v>
      </c>
      <c r="L307" s="39">
        <f t="shared" si="702"/>
        <v>307879</v>
      </c>
      <c r="M307" s="86">
        <f t="shared" si="703"/>
        <v>238839</v>
      </c>
      <c r="N307" s="88">
        <v>54173</v>
      </c>
      <c r="O307" s="88">
        <v>184666</v>
      </c>
      <c r="P307" s="88">
        <v>9389</v>
      </c>
      <c r="Q307" s="88">
        <v>55427</v>
      </c>
      <c r="R307" s="88">
        <v>3077</v>
      </c>
      <c r="S307" s="88">
        <v>1147</v>
      </c>
      <c r="T307" s="79">
        <f t="shared" si="672"/>
        <v>304289</v>
      </c>
      <c r="U307" s="80">
        <f t="shared" si="673"/>
        <v>234023</v>
      </c>
      <c r="V307" s="70">
        <v>53534</v>
      </c>
      <c r="W307" s="70">
        <v>180489</v>
      </c>
      <c r="X307" s="70">
        <v>9744</v>
      </c>
      <c r="Y307" s="70">
        <v>56795</v>
      </c>
      <c r="Z307" s="70">
        <v>2587</v>
      </c>
      <c r="AA307" s="70">
        <v>1140</v>
      </c>
      <c r="AB307" s="39">
        <f t="shared" si="674"/>
        <v>345588</v>
      </c>
      <c r="AC307" s="86">
        <f t="shared" si="675"/>
        <v>264464</v>
      </c>
      <c r="AD307" s="88">
        <v>61248</v>
      </c>
      <c r="AE307" s="88">
        <v>203216</v>
      </c>
      <c r="AF307" s="88">
        <v>11673</v>
      </c>
      <c r="AG307" s="88">
        <v>65720</v>
      </c>
      <c r="AH307" s="88">
        <v>2423</v>
      </c>
      <c r="AI307" s="88">
        <v>1308</v>
      </c>
      <c r="AJ307" s="79">
        <f t="shared" si="676"/>
        <v>328757</v>
      </c>
      <c r="AK307" s="80">
        <f t="shared" si="677"/>
        <v>250885</v>
      </c>
      <c r="AL307" s="70">
        <v>57468</v>
      </c>
      <c r="AM307" s="70">
        <v>193417</v>
      </c>
      <c r="AN307" s="70">
        <v>11174</v>
      </c>
      <c r="AO307" s="70">
        <v>62689</v>
      </c>
      <c r="AP307" s="70">
        <v>2606</v>
      </c>
      <c r="AQ307" s="70">
        <v>1403</v>
      </c>
      <c r="AR307" s="39">
        <f t="shared" si="678"/>
        <v>324858</v>
      </c>
      <c r="AS307" s="86">
        <f t="shared" si="679"/>
        <v>246853</v>
      </c>
      <c r="AT307" s="16">
        <v>58529</v>
      </c>
      <c r="AU307" s="16">
        <v>188324</v>
      </c>
      <c r="AV307" s="16">
        <v>10551</v>
      </c>
      <c r="AW307" s="16">
        <v>63142</v>
      </c>
      <c r="AX307" s="16">
        <v>2813</v>
      </c>
      <c r="AY307" s="16">
        <v>1499</v>
      </c>
      <c r="AZ307" s="79">
        <f t="shared" si="680"/>
        <v>326123</v>
      </c>
      <c r="BA307" s="80">
        <f t="shared" si="681"/>
        <v>248778</v>
      </c>
      <c r="BB307" s="70">
        <v>56785</v>
      </c>
      <c r="BC307" s="70">
        <v>191993</v>
      </c>
      <c r="BD307" s="70">
        <v>10526</v>
      </c>
      <c r="BE307" s="70">
        <v>63125</v>
      </c>
      <c r="BF307" s="70">
        <v>2495</v>
      </c>
      <c r="BG307" s="70">
        <v>1199</v>
      </c>
      <c r="BH307" s="39">
        <f t="shared" si="682"/>
        <v>318231</v>
      </c>
      <c r="BI307" s="86">
        <f t="shared" si="683"/>
        <v>243805</v>
      </c>
      <c r="BJ307" s="16">
        <v>55567</v>
      </c>
      <c r="BK307" s="16">
        <v>188238</v>
      </c>
      <c r="BL307" s="16">
        <v>10162</v>
      </c>
      <c r="BM307" s="16">
        <v>60152</v>
      </c>
      <c r="BN307" s="16">
        <v>2823</v>
      </c>
      <c r="BO307" s="16">
        <v>1289</v>
      </c>
      <c r="BP307" s="79">
        <f t="shared" si="684"/>
        <v>313605</v>
      </c>
      <c r="BQ307" s="80">
        <f t="shared" si="685"/>
        <v>238867</v>
      </c>
      <c r="BR307" s="70">
        <v>54179</v>
      </c>
      <c r="BS307" s="70">
        <v>184688</v>
      </c>
      <c r="BT307" s="70">
        <v>10146</v>
      </c>
      <c r="BU307" s="70">
        <v>60434</v>
      </c>
      <c r="BV307" s="70">
        <v>2765</v>
      </c>
      <c r="BW307" s="70">
        <v>1393</v>
      </c>
      <c r="BX307" s="39">
        <f t="shared" si="686"/>
        <v>0</v>
      </c>
      <c r="BY307" s="86">
        <f t="shared" si="687"/>
        <v>0</v>
      </c>
      <c r="BZ307" s="16"/>
      <c r="CA307" s="16"/>
      <c r="CB307" s="16"/>
      <c r="CC307" s="16"/>
      <c r="CD307" s="16"/>
      <c r="CE307" s="16"/>
      <c r="CF307" s="79">
        <f t="shared" si="688"/>
        <v>0</v>
      </c>
      <c r="CG307" s="80">
        <f t="shared" si="689"/>
        <v>0</v>
      </c>
      <c r="CH307" s="70"/>
      <c r="CI307" s="70"/>
      <c r="CJ307" s="70"/>
      <c r="CK307" s="70"/>
      <c r="CL307" s="70"/>
      <c r="CM307" s="70"/>
      <c r="CN307" s="39">
        <f t="shared" si="690"/>
        <v>0</v>
      </c>
      <c r="CO307" s="86">
        <f t="shared" si="691"/>
        <v>0</v>
      </c>
      <c r="CP307" s="16"/>
      <c r="CQ307" s="16"/>
      <c r="CR307" s="16"/>
      <c r="CS307" s="16"/>
      <c r="CT307" s="16"/>
      <c r="CU307" s="16"/>
      <c r="CV307" s="79">
        <f t="shared" si="692"/>
        <v>0</v>
      </c>
      <c r="CW307" s="80">
        <f t="shared" si="693"/>
        <v>0</v>
      </c>
      <c r="CX307" s="70"/>
      <c r="CY307" s="70"/>
      <c r="CZ307" s="70"/>
      <c r="DA307" s="70"/>
      <c r="DB307" s="70"/>
      <c r="DC307" s="90"/>
    </row>
    <row r="308" spans="1:107">
      <c r="A308" s="148"/>
      <c r="B308" s="1">
        <v>2814</v>
      </c>
      <c r="C308" s="1" t="s">
        <v>243</v>
      </c>
      <c r="D308" s="35">
        <f t="shared" si="694"/>
        <v>1662421</v>
      </c>
      <c r="E308" s="35">
        <f t="shared" si="695"/>
        <v>1245070</v>
      </c>
      <c r="F308" s="35">
        <f t="shared" si="696"/>
        <v>344163</v>
      </c>
      <c r="G308" s="35">
        <f t="shared" si="697"/>
        <v>900907</v>
      </c>
      <c r="H308" s="35">
        <f t="shared" si="698"/>
        <v>43791</v>
      </c>
      <c r="I308" s="35">
        <f t="shared" si="699"/>
        <v>322413</v>
      </c>
      <c r="J308" s="35">
        <f t="shared" si="700"/>
        <v>27474</v>
      </c>
      <c r="K308" s="35">
        <f t="shared" si="701"/>
        <v>23673</v>
      </c>
      <c r="L308" s="39">
        <f t="shared" si="702"/>
        <v>188287</v>
      </c>
      <c r="M308" s="86">
        <f t="shared" si="703"/>
        <v>141092</v>
      </c>
      <c r="N308" s="88">
        <v>38393</v>
      </c>
      <c r="O308" s="88">
        <v>102699</v>
      </c>
      <c r="P308" s="88">
        <v>4925</v>
      </c>
      <c r="Q308" s="88">
        <v>35523</v>
      </c>
      <c r="R308" s="88">
        <v>3856</v>
      </c>
      <c r="S308" s="88">
        <v>2891</v>
      </c>
      <c r="T308" s="79">
        <f t="shared" si="672"/>
        <v>192514</v>
      </c>
      <c r="U308" s="80">
        <f t="shared" si="673"/>
        <v>144866</v>
      </c>
      <c r="V308" s="70">
        <v>38749</v>
      </c>
      <c r="W308" s="70">
        <v>106117</v>
      </c>
      <c r="X308" s="70">
        <v>5138</v>
      </c>
      <c r="Y308" s="70">
        <v>36256</v>
      </c>
      <c r="Z308" s="70">
        <v>3515</v>
      </c>
      <c r="AA308" s="70">
        <v>2739</v>
      </c>
      <c r="AB308" s="39">
        <f t="shared" si="674"/>
        <v>211362</v>
      </c>
      <c r="AC308" s="86">
        <f t="shared" si="675"/>
        <v>157185</v>
      </c>
      <c r="AD308" s="88">
        <v>40164</v>
      </c>
      <c r="AE308" s="88">
        <v>117021</v>
      </c>
      <c r="AF308" s="88">
        <v>5979</v>
      </c>
      <c r="AG308" s="88">
        <v>42557</v>
      </c>
      <c r="AH308" s="88">
        <v>2787</v>
      </c>
      <c r="AI308" s="88">
        <v>2854</v>
      </c>
      <c r="AJ308" s="79">
        <f t="shared" si="676"/>
        <v>232438</v>
      </c>
      <c r="AK308" s="80">
        <f t="shared" si="677"/>
        <v>176590</v>
      </c>
      <c r="AL308" s="70">
        <v>48717</v>
      </c>
      <c r="AM308" s="70">
        <v>127873</v>
      </c>
      <c r="AN308" s="70">
        <v>5917</v>
      </c>
      <c r="AO308" s="70">
        <v>43381</v>
      </c>
      <c r="AP308" s="70">
        <v>3866</v>
      </c>
      <c r="AQ308" s="70">
        <v>2684</v>
      </c>
      <c r="AR308" s="39">
        <f t="shared" si="678"/>
        <v>244296</v>
      </c>
      <c r="AS308" s="86">
        <f t="shared" si="679"/>
        <v>186712</v>
      </c>
      <c r="AT308" s="16">
        <v>63518</v>
      </c>
      <c r="AU308" s="16">
        <v>123194</v>
      </c>
      <c r="AV308" s="16">
        <v>5694</v>
      </c>
      <c r="AW308" s="16">
        <v>43992</v>
      </c>
      <c r="AX308" s="16">
        <v>4817</v>
      </c>
      <c r="AY308" s="16">
        <v>3081</v>
      </c>
      <c r="AZ308" s="79">
        <f t="shared" si="680"/>
        <v>201766</v>
      </c>
      <c r="BA308" s="80">
        <f t="shared" si="681"/>
        <v>149170</v>
      </c>
      <c r="BB308" s="70">
        <v>39478</v>
      </c>
      <c r="BC308" s="70">
        <v>109692</v>
      </c>
      <c r="BD308" s="70">
        <v>5403</v>
      </c>
      <c r="BE308" s="70">
        <v>41692</v>
      </c>
      <c r="BF308" s="70">
        <v>2911</v>
      </c>
      <c r="BG308" s="70">
        <v>2590</v>
      </c>
      <c r="BH308" s="39">
        <f t="shared" si="682"/>
        <v>195041</v>
      </c>
      <c r="BI308" s="86">
        <f t="shared" si="683"/>
        <v>144089</v>
      </c>
      <c r="BJ308" s="16">
        <v>37701</v>
      </c>
      <c r="BK308" s="16">
        <v>106388</v>
      </c>
      <c r="BL308" s="16">
        <v>5413</v>
      </c>
      <c r="BM308" s="16">
        <v>38733</v>
      </c>
      <c r="BN308" s="16">
        <v>2868</v>
      </c>
      <c r="BO308" s="16">
        <v>3938</v>
      </c>
      <c r="BP308" s="79">
        <f t="shared" si="684"/>
        <v>196717</v>
      </c>
      <c r="BQ308" s="80">
        <f t="shared" si="685"/>
        <v>145366</v>
      </c>
      <c r="BR308" s="70">
        <v>37443</v>
      </c>
      <c r="BS308" s="70">
        <v>107923</v>
      </c>
      <c r="BT308" s="70">
        <v>5322</v>
      </c>
      <c r="BU308" s="70">
        <v>40279</v>
      </c>
      <c r="BV308" s="70">
        <v>2854</v>
      </c>
      <c r="BW308" s="70">
        <v>2896</v>
      </c>
      <c r="BX308" s="39">
        <f t="shared" si="686"/>
        <v>0</v>
      </c>
      <c r="BY308" s="86">
        <f t="shared" si="687"/>
        <v>0</v>
      </c>
      <c r="BZ308" s="16"/>
      <c r="CA308" s="16"/>
      <c r="CB308" s="16"/>
      <c r="CC308" s="16"/>
      <c r="CD308" s="16"/>
      <c r="CE308" s="16"/>
      <c r="CF308" s="79">
        <f t="shared" si="688"/>
        <v>0</v>
      </c>
      <c r="CG308" s="80">
        <f t="shared" si="689"/>
        <v>0</v>
      </c>
      <c r="CH308" s="70"/>
      <c r="CI308" s="70"/>
      <c r="CJ308" s="70"/>
      <c r="CK308" s="70"/>
      <c r="CL308" s="70"/>
      <c r="CM308" s="70"/>
      <c r="CN308" s="39">
        <f t="shared" si="690"/>
        <v>0</v>
      </c>
      <c r="CO308" s="86">
        <f t="shared" si="691"/>
        <v>0</v>
      </c>
      <c r="CP308" s="16"/>
      <c r="CQ308" s="16"/>
      <c r="CR308" s="16"/>
      <c r="CS308" s="16"/>
      <c r="CT308" s="16"/>
      <c r="CU308" s="16"/>
      <c r="CV308" s="79">
        <f t="shared" si="692"/>
        <v>0</v>
      </c>
      <c r="CW308" s="80">
        <f t="shared" si="693"/>
        <v>0</v>
      </c>
      <c r="CX308" s="70"/>
      <c r="CY308" s="70"/>
      <c r="CZ308" s="70"/>
      <c r="DA308" s="70"/>
      <c r="DB308" s="70"/>
      <c r="DC308" s="90"/>
    </row>
    <row r="309" spans="1:107">
      <c r="A309" s="148"/>
      <c r="B309" s="1">
        <v>2815</v>
      </c>
      <c r="C309" s="1" t="s">
        <v>244</v>
      </c>
      <c r="D309" s="35">
        <f t="shared" si="694"/>
        <v>3353916</v>
      </c>
      <c r="E309" s="35">
        <f t="shared" si="695"/>
        <v>2675008</v>
      </c>
      <c r="F309" s="35">
        <f t="shared" si="696"/>
        <v>627712</v>
      </c>
      <c r="G309" s="35">
        <f t="shared" si="697"/>
        <v>2047296</v>
      </c>
      <c r="H309" s="35">
        <f t="shared" si="698"/>
        <v>74953</v>
      </c>
      <c r="I309" s="35">
        <f t="shared" si="699"/>
        <v>499854</v>
      </c>
      <c r="J309" s="35">
        <f t="shared" si="700"/>
        <v>50301</v>
      </c>
      <c r="K309" s="35">
        <f t="shared" si="701"/>
        <v>53800</v>
      </c>
      <c r="L309" s="39">
        <f t="shared" si="702"/>
        <v>415485</v>
      </c>
      <c r="M309" s="86">
        <f t="shared" si="703"/>
        <v>336324</v>
      </c>
      <c r="N309" s="88">
        <v>81300</v>
      </c>
      <c r="O309" s="88">
        <v>255024</v>
      </c>
      <c r="P309" s="88">
        <v>8982</v>
      </c>
      <c r="Q309" s="88">
        <v>56094</v>
      </c>
      <c r="R309" s="88">
        <v>7514</v>
      </c>
      <c r="S309" s="88">
        <v>6571</v>
      </c>
      <c r="T309" s="79">
        <f t="shared" si="672"/>
        <v>395127</v>
      </c>
      <c r="U309" s="80">
        <f t="shared" si="673"/>
        <v>317686</v>
      </c>
      <c r="V309" s="70">
        <v>77281</v>
      </c>
      <c r="W309" s="70">
        <v>240405</v>
      </c>
      <c r="X309" s="70">
        <v>8452</v>
      </c>
      <c r="Y309" s="70">
        <v>56326</v>
      </c>
      <c r="Z309" s="70">
        <v>6353</v>
      </c>
      <c r="AA309" s="70">
        <v>6310</v>
      </c>
      <c r="AB309" s="39">
        <f t="shared" si="674"/>
        <v>417613</v>
      </c>
      <c r="AC309" s="86">
        <f t="shared" si="675"/>
        <v>334057</v>
      </c>
      <c r="AD309" s="88">
        <v>75239</v>
      </c>
      <c r="AE309" s="88">
        <v>258818</v>
      </c>
      <c r="AF309" s="88">
        <v>9965</v>
      </c>
      <c r="AG309" s="88">
        <v>62438</v>
      </c>
      <c r="AH309" s="88">
        <v>4743</v>
      </c>
      <c r="AI309" s="88">
        <v>6410</v>
      </c>
      <c r="AJ309" s="79">
        <f t="shared" si="676"/>
        <v>461901</v>
      </c>
      <c r="AK309" s="80">
        <f t="shared" si="677"/>
        <v>369070</v>
      </c>
      <c r="AL309" s="70">
        <v>85218</v>
      </c>
      <c r="AM309" s="70">
        <v>283852</v>
      </c>
      <c r="AN309" s="70">
        <v>10181</v>
      </c>
      <c r="AO309" s="70">
        <v>69141</v>
      </c>
      <c r="AP309" s="70">
        <v>6909</v>
      </c>
      <c r="AQ309" s="70">
        <v>6600</v>
      </c>
      <c r="AR309" s="39">
        <f t="shared" si="678"/>
        <v>417306</v>
      </c>
      <c r="AS309" s="86">
        <f t="shared" si="679"/>
        <v>332446</v>
      </c>
      <c r="AT309" s="16">
        <v>80766</v>
      </c>
      <c r="AU309" s="16">
        <v>251680</v>
      </c>
      <c r="AV309" s="16">
        <v>9453</v>
      </c>
      <c r="AW309" s="16">
        <v>62491</v>
      </c>
      <c r="AX309" s="16">
        <v>6411</v>
      </c>
      <c r="AY309" s="16">
        <v>6505</v>
      </c>
      <c r="AZ309" s="79">
        <f t="shared" si="680"/>
        <v>399941</v>
      </c>
      <c r="BA309" s="80">
        <f t="shared" si="681"/>
        <v>317031</v>
      </c>
      <c r="BB309" s="70">
        <v>70522</v>
      </c>
      <c r="BC309" s="70">
        <v>246509</v>
      </c>
      <c r="BD309" s="70">
        <v>9240</v>
      </c>
      <c r="BE309" s="70">
        <v>62494</v>
      </c>
      <c r="BF309" s="70">
        <v>4878</v>
      </c>
      <c r="BG309" s="70">
        <v>6298</v>
      </c>
      <c r="BH309" s="39">
        <f t="shared" si="682"/>
        <v>422434</v>
      </c>
      <c r="BI309" s="86">
        <f t="shared" si="683"/>
        <v>334808</v>
      </c>
      <c r="BJ309" s="16">
        <v>78561</v>
      </c>
      <c r="BK309" s="16">
        <v>256247</v>
      </c>
      <c r="BL309" s="16">
        <v>9595</v>
      </c>
      <c r="BM309" s="16">
        <v>63947</v>
      </c>
      <c r="BN309" s="16">
        <v>6370</v>
      </c>
      <c r="BO309" s="16">
        <v>7714</v>
      </c>
      <c r="BP309" s="79">
        <f t="shared" si="684"/>
        <v>424109</v>
      </c>
      <c r="BQ309" s="80">
        <f t="shared" si="685"/>
        <v>333586</v>
      </c>
      <c r="BR309" s="70">
        <v>78825</v>
      </c>
      <c r="BS309" s="70">
        <v>254761</v>
      </c>
      <c r="BT309" s="70">
        <v>9085</v>
      </c>
      <c r="BU309" s="70">
        <v>66923</v>
      </c>
      <c r="BV309" s="70">
        <v>7123</v>
      </c>
      <c r="BW309" s="70">
        <v>7392</v>
      </c>
      <c r="BX309" s="39">
        <f t="shared" si="686"/>
        <v>0</v>
      </c>
      <c r="BY309" s="86">
        <f t="shared" si="687"/>
        <v>0</v>
      </c>
      <c r="BZ309" s="16"/>
      <c r="CA309" s="16"/>
      <c r="CB309" s="16"/>
      <c r="CC309" s="16"/>
      <c r="CD309" s="16"/>
      <c r="CE309" s="16"/>
      <c r="CF309" s="79">
        <f t="shared" si="688"/>
        <v>0</v>
      </c>
      <c r="CG309" s="80">
        <f t="shared" si="689"/>
        <v>0</v>
      </c>
      <c r="CH309" s="70"/>
      <c r="CI309" s="70"/>
      <c r="CJ309" s="70"/>
      <c r="CK309" s="70"/>
      <c r="CL309" s="70"/>
      <c r="CM309" s="70"/>
      <c r="CN309" s="39">
        <f t="shared" si="690"/>
        <v>0</v>
      </c>
      <c r="CO309" s="86">
        <f t="shared" si="691"/>
        <v>0</v>
      </c>
      <c r="CP309" s="16"/>
      <c r="CQ309" s="16"/>
      <c r="CR309" s="16"/>
      <c r="CS309" s="16"/>
      <c r="CT309" s="16"/>
      <c r="CU309" s="16"/>
      <c r="CV309" s="79">
        <f t="shared" si="692"/>
        <v>0</v>
      </c>
      <c r="CW309" s="80">
        <f t="shared" si="693"/>
        <v>0</v>
      </c>
      <c r="CX309" s="70"/>
      <c r="CY309" s="70"/>
      <c r="CZ309" s="70"/>
      <c r="DA309" s="70"/>
      <c r="DB309" s="70"/>
      <c r="DC309" s="90"/>
    </row>
    <row r="310" spans="1:107">
      <c r="A310" s="148"/>
      <c r="B310" s="1">
        <v>2816</v>
      </c>
      <c r="C310" s="1" t="s">
        <v>245</v>
      </c>
      <c r="D310" s="35">
        <f t="shared" si="694"/>
        <v>2136454</v>
      </c>
      <c r="E310" s="35">
        <f t="shared" si="695"/>
        <v>1572823</v>
      </c>
      <c r="F310" s="35">
        <f t="shared" si="696"/>
        <v>406747</v>
      </c>
      <c r="G310" s="35">
        <f t="shared" si="697"/>
        <v>1166076</v>
      </c>
      <c r="H310" s="35">
        <f t="shared" si="698"/>
        <v>68731</v>
      </c>
      <c r="I310" s="35">
        <f t="shared" si="699"/>
        <v>462537</v>
      </c>
      <c r="J310" s="35">
        <f t="shared" si="700"/>
        <v>20438</v>
      </c>
      <c r="K310" s="35">
        <f t="shared" si="701"/>
        <v>11925</v>
      </c>
      <c r="L310" s="39">
        <f t="shared" si="702"/>
        <v>264532</v>
      </c>
      <c r="M310" s="86">
        <f t="shared" si="703"/>
        <v>198526</v>
      </c>
      <c r="N310" s="88">
        <v>51271</v>
      </c>
      <c r="O310" s="88">
        <v>147255</v>
      </c>
      <c r="P310" s="88">
        <v>8368</v>
      </c>
      <c r="Q310" s="88">
        <v>53337</v>
      </c>
      <c r="R310" s="88">
        <v>2747</v>
      </c>
      <c r="S310" s="88">
        <v>1554</v>
      </c>
      <c r="T310" s="79">
        <f t="shared" si="672"/>
        <v>254038</v>
      </c>
      <c r="U310" s="80">
        <f t="shared" si="673"/>
        <v>188395</v>
      </c>
      <c r="V310" s="70">
        <v>48248</v>
      </c>
      <c r="W310" s="70">
        <v>140147</v>
      </c>
      <c r="X310" s="70">
        <v>8130</v>
      </c>
      <c r="Y310" s="70">
        <v>53492</v>
      </c>
      <c r="Z310" s="70">
        <v>2542</v>
      </c>
      <c r="AA310" s="70">
        <v>1479</v>
      </c>
      <c r="AB310" s="39">
        <f t="shared" si="674"/>
        <v>285180</v>
      </c>
      <c r="AC310" s="86">
        <f t="shared" si="675"/>
        <v>210027</v>
      </c>
      <c r="AD310" s="88">
        <v>53894</v>
      </c>
      <c r="AE310" s="88">
        <v>156133</v>
      </c>
      <c r="AF310" s="88">
        <v>9317</v>
      </c>
      <c r="AG310" s="88">
        <v>61912</v>
      </c>
      <c r="AH310" s="88">
        <v>2329</v>
      </c>
      <c r="AI310" s="88">
        <v>1595</v>
      </c>
      <c r="AJ310" s="79">
        <f t="shared" si="676"/>
        <v>289534</v>
      </c>
      <c r="AK310" s="80">
        <f t="shared" si="677"/>
        <v>213053</v>
      </c>
      <c r="AL310" s="70">
        <v>54867</v>
      </c>
      <c r="AM310" s="70">
        <v>158186</v>
      </c>
      <c r="AN310" s="70">
        <v>9332</v>
      </c>
      <c r="AO310" s="70">
        <v>62344</v>
      </c>
      <c r="AP310" s="70">
        <v>3252</v>
      </c>
      <c r="AQ310" s="70">
        <v>1553</v>
      </c>
      <c r="AR310" s="39">
        <f t="shared" si="678"/>
        <v>265535</v>
      </c>
      <c r="AS310" s="86">
        <f t="shared" si="679"/>
        <v>193658</v>
      </c>
      <c r="AT310" s="16">
        <v>51435</v>
      </c>
      <c r="AU310" s="16">
        <v>142223</v>
      </c>
      <c r="AV310" s="16">
        <v>8611</v>
      </c>
      <c r="AW310" s="16">
        <v>59235</v>
      </c>
      <c r="AX310" s="16">
        <v>2550</v>
      </c>
      <c r="AY310" s="16">
        <v>1481</v>
      </c>
      <c r="AZ310" s="79">
        <f t="shared" si="680"/>
        <v>263153</v>
      </c>
      <c r="BA310" s="80">
        <f t="shared" si="681"/>
        <v>192267</v>
      </c>
      <c r="BB310" s="70">
        <v>49167</v>
      </c>
      <c r="BC310" s="70">
        <v>143100</v>
      </c>
      <c r="BD310" s="70">
        <v>8685</v>
      </c>
      <c r="BE310" s="70">
        <v>58612</v>
      </c>
      <c r="BF310" s="70">
        <v>2178</v>
      </c>
      <c r="BG310" s="70">
        <v>1411</v>
      </c>
      <c r="BH310" s="39">
        <f t="shared" si="682"/>
        <v>260628</v>
      </c>
      <c r="BI310" s="86">
        <f t="shared" si="683"/>
        <v>191487</v>
      </c>
      <c r="BJ310" s="16">
        <v>49772</v>
      </c>
      <c r="BK310" s="16">
        <v>141715</v>
      </c>
      <c r="BL310" s="16">
        <v>8553</v>
      </c>
      <c r="BM310" s="16">
        <v>56792</v>
      </c>
      <c r="BN310" s="16">
        <v>2357</v>
      </c>
      <c r="BO310" s="16">
        <v>1439</v>
      </c>
      <c r="BP310" s="79">
        <f t="shared" si="684"/>
        <v>253854</v>
      </c>
      <c r="BQ310" s="80">
        <f t="shared" si="685"/>
        <v>185410</v>
      </c>
      <c r="BR310" s="70">
        <v>48093</v>
      </c>
      <c r="BS310" s="70">
        <v>137317</v>
      </c>
      <c r="BT310" s="70">
        <v>7735</v>
      </c>
      <c r="BU310" s="70">
        <v>56813</v>
      </c>
      <c r="BV310" s="70">
        <v>2483</v>
      </c>
      <c r="BW310" s="70">
        <v>1413</v>
      </c>
      <c r="BX310" s="39">
        <f t="shared" si="686"/>
        <v>0</v>
      </c>
      <c r="BY310" s="86">
        <f t="shared" si="687"/>
        <v>0</v>
      </c>
      <c r="BZ310" s="16"/>
      <c r="CA310" s="16"/>
      <c r="CB310" s="16"/>
      <c r="CC310" s="16"/>
      <c r="CD310" s="16"/>
      <c r="CE310" s="16"/>
      <c r="CF310" s="79">
        <f t="shared" si="688"/>
        <v>0</v>
      </c>
      <c r="CG310" s="80">
        <f t="shared" si="689"/>
        <v>0</v>
      </c>
      <c r="CH310" s="70"/>
      <c r="CI310" s="70"/>
      <c r="CJ310" s="70"/>
      <c r="CK310" s="70"/>
      <c r="CL310" s="70"/>
      <c r="CM310" s="70"/>
      <c r="CN310" s="39">
        <f t="shared" si="690"/>
        <v>0</v>
      </c>
      <c r="CO310" s="86">
        <f t="shared" si="691"/>
        <v>0</v>
      </c>
      <c r="CP310" s="16"/>
      <c r="CQ310" s="16"/>
      <c r="CR310" s="16"/>
      <c r="CS310" s="16"/>
      <c r="CT310" s="16"/>
      <c r="CU310" s="16"/>
      <c r="CV310" s="79">
        <f t="shared" si="692"/>
        <v>0</v>
      </c>
      <c r="CW310" s="80">
        <f t="shared" si="693"/>
        <v>0</v>
      </c>
      <c r="CX310" s="70"/>
      <c r="CY310" s="70"/>
      <c r="CZ310" s="70"/>
      <c r="DA310" s="70"/>
      <c r="DB310" s="70"/>
      <c r="DC310" s="90"/>
    </row>
    <row r="311" spans="1:107">
      <c r="A311" s="148"/>
      <c r="B311" s="1">
        <v>2817</v>
      </c>
      <c r="C311" s="1" t="s">
        <v>246</v>
      </c>
      <c r="D311" s="35">
        <f t="shared" si="694"/>
        <v>1344310</v>
      </c>
      <c r="E311" s="35">
        <f t="shared" si="695"/>
        <v>1006740</v>
      </c>
      <c r="F311" s="35">
        <f t="shared" si="696"/>
        <v>346991</v>
      </c>
      <c r="G311" s="35">
        <f t="shared" si="697"/>
        <v>659749</v>
      </c>
      <c r="H311" s="35">
        <f t="shared" si="698"/>
        <v>37645</v>
      </c>
      <c r="I311" s="35">
        <f t="shared" si="699"/>
        <v>280864</v>
      </c>
      <c r="J311" s="35">
        <f t="shared" si="700"/>
        <v>13171</v>
      </c>
      <c r="K311" s="35">
        <f t="shared" si="701"/>
        <v>5890</v>
      </c>
      <c r="L311" s="39">
        <f t="shared" si="702"/>
        <v>149248</v>
      </c>
      <c r="M311" s="86">
        <f t="shared" si="703"/>
        <v>111971</v>
      </c>
      <c r="N311" s="88">
        <v>35760</v>
      </c>
      <c r="O311" s="88">
        <v>76211</v>
      </c>
      <c r="P311" s="88">
        <v>4067</v>
      </c>
      <c r="Q311" s="88">
        <v>30978</v>
      </c>
      <c r="R311" s="88">
        <v>1567</v>
      </c>
      <c r="S311" s="88">
        <v>665</v>
      </c>
      <c r="T311" s="79">
        <f t="shared" si="672"/>
        <v>154553</v>
      </c>
      <c r="U311" s="80">
        <f t="shared" si="673"/>
        <v>115504</v>
      </c>
      <c r="V311" s="70">
        <v>37326</v>
      </c>
      <c r="W311" s="70">
        <v>78178</v>
      </c>
      <c r="X311" s="70">
        <v>4093</v>
      </c>
      <c r="Y311" s="70">
        <v>32691</v>
      </c>
      <c r="Z311" s="70">
        <v>1537</v>
      </c>
      <c r="AA311" s="70">
        <v>728</v>
      </c>
      <c r="AB311" s="39">
        <f t="shared" si="674"/>
        <v>184887</v>
      </c>
      <c r="AC311" s="86">
        <f t="shared" si="675"/>
        <v>139897</v>
      </c>
      <c r="AD311" s="88">
        <v>50020</v>
      </c>
      <c r="AE311" s="88">
        <v>89877</v>
      </c>
      <c r="AF311" s="88">
        <v>4925</v>
      </c>
      <c r="AG311" s="88">
        <v>37864</v>
      </c>
      <c r="AH311" s="88">
        <v>1482</v>
      </c>
      <c r="AI311" s="88">
        <v>719</v>
      </c>
      <c r="AJ311" s="79">
        <f t="shared" si="676"/>
        <v>177256</v>
      </c>
      <c r="AK311" s="80">
        <f t="shared" si="677"/>
        <v>133242</v>
      </c>
      <c r="AL311" s="70">
        <v>46340</v>
      </c>
      <c r="AM311" s="70">
        <v>86902</v>
      </c>
      <c r="AN311" s="70">
        <v>4944</v>
      </c>
      <c r="AO311" s="70">
        <v>36578</v>
      </c>
      <c r="AP311" s="70">
        <v>1773</v>
      </c>
      <c r="AQ311" s="70">
        <v>719</v>
      </c>
      <c r="AR311" s="39">
        <f t="shared" si="678"/>
        <v>174245</v>
      </c>
      <c r="AS311" s="86">
        <f t="shared" si="679"/>
        <v>130071</v>
      </c>
      <c r="AT311" s="16">
        <v>46624</v>
      </c>
      <c r="AU311" s="16">
        <v>83447</v>
      </c>
      <c r="AV311" s="16">
        <v>4777</v>
      </c>
      <c r="AW311" s="16">
        <v>36718</v>
      </c>
      <c r="AX311" s="16">
        <v>1964</v>
      </c>
      <c r="AY311" s="16">
        <v>715</v>
      </c>
      <c r="AZ311" s="79">
        <f t="shared" si="680"/>
        <v>173463</v>
      </c>
      <c r="BA311" s="80">
        <f t="shared" si="681"/>
        <v>129580</v>
      </c>
      <c r="BB311" s="70">
        <v>45953</v>
      </c>
      <c r="BC311" s="70">
        <v>83627</v>
      </c>
      <c r="BD311" s="70">
        <v>4986</v>
      </c>
      <c r="BE311" s="70">
        <v>36620</v>
      </c>
      <c r="BF311" s="70">
        <v>1497</v>
      </c>
      <c r="BG311" s="70">
        <v>780</v>
      </c>
      <c r="BH311" s="39">
        <f t="shared" si="682"/>
        <v>168268</v>
      </c>
      <c r="BI311" s="86">
        <f t="shared" si="683"/>
        <v>125879</v>
      </c>
      <c r="BJ311" s="16">
        <v>43989</v>
      </c>
      <c r="BK311" s="16">
        <v>81890</v>
      </c>
      <c r="BL311" s="16">
        <v>5042</v>
      </c>
      <c r="BM311" s="16">
        <v>34884</v>
      </c>
      <c r="BN311" s="16">
        <v>1689</v>
      </c>
      <c r="BO311" s="16">
        <v>774</v>
      </c>
      <c r="BP311" s="79">
        <f t="shared" si="684"/>
        <v>162390</v>
      </c>
      <c r="BQ311" s="80">
        <f t="shared" si="685"/>
        <v>120596</v>
      </c>
      <c r="BR311" s="70">
        <v>40979</v>
      </c>
      <c r="BS311" s="70">
        <v>79617</v>
      </c>
      <c r="BT311" s="70">
        <v>4811</v>
      </c>
      <c r="BU311" s="70">
        <v>34531</v>
      </c>
      <c r="BV311" s="70">
        <v>1662</v>
      </c>
      <c r="BW311" s="70">
        <v>790</v>
      </c>
      <c r="BX311" s="39">
        <f t="shared" si="686"/>
        <v>0</v>
      </c>
      <c r="BY311" s="86">
        <f t="shared" si="687"/>
        <v>0</v>
      </c>
      <c r="BZ311" s="16"/>
      <c r="CA311" s="16"/>
      <c r="CB311" s="16"/>
      <c r="CC311" s="16"/>
      <c r="CD311" s="16"/>
      <c r="CE311" s="16"/>
      <c r="CF311" s="79">
        <f t="shared" si="688"/>
        <v>0</v>
      </c>
      <c r="CG311" s="80">
        <f t="shared" si="689"/>
        <v>0</v>
      </c>
      <c r="CH311" s="70"/>
      <c r="CI311" s="70"/>
      <c r="CJ311" s="70"/>
      <c r="CK311" s="70"/>
      <c r="CL311" s="70"/>
      <c r="CM311" s="70"/>
      <c r="CN311" s="39">
        <f t="shared" si="690"/>
        <v>0</v>
      </c>
      <c r="CO311" s="86">
        <f t="shared" si="691"/>
        <v>0</v>
      </c>
      <c r="CP311" s="16"/>
      <c r="CQ311" s="16"/>
      <c r="CR311" s="16"/>
      <c r="CS311" s="16"/>
      <c r="CT311" s="16"/>
      <c r="CU311" s="16"/>
      <c r="CV311" s="79">
        <f t="shared" si="692"/>
        <v>0</v>
      </c>
      <c r="CW311" s="80">
        <f t="shared" si="693"/>
        <v>0</v>
      </c>
      <c r="CX311" s="70"/>
      <c r="CY311" s="70"/>
      <c r="CZ311" s="70"/>
      <c r="DA311" s="70"/>
      <c r="DB311" s="70"/>
      <c r="DC311" s="90"/>
    </row>
    <row r="312" spans="1:107">
      <c r="A312" s="148"/>
      <c r="B312" s="1">
        <v>2818</v>
      </c>
      <c r="C312" s="1" t="s">
        <v>247</v>
      </c>
      <c r="D312" s="35">
        <f t="shared" si="694"/>
        <v>1755868</v>
      </c>
      <c r="E312" s="35">
        <f t="shared" si="695"/>
        <v>1274941</v>
      </c>
      <c r="F312" s="35">
        <f t="shared" si="696"/>
        <v>330519</v>
      </c>
      <c r="G312" s="35">
        <f t="shared" si="697"/>
        <v>944422</v>
      </c>
      <c r="H312" s="35">
        <f t="shared" si="698"/>
        <v>45946</v>
      </c>
      <c r="I312" s="35">
        <f t="shared" si="699"/>
        <v>406584</v>
      </c>
      <c r="J312" s="35">
        <f t="shared" si="700"/>
        <v>17255</v>
      </c>
      <c r="K312" s="35">
        <f t="shared" si="701"/>
        <v>11142</v>
      </c>
      <c r="L312" s="39">
        <f t="shared" si="702"/>
        <v>221189</v>
      </c>
      <c r="M312" s="86">
        <f t="shared" si="703"/>
        <v>160119</v>
      </c>
      <c r="N312" s="88">
        <v>41525</v>
      </c>
      <c r="O312" s="88">
        <v>118594</v>
      </c>
      <c r="P312" s="88">
        <v>5353</v>
      </c>
      <c r="Q312" s="88">
        <v>52052</v>
      </c>
      <c r="R312" s="88">
        <v>2279</v>
      </c>
      <c r="S312" s="88">
        <v>1386</v>
      </c>
      <c r="T312" s="79">
        <f t="shared" si="672"/>
        <v>212577</v>
      </c>
      <c r="U312" s="80">
        <f t="shared" si="673"/>
        <v>157522</v>
      </c>
      <c r="V312" s="70">
        <v>40519</v>
      </c>
      <c r="W312" s="70">
        <v>117003</v>
      </c>
      <c r="X312" s="70">
        <v>5384</v>
      </c>
      <c r="Y312" s="70">
        <v>46201</v>
      </c>
      <c r="Z312" s="70">
        <v>2205</v>
      </c>
      <c r="AA312" s="70">
        <v>1265</v>
      </c>
      <c r="AB312" s="39">
        <f t="shared" si="674"/>
        <v>240928</v>
      </c>
      <c r="AC312" s="86">
        <f t="shared" si="675"/>
        <v>175904</v>
      </c>
      <c r="AD312" s="88">
        <v>45463</v>
      </c>
      <c r="AE312" s="88">
        <v>130441</v>
      </c>
      <c r="AF312" s="88">
        <v>6548</v>
      </c>
      <c r="AG312" s="88">
        <v>54630</v>
      </c>
      <c r="AH312" s="88">
        <v>2237</v>
      </c>
      <c r="AI312" s="88">
        <v>1609</v>
      </c>
      <c r="AJ312" s="79">
        <f t="shared" si="676"/>
        <v>227028</v>
      </c>
      <c r="AK312" s="80">
        <f t="shared" si="677"/>
        <v>165072</v>
      </c>
      <c r="AL312" s="70">
        <v>42263</v>
      </c>
      <c r="AM312" s="70">
        <v>122809</v>
      </c>
      <c r="AN312" s="70">
        <v>5928</v>
      </c>
      <c r="AO312" s="70">
        <v>52240</v>
      </c>
      <c r="AP312" s="70">
        <v>2300</v>
      </c>
      <c r="AQ312" s="70">
        <v>1488</v>
      </c>
      <c r="AR312" s="39">
        <f t="shared" si="678"/>
        <v>222437</v>
      </c>
      <c r="AS312" s="86">
        <f t="shared" si="679"/>
        <v>159985</v>
      </c>
      <c r="AT312" s="16">
        <v>42536</v>
      </c>
      <c r="AU312" s="16">
        <v>117449</v>
      </c>
      <c r="AV312" s="16">
        <v>5894</v>
      </c>
      <c r="AW312" s="16">
        <v>52910</v>
      </c>
      <c r="AX312" s="16">
        <v>2271</v>
      </c>
      <c r="AY312" s="16">
        <v>1377</v>
      </c>
      <c r="AZ312" s="79">
        <f t="shared" si="680"/>
        <v>218103</v>
      </c>
      <c r="BA312" s="80">
        <f t="shared" si="681"/>
        <v>157734</v>
      </c>
      <c r="BB312" s="70">
        <v>40520</v>
      </c>
      <c r="BC312" s="70">
        <v>117214</v>
      </c>
      <c r="BD312" s="70">
        <v>5868</v>
      </c>
      <c r="BE312" s="70">
        <v>51191</v>
      </c>
      <c r="BF312" s="70">
        <v>1894</v>
      </c>
      <c r="BG312" s="70">
        <v>1416</v>
      </c>
      <c r="BH312" s="39">
        <f t="shared" si="682"/>
        <v>206854</v>
      </c>
      <c r="BI312" s="86">
        <f t="shared" si="683"/>
        <v>150567</v>
      </c>
      <c r="BJ312" s="16">
        <v>39339</v>
      </c>
      <c r="BK312" s="16">
        <v>111228</v>
      </c>
      <c r="BL312" s="16">
        <v>5461</v>
      </c>
      <c r="BM312" s="16">
        <v>47363</v>
      </c>
      <c r="BN312" s="16">
        <v>2077</v>
      </c>
      <c r="BO312" s="16">
        <v>1386</v>
      </c>
      <c r="BP312" s="79">
        <f t="shared" si="684"/>
        <v>206752</v>
      </c>
      <c r="BQ312" s="80">
        <f t="shared" si="685"/>
        <v>148038</v>
      </c>
      <c r="BR312" s="70">
        <v>38354</v>
      </c>
      <c r="BS312" s="70">
        <v>109684</v>
      </c>
      <c r="BT312" s="70">
        <v>5510</v>
      </c>
      <c r="BU312" s="70">
        <v>49997</v>
      </c>
      <c r="BV312" s="70">
        <v>1992</v>
      </c>
      <c r="BW312" s="70">
        <v>1215</v>
      </c>
      <c r="BX312" s="39">
        <f t="shared" si="686"/>
        <v>0</v>
      </c>
      <c r="BY312" s="86">
        <f t="shared" si="687"/>
        <v>0</v>
      </c>
      <c r="BZ312" s="16"/>
      <c r="CA312" s="16"/>
      <c r="CB312" s="16"/>
      <c r="CC312" s="16"/>
      <c r="CD312" s="16"/>
      <c r="CE312" s="16"/>
      <c r="CF312" s="79">
        <f t="shared" si="688"/>
        <v>0</v>
      </c>
      <c r="CG312" s="80">
        <f t="shared" si="689"/>
        <v>0</v>
      </c>
      <c r="CH312" s="70"/>
      <c r="CI312" s="70"/>
      <c r="CJ312" s="70"/>
      <c r="CK312" s="70"/>
      <c r="CL312" s="70"/>
      <c r="CM312" s="70"/>
      <c r="CN312" s="39">
        <f t="shared" si="690"/>
        <v>0</v>
      </c>
      <c r="CO312" s="86">
        <f t="shared" si="691"/>
        <v>0</v>
      </c>
      <c r="CP312" s="16"/>
      <c r="CQ312" s="16"/>
      <c r="CR312" s="16"/>
      <c r="CS312" s="16"/>
      <c r="CT312" s="16"/>
      <c r="CU312" s="16"/>
      <c r="CV312" s="79">
        <f t="shared" si="692"/>
        <v>0</v>
      </c>
      <c r="CW312" s="80">
        <f t="shared" si="693"/>
        <v>0</v>
      </c>
      <c r="CX312" s="70"/>
      <c r="CY312" s="70"/>
      <c r="CZ312" s="70"/>
      <c r="DA312" s="70"/>
      <c r="DB312" s="70"/>
      <c r="DC312" s="90"/>
    </row>
    <row r="313" spans="1:107">
      <c r="A313" s="148"/>
      <c r="B313" s="1">
        <v>2819</v>
      </c>
      <c r="C313" s="1" t="s">
        <v>248</v>
      </c>
      <c r="D313" s="35">
        <f t="shared" si="694"/>
        <v>2901889</v>
      </c>
      <c r="E313" s="35">
        <f t="shared" si="695"/>
        <v>2440816</v>
      </c>
      <c r="F313" s="35">
        <f t="shared" si="696"/>
        <v>579968</v>
      </c>
      <c r="G313" s="35">
        <f t="shared" si="697"/>
        <v>1860848</v>
      </c>
      <c r="H313" s="35">
        <f t="shared" si="698"/>
        <v>101621</v>
      </c>
      <c r="I313" s="35">
        <f t="shared" si="699"/>
        <v>328307</v>
      </c>
      <c r="J313" s="35">
        <f t="shared" si="700"/>
        <v>22925</v>
      </c>
      <c r="K313" s="35">
        <f t="shared" si="701"/>
        <v>8220</v>
      </c>
      <c r="L313" s="39">
        <f t="shared" si="702"/>
        <v>285419</v>
      </c>
      <c r="M313" s="86">
        <f t="shared" si="703"/>
        <v>240226</v>
      </c>
      <c r="N313" s="88">
        <v>57551</v>
      </c>
      <c r="O313" s="88">
        <v>182675</v>
      </c>
      <c r="P313" s="88">
        <v>9476</v>
      </c>
      <c r="Q313" s="88">
        <v>32356</v>
      </c>
      <c r="R313" s="88">
        <v>2488</v>
      </c>
      <c r="S313" s="88">
        <v>873</v>
      </c>
      <c r="T313" s="79">
        <f t="shared" si="672"/>
        <v>300268</v>
      </c>
      <c r="U313" s="80">
        <f t="shared" si="673"/>
        <v>253054</v>
      </c>
      <c r="V313" s="70">
        <v>60849</v>
      </c>
      <c r="W313" s="70">
        <v>192205</v>
      </c>
      <c r="X313" s="70">
        <v>10178</v>
      </c>
      <c r="Y313" s="70">
        <v>33588</v>
      </c>
      <c r="Z313" s="70">
        <v>2529</v>
      </c>
      <c r="AA313" s="70">
        <v>919</v>
      </c>
      <c r="AB313" s="39">
        <f t="shared" si="674"/>
        <v>372965</v>
      </c>
      <c r="AC313" s="86">
        <f t="shared" si="675"/>
        <v>312781</v>
      </c>
      <c r="AD313" s="88">
        <v>76297</v>
      </c>
      <c r="AE313" s="88">
        <v>236484</v>
      </c>
      <c r="AF313" s="88">
        <v>13009</v>
      </c>
      <c r="AG313" s="88">
        <v>43453</v>
      </c>
      <c r="AH313" s="88">
        <v>2808</v>
      </c>
      <c r="AI313" s="88">
        <v>914</v>
      </c>
      <c r="AJ313" s="79">
        <f t="shared" si="676"/>
        <v>361175</v>
      </c>
      <c r="AK313" s="80">
        <f t="shared" si="677"/>
        <v>302711</v>
      </c>
      <c r="AL313" s="70">
        <v>72642</v>
      </c>
      <c r="AM313" s="70">
        <v>230069</v>
      </c>
      <c r="AN313" s="70">
        <v>12663</v>
      </c>
      <c r="AO313" s="70">
        <v>41787</v>
      </c>
      <c r="AP313" s="70">
        <v>3040</v>
      </c>
      <c r="AQ313" s="70">
        <v>974</v>
      </c>
      <c r="AR313" s="39">
        <f t="shared" si="678"/>
        <v>364788</v>
      </c>
      <c r="AS313" s="86">
        <f t="shared" si="679"/>
        <v>305487</v>
      </c>
      <c r="AT313" s="16">
        <v>74412</v>
      </c>
      <c r="AU313" s="16">
        <v>231075</v>
      </c>
      <c r="AV313" s="16">
        <v>12543</v>
      </c>
      <c r="AW313" s="16">
        <v>42318</v>
      </c>
      <c r="AX313" s="16">
        <v>3159</v>
      </c>
      <c r="AY313" s="16">
        <v>1281</v>
      </c>
      <c r="AZ313" s="79">
        <f t="shared" si="680"/>
        <v>397180</v>
      </c>
      <c r="BA313" s="80">
        <f t="shared" si="681"/>
        <v>334324</v>
      </c>
      <c r="BB313" s="70">
        <v>78454</v>
      </c>
      <c r="BC313" s="70">
        <v>255870</v>
      </c>
      <c r="BD313" s="70">
        <v>14240</v>
      </c>
      <c r="BE313" s="70">
        <v>44513</v>
      </c>
      <c r="BF313" s="70">
        <v>2982</v>
      </c>
      <c r="BG313" s="70">
        <v>1121</v>
      </c>
      <c r="BH313" s="39">
        <f t="shared" si="682"/>
        <v>410521</v>
      </c>
      <c r="BI313" s="86">
        <f t="shared" si="683"/>
        <v>347079</v>
      </c>
      <c r="BJ313" s="16">
        <v>80251</v>
      </c>
      <c r="BK313" s="16">
        <v>266828</v>
      </c>
      <c r="BL313" s="16">
        <v>14941</v>
      </c>
      <c r="BM313" s="16">
        <v>44459</v>
      </c>
      <c r="BN313" s="16">
        <v>2926</v>
      </c>
      <c r="BO313" s="16">
        <v>1116</v>
      </c>
      <c r="BP313" s="79">
        <f t="shared" si="684"/>
        <v>409573</v>
      </c>
      <c r="BQ313" s="80">
        <f t="shared" si="685"/>
        <v>345154</v>
      </c>
      <c r="BR313" s="70">
        <v>79512</v>
      </c>
      <c r="BS313" s="70">
        <v>265642</v>
      </c>
      <c r="BT313" s="70">
        <v>14571</v>
      </c>
      <c r="BU313" s="70">
        <v>45833</v>
      </c>
      <c r="BV313" s="70">
        <v>2993</v>
      </c>
      <c r="BW313" s="70">
        <v>1022</v>
      </c>
      <c r="BX313" s="39">
        <f t="shared" si="686"/>
        <v>0</v>
      </c>
      <c r="BY313" s="86">
        <f t="shared" si="687"/>
        <v>0</v>
      </c>
      <c r="BZ313" s="16"/>
      <c r="CA313" s="16"/>
      <c r="CB313" s="16"/>
      <c r="CC313" s="16"/>
      <c r="CD313" s="16"/>
      <c r="CE313" s="16"/>
      <c r="CF313" s="79">
        <f t="shared" si="688"/>
        <v>0</v>
      </c>
      <c r="CG313" s="80">
        <f t="shared" si="689"/>
        <v>0</v>
      </c>
      <c r="CH313" s="70"/>
      <c r="CI313" s="70"/>
      <c r="CJ313" s="70"/>
      <c r="CK313" s="70"/>
      <c r="CL313" s="70"/>
      <c r="CM313" s="70"/>
      <c r="CN313" s="39">
        <f t="shared" si="690"/>
        <v>0</v>
      </c>
      <c r="CO313" s="86">
        <f t="shared" si="691"/>
        <v>0</v>
      </c>
      <c r="CP313" s="16"/>
      <c r="CQ313" s="16"/>
      <c r="CR313" s="16"/>
      <c r="CS313" s="16"/>
      <c r="CT313" s="16"/>
      <c r="CU313" s="16"/>
      <c r="CV313" s="79">
        <f t="shared" si="692"/>
        <v>0</v>
      </c>
      <c r="CW313" s="80">
        <f t="shared" si="693"/>
        <v>0</v>
      </c>
      <c r="CX313" s="70"/>
      <c r="CY313" s="70"/>
      <c r="CZ313" s="70"/>
      <c r="DA313" s="70"/>
      <c r="DB313" s="70"/>
      <c r="DC313" s="90"/>
    </row>
    <row r="314" spans="1:107">
      <c r="A314" s="148"/>
      <c r="B314" s="1">
        <v>2820</v>
      </c>
      <c r="C314" s="1" t="s">
        <v>249</v>
      </c>
      <c r="D314" s="35">
        <f t="shared" si="694"/>
        <v>4023704</v>
      </c>
      <c r="E314" s="35">
        <f t="shared" si="695"/>
        <v>3362696</v>
      </c>
      <c r="F314" s="35">
        <f t="shared" si="696"/>
        <v>821610</v>
      </c>
      <c r="G314" s="35">
        <f t="shared" si="697"/>
        <v>2541086</v>
      </c>
      <c r="H314" s="35">
        <f t="shared" si="698"/>
        <v>100699</v>
      </c>
      <c r="I314" s="35">
        <f t="shared" si="699"/>
        <v>501551</v>
      </c>
      <c r="J314" s="35">
        <f t="shared" si="700"/>
        <v>40472</v>
      </c>
      <c r="K314" s="35">
        <f t="shared" si="701"/>
        <v>18286</v>
      </c>
      <c r="L314" s="39">
        <f t="shared" si="702"/>
        <v>453298</v>
      </c>
      <c r="M314" s="86">
        <f t="shared" si="703"/>
        <v>381240</v>
      </c>
      <c r="N314" s="88">
        <v>93629</v>
      </c>
      <c r="O314" s="88">
        <v>287611</v>
      </c>
      <c r="P314" s="88">
        <v>10699</v>
      </c>
      <c r="Q314" s="88">
        <v>53751</v>
      </c>
      <c r="R314" s="88">
        <v>5338</v>
      </c>
      <c r="S314" s="88">
        <v>2270</v>
      </c>
      <c r="T314" s="79">
        <f t="shared" si="672"/>
        <v>452915</v>
      </c>
      <c r="U314" s="80">
        <f t="shared" si="673"/>
        <v>379636</v>
      </c>
      <c r="V314" s="70">
        <v>93405</v>
      </c>
      <c r="W314" s="70">
        <v>286231</v>
      </c>
      <c r="X314" s="70">
        <v>10939</v>
      </c>
      <c r="Y314" s="70">
        <v>55419</v>
      </c>
      <c r="Z314" s="70">
        <v>4917</v>
      </c>
      <c r="AA314" s="70">
        <v>2004</v>
      </c>
      <c r="AB314" s="39">
        <f t="shared" si="674"/>
        <v>520403</v>
      </c>
      <c r="AC314" s="86">
        <f t="shared" si="675"/>
        <v>434318</v>
      </c>
      <c r="AD314" s="88">
        <v>106913</v>
      </c>
      <c r="AE314" s="88">
        <v>327405</v>
      </c>
      <c r="AF314" s="88">
        <v>13527</v>
      </c>
      <c r="AG314" s="88">
        <v>65751</v>
      </c>
      <c r="AH314" s="88">
        <v>4468</v>
      </c>
      <c r="AI314" s="88">
        <v>2339</v>
      </c>
      <c r="AJ314" s="79">
        <f t="shared" si="676"/>
        <v>500224</v>
      </c>
      <c r="AK314" s="80">
        <f t="shared" si="677"/>
        <v>416427</v>
      </c>
      <c r="AL314" s="70">
        <v>102037</v>
      </c>
      <c r="AM314" s="70">
        <v>314390</v>
      </c>
      <c r="AN314" s="70">
        <v>12823</v>
      </c>
      <c r="AO314" s="70">
        <v>63887</v>
      </c>
      <c r="AP314" s="70">
        <v>4716</v>
      </c>
      <c r="AQ314" s="70">
        <v>2371</v>
      </c>
      <c r="AR314" s="39">
        <f t="shared" si="678"/>
        <v>525832</v>
      </c>
      <c r="AS314" s="86">
        <f t="shared" si="679"/>
        <v>437971</v>
      </c>
      <c r="AT314" s="16">
        <v>110929</v>
      </c>
      <c r="AU314" s="16">
        <v>327042</v>
      </c>
      <c r="AV314" s="16">
        <v>12688</v>
      </c>
      <c r="AW314" s="16">
        <v>67241</v>
      </c>
      <c r="AX314" s="16">
        <v>5535</v>
      </c>
      <c r="AY314" s="16">
        <v>2397</v>
      </c>
      <c r="AZ314" s="79">
        <f t="shared" si="680"/>
        <v>531564</v>
      </c>
      <c r="BA314" s="80">
        <f t="shared" si="681"/>
        <v>444132</v>
      </c>
      <c r="BB314" s="70">
        <v>104479</v>
      </c>
      <c r="BC314" s="70">
        <v>339653</v>
      </c>
      <c r="BD314" s="70">
        <v>13626</v>
      </c>
      <c r="BE314" s="70">
        <v>66736</v>
      </c>
      <c r="BF314" s="70">
        <v>4647</v>
      </c>
      <c r="BG314" s="70">
        <v>2423</v>
      </c>
      <c r="BH314" s="39">
        <f t="shared" si="682"/>
        <v>525987</v>
      </c>
      <c r="BI314" s="86">
        <f t="shared" si="683"/>
        <v>440671</v>
      </c>
      <c r="BJ314" s="16">
        <v>107638</v>
      </c>
      <c r="BK314" s="16">
        <v>333033</v>
      </c>
      <c r="BL314" s="16">
        <v>13496</v>
      </c>
      <c r="BM314" s="16">
        <v>64233</v>
      </c>
      <c r="BN314" s="16">
        <v>5432</v>
      </c>
      <c r="BO314" s="16">
        <v>2155</v>
      </c>
      <c r="BP314" s="79">
        <f t="shared" si="684"/>
        <v>513481</v>
      </c>
      <c r="BQ314" s="80">
        <f t="shared" si="685"/>
        <v>428301</v>
      </c>
      <c r="BR314" s="70">
        <v>102580</v>
      </c>
      <c r="BS314" s="70">
        <v>325721</v>
      </c>
      <c r="BT314" s="70">
        <v>12901</v>
      </c>
      <c r="BU314" s="70">
        <v>64533</v>
      </c>
      <c r="BV314" s="70">
        <v>5419</v>
      </c>
      <c r="BW314" s="70">
        <v>2327</v>
      </c>
      <c r="BX314" s="39">
        <f t="shared" si="686"/>
        <v>0</v>
      </c>
      <c r="BY314" s="86">
        <f t="shared" si="687"/>
        <v>0</v>
      </c>
      <c r="BZ314" s="16"/>
      <c r="CA314" s="16"/>
      <c r="CB314" s="16"/>
      <c r="CC314" s="16"/>
      <c r="CD314" s="16"/>
      <c r="CE314" s="16"/>
      <c r="CF314" s="79">
        <f t="shared" si="688"/>
        <v>0</v>
      </c>
      <c r="CG314" s="80">
        <f t="shared" si="689"/>
        <v>0</v>
      </c>
      <c r="CH314" s="70"/>
      <c r="CI314" s="70"/>
      <c r="CJ314" s="70"/>
      <c r="CK314" s="70"/>
      <c r="CL314" s="70"/>
      <c r="CM314" s="70"/>
      <c r="CN314" s="39">
        <f t="shared" si="690"/>
        <v>0</v>
      </c>
      <c r="CO314" s="86">
        <f t="shared" si="691"/>
        <v>0</v>
      </c>
      <c r="CP314" s="16"/>
      <c r="CQ314" s="16"/>
      <c r="CR314" s="16"/>
      <c r="CS314" s="16"/>
      <c r="CT314" s="16"/>
      <c r="CU314" s="16"/>
      <c r="CV314" s="79">
        <f t="shared" si="692"/>
        <v>0</v>
      </c>
      <c r="CW314" s="80">
        <f t="shared" si="693"/>
        <v>0</v>
      </c>
      <c r="CX314" s="70"/>
      <c r="CY314" s="70"/>
      <c r="CZ314" s="70"/>
      <c r="DA314" s="70"/>
      <c r="DB314" s="70"/>
      <c r="DC314" s="90"/>
    </row>
    <row r="315" spans="1:107">
      <c r="A315" s="148"/>
      <c r="B315" s="1">
        <v>2821</v>
      </c>
      <c r="C315" s="1" t="s">
        <v>250</v>
      </c>
      <c r="D315" s="35">
        <f t="shared" si="694"/>
        <v>2565324</v>
      </c>
      <c r="E315" s="35">
        <f t="shared" si="695"/>
        <v>2174280</v>
      </c>
      <c r="F315" s="35">
        <f t="shared" si="696"/>
        <v>553650</v>
      </c>
      <c r="G315" s="35">
        <f t="shared" si="697"/>
        <v>1620630</v>
      </c>
      <c r="H315" s="35">
        <f t="shared" si="698"/>
        <v>18600</v>
      </c>
      <c r="I315" s="35">
        <f t="shared" si="699"/>
        <v>340180</v>
      </c>
      <c r="J315" s="35">
        <f t="shared" si="700"/>
        <v>17321</v>
      </c>
      <c r="K315" s="35">
        <f t="shared" si="701"/>
        <v>14943</v>
      </c>
      <c r="L315" s="39">
        <f t="shared" si="702"/>
        <v>278626</v>
      </c>
      <c r="M315" s="86">
        <f t="shared" si="703"/>
        <v>237035</v>
      </c>
      <c r="N315" s="88">
        <v>54510</v>
      </c>
      <c r="O315" s="88">
        <v>182525</v>
      </c>
      <c r="P315" s="88">
        <v>1989</v>
      </c>
      <c r="Q315" s="88">
        <v>35859</v>
      </c>
      <c r="R315" s="88">
        <v>2132</v>
      </c>
      <c r="S315" s="88">
        <v>1611</v>
      </c>
      <c r="T315" s="79">
        <f t="shared" si="672"/>
        <v>286731</v>
      </c>
      <c r="U315" s="80">
        <f t="shared" si="673"/>
        <v>242386</v>
      </c>
      <c r="V315" s="70">
        <v>57309</v>
      </c>
      <c r="W315" s="70">
        <v>185077</v>
      </c>
      <c r="X315" s="70">
        <v>2059</v>
      </c>
      <c r="Y315" s="70">
        <v>38659</v>
      </c>
      <c r="Z315" s="70">
        <v>2075</v>
      </c>
      <c r="AA315" s="70">
        <v>1552</v>
      </c>
      <c r="AB315" s="39">
        <f t="shared" si="674"/>
        <v>369344</v>
      </c>
      <c r="AC315" s="86">
        <f t="shared" si="675"/>
        <v>316683</v>
      </c>
      <c r="AD315" s="88">
        <v>87146</v>
      </c>
      <c r="AE315" s="88">
        <v>229537</v>
      </c>
      <c r="AF315" s="88">
        <v>2655</v>
      </c>
      <c r="AG315" s="88">
        <v>45985</v>
      </c>
      <c r="AH315" s="88">
        <v>2147</v>
      </c>
      <c r="AI315" s="88">
        <v>1874</v>
      </c>
      <c r="AJ315" s="79">
        <f t="shared" si="676"/>
        <v>353073</v>
      </c>
      <c r="AK315" s="80">
        <f t="shared" si="677"/>
        <v>300109</v>
      </c>
      <c r="AL315" s="70">
        <v>80850</v>
      </c>
      <c r="AM315" s="70">
        <v>219259</v>
      </c>
      <c r="AN315" s="70">
        <v>2717</v>
      </c>
      <c r="AO315" s="70">
        <v>45737</v>
      </c>
      <c r="AP315" s="70">
        <v>2582</v>
      </c>
      <c r="AQ315" s="70">
        <v>1928</v>
      </c>
      <c r="AR315" s="39">
        <f t="shared" si="678"/>
        <v>341401</v>
      </c>
      <c r="AS315" s="86">
        <f t="shared" si="679"/>
        <v>289373</v>
      </c>
      <c r="AT315" s="16">
        <v>79222</v>
      </c>
      <c r="AU315" s="16">
        <v>210151</v>
      </c>
      <c r="AV315" s="16">
        <v>2509</v>
      </c>
      <c r="AW315" s="16">
        <v>45122</v>
      </c>
      <c r="AX315" s="16">
        <v>2318</v>
      </c>
      <c r="AY315" s="16">
        <v>2079</v>
      </c>
      <c r="AZ315" s="79">
        <f t="shared" si="680"/>
        <v>331710</v>
      </c>
      <c r="BA315" s="80">
        <f t="shared" si="681"/>
        <v>280398</v>
      </c>
      <c r="BB315" s="70">
        <v>71892</v>
      </c>
      <c r="BC315" s="70">
        <v>208506</v>
      </c>
      <c r="BD315" s="70">
        <v>2437</v>
      </c>
      <c r="BE315" s="70">
        <v>44879</v>
      </c>
      <c r="BF315" s="70">
        <v>2050</v>
      </c>
      <c r="BG315" s="70">
        <v>1946</v>
      </c>
      <c r="BH315" s="39">
        <f t="shared" si="682"/>
        <v>298158</v>
      </c>
      <c r="BI315" s="86">
        <f t="shared" si="683"/>
        <v>250962</v>
      </c>
      <c r="BJ315" s="16">
        <v>59419</v>
      </c>
      <c r="BK315" s="16">
        <v>191543</v>
      </c>
      <c r="BL315" s="16">
        <v>2105</v>
      </c>
      <c r="BM315" s="16">
        <v>41114</v>
      </c>
      <c r="BN315" s="16">
        <v>1972</v>
      </c>
      <c r="BO315" s="16">
        <v>2005</v>
      </c>
      <c r="BP315" s="79">
        <f t="shared" si="684"/>
        <v>306281</v>
      </c>
      <c r="BQ315" s="80">
        <f t="shared" si="685"/>
        <v>257334</v>
      </c>
      <c r="BR315" s="70">
        <v>63302</v>
      </c>
      <c r="BS315" s="70">
        <v>194032</v>
      </c>
      <c r="BT315" s="70">
        <v>2129</v>
      </c>
      <c r="BU315" s="70">
        <v>42825</v>
      </c>
      <c r="BV315" s="70">
        <v>2045</v>
      </c>
      <c r="BW315" s="70">
        <v>1948</v>
      </c>
      <c r="BX315" s="39">
        <f t="shared" si="686"/>
        <v>0</v>
      </c>
      <c r="BY315" s="86">
        <f t="shared" si="687"/>
        <v>0</v>
      </c>
      <c r="BZ315" s="16"/>
      <c r="CA315" s="16"/>
      <c r="CB315" s="16"/>
      <c r="CC315" s="16"/>
      <c r="CD315" s="16"/>
      <c r="CE315" s="16"/>
      <c r="CF315" s="79">
        <f t="shared" si="688"/>
        <v>0</v>
      </c>
      <c r="CG315" s="80">
        <f t="shared" si="689"/>
        <v>0</v>
      </c>
      <c r="CH315" s="70"/>
      <c r="CI315" s="70"/>
      <c r="CJ315" s="70"/>
      <c r="CK315" s="70"/>
      <c r="CL315" s="70"/>
      <c r="CM315" s="70"/>
      <c r="CN315" s="39">
        <f t="shared" si="690"/>
        <v>0</v>
      </c>
      <c r="CO315" s="86">
        <f t="shared" si="691"/>
        <v>0</v>
      </c>
      <c r="CP315" s="16"/>
      <c r="CQ315" s="16"/>
      <c r="CR315" s="16"/>
      <c r="CS315" s="16"/>
      <c r="CT315" s="16"/>
      <c r="CU315" s="16"/>
      <c r="CV315" s="79">
        <f t="shared" si="692"/>
        <v>0</v>
      </c>
      <c r="CW315" s="80">
        <f t="shared" si="693"/>
        <v>0</v>
      </c>
      <c r="CX315" s="70"/>
      <c r="CY315" s="70"/>
      <c r="CZ315" s="70"/>
      <c r="DA315" s="70"/>
      <c r="DB315" s="70"/>
      <c r="DC315" s="90"/>
    </row>
    <row r="316" spans="1:107">
      <c r="A316" s="148"/>
      <c r="B316" s="1">
        <v>2822</v>
      </c>
      <c r="C316" s="1" t="s">
        <v>251</v>
      </c>
      <c r="D316" s="35">
        <f t="shared" si="694"/>
        <v>1577111</v>
      </c>
      <c r="E316" s="35">
        <f t="shared" si="695"/>
        <v>1232328</v>
      </c>
      <c r="F316" s="35">
        <f t="shared" si="696"/>
        <v>384124</v>
      </c>
      <c r="G316" s="35">
        <f t="shared" si="697"/>
        <v>848204</v>
      </c>
      <c r="H316" s="35">
        <f t="shared" si="698"/>
        <v>37024</v>
      </c>
      <c r="I316" s="35">
        <f t="shared" si="699"/>
        <v>283550</v>
      </c>
      <c r="J316" s="35">
        <f t="shared" si="700"/>
        <v>13376</v>
      </c>
      <c r="K316" s="35">
        <f t="shared" si="701"/>
        <v>10833</v>
      </c>
      <c r="L316" s="39">
        <f t="shared" si="702"/>
        <v>182483</v>
      </c>
      <c r="M316" s="86">
        <f t="shared" si="703"/>
        <v>143561</v>
      </c>
      <c r="N316" s="88">
        <v>44135</v>
      </c>
      <c r="O316" s="88">
        <v>99426</v>
      </c>
      <c r="P316" s="88">
        <v>3966</v>
      </c>
      <c r="Q316" s="88">
        <v>31759</v>
      </c>
      <c r="R316" s="88">
        <v>1815</v>
      </c>
      <c r="S316" s="88">
        <v>1382</v>
      </c>
      <c r="T316" s="79">
        <f t="shared" si="672"/>
        <v>178319</v>
      </c>
      <c r="U316" s="80">
        <f t="shared" si="673"/>
        <v>139603</v>
      </c>
      <c r="V316" s="70">
        <v>42988</v>
      </c>
      <c r="W316" s="70">
        <v>96615</v>
      </c>
      <c r="X316" s="70">
        <v>4091</v>
      </c>
      <c r="Y316" s="70">
        <v>31687</v>
      </c>
      <c r="Z316" s="70">
        <v>1612</v>
      </c>
      <c r="AA316" s="70">
        <v>1326</v>
      </c>
      <c r="AB316" s="39">
        <f t="shared" si="674"/>
        <v>214589</v>
      </c>
      <c r="AC316" s="86">
        <f t="shared" si="675"/>
        <v>169383</v>
      </c>
      <c r="AD316" s="88">
        <v>55021</v>
      </c>
      <c r="AE316" s="88">
        <v>114362</v>
      </c>
      <c r="AF316" s="88">
        <v>4978</v>
      </c>
      <c r="AG316" s="88">
        <v>37143</v>
      </c>
      <c r="AH316" s="88">
        <v>1642</v>
      </c>
      <c r="AI316" s="88">
        <v>1443</v>
      </c>
      <c r="AJ316" s="79">
        <f t="shared" si="676"/>
        <v>210623</v>
      </c>
      <c r="AK316" s="80">
        <f t="shared" si="677"/>
        <v>165913</v>
      </c>
      <c r="AL316" s="70">
        <v>52753</v>
      </c>
      <c r="AM316" s="70">
        <v>113160</v>
      </c>
      <c r="AN316" s="70">
        <v>4910</v>
      </c>
      <c r="AO316" s="70">
        <v>36563</v>
      </c>
      <c r="AP316" s="70">
        <v>1747</v>
      </c>
      <c r="AQ316" s="70">
        <v>1490</v>
      </c>
      <c r="AR316" s="39">
        <f t="shared" si="678"/>
        <v>208705</v>
      </c>
      <c r="AS316" s="86">
        <f t="shared" si="679"/>
        <v>163333</v>
      </c>
      <c r="AT316" s="16">
        <v>52579</v>
      </c>
      <c r="AU316" s="16">
        <v>110754</v>
      </c>
      <c r="AV316" s="16">
        <v>5085</v>
      </c>
      <c r="AW316" s="16">
        <v>37162</v>
      </c>
      <c r="AX316" s="16">
        <v>1885</v>
      </c>
      <c r="AY316" s="16">
        <v>1240</v>
      </c>
      <c r="AZ316" s="79">
        <f t="shared" si="680"/>
        <v>203326</v>
      </c>
      <c r="BA316" s="80">
        <f t="shared" si="681"/>
        <v>158563</v>
      </c>
      <c r="BB316" s="70">
        <v>48818</v>
      </c>
      <c r="BC316" s="70">
        <v>109745</v>
      </c>
      <c r="BD316" s="70">
        <v>4941</v>
      </c>
      <c r="BE316" s="70">
        <v>37105</v>
      </c>
      <c r="BF316" s="70">
        <v>1428</v>
      </c>
      <c r="BG316" s="70">
        <v>1289</v>
      </c>
      <c r="BH316" s="39">
        <f t="shared" si="682"/>
        <v>186211</v>
      </c>
      <c r="BI316" s="86">
        <f t="shared" si="683"/>
        <v>144673</v>
      </c>
      <c r="BJ316" s="16">
        <v>43930</v>
      </c>
      <c r="BK316" s="16">
        <v>100743</v>
      </c>
      <c r="BL316" s="16">
        <v>4581</v>
      </c>
      <c r="BM316" s="16">
        <v>34081</v>
      </c>
      <c r="BN316" s="16">
        <v>1569</v>
      </c>
      <c r="BO316" s="16">
        <v>1307</v>
      </c>
      <c r="BP316" s="79">
        <f t="shared" si="684"/>
        <v>192855</v>
      </c>
      <c r="BQ316" s="80">
        <f t="shared" si="685"/>
        <v>147299</v>
      </c>
      <c r="BR316" s="70">
        <v>43900</v>
      </c>
      <c r="BS316" s="70">
        <v>103399</v>
      </c>
      <c r="BT316" s="70">
        <v>4472</v>
      </c>
      <c r="BU316" s="70">
        <v>38050</v>
      </c>
      <c r="BV316" s="70">
        <v>1678</v>
      </c>
      <c r="BW316" s="70">
        <v>1356</v>
      </c>
      <c r="BX316" s="39">
        <f t="shared" si="686"/>
        <v>0</v>
      </c>
      <c r="BY316" s="86">
        <f t="shared" si="687"/>
        <v>0</v>
      </c>
      <c r="BZ316" s="16"/>
      <c r="CA316" s="16"/>
      <c r="CB316" s="16"/>
      <c r="CC316" s="16"/>
      <c r="CD316" s="16"/>
      <c r="CE316" s="16"/>
      <c r="CF316" s="79">
        <f t="shared" si="688"/>
        <v>0</v>
      </c>
      <c r="CG316" s="80">
        <f t="shared" si="689"/>
        <v>0</v>
      </c>
      <c r="CH316" s="70"/>
      <c r="CI316" s="70"/>
      <c r="CJ316" s="70"/>
      <c r="CK316" s="70"/>
      <c r="CL316" s="70"/>
      <c r="CM316" s="70"/>
      <c r="CN316" s="39">
        <f t="shared" si="690"/>
        <v>0</v>
      </c>
      <c r="CO316" s="86">
        <f t="shared" si="691"/>
        <v>0</v>
      </c>
      <c r="CP316" s="16"/>
      <c r="CQ316" s="16"/>
      <c r="CR316" s="16"/>
      <c r="CS316" s="16"/>
      <c r="CT316" s="16"/>
      <c r="CU316" s="16"/>
      <c r="CV316" s="79">
        <f t="shared" si="692"/>
        <v>0</v>
      </c>
      <c r="CW316" s="80">
        <f t="shared" si="693"/>
        <v>0</v>
      </c>
      <c r="CX316" s="70"/>
      <c r="CY316" s="70"/>
      <c r="CZ316" s="70"/>
      <c r="DA316" s="70"/>
      <c r="DB316" s="70"/>
      <c r="DC316" s="90"/>
    </row>
    <row r="317" spans="1:107">
      <c r="A317" s="148"/>
      <c r="B317" s="1">
        <v>2823</v>
      </c>
      <c r="C317" s="1" t="s">
        <v>252</v>
      </c>
      <c r="D317" s="35">
        <f t="shared" si="694"/>
        <v>3505259</v>
      </c>
      <c r="E317" s="35">
        <f t="shared" si="695"/>
        <v>2829372</v>
      </c>
      <c r="F317" s="35">
        <f t="shared" si="696"/>
        <v>761600</v>
      </c>
      <c r="G317" s="35">
        <f t="shared" si="697"/>
        <v>2067772</v>
      </c>
      <c r="H317" s="35">
        <f t="shared" si="698"/>
        <v>55944</v>
      </c>
      <c r="I317" s="35">
        <f t="shared" si="699"/>
        <v>584780</v>
      </c>
      <c r="J317" s="35">
        <f t="shared" si="700"/>
        <v>22967</v>
      </c>
      <c r="K317" s="35">
        <f t="shared" si="701"/>
        <v>12196</v>
      </c>
      <c r="L317" s="39">
        <f t="shared" si="702"/>
        <v>396284</v>
      </c>
      <c r="M317" s="86">
        <f t="shared" si="703"/>
        <v>319215</v>
      </c>
      <c r="N317" s="88">
        <v>81321</v>
      </c>
      <c r="O317" s="88">
        <v>237894</v>
      </c>
      <c r="P317" s="88">
        <v>6474</v>
      </c>
      <c r="Q317" s="88">
        <v>66064</v>
      </c>
      <c r="R317" s="88">
        <v>2972</v>
      </c>
      <c r="S317" s="88">
        <v>1559</v>
      </c>
      <c r="T317" s="79">
        <f t="shared" si="672"/>
        <v>395284</v>
      </c>
      <c r="U317" s="80">
        <f t="shared" si="673"/>
        <v>318063</v>
      </c>
      <c r="V317" s="70">
        <v>83067</v>
      </c>
      <c r="W317" s="70">
        <v>234996</v>
      </c>
      <c r="X317" s="70">
        <v>6520</v>
      </c>
      <c r="Y317" s="70">
        <v>66307</v>
      </c>
      <c r="Z317" s="70">
        <v>2828</v>
      </c>
      <c r="AA317" s="70">
        <v>1566</v>
      </c>
      <c r="AB317" s="39">
        <f t="shared" si="674"/>
        <v>495519</v>
      </c>
      <c r="AC317" s="86">
        <f t="shared" si="675"/>
        <v>405314</v>
      </c>
      <c r="AD317" s="88">
        <v>113832</v>
      </c>
      <c r="AE317" s="88">
        <v>291482</v>
      </c>
      <c r="AF317" s="88">
        <v>7917</v>
      </c>
      <c r="AG317" s="88">
        <v>78055</v>
      </c>
      <c r="AH317" s="88">
        <v>2705</v>
      </c>
      <c r="AI317" s="88">
        <v>1528</v>
      </c>
      <c r="AJ317" s="79">
        <f t="shared" si="676"/>
        <v>474877</v>
      </c>
      <c r="AK317" s="80">
        <f t="shared" si="677"/>
        <v>387123</v>
      </c>
      <c r="AL317" s="70">
        <v>107719</v>
      </c>
      <c r="AM317" s="70">
        <v>279404</v>
      </c>
      <c r="AN317" s="70">
        <v>7290</v>
      </c>
      <c r="AO317" s="70">
        <v>75916</v>
      </c>
      <c r="AP317" s="70">
        <v>3078</v>
      </c>
      <c r="AQ317" s="70">
        <v>1470</v>
      </c>
      <c r="AR317" s="39">
        <f t="shared" si="678"/>
        <v>473978</v>
      </c>
      <c r="AS317" s="86">
        <f t="shared" si="679"/>
        <v>384237</v>
      </c>
      <c r="AT317" s="16">
        <v>109363</v>
      </c>
      <c r="AU317" s="16">
        <v>274874</v>
      </c>
      <c r="AV317" s="16">
        <v>7200</v>
      </c>
      <c r="AW317" s="16">
        <v>77798</v>
      </c>
      <c r="AX317" s="16">
        <v>3239</v>
      </c>
      <c r="AY317" s="16">
        <v>1504</v>
      </c>
      <c r="AZ317" s="79">
        <f t="shared" si="680"/>
        <v>445687</v>
      </c>
      <c r="BA317" s="80">
        <f t="shared" si="681"/>
        <v>358473</v>
      </c>
      <c r="BB317" s="70">
        <v>95454</v>
      </c>
      <c r="BC317" s="70">
        <v>263019</v>
      </c>
      <c r="BD317" s="70">
        <v>7090</v>
      </c>
      <c r="BE317" s="70">
        <v>76010</v>
      </c>
      <c r="BF317" s="70">
        <v>2559</v>
      </c>
      <c r="BG317" s="70">
        <v>1555</v>
      </c>
      <c r="BH317" s="39">
        <f t="shared" si="682"/>
        <v>409410</v>
      </c>
      <c r="BI317" s="86">
        <f t="shared" si="683"/>
        <v>327117</v>
      </c>
      <c r="BJ317" s="16">
        <v>85365</v>
      </c>
      <c r="BK317" s="16">
        <v>241752</v>
      </c>
      <c r="BL317" s="16">
        <v>6754</v>
      </c>
      <c r="BM317" s="16">
        <v>71344</v>
      </c>
      <c r="BN317" s="16">
        <v>2684</v>
      </c>
      <c r="BO317" s="16">
        <v>1511</v>
      </c>
      <c r="BP317" s="79">
        <f t="shared" si="684"/>
        <v>414220</v>
      </c>
      <c r="BQ317" s="80">
        <f t="shared" si="685"/>
        <v>329830</v>
      </c>
      <c r="BR317" s="70">
        <v>85479</v>
      </c>
      <c r="BS317" s="70">
        <v>244351</v>
      </c>
      <c r="BT317" s="70">
        <v>6699</v>
      </c>
      <c r="BU317" s="70">
        <v>73286</v>
      </c>
      <c r="BV317" s="70">
        <v>2902</v>
      </c>
      <c r="BW317" s="70">
        <v>1503</v>
      </c>
      <c r="BX317" s="39">
        <f t="shared" si="686"/>
        <v>0</v>
      </c>
      <c r="BY317" s="86">
        <f t="shared" si="687"/>
        <v>0</v>
      </c>
      <c r="BZ317" s="16"/>
      <c r="CA317" s="16"/>
      <c r="CB317" s="16"/>
      <c r="CC317" s="16"/>
      <c r="CD317" s="16"/>
      <c r="CE317" s="16"/>
      <c r="CF317" s="79">
        <f t="shared" si="688"/>
        <v>0</v>
      </c>
      <c r="CG317" s="80">
        <f t="shared" si="689"/>
        <v>0</v>
      </c>
      <c r="CH317" s="70"/>
      <c r="CI317" s="70"/>
      <c r="CJ317" s="70"/>
      <c r="CK317" s="70"/>
      <c r="CL317" s="70"/>
      <c r="CM317" s="70"/>
      <c r="CN317" s="39">
        <f t="shared" si="690"/>
        <v>0</v>
      </c>
      <c r="CO317" s="86">
        <f t="shared" si="691"/>
        <v>0</v>
      </c>
      <c r="CP317" s="16"/>
      <c r="CQ317" s="16"/>
      <c r="CR317" s="16"/>
      <c r="CS317" s="16"/>
      <c r="CT317" s="16"/>
      <c r="CU317" s="16"/>
      <c r="CV317" s="79">
        <f t="shared" si="692"/>
        <v>0</v>
      </c>
      <c r="CW317" s="80">
        <f t="shared" si="693"/>
        <v>0</v>
      </c>
      <c r="CX317" s="70"/>
      <c r="CY317" s="70"/>
      <c r="CZ317" s="70"/>
      <c r="DA317" s="70"/>
      <c r="DB317" s="70"/>
      <c r="DC317" s="90"/>
    </row>
    <row r="318" spans="1:107">
      <c r="A318" s="148"/>
      <c r="B318" s="1">
        <v>2824</v>
      </c>
      <c r="C318" s="1" t="s">
        <v>253</v>
      </c>
      <c r="D318" s="35">
        <f t="shared" si="694"/>
        <v>2896802</v>
      </c>
      <c r="E318" s="35">
        <f t="shared" si="695"/>
        <v>2266076</v>
      </c>
      <c r="F318" s="35">
        <f t="shared" si="696"/>
        <v>674074</v>
      </c>
      <c r="G318" s="35">
        <f t="shared" si="697"/>
        <v>1592002</v>
      </c>
      <c r="H318" s="35">
        <f t="shared" si="698"/>
        <v>55397</v>
      </c>
      <c r="I318" s="35">
        <f t="shared" si="699"/>
        <v>536166</v>
      </c>
      <c r="J318" s="35">
        <f t="shared" si="700"/>
        <v>26030</v>
      </c>
      <c r="K318" s="35">
        <f t="shared" si="701"/>
        <v>13133</v>
      </c>
      <c r="L318" s="39">
        <f t="shared" si="702"/>
        <v>341115</v>
      </c>
      <c r="M318" s="86">
        <f t="shared" si="703"/>
        <v>266816</v>
      </c>
      <c r="N318" s="88">
        <v>77596</v>
      </c>
      <c r="O318" s="88">
        <v>189220</v>
      </c>
      <c r="P318" s="88">
        <v>6732</v>
      </c>
      <c r="Q318" s="88">
        <v>62198</v>
      </c>
      <c r="R318" s="88">
        <v>3700</v>
      </c>
      <c r="S318" s="88">
        <v>1669</v>
      </c>
      <c r="T318" s="79">
        <f t="shared" si="672"/>
        <v>333234</v>
      </c>
      <c r="U318" s="80">
        <f t="shared" si="673"/>
        <v>259850</v>
      </c>
      <c r="V318" s="70">
        <v>75389</v>
      </c>
      <c r="W318" s="70">
        <v>184461</v>
      </c>
      <c r="X318" s="70">
        <v>6849</v>
      </c>
      <c r="Y318" s="70">
        <v>61922</v>
      </c>
      <c r="Z318" s="70">
        <v>3171</v>
      </c>
      <c r="AA318" s="70">
        <v>1442</v>
      </c>
      <c r="AB318" s="39">
        <f t="shared" si="674"/>
        <v>404696</v>
      </c>
      <c r="AC318" s="86">
        <f t="shared" si="675"/>
        <v>320597</v>
      </c>
      <c r="AD318" s="88">
        <v>98435</v>
      </c>
      <c r="AE318" s="88">
        <v>222162</v>
      </c>
      <c r="AF318" s="88">
        <v>7847</v>
      </c>
      <c r="AG318" s="88">
        <v>71469</v>
      </c>
      <c r="AH318" s="88">
        <v>3165</v>
      </c>
      <c r="AI318" s="88">
        <v>1618</v>
      </c>
      <c r="AJ318" s="79">
        <f t="shared" si="676"/>
        <v>387909</v>
      </c>
      <c r="AK318" s="80">
        <f t="shared" si="677"/>
        <v>306368</v>
      </c>
      <c r="AL318" s="70">
        <v>93390</v>
      </c>
      <c r="AM318" s="70">
        <v>212978</v>
      </c>
      <c r="AN318" s="70">
        <v>7240</v>
      </c>
      <c r="AO318" s="70">
        <v>69272</v>
      </c>
      <c r="AP318" s="70">
        <v>3459</v>
      </c>
      <c r="AQ318" s="70">
        <v>1570</v>
      </c>
      <c r="AR318" s="39">
        <f t="shared" si="678"/>
        <v>388274</v>
      </c>
      <c r="AS318" s="86">
        <f t="shared" si="679"/>
        <v>304860</v>
      </c>
      <c r="AT318" s="16">
        <v>96484</v>
      </c>
      <c r="AU318" s="16">
        <v>208376</v>
      </c>
      <c r="AV318" s="16">
        <v>6929</v>
      </c>
      <c r="AW318" s="16">
        <v>71148</v>
      </c>
      <c r="AX318" s="16">
        <v>3709</v>
      </c>
      <c r="AY318" s="16">
        <v>1628</v>
      </c>
      <c r="AZ318" s="79">
        <f t="shared" si="680"/>
        <v>364280</v>
      </c>
      <c r="BA318" s="80">
        <f t="shared" si="681"/>
        <v>284105</v>
      </c>
      <c r="BB318" s="70">
        <v>82795</v>
      </c>
      <c r="BC318" s="70">
        <v>201310</v>
      </c>
      <c r="BD318" s="70">
        <v>6631</v>
      </c>
      <c r="BE318" s="70">
        <v>69074</v>
      </c>
      <c r="BF318" s="70">
        <v>2691</v>
      </c>
      <c r="BG318" s="70">
        <v>1779</v>
      </c>
      <c r="BH318" s="39">
        <f t="shared" si="682"/>
        <v>338158</v>
      </c>
      <c r="BI318" s="86">
        <f t="shared" si="683"/>
        <v>261825</v>
      </c>
      <c r="BJ318" s="16">
        <v>74760</v>
      </c>
      <c r="BK318" s="16">
        <v>187065</v>
      </c>
      <c r="BL318" s="16">
        <v>6554</v>
      </c>
      <c r="BM318" s="16">
        <v>65134</v>
      </c>
      <c r="BN318" s="16">
        <v>2959</v>
      </c>
      <c r="BO318" s="16">
        <v>1686</v>
      </c>
      <c r="BP318" s="79">
        <f t="shared" si="684"/>
        <v>339136</v>
      </c>
      <c r="BQ318" s="80">
        <f t="shared" si="685"/>
        <v>261655</v>
      </c>
      <c r="BR318" s="70">
        <v>75225</v>
      </c>
      <c r="BS318" s="70">
        <v>186430</v>
      </c>
      <c r="BT318" s="70">
        <v>6615</v>
      </c>
      <c r="BU318" s="70">
        <v>65949</v>
      </c>
      <c r="BV318" s="70">
        <v>3176</v>
      </c>
      <c r="BW318" s="70">
        <v>1741</v>
      </c>
      <c r="BX318" s="39">
        <f t="shared" si="686"/>
        <v>0</v>
      </c>
      <c r="BY318" s="86">
        <f t="shared" si="687"/>
        <v>0</v>
      </c>
      <c r="BZ318" s="16"/>
      <c r="CA318" s="16"/>
      <c r="CB318" s="16"/>
      <c r="CC318" s="16"/>
      <c r="CD318" s="16"/>
      <c r="CE318" s="16"/>
      <c r="CF318" s="79">
        <f t="shared" si="688"/>
        <v>0</v>
      </c>
      <c r="CG318" s="80">
        <f t="shared" si="689"/>
        <v>0</v>
      </c>
      <c r="CH318" s="70"/>
      <c r="CI318" s="70"/>
      <c r="CJ318" s="70"/>
      <c r="CK318" s="70"/>
      <c r="CL318" s="70"/>
      <c r="CM318" s="70"/>
      <c r="CN318" s="39">
        <f t="shared" si="690"/>
        <v>0</v>
      </c>
      <c r="CO318" s="86">
        <f t="shared" si="691"/>
        <v>0</v>
      </c>
      <c r="CP318" s="16"/>
      <c r="CQ318" s="16"/>
      <c r="CR318" s="16"/>
      <c r="CS318" s="16"/>
      <c r="CT318" s="16"/>
      <c r="CU318" s="16"/>
      <c r="CV318" s="79">
        <f t="shared" si="692"/>
        <v>0</v>
      </c>
      <c r="CW318" s="80">
        <f t="shared" si="693"/>
        <v>0</v>
      </c>
      <c r="CX318" s="70"/>
      <c r="CY318" s="70"/>
      <c r="CZ318" s="70"/>
      <c r="DA318" s="70"/>
      <c r="DB318" s="70"/>
      <c r="DC318" s="90"/>
    </row>
    <row r="319" spans="1:107">
      <c r="A319" s="148"/>
      <c r="B319" s="1">
        <v>2825</v>
      </c>
      <c r="C319" s="1" t="s">
        <v>254</v>
      </c>
      <c r="D319" s="35">
        <f t="shared" si="694"/>
        <v>1199634</v>
      </c>
      <c r="E319" s="35">
        <f t="shared" si="695"/>
        <v>800242</v>
      </c>
      <c r="F319" s="35">
        <f t="shared" si="696"/>
        <v>295837</v>
      </c>
      <c r="G319" s="35">
        <f t="shared" si="697"/>
        <v>504405</v>
      </c>
      <c r="H319" s="35">
        <f t="shared" si="698"/>
        <v>27186</v>
      </c>
      <c r="I319" s="35">
        <f t="shared" si="699"/>
        <v>352191</v>
      </c>
      <c r="J319" s="35">
        <f t="shared" si="700"/>
        <v>16468</v>
      </c>
      <c r="K319" s="35">
        <f t="shared" si="701"/>
        <v>3547</v>
      </c>
      <c r="L319" s="39">
        <f t="shared" si="702"/>
        <v>146966</v>
      </c>
      <c r="M319" s="86">
        <f t="shared" si="703"/>
        <v>99326</v>
      </c>
      <c r="N319" s="88">
        <v>36368</v>
      </c>
      <c r="O319" s="88">
        <v>62958</v>
      </c>
      <c r="P319" s="88">
        <v>3263</v>
      </c>
      <c r="Q319" s="88">
        <v>41351</v>
      </c>
      <c r="R319" s="88">
        <v>2464</v>
      </c>
      <c r="S319" s="88">
        <v>562</v>
      </c>
      <c r="T319" s="79">
        <f t="shared" si="672"/>
        <v>143704</v>
      </c>
      <c r="U319" s="80">
        <f t="shared" si="673"/>
        <v>96363</v>
      </c>
      <c r="V319" s="70">
        <v>35984</v>
      </c>
      <c r="W319" s="70">
        <v>60379</v>
      </c>
      <c r="X319" s="70">
        <v>3393</v>
      </c>
      <c r="Y319" s="70">
        <v>41434</v>
      </c>
      <c r="Z319" s="70">
        <v>2046</v>
      </c>
      <c r="AA319" s="70">
        <v>468</v>
      </c>
      <c r="AB319" s="39">
        <f t="shared" si="674"/>
        <v>159837</v>
      </c>
      <c r="AC319" s="86">
        <f t="shared" si="675"/>
        <v>106914</v>
      </c>
      <c r="AD319" s="88">
        <v>39946</v>
      </c>
      <c r="AE319" s="88">
        <v>66968</v>
      </c>
      <c r="AF319" s="88">
        <v>3806</v>
      </c>
      <c r="AG319" s="88">
        <v>46719</v>
      </c>
      <c r="AH319" s="88">
        <v>1942</v>
      </c>
      <c r="AI319" s="88">
        <v>456</v>
      </c>
      <c r="AJ319" s="79">
        <f t="shared" si="676"/>
        <v>152682</v>
      </c>
      <c r="AK319" s="80">
        <f t="shared" si="677"/>
        <v>102541</v>
      </c>
      <c r="AL319" s="70">
        <v>38116</v>
      </c>
      <c r="AM319" s="70">
        <v>64425</v>
      </c>
      <c r="AN319" s="70">
        <v>3568</v>
      </c>
      <c r="AO319" s="70">
        <v>44030</v>
      </c>
      <c r="AP319" s="70">
        <v>2096</v>
      </c>
      <c r="AQ319" s="70">
        <v>447</v>
      </c>
      <c r="AR319" s="39">
        <f t="shared" si="678"/>
        <v>154564</v>
      </c>
      <c r="AS319" s="86">
        <f t="shared" si="679"/>
        <v>103132</v>
      </c>
      <c r="AT319" s="16">
        <v>39419</v>
      </c>
      <c r="AU319" s="16">
        <v>63713</v>
      </c>
      <c r="AV319" s="16">
        <v>3386</v>
      </c>
      <c r="AW319" s="16">
        <v>45546</v>
      </c>
      <c r="AX319" s="16">
        <v>2116</v>
      </c>
      <c r="AY319" s="16">
        <v>384</v>
      </c>
      <c r="AZ319" s="79">
        <f t="shared" si="680"/>
        <v>149122</v>
      </c>
      <c r="BA319" s="80">
        <f t="shared" si="681"/>
        <v>98232</v>
      </c>
      <c r="BB319" s="70">
        <v>35355</v>
      </c>
      <c r="BC319" s="70">
        <v>62877</v>
      </c>
      <c r="BD319" s="70">
        <v>3311</v>
      </c>
      <c r="BE319" s="70">
        <v>45308</v>
      </c>
      <c r="BF319" s="70">
        <v>1899</v>
      </c>
      <c r="BG319" s="70">
        <v>372</v>
      </c>
      <c r="BH319" s="39">
        <f t="shared" si="682"/>
        <v>147698</v>
      </c>
      <c r="BI319" s="86">
        <f t="shared" si="683"/>
        <v>98088</v>
      </c>
      <c r="BJ319" s="16">
        <v>35871</v>
      </c>
      <c r="BK319" s="16">
        <v>62217</v>
      </c>
      <c r="BL319" s="16">
        <v>3328</v>
      </c>
      <c r="BM319" s="16">
        <v>43879</v>
      </c>
      <c r="BN319" s="16">
        <v>1961</v>
      </c>
      <c r="BO319" s="16">
        <v>442</v>
      </c>
      <c r="BP319" s="79">
        <f t="shared" si="684"/>
        <v>145061</v>
      </c>
      <c r="BQ319" s="80">
        <f t="shared" si="685"/>
        <v>95646</v>
      </c>
      <c r="BR319" s="70">
        <v>34778</v>
      </c>
      <c r="BS319" s="70">
        <v>60868</v>
      </c>
      <c r="BT319" s="70">
        <v>3131</v>
      </c>
      <c r="BU319" s="70">
        <v>43924</v>
      </c>
      <c r="BV319" s="70">
        <v>1944</v>
      </c>
      <c r="BW319" s="70">
        <v>416</v>
      </c>
      <c r="BX319" s="39">
        <f t="shared" si="686"/>
        <v>0</v>
      </c>
      <c r="BY319" s="86">
        <f t="shared" si="687"/>
        <v>0</v>
      </c>
      <c r="BZ319" s="16"/>
      <c r="CA319" s="16"/>
      <c r="CB319" s="16"/>
      <c r="CC319" s="16"/>
      <c r="CD319" s="16"/>
      <c r="CE319" s="16"/>
      <c r="CF319" s="79">
        <f t="shared" si="688"/>
        <v>0</v>
      </c>
      <c r="CG319" s="80">
        <f t="shared" si="689"/>
        <v>0</v>
      </c>
      <c r="CH319" s="70"/>
      <c r="CI319" s="70"/>
      <c r="CJ319" s="70"/>
      <c r="CK319" s="70"/>
      <c r="CL319" s="70"/>
      <c r="CM319" s="70"/>
      <c r="CN319" s="39">
        <f t="shared" si="690"/>
        <v>0</v>
      </c>
      <c r="CO319" s="86">
        <f t="shared" si="691"/>
        <v>0</v>
      </c>
      <c r="CP319" s="16"/>
      <c r="CQ319" s="16"/>
      <c r="CR319" s="16"/>
      <c r="CS319" s="16"/>
      <c r="CT319" s="16"/>
      <c r="CU319" s="16"/>
      <c r="CV319" s="79">
        <f t="shared" si="692"/>
        <v>0</v>
      </c>
      <c r="CW319" s="80">
        <f t="shared" si="693"/>
        <v>0</v>
      </c>
      <c r="CX319" s="70"/>
      <c r="CY319" s="70"/>
      <c r="CZ319" s="70"/>
      <c r="DA319" s="70"/>
      <c r="DB319" s="70"/>
      <c r="DC319" s="90"/>
    </row>
    <row r="320" spans="1:107">
      <c r="A320" s="148"/>
      <c r="B320" s="1">
        <v>2826</v>
      </c>
      <c r="C320" s="1" t="s">
        <v>255</v>
      </c>
      <c r="D320" s="35">
        <f t="shared" si="694"/>
        <v>1295254</v>
      </c>
      <c r="E320" s="35">
        <f t="shared" si="695"/>
        <v>889654</v>
      </c>
      <c r="F320" s="35">
        <f t="shared" si="696"/>
        <v>325270</v>
      </c>
      <c r="G320" s="35">
        <f t="shared" si="697"/>
        <v>564384</v>
      </c>
      <c r="H320" s="35">
        <f t="shared" si="698"/>
        <v>34988</v>
      </c>
      <c r="I320" s="35">
        <f t="shared" si="699"/>
        <v>350391</v>
      </c>
      <c r="J320" s="35">
        <f t="shared" si="700"/>
        <v>16479</v>
      </c>
      <c r="K320" s="35">
        <f t="shared" si="701"/>
        <v>3742</v>
      </c>
      <c r="L320" s="39">
        <f t="shared" si="702"/>
        <v>154209</v>
      </c>
      <c r="M320" s="86">
        <f t="shared" si="703"/>
        <v>106687</v>
      </c>
      <c r="N320" s="88">
        <v>37976</v>
      </c>
      <c r="O320" s="88">
        <v>68711</v>
      </c>
      <c r="P320" s="88">
        <v>4091</v>
      </c>
      <c r="Q320" s="88">
        <v>40641</v>
      </c>
      <c r="R320" s="88">
        <v>2291</v>
      </c>
      <c r="S320" s="88">
        <v>499</v>
      </c>
      <c r="T320" s="79">
        <f t="shared" si="672"/>
        <v>150795</v>
      </c>
      <c r="U320" s="80">
        <f t="shared" si="673"/>
        <v>104394</v>
      </c>
      <c r="V320" s="70">
        <v>37967</v>
      </c>
      <c r="W320" s="70">
        <v>66427</v>
      </c>
      <c r="X320" s="70">
        <v>4063</v>
      </c>
      <c r="Y320" s="70">
        <v>39937</v>
      </c>
      <c r="Z320" s="70">
        <v>2026</v>
      </c>
      <c r="AA320" s="70">
        <v>375</v>
      </c>
      <c r="AB320" s="39">
        <f t="shared" si="674"/>
        <v>169542</v>
      </c>
      <c r="AC320" s="86">
        <f t="shared" si="675"/>
        <v>116783</v>
      </c>
      <c r="AD320" s="88">
        <v>43326</v>
      </c>
      <c r="AE320" s="88">
        <v>73457</v>
      </c>
      <c r="AF320" s="88">
        <v>4669</v>
      </c>
      <c r="AG320" s="88">
        <v>45848</v>
      </c>
      <c r="AH320" s="88">
        <v>1751</v>
      </c>
      <c r="AI320" s="88">
        <v>491</v>
      </c>
      <c r="AJ320" s="79">
        <f t="shared" si="676"/>
        <v>164274</v>
      </c>
      <c r="AK320" s="80">
        <f t="shared" si="677"/>
        <v>113399</v>
      </c>
      <c r="AL320" s="70">
        <v>41802</v>
      </c>
      <c r="AM320" s="70">
        <v>71597</v>
      </c>
      <c r="AN320" s="70">
        <v>4576</v>
      </c>
      <c r="AO320" s="70">
        <v>43853</v>
      </c>
      <c r="AP320" s="70">
        <v>2011</v>
      </c>
      <c r="AQ320" s="70">
        <v>435</v>
      </c>
      <c r="AR320" s="39">
        <f t="shared" si="678"/>
        <v>166947</v>
      </c>
      <c r="AS320" s="86">
        <f t="shared" si="679"/>
        <v>114766</v>
      </c>
      <c r="AT320" s="16">
        <v>43416</v>
      </c>
      <c r="AU320" s="16">
        <v>71350</v>
      </c>
      <c r="AV320" s="16">
        <v>4659</v>
      </c>
      <c r="AW320" s="16">
        <v>44667</v>
      </c>
      <c r="AX320" s="16">
        <v>2440</v>
      </c>
      <c r="AY320" s="16">
        <v>415</v>
      </c>
      <c r="AZ320" s="79">
        <f t="shared" si="680"/>
        <v>163050</v>
      </c>
      <c r="BA320" s="80">
        <f t="shared" si="681"/>
        <v>111109</v>
      </c>
      <c r="BB320" s="70">
        <v>40444</v>
      </c>
      <c r="BC320" s="70">
        <v>70665</v>
      </c>
      <c r="BD320" s="70">
        <v>4535</v>
      </c>
      <c r="BE320" s="70">
        <v>45033</v>
      </c>
      <c r="BF320" s="70">
        <v>1835</v>
      </c>
      <c r="BG320" s="70">
        <v>538</v>
      </c>
      <c r="BH320" s="39">
        <f t="shared" si="682"/>
        <v>164432</v>
      </c>
      <c r="BI320" s="86">
        <f t="shared" si="683"/>
        <v>112778</v>
      </c>
      <c r="BJ320" s="16">
        <v>40921</v>
      </c>
      <c r="BK320" s="16">
        <v>71857</v>
      </c>
      <c r="BL320" s="16">
        <v>4420</v>
      </c>
      <c r="BM320" s="16">
        <v>44635</v>
      </c>
      <c r="BN320" s="16">
        <v>2085</v>
      </c>
      <c r="BO320" s="16">
        <v>514</v>
      </c>
      <c r="BP320" s="79">
        <f t="shared" si="684"/>
        <v>162005</v>
      </c>
      <c r="BQ320" s="80">
        <f t="shared" si="685"/>
        <v>109738</v>
      </c>
      <c r="BR320" s="70">
        <v>39418</v>
      </c>
      <c r="BS320" s="70">
        <v>70320</v>
      </c>
      <c r="BT320" s="70">
        <v>3975</v>
      </c>
      <c r="BU320" s="70">
        <v>45777</v>
      </c>
      <c r="BV320" s="70">
        <v>2040</v>
      </c>
      <c r="BW320" s="70">
        <v>475</v>
      </c>
      <c r="BX320" s="39">
        <f t="shared" si="686"/>
        <v>0</v>
      </c>
      <c r="BY320" s="86">
        <f t="shared" si="687"/>
        <v>0</v>
      </c>
      <c r="BZ320" s="16"/>
      <c r="CA320" s="16"/>
      <c r="CB320" s="16"/>
      <c r="CC320" s="16"/>
      <c r="CD320" s="16"/>
      <c r="CE320" s="16"/>
      <c r="CF320" s="79">
        <f t="shared" si="688"/>
        <v>0</v>
      </c>
      <c r="CG320" s="80">
        <f t="shared" si="689"/>
        <v>0</v>
      </c>
      <c r="CH320" s="70"/>
      <c r="CI320" s="70"/>
      <c r="CJ320" s="70"/>
      <c r="CK320" s="70"/>
      <c r="CL320" s="70"/>
      <c r="CM320" s="70"/>
      <c r="CN320" s="39">
        <f t="shared" si="690"/>
        <v>0</v>
      </c>
      <c r="CO320" s="86">
        <f t="shared" si="691"/>
        <v>0</v>
      </c>
      <c r="CP320" s="16"/>
      <c r="CQ320" s="16"/>
      <c r="CR320" s="16"/>
      <c r="CS320" s="16"/>
      <c r="CT320" s="16"/>
      <c r="CU320" s="16"/>
      <c r="CV320" s="79">
        <f t="shared" si="692"/>
        <v>0</v>
      </c>
      <c r="CW320" s="80">
        <f t="shared" si="693"/>
        <v>0</v>
      </c>
      <c r="CX320" s="70"/>
      <c r="CY320" s="70"/>
      <c r="CZ320" s="70"/>
      <c r="DA320" s="70"/>
      <c r="DB320" s="70"/>
      <c r="DC320" s="90"/>
    </row>
    <row r="321" spans="1:107" ht="17.25" thickBot="1">
      <c r="A321" s="149"/>
      <c r="B321" s="14">
        <v>2827</v>
      </c>
      <c r="C321" s="14" t="s">
        <v>256</v>
      </c>
      <c r="D321" s="36">
        <f t="shared" si="694"/>
        <v>1164546</v>
      </c>
      <c r="E321" s="36">
        <f t="shared" si="695"/>
        <v>705449</v>
      </c>
      <c r="F321" s="36">
        <f t="shared" si="696"/>
        <v>247845</v>
      </c>
      <c r="G321" s="36">
        <f t="shared" si="697"/>
        <v>457604</v>
      </c>
      <c r="H321" s="36">
        <f t="shared" si="698"/>
        <v>12874</v>
      </c>
      <c r="I321" s="36">
        <f t="shared" si="699"/>
        <v>414968</v>
      </c>
      <c r="J321" s="36">
        <f t="shared" si="700"/>
        <v>11109</v>
      </c>
      <c r="K321" s="36">
        <f t="shared" si="701"/>
        <v>20146</v>
      </c>
      <c r="L321" s="40">
        <f t="shared" si="702"/>
        <v>136261</v>
      </c>
      <c r="M321" s="87">
        <f t="shared" si="703"/>
        <v>84054</v>
      </c>
      <c r="N321" s="91">
        <v>28896</v>
      </c>
      <c r="O321" s="91">
        <v>55158</v>
      </c>
      <c r="P321" s="91">
        <v>1461</v>
      </c>
      <c r="Q321" s="91">
        <v>46965</v>
      </c>
      <c r="R321" s="91">
        <v>1550</v>
      </c>
      <c r="S321" s="91">
        <v>2231</v>
      </c>
      <c r="T321" s="83">
        <f t="shared" si="672"/>
        <v>134475</v>
      </c>
      <c r="U321" s="84">
        <f t="shared" si="673"/>
        <v>82690</v>
      </c>
      <c r="V321" s="72">
        <v>28107</v>
      </c>
      <c r="W321" s="72">
        <v>54583</v>
      </c>
      <c r="X321" s="72">
        <v>1426</v>
      </c>
      <c r="Y321" s="72">
        <v>46463</v>
      </c>
      <c r="Z321" s="72">
        <v>1425</v>
      </c>
      <c r="AA321" s="72">
        <v>2471</v>
      </c>
      <c r="AB321" s="40">
        <f t="shared" si="674"/>
        <v>158532</v>
      </c>
      <c r="AC321" s="87">
        <f t="shared" si="675"/>
        <v>95237</v>
      </c>
      <c r="AD321" s="91">
        <v>33908</v>
      </c>
      <c r="AE321" s="91">
        <v>61329</v>
      </c>
      <c r="AF321" s="91">
        <v>1859</v>
      </c>
      <c r="AG321" s="91">
        <v>56999</v>
      </c>
      <c r="AH321" s="91">
        <v>1291</v>
      </c>
      <c r="AI321" s="91">
        <v>3146</v>
      </c>
      <c r="AJ321" s="83">
        <f t="shared" si="676"/>
        <v>154678</v>
      </c>
      <c r="AK321" s="84">
        <f t="shared" si="677"/>
        <v>94072</v>
      </c>
      <c r="AL321" s="72">
        <v>33863</v>
      </c>
      <c r="AM321" s="72">
        <v>60209</v>
      </c>
      <c r="AN321" s="72">
        <v>1748</v>
      </c>
      <c r="AO321" s="72">
        <v>55022</v>
      </c>
      <c r="AP321" s="72">
        <v>1443</v>
      </c>
      <c r="AQ321" s="72">
        <v>2393</v>
      </c>
      <c r="AR321" s="40">
        <f t="shared" si="678"/>
        <v>153516</v>
      </c>
      <c r="AS321" s="87">
        <f t="shared" si="679"/>
        <v>92073</v>
      </c>
      <c r="AT321" s="17">
        <v>33438</v>
      </c>
      <c r="AU321" s="17">
        <v>58635</v>
      </c>
      <c r="AV321" s="17">
        <v>1761</v>
      </c>
      <c r="AW321" s="17">
        <v>55751</v>
      </c>
      <c r="AX321" s="17">
        <v>1530</v>
      </c>
      <c r="AY321" s="17">
        <v>2401</v>
      </c>
      <c r="AZ321" s="83">
        <f t="shared" si="680"/>
        <v>145818</v>
      </c>
      <c r="BA321" s="84">
        <f t="shared" si="681"/>
        <v>87637</v>
      </c>
      <c r="BB321" s="72">
        <v>30536</v>
      </c>
      <c r="BC321" s="72">
        <v>57101</v>
      </c>
      <c r="BD321" s="72">
        <v>1684</v>
      </c>
      <c r="BE321" s="72">
        <v>52794</v>
      </c>
      <c r="BF321" s="72">
        <v>1244</v>
      </c>
      <c r="BG321" s="72">
        <v>2459</v>
      </c>
      <c r="BH321" s="40">
        <f t="shared" si="682"/>
        <v>140474</v>
      </c>
      <c r="BI321" s="87">
        <f t="shared" si="683"/>
        <v>85894</v>
      </c>
      <c r="BJ321" s="17">
        <v>30070</v>
      </c>
      <c r="BK321" s="17">
        <v>55824</v>
      </c>
      <c r="BL321" s="17">
        <v>1506</v>
      </c>
      <c r="BM321" s="17">
        <v>49240</v>
      </c>
      <c r="BN321" s="17">
        <v>1288</v>
      </c>
      <c r="BO321" s="17">
        <v>2546</v>
      </c>
      <c r="BP321" s="83">
        <f t="shared" si="684"/>
        <v>140792</v>
      </c>
      <c r="BQ321" s="84">
        <f t="shared" si="685"/>
        <v>83792</v>
      </c>
      <c r="BR321" s="72">
        <v>29027</v>
      </c>
      <c r="BS321" s="72">
        <v>54765</v>
      </c>
      <c r="BT321" s="72">
        <v>1429</v>
      </c>
      <c r="BU321" s="72">
        <v>51734</v>
      </c>
      <c r="BV321" s="72">
        <v>1338</v>
      </c>
      <c r="BW321" s="72">
        <v>2499</v>
      </c>
      <c r="BX321" s="40">
        <f t="shared" si="686"/>
        <v>0</v>
      </c>
      <c r="BY321" s="87">
        <f t="shared" si="687"/>
        <v>0</v>
      </c>
      <c r="BZ321" s="17"/>
      <c r="CA321" s="17"/>
      <c r="CB321" s="17"/>
      <c r="CC321" s="17"/>
      <c r="CD321" s="17"/>
      <c r="CE321" s="17"/>
      <c r="CF321" s="83">
        <f t="shared" si="688"/>
        <v>0</v>
      </c>
      <c r="CG321" s="84">
        <f t="shared" si="689"/>
        <v>0</v>
      </c>
      <c r="CH321" s="72"/>
      <c r="CI321" s="72"/>
      <c r="CJ321" s="72"/>
      <c r="CK321" s="72"/>
      <c r="CL321" s="72"/>
      <c r="CM321" s="72"/>
      <c r="CN321" s="40">
        <f t="shared" si="690"/>
        <v>0</v>
      </c>
      <c r="CO321" s="87">
        <f t="shared" si="691"/>
        <v>0</v>
      </c>
      <c r="CP321" s="17"/>
      <c r="CQ321" s="17"/>
      <c r="CR321" s="17"/>
      <c r="CS321" s="17"/>
      <c r="CT321" s="17"/>
      <c r="CU321" s="17"/>
      <c r="CV321" s="83">
        <f t="shared" si="692"/>
        <v>0</v>
      </c>
      <c r="CW321" s="84">
        <f t="shared" si="693"/>
        <v>0</v>
      </c>
      <c r="CX321" s="72"/>
      <c r="CY321" s="72"/>
      <c r="CZ321" s="72"/>
      <c r="DA321" s="72"/>
      <c r="DB321" s="72"/>
      <c r="DC321" s="92"/>
    </row>
  </sheetData>
  <mergeCells count="42">
    <mergeCell ref="CN44:CU44"/>
    <mergeCell ref="CV44:DC44"/>
    <mergeCell ref="C44:C45"/>
    <mergeCell ref="B44:B45"/>
    <mergeCell ref="BP44:BW44"/>
    <mergeCell ref="BX44:CE44"/>
    <mergeCell ref="AJ44:AQ44"/>
    <mergeCell ref="AR44:AY44"/>
    <mergeCell ref="AZ44:BG44"/>
    <mergeCell ref="BH44:BO44"/>
    <mergeCell ref="CF44:CM44"/>
    <mergeCell ref="L44:S44"/>
    <mergeCell ref="T44:AA44"/>
    <mergeCell ref="AB44:AI44"/>
    <mergeCell ref="BP4:BW4"/>
    <mergeCell ref="BX4:CE4"/>
    <mergeCell ref="CF4:CM4"/>
    <mergeCell ref="CN4:CU4"/>
    <mergeCell ref="CV4:DC4"/>
    <mergeCell ref="A305:A321"/>
    <mergeCell ref="A4:C5"/>
    <mergeCell ref="D4:K4"/>
    <mergeCell ref="L4:S4"/>
    <mergeCell ref="A57:A106"/>
    <mergeCell ref="A107:A139"/>
    <mergeCell ref="A140:A165"/>
    <mergeCell ref="A166:A216"/>
    <mergeCell ref="A217:A253"/>
    <mergeCell ref="A254:A304"/>
    <mergeCell ref="A6:B14"/>
    <mergeCell ref="A16:B42"/>
    <mergeCell ref="A46:C46"/>
    <mergeCell ref="A47:A56"/>
    <mergeCell ref="A44:A45"/>
    <mergeCell ref="D44:K44"/>
    <mergeCell ref="A1:K1"/>
    <mergeCell ref="AJ4:AQ4"/>
    <mergeCell ref="AR4:AY4"/>
    <mergeCell ref="AZ4:BG4"/>
    <mergeCell ref="BH4:BO4"/>
    <mergeCell ref="T4:AA4"/>
    <mergeCell ref="AB4:AI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T120"/>
  <sheetViews>
    <sheetView zoomScale="85" zoomScaleNormal="85" workbookViewId="0">
      <selection activeCell="B1" sqref="B1:T1"/>
    </sheetView>
  </sheetViews>
  <sheetFormatPr defaultRowHeight="16.5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>
      <c r="B1" s="170" t="s">
        <v>405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7.25" thickBot="1">
      <c r="T2" s="115" t="s">
        <v>372</v>
      </c>
    </row>
    <row r="3" spans="1:20" ht="17.25" thickBot="1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>
      <c r="A4" s="116"/>
      <c r="B4" s="122">
        <v>1</v>
      </c>
      <c r="C4" s="123" t="s">
        <v>26</v>
      </c>
      <c r="D4" s="124">
        <v>102493</v>
      </c>
      <c r="E4" s="125"/>
      <c r="F4" s="122">
        <v>56</v>
      </c>
      <c r="G4" s="139" t="s">
        <v>9</v>
      </c>
      <c r="H4" s="124">
        <v>23954</v>
      </c>
      <c r="I4" s="116"/>
      <c r="J4" s="122">
        <v>111</v>
      </c>
      <c r="K4" s="139" t="s">
        <v>109</v>
      </c>
      <c r="L4" s="124">
        <v>15691</v>
      </c>
      <c r="M4" s="116"/>
      <c r="N4" s="122">
        <v>166</v>
      </c>
      <c r="O4" s="139" t="s">
        <v>136</v>
      </c>
      <c r="P4" s="124">
        <v>11119</v>
      </c>
      <c r="Q4" s="125"/>
      <c r="R4" s="122">
        <v>221</v>
      </c>
      <c r="S4" s="139" t="s">
        <v>123</v>
      </c>
      <c r="T4" s="124">
        <v>7147</v>
      </c>
    </row>
    <row r="5" spans="1:20">
      <c r="A5" s="116"/>
      <c r="B5" s="126">
        <v>2</v>
      </c>
      <c r="C5" s="127" t="s">
        <v>22</v>
      </c>
      <c r="D5" s="128">
        <v>88479</v>
      </c>
      <c r="E5" s="125"/>
      <c r="F5" s="126">
        <v>57</v>
      </c>
      <c r="G5" s="140" t="s">
        <v>20</v>
      </c>
      <c r="H5" s="128">
        <v>23563</v>
      </c>
      <c r="I5" s="116"/>
      <c r="J5" s="126">
        <v>112</v>
      </c>
      <c r="K5" s="140" t="s">
        <v>6</v>
      </c>
      <c r="L5" s="128">
        <v>15644</v>
      </c>
      <c r="M5" s="116"/>
      <c r="N5" s="126">
        <v>167</v>
      </c>
      <c r="O5" s="140" t="s">
        <v>164</v>
      </c>
      <c r="P5" s="128">
        <v>11075</v>
      </c>
      <c r="Q5" s="125"/>
      <c r="R5" s="126">
        <v>222</v>
      </c>
      <c r="S5" s="140" t="s">
        <v>48</v>
      </c>
      <c r="T5" s="128">
        <v>7031</v>
      </c>
    </row>
    <row r="6" spans="1:20">
      <c r="A6" s="116"/>
      <c r="B6" s="126">
        <v>3</v>
      </c>
      <c r="C6" s="129" t="s">
        <v>380</v>
      </c>
      <c r="D6" s="128">
        <v>78906</v>
      </c>
      <c r="E6" s="125"/>
      <c r="F6" s="126">
        <v>58</v>
      </c>
      <c r="G6" s="141" t="s">
        <v>387</v>
      </c>
      <c r="H6" s="128">
        <v>23431</v>
      </c>
      <c r="I6" s="116"/>
      <c r="J6" s="126">
        <v>113</v>
      </c>
      <c r="K6" s="141" t="s">
        <v>5</v>
      </c>
      <c r="L6" s="128">
        <v>15487</v>
      </c>
      <c r="M6" s="116"/>
      <c r="N6" s="126">
        <v>168</v>
      </c>
      <c r="O6" s="141" t="s">
        <v>224</v>
      </c>
      <c r="P6" s="128">
        <v>10934</v>
      </c>
      <c r="Q6" s="125"/>
      <c r="R6" s="126">
        <v>223</v>
      </c>
      <c r="S6" s="141" t="s">
        <v>160</v>
      </c>
      <c r="T6" s="128">
        <v>7014</v>
      </c>
    </row>
    <row r="7" spans="1:20">
      <c r="A7" s="116"/>
      <c r="B7" s="126">
        <v>4</v>
      </c>
      <c r="C7" s="127" t="s">
        <v>34</v>
      </c>
      <c r="D7" s="128">
        <v>70862</v>
      </c>
      <c r="E7" s="125"/>
      <c r="F7" s="126">
        <v>59</v>
      </c>
      <c r="G7" s="140" t="s">
        <v>33</v>
      </c>
      <c r="H7" s="128">
        <v>23414</v>
      </c>
      <c r="I7" s="116"/>
      <c r="J7" s="126">
        <v>114</v>
      </c>
      <c r="K7" s="140" t="s">
        <v>137</v>
      </c>
      <c r="L7" s="128">
        <v>15166</v>
      </c>
      <c r="M7" s="116"/>
      <c r="N7" s="126">
        <v>169</v>
      </c>
      <c r="O7" s="140" t="s">
        <v>198</v>
      </c>
      <c r="P7" s="128">
        <v>10765</v>
      </c>
      <c r="Q7" s="125"/>
      <c r="R7" s="126">
        <v>224</v>
      </c>
      <c r="S7" s="140" t="s">
        <v>80</v>
      </c>
      <c r="T7" s="128">
        <v>6912</v>
      </c>
    </row>
    <row r="8" spans="1:20">
      <c r="A8" s="116"/>
      <c r="B8" s="126">
        <v>5</v>
      </c>
      <c r="C8" s="127" t="s">
        <v>36</v>
      </c>
      <c r="D8" s="128">
        <v>62677</v>
      </c>
      <c r="E8" s="125"/>
      <c r="F8" s="126">
        <v>60</v>
      </c>
      <c r="G8" s="140" t="s">
        <v>83</v>
      </c>
      <c r="H8" s="128">
        <v>23115</v>
      </c>
      <c r="I8" s="116"/>
      <c r="J8" s="126">
        <v>115</v>
      </c>
      <c r="K8" s="140" t="s">
        <v>13</v>
      </c>
      <c r="L8" s="128">
        <v>15095</v>
      </c>
      <c r="M8" s="116"/>
      <c r="N8" s="126">
        <v>170</v>
      </c>
      <c r="O8" s="140" t="s">
        <v>230</v>
      </c>
      <c r="P8" s="128">
        <v>10644</v>
      </c>
      <c r="Q8" s="125"/>
      <c r="R8" s="126">
        <v>225</v>
      </c>
      <c r="S8" s="140" t="s">
        <v>231</v>
      </c>
      <c r="T8" s="128">
        <v>6882</v>
      </c>
    </row>
    <row r="9" spans="1:20">
      <c r="A9" s="116"/>
      <c r="B9" s="126">
        <v>6</v>
      </c>
      <c r="C9" s="127" t="s">
        <v>381</v>
      </c>
      <c r="D9" s="128">
        <v>61132</v>
      </c>
      <c r="E9" s="125"/>
      <c r="F9" s="126">
        <v>61</v>
      </c>
      <c r="G9" s="140" t="s">
        <v>119</v>
      </c>
      <c r="H9" s="128">
        <v>22467</v>
      </c>
      <c r="I9" s="116"/>
      <c r="J9" s="126">
        <v>116</v>
      </c>
      <c r="K9" s="140" t="s">
        <v>218</v>
      </c>
      <c r="L9" s="128">
        <v>15058</v>
      </c>
      <c r="M9" s="116"/>
      <c r="N9" s="126">
        <v>171</v>
      </c>
      <c r="O9" s="140" t="s">
        <v>16</v>
      </c>
      <c r="P9" s="128">
        <v>10641</v>
      </c>
      <c r="Q9" s="125"/>
      <c r="R9" s="126">
        <v>226</v>
      </c>
      <c r="S9" s="140" t="s">
        <v>243</v>
      </c>
      <c r="T9" s="128">
        <v>6841</v>
      </c>
    </row>
    <row r="10" spans="1:20">
      <c r="A10" s="116"/>
      <c r="B10" s="126">
        <v>7</v>
      </c>
      <c r="C10" s="127" t="s">
        <v>69</v>
      </c>
      <c r="D10" s="128">
        <v>60647</v>
      </c>
      <c r="E10" s="125"/>
      <c r="F10" s="126">
        <v>62</v>
      </c>
      <c r="G10" s="140" t="s">
        <v>28</v>
      </c>
      <c r="H10" s="128">
        <v>22230</v>
      </c>
      <c r="I10" s="116"/>
      <c r="J10" s="126">
        <v>117</v>
      </c>
      <c r="K10" s="140" t="s">
        <v>163</v>
      </c>
      <c r="L10" s="128">
        <v>14696</v>
      </c>
      <c r="M10" s="116"/>
      <c r="N10" s="126">
        <v>172</v>
      </c>
      <c r="O10" s="140" t="s">
        <v>158</v>
      </c>
      <c r="P10" s="128">
        <v>10593</v>
      </c>
      <c r="Q10" s="125"/>
      <c r="R10" s="126">
        <v>227</v>
      </c>
      <c r="S10" s="140" t="s">
        <v>149</v>
      </c>
      <c r="T10" s="128">
        <v>6815</v>
      </c>
    </row>
    <row r="11" spans="1:20">
      <c r="A11" s="116"/>
      <c r="B11" s="126">
        <v>8</v>
      </c>
      <c r="C11" s="127" t="s">
        <v>0</v>
      </c>
      <c r="D11" s="128">
        <v>58450</v>
      </c>
      <c r="E11" s="125"/>
      <c r="F11" s="126">
        <v>63</v>
      </c>
      <c r="G11" s="140" t="s">
        <v>388</v>
      </c>
      <c r="H11" s="128">
        <v>22061</v>
      </c>
      <c r="I11" s="116"/>
      <c r="J11" s="126">
        <v>118</v>
      </c>
      <c r="K11" s="140" t="s">
        <v>70</v>
      </c>
      <c r="L11" s="128">
        <v>14670</v>
      </c>
      <c r="M11" s="116"/>
      <c r="N11" s="126">
        <v>173</v>
      </c>
      <c r="O11" s="140" t="s">
        <v>242</v>
      </c>
      <c r="P11" s="128">
        <v>10573</v>
      </c>
      <c r="Q11" s="125"/>
      <c r="R11" s="126">
        <v>228</v>
      </c>
      <c r="S11" s="140" t="s">
        <v>150</v>
      </c>
      <c r="T11" s="128">
        <v>6811</v>
      </c>
    </row>
    <row r="12" spans="1:20">
      <c r="A12" s="116"/>
      <c r="B12" s="126">
        <v>9</v>
      </c>
      <c r="C12" s="127" t="s">
        <v>24</v>
      </c>
      <c r="D12" s="128">
        <v>55827</v>
      </c>
      <c r="E12" s="125"/>
      <c r="F12" s="126">
        <v>64</v>
      </c>
      <c r="G12" s="140" t="s">
        <v>82</v>
      </c>
      <c r="H12" s="128">
        <v>21906</v>
      </c>
      <c r="I12" s="116"/>
      <c r="J12" s="126">
        <v>119</v>
      </c>
      <c r="K12" s="140" t="s">
        <v>205</v>
      </c>
      <c r="L12" s="128">
        <v>14665</v>
      </c>
      <c r="M12" s="116"/>
      <c r="N12" s="126">
        <v>174</v>
      </c>
      <c r="O12" s="140" t="s">
        <v>250</v>
      </c>
      <c r="P12" s="128">
        <v>10557</v>
      </c>
      <c r="Q12" s="125"/>
      <c r="R12" s="126">
        <v>229</v>
      </c>
      <c r="S12" s="140" t="s">
        <v>395</v>
      </c>
      <c r="T12" s="128">
        <v>6796</v>
      </c>
    </row>
    <row r="13" spans="1:20">
      <c r="A13" s="116"/>
      <c r="B13" s="126">
        <v>10</v>
      </c>
      <c r="C13" s="127" t="s">
        <v>382</v>
      </c>
      <c r="D13" s="128">
        <v>53563</v>
      </c>
      <c r="E13" s="125"/>
      <c r="F13" s="126">
        <v>65</v>
      </c>
      <c r="G13" s="140" t="s">
        <v>214</v>
      </c>
      <c r="H13" s="128">
        <v>21610</v>
      </c>
      <c r="I13" s="116"/>
      <c r="J13" s="126">
        <v>120</v>
      </c>
      <c r="K13" s="140" t="s">
        <v>210</v>
      </c>
      <c r="L13" s="128">
        <v>14627</v>
      </c>
      <c r="M13" s="116"/>
      <c r="N13" s="126">
        <v>175</v>
      </c>
      <c r="O13" s="140" t="s">
        <v>393</v>
      </c>
      <c r="P13" s="128">
        <v>10337</v>
      </c>
      <c r="Q13" s="125"/>
      <c r="R13" s="126">
        <v>230</v>
      </c>
      <c r="S13" s="140" t="s">
        <v>251</v>
      </c>
      <c r="T13" s="128">
        <v>6490</v>
      </c>
    </row>
    <row r="14" spans="1:20">
      <c r="A14" s="116"/>
      <c r="B14" s="126">
        <v>11</v>
      </c>
      <c r="C14" s="127" t="s">
        <v>32</v>
      </c>
      <c r="D14" s="128">
        <v>52959</v>
      </c>
      <c r="E14" s="125"/>
      <c r="F14" s="126">
        <v>66</v>
      </c>
      <c r="G14" s="140" t="s">
        <v>39</v>
      </c>
      <c r="H14" s="128">
        <v>21584</v>
      </c>
      <c r="I14" s="116"/>
      <c r="J14" s="126">
        <v>121</v>
      </c>
      <c r="K14" s="140" t="s">
        <v>112</v>
      </c>
      <c r="L14" s="128">
        <v>14561</v>
      </c>
      <c r="M14" s="116"/>
      <c r="N14" s="126">
        <v>176</v>
      </c>
      <c r="O14" s="140" t="s">
        <v>8</v>
      </c>
      <c r="P14" s="128">
        <v>10219</v>
      </c>
      <c r="Q14" s="125"/>
      <c r="R14" s="126">
        <v>231</v>
      </c>
      <c r="S14" s="140" t="s">
        <v>213</v>
      </c>
      <c r="T14" s="128">
        <v>6437</v>
      </c>
    </row>
    <row r="15" spans="1:20">
      <c r="A15" s="116"/>
      <c r="B15" s="126">
        <v>12</v>
      </c>
      <c r="C15" s="127" t="s">
        <v>383</v>
      </c>
      <c r="D15" s="128">
        <v>50028</v>
      </c>
      <c r="E15" s="125"/>
      <c r="F15" s="126">
        <v>67</v>
      </c>
      <c r="G15" s="140" t="s">
        <v>389</v>
      </c>
      <c r="H15" s="128">
        <v>21357</v>
      </c>
      <c r="I15" s="116"/>
      <c r="J15" s="126">
        <v>122</v>
      </c>
      <c r="K15" s="140" t="s">
        <v>64</v>
      </c>
      <c r="L15" s="128">
        <v>14440</v>
      </c>
      <c r="M15" s="116"/>
      <c r="N15" s="126">
        <v>177</v>
      </c>
      <c r="O15" s="140" t="s">
        <v>204</v>
      </c>
      <c r="P15" s="128">
        <v>10217</v>
      </c>
      <c r="Q15" s="125"/>
      <c r="R15" s="126">
        <v>232</v>
      </c>
      <c r="S15" s="140" t="s">
        <v>203</v>
      </c>
      <c r="T15" s="128">
        <v>6419</v>
      </c>
    </row>
    <row r="16" spans="1:20">
      <c r="A16" s="116"/>
      <c r="B16" s="126">
        <v>13</v>
      </c>
      <c r="C16" s="127" t="s">
        <v>10</v>
      </c>
      <c r="D16" s="128">
        <v>48619</v>
      </c>
      <c r="E16" s="125"/>
      <c r="F16" s="126">
        <v>68</v>
      </c>
      <c r="G16" s="140" t="s">
        <v>193</v>
      </c>
      <c r="H16" s="128">
        <v>21186</v>
      </c>
      <c r="I16" s="116"/>
      <c r="J16" s="126">
        <v>123</v>
      </c>
      <c r="K16" s="140" t="s">
        <v>252</v>
      </c>
      <c r="L16" s="128">
        <v>14425</v>
      </c>
      <c r="M16" s="116"/>
      <c r="N16" s="126">
        <v>178</v>
      </c>
      <c r="O16" s="140" t="s">
        <v>76</v>
      </c>
      <c r="P16" s="128">
        <v>10191</v>
      </c>
      <c r="Q16" s="125"/>
      <c r="R16" s="126">
        <v>233</v>
      </c>
      <c r="S16" s="140" t="s">
        <v>133</v>
      </c>
      <c r="T16" s="128">
        <v>6233</v>
      </c>
    </row>
    <row r="17" spans="1:20">
      <c r="A17" s="116"/>
      <c r="B17" s="126">
        <v>14</v>
      </c>
      <c r="C17" s="127" t="s">
        <v>21</v>
      </c>
      <c r="D17" s="128">
        <v>48202</v>
      </c>
      <c r="E17" s="125"/>
      <c r="F17" s="126">
        <v>69</v>
      </c>
      <c r="G17" s="140" t="s">
        <v>211</v>
      </c>
      <c r="H17" s="128">
        <v>20984</v>
      </c>
      <c r="I17" s="116"/>
      <c r="J17" s="126">
        <v>124</v>
      </c>
      <c r="K17" s="140" t="s">
        <v>234</v>
      </c>
      <c r="L17" s="128">
        <v>14410</v>
      </c>
      <c r="M17" s="116"/>
      <c r="N17" s="126">
        <v>179</v>
      </c>
      <c r="O17" s="140" t="s">
        <v>42</v>
      </c>
      <c r="P17" s="128">
        <v>10164</v>
      </c>
      <c r="Q17" s="125"/>
      <c r="R17" s="126">
        <v>234</v>
      </c>
      <c r="S17" s="140" t="s">
        <v>147</v>
      </c>
      <c r="T17" s="128">
        <v>6179</v>
      </c>
    </row>
    <row r="18" spans="1:20">
      <c r="A18" s="116"/>
      <c r="B18" s="126">
        <v>15</v>
      </c>
      <c r="C18" s="127" t="s">
        <v>2</v>
      </c>
      <c r="D18" s="128">
        <v>45546</v>
      </c>
      <c r="E18" s="125"/>
      <c r="F18" s="126">
        <v>70</v>
      </c>
      <c r="G18" s="140" t="s">
        <v>139</v>
      </c>
      <c r="H18" s="128">
        <v>20835</v>
      </c>
      <c r="I18" s="116"/>
      <c r="J18" s="126">
        <v>125</v>
      </c>
      <c r="K18" s="140" t="s">
        <v>191</v>
      </c>
      <c r="L18" s="128">
        <v>14373</v>
      </c>
      <c r="M18" s="116"/>
      <c r="N18" s="126">
        <v>180</v>
      </c>
      <c r="O18" s="140" t="s">
        <v>394</v>
      </c>
      <c r="P18" s="128">
        <v>9898</v>
      </c>
      <c r="Q18" s="125"/>
      <c r="R18" s="126">
        <v>235</v>
      </c>
      <c r="S18" s="140" t="s">
        <v>183</v>
      </c>
      <c r="T18" s="128">
        <v>6169</v>
      </c>
    </row>
    <row r="19" spans="1:20">
      <c r="A19" s="116"/>
      <c r="B19" s="126">
        <v>16</v>
      </c>
      <c r="C19" s="127" t="s">
        <v>85</v>
      </c>
      <c r="D19" s="128">
        <v>45491</v>
      </c>
      <c r="E19" s="125"/>
      <c r="F19" s="126">
        <v>71</v>
      </c>
      <c r="G19" s="140" t="s">
        <v>29</v>
      </c>
      <c r="H19" s="128">
        <v>20532</v>
      </c>
      <c r="I19" s="116"/>
      <c r="J19" s="126">
        <v>126</v>
      </c>
      <c r="K19" s="140" t="s">
        <v>236</v>
      </c>
      <c r="L19" s="128">
        <v>14294</v>
      </c>
      <c r="M19" s="116"/>
      <c r="N19" s="126">
        <v>181</v>
      </c>
      <c r="O19" s="140" t="s">
        <v>142</v>
      </c>
      <c r="P19" s="128">
        <v>9891</v>
      </c>
      <c r="Q19" s="125"/>
      <c r="R19" s="126">
        <v>236</v>
      </c>
      <c r="S19" s="140" t="s">
        <v>115</v>
      </c>
      <c r="T19" s="128">
        <v>6151</v>
      </c>
    </row>
    <row r="20" spans="1:20">
      <c r="A20" s="116"/>
      <c r="B20" s="126">
        <v>17</v>
      </c>
      <c r="C20" s="127" t="s">
        <v>25</v>
      </c>
      <c r="D20" s="128">
        <v>45112</v>
      </c>
      <c r="E20" s="125"/>
      <c r="F20" s="126">
        <v>72</v>
      </c>
      <c r="G20" s="140" t="s">
        <v>209</v>
      </c>
      <c r="H20" s="128">
        <v>20440</v>
      </c>
      <c r="I20" s="116"/>
      <c r="J20" s="126">
        <v>127</v>
      </c>
      <c r="K20" s="140" t="s">
        <v>138</v>
      </c>
      <c r="L20" s="128">
        <v>14253</v>
      </c>
      <c r="M20" s="116"/>
      <c r="N20" s="126">
        <v>182</v>
      </c>
      <c r="O20" s="140" t="s">
        <v>78</v>
      </c>
      <c r="P20" s="128">
        <v>9869</v>
      </c>
      <c r="Q20" s="125"/>
      <c r="R20" s="126">
        <v>237</v>
      </c>
      <c r="S20" s="140" t="s">
        <v>68</v>
      </c>
      <c r="T20" s="128">
        <v>6104</v>
      </c>
    </row>
    <row r="21" spans="1:20">
      <c r="A21" s="116"/>
      <c r="B21" s="126">
        <v>18</v>
      </c>
      <c r="C21" s="127" t="s">
        <v>19</v>
      </c>
      <c r="D21" s="128">
        <v>45078</v>
      </c>
      <c r="E21" s="125"/>
      <c r="F21" s="126">
        <v>73</v>
      </c>
      <c r="G21" s="140" t="s">
        <v>52</v>
      </c>
      <c r="H21" s="128">
        <v>20413</v>
      </c>
      <c r="I21" s="116"/>
      <c r="J21" s="126">
        <v>128</v>
      </c>
      <c r="K21" s="140" t="s">
        <v>127</v>
      </c>
      <c r="L21" s="128">
        <v>14243</v>
      </c>
      <c r="M21" s="116"/>
      <c r="N21" s="126">
        <v>183</v>
      </c>
      <c r="O21" s="140" t="s">
        <v>49</v>
      </c>
      <c r="P21" s="128">
        <v>9867</v>
      </c>
      <c r="Q21" s="125"/>
      <c r="R21" s="126">
        <v>238</v>
      </c>
      <c r="S21" s="140" t="s">
        <v>104</v>
      </c>
      <c r="T21" s="128">
        <v>5990</v>
      </c>
    </row>
    <row r="22" spans="1:20">
      <c r="A22" s="116"/>
      <c r="B22" s="126">
        <v>19</v>
      </c>
      <c r="C22" s="127" t="s">
        <v>53</v>
      </c>
      <c r="D22" s="128">
        <v>42760</v>
      </c>
      <c r="E22" s="125"/>
      <c r="F22" s="126">
        <v>74</v>
      </c>
      <c r="G22" s="140" t="s">
        <v>195</v>
      </c>
      <c r="H22" s="128">
        <v>20328</v>
      </c>
      <c r="I22" s="116"/>
      <c r="J22" s="126">
        <v>129</v>
      </c>
      <c r="K22" s="140" t="s">
        <v>159</v>
      </c>
      <c r="L22" s="128">
        <v>14239</v>
      </c>
      <c r="M22" s="116"/>
      <c r="N22" s="126">
        <v>184</v>
      </c>
      <c r="O22" s="140" t="s">
        <v>165</v>
      </c>
      <c r="P22" s="128">
        <v>9579</v>
      </c>
      <c r="Q22" s="125"/>
      <c r="R22" s="126">
        <v>239</v>
      </c>
      <c r="S22" s="140" t="s">
        <v>130</v>
      </c>
      <c r="T22" s="128">
        <v>5989</v>
      </c>
    </row>
    <row r="23" spans="1:20">
      <c r="A23" s="116"/>
      <c r="B23" s="126">
        <v>20</v>
      </c>
      <c r="C23" s="127" t="s">
        <v>30</v>
      </c>
      <c r="D23" s="128">
        <v>42034</v>
      </c>
      <c r="E23" s="125"/>
      <c r="F23" s="126">
        <v>75</v>
      </c>
      <c r="G23" s="140" t="s">
        <v>56</v>
      </c>
      <c r="H23" s="128">
        <v>20107</v>
      </c>
      <c r="I23" s="116"/>
      <c r="J23" s="126">
        <v>130</v>
      </c>
      <c r="K23" s="140" t="s">
        <v>215</v>
      </c>
      <c r="L23" s="128">
        <v>14176</v>
      </c>
      <c r="M23" s="116"/>
      <c r="N23" s="126">
        <v>185</v>
      </c>
      <c r="O23" s="140" t="s">
        <v>208</v>
      </c>
      <c r="P23" s="128">
        <v>9576</v>
      </c>
      <c r="Q23" s="125"/>
      <c r="R23" s="126">
        <v>240</v>
      </c>
      <c r="S23" s="140" t="s">
        <v>154</v>
      </c>
      <c r="T23" s="128">
        <v>5777</v>
      </c>
    </row>
    <row r="24" spans="1:20">
      <c r="A24" s="116"/>
      <c r="B24" s="126">
        <v>21</v>
      </c>
      <c r="C24" s="127" t="s">
        <v>91</v>
      </c>
      <c r="D24" s="128">
        <v>41914</v>
      </c>
      <c r="E24" s="125"/>
      <c r="F24" s="126">
        <v>76</v>
      </c>
      <c r="G24" s="140" t="s">
        <v>11</v>
      </c>
      <c r="H24" s="128">
        <v>20060</v>
      </c>
      <c r="I24" s="116"/>
      <c r="J24" s="126">
        <v>131</v>
      </c>
      <c r="K24" s="140" t="s">
        <v>121</v>
      </c>
      <c r="L24" s="128">
        <v>14005</v>
      </c>
      <c r="M24" s="116"/>
      <c r="N24" s="126">
        <v>186</v>
      </c>
      <c r="O24" s="140" t="s">
        <v>188</v>
      </c>
      <c r="P24" s="128">
        <v>9552</v>
      </c>
      <c r="Q24" s="125"/>
      <c r="R24" s="126">
        <v>241</v>
      </c>
      <c r="S24" s="140" t="s">
        <v>232</v>
      </c>
      <c r="T24" s="128">
        <v>5693</v>
      </c>
    </row>
    <row r="25" spans="1:20">
      <c r="A25" s="116"/>
      <c r="B25" s="126">
        <v>22</v>
      </c>
      <c r="C25" s="127" t="s">
        <v>72</v>
      </c>
      <c r="D25" s="128">
        <v>40092</v>
      </c>
      <c r="E25" s="125"/>
      <c r="F25" s="126">
        <v>77</v>
      </c>
      <c r="G25" s="140" t="s">
        <v>15</v>
      </c>
      <c r="H25" s="128">
        <v>19981</v>
      </c>
      <c r="I25" s="116"/>
      <c r="J25" s="126">
        <v>132</v>
      </c>
      <c r="K25" s="140" t="s">
        <v>244</v>
      </c>
      <c r="L25" s="128">
        <v>13802</v>
      </c>
      <c r="M25" s="116"/>
      <c r="N25" s="126">
        <v>187</v>
      </c>
      <c r="O25" s="140" t="s">
        <v>184</v>
      </c>
      <c r="P25" s="128">
        <v>9539</v>
      </c>
      <c r="Q25" s="125"/>
      <c r="R25" s="126">
        <v>242</v>
      </c>
      <c r="S25" s="140" t="s">
        <v>237</v>
      </c>
      <c r="T25" s="128">
        <v>5556</v>
      </c>
    </row>
    <row r="26" spans="1:20">
      <c r="A26" s="116"/>
      <c r="B26" s="126">
        <v>23</v>
      </c>
      <c r="C26" s="127" t="s">
        <v>94</v>
      </c>
      <c r="D26" s="128">
        <v>39496</v>
      </c>
      <c r="E26" s="125"/>
      <c r="F26" s="126">
        <v>78</v>
      </c>
      <c r="G26" s="140" t="s">
        <v>41</v>
      </c>
      <c r="H26" s="128">
        <v>19832</v>
      </c>
      <c r="I26" s="116"/>
      <c r="J26" s="126">
        <v>133</v>
      </c>
      <c r="K26" s="140" t="s">
        <v>161</v>
      </c>
      <c r="L26" s="128">
        <v>13742</v>
      </c>
      <c r="M26" s="116"/>
      <c r="N26" s="126">
        <v>188</v>
      </c>
      <c r="O26" s="140" t="s">
        <v>181</v>
      </c>
      <c r="P26" s="128">
        <v>9535</v>
      </c>
      <c r="Q26" s="125"/>
      <c r="R26" s="126">
        <v>243</v>
      </c>
      <c r="S26" s="140" t="s">
        <v>107</v>
      </c>
      <c r="T26" s="128">
        <v>5534</v>
      </c>
    </row>
    <row r="27" spans="1:20">
      <c r="A27" s="116"/>
      <c r="B27" s="126">
        <v>24</v>
      </c>
      <c r="C27" s="127" t="s">
        <v>226</v>
      </c>
      <c r="D27" s="128">
        <v>39183</v>
      </c>
      <c r="E27" s="125"/>
      <c r="F27" s="126">
        <v>79</v>
      </c>
      <c r="G27" s="140" t="s">
        <v>7</v>
      </c>
      <c r="H27" s="128">
        <v>19701</v>
      </c>
      <c r="I27" s="116"/>
      <c r="J27" s="126">
        <v>134</v>
      </c>
      <c r="K27" s="140" t="s">
        <v>157</v>
      </c>
      <c r="L27" s="128">
        <v>13730</v>
      </c>
      <c r="M27" s="116"/>
      <c r="N27" s="126">
        <v>189</v>
      </c>
      <c r="O27" s="140" t="s">
        <v>144</v>
      </c>
      <c r="P27" s="128">
        <v>9485</v>
      </c>
      <c r="Q27" s="125"/>
      <c r="R27" s="126">
        <v>244</v>
      </c>
      <c r="S27" s="140" t="s">
        <v>246</v>
      </c>
      <c r="T27" s="128">
        <v>5532</v>
      </c>
    </row>
    <row r="28" spans="1:20">
      <c r="A28" s="116"/>
      <c r="B28" s="126">
        <v>25</v>
      </c>
      <c r="C28" s="127" t="s">
        <v>126</v>
      </c>
      <c r="D28" s="128">
        <v>36710</v>
      </c>
      <c r="E28" s="125"/>
      <c r="F28" s="126">
        <v>80</v>
      </c>
      <c r="G28" s="140" t="s">
        <v>54</v>
      </c>
      <c r="H28" s="128">
        <v>19575</v>
      </c>
      <c r="I28" s="116"/>
      <c r="J28" s="126">
        <v>135</v>
      </c>
      <c r="K28" s="140" t="s">
        <v>81</v>
      </c>
      <c r="L28" s="128">
        <v>13700</v>
      </c>
      <c r="M28" s="116"/>
      <c r="N28" s="126">
        <v>190</v>
      </c>
      <c r="O28" s="140" t="s">
        <v>106</v>
      </c>
      <c r="P28" s="128">
        <v>9458</v>
      </c>
      <c r="Q28" s="125"/>
      <c r="R28" s="126">
        <v>245</v>
      </c>
      <c r="S28" s="140" t="s">
        <v>255</v>
      </c>
      <c r="T28" s="128">
        <v>5330</v>
      </c>
    </row>
    <row r="29" spans="1:20">
      <c r="A29" s="116"/>
      <c r="B29" s="126">
        <v>26</v>
      </c>
      <c r="C29" s="127" t="s">
        <v>27</v>
      </c>
      <c r="D29" s="128">
        <v>36539</v>
      </c>
      <c r="E29" s="125"/>
      <c r="F29" s="126">
        <v>81</v>
      </c>
      <c r="G29" s="140" t="s">
        <v>390</v>
      </c>
      <c r="H29" s="128">
        <v>19218</v>
      </c>
      <c r="I29" s="116"/>
      <c r="J29" s="126">
        <v>136</v>
      </c>
      <c r="K29" s="140" t="s">
        <v>162</v>
      </c>
      <c r="L29" s="128">
        <v>13661</v>
      </c>
      <c r="M29" s="116"/>
      <c r="N29" s="126">
        <v>191</v>
      </c>
      <c r="O29" s="140" t="s">
        <v>222</v>
      </c>
      <c r="P29" s="128">
        <v>9431</v>
      </c>
      <c r="Q29" s="125"/>
      <c r="R29" s="126">
        <v>246</v>
      </c>
      <c r="S29" s="140" t="s">
        <v>186</v>
      </c>
      <c r="T29" s="128">
        <v>5326</v>
      </c>
    </row>
    <row r="30" spans="1:20">
      <c r="A30" s="116"/>
      <c r="B30" s="126">
        <v>27</v>
      </c>
      <c r="C30" s="127" t="s">
        <v>3</v>
      </c>
      <c r="D30" s="128">
        <v>35327</v>
      </c>
      <c r="E30" s="125"/>
      <c r="F30" s="126">
        <v>82</v>
      </c>
      <c r="G30" s="140" t="s">
        <v>212</v>
      </c>
      <c r="H30" s="128">
        <v>19172</v>
      </c>
      <c r="I30" s="116"/>
      <c r="J30" s="126">
        <v>137</v>
      </c>
      <c r="K30" s="140" t="s">
        <v>108</v>
      </c>
      <c r="L30" s="128">
        <v>13639</v>
      </c>
      <c r="M30" s="116"/>
      <c r="N30" s="126">
        <v>192</v>
      </c>
      <c r="O30" s="140" t="s">
        <v>197</v>
      </c>
      <c r="P30" s="128">
        <v>9339</v>
      </c>
      <c r="Q30" s="125"/>
      <c r="R30" s="126">
        <v>247</v>
      </c>
      <c r="S30" s="140" t="s">
        <v>151</v>
      </c>
      <c r="T30" s="128">
        <v>5275</v>
      </c>
    </row>
    <row r="31" spans="1:20">
      <c r="A31" s="116"/>
      <c r="B31" s="126">
        <v>28</v>
      </c>
      <c r="C31" s="127" t="s">
        <v>71</v>
      </c>
      <c r="D31" s="128">
        <v>35276</v>
      </c>
      <c r="E31" s="125"/>
      <c r="F31" s="126">
        <v>83</v>
      </c>
      <c r="G31" s="140" t="s">
        <v>86</v>
      </c>
      <c r="H31" s="128">
        <v>19097</v>
      </c>
      <c r="I31" s="116"/>
      <c r="J31" s="126">
        <v>138</v>
      </c>
      <c r="K31" s="140" t="s">
        <v>180</v>
      </c>
      <c r="L31" s="128">
        <v>13506</v>
      </c>
      <c r="M31" s="116"/>
      <c r="N31" s="126">
        <v>193</v>
      </c>
      <c r="O31" s="140" t="s">
        <v>190</v>
      </c>
      <c r="P31" s="128">
        <v>9309</v>
      </c>
      <c r="Q31" s="125"/>
      <c r="R31" s="126">
        <v>248</v>
      </c>
      <c r="S31" s="140" t="s">
        <v>98</v>
      </c>
      <c r="T31" s="128">
        <v>5197</v>
      </c>
    </row>
    <row r="32" spans="1:20">
      <c r="A32" s="116"/>
      <c r="B32" s="126">
        <v>29</v>
      </c>
      <c r="C32" s="127" t="s">
        <v>66</v>
      </c>
      <c r="D32" s="128">
        <v>33923</v>
      </c>
      <c r="E32" s="125"/>
      <c r="F32" s="126">
        <v>84</v>
      </c>
      <c r="G32" s="140" t="s">
        <v>140</v>
      </c>
      <c r="H32" s="128">
        <v>19048</v>
      </c>
      <c r="I32" s="116"/>
      <c r="J32" s="126">
        <v>139</v>
      </c>
      <c r="K32" s="140" t="s">
        <v>185</v>
      </c>
      <c r="L32" s="128">
        <v>13232</v>
      </c>
      <c r="M32" s="116"/>
      <c r="N32" s="126">
        <v>194</v>
      </c>
      <c r="O32" s="140" t="s">
        <v>62</v>
      </c>
      <c r="P32" s="128">
        <v>9272</v>
      </c>
      <c r="Q32" s="125"/>
      <c r="R32" s="126">
        <v>249</v>
      </c>
      <c r="S32" s="140" t="s">
        <v>132</v>
      </c>
      <c r="T32" s="128">
        <v>5194</v>
      </c>
    </row>
    <row r="33" spans="1:20">
      <c r="A33" s="116"/>
      <c r="B33" s="126">
        <v>30</v>
      </c>
      <c r="C33" s="127" t="s">
        <v>84</v>
      </c>
      <c r="D33" s="128">
        <v>33917</v>
      </c>
      <c r="E33" s="125"/>
      <c r="F33" s="126">
        <v>85</v>
      </c>
      <c r="G33" s="140" t="s">
        <v>38</v>
      </c>
      <c r="H33" s="128">
        <v>18834</v>
      </c>
      <c r="I33" s="116"/>
      <c r="J33" s="126">
        <v>140</v>
      </c>
      <c r="K33" s="140" t="s">
        <v>122</v>
      </c>
      <c r="L33" s="128">
        <v>13068</v>
      </c>
      <c r="M33" s="116"/>
      <c r="N33" s="126">
        <v>195</v>
      </c>
      <c r="O33" s="140" t="s">
        <v>177</v>
      </c>
      <c r="P33" s="128">
        <v>9056</v>
      </c>
      <c r="Q33" s="125"/>
      <c r="R33" s="126">
        <v>250</v>
      </c>
      <c r="S33" s="140" t="s">
        <v>128</v>
      </c>
      <c r="T33" s="128">
        <v>4948</v>
      </c>
    </row>
    <row r="34" spans="1:20">
      <c r="A34" s="116"/>
      <c r="B34" s="126">
        <v>31</v>
      </c>
      <c r="C34" s="127" t="s">
        <v>40</v>
      </c>
      <c r="D34" s="128">
        <v>32919</v>
      </c>
      <c r="E34" s="125"/>
      <c r="F34" s="126">
        <v>86</v>
      </c>
      <c r="G34" s="140" t="s">
        <v>241</v>
      </c>
      <c r="H34" s="128">
        <v>18689</v>
      </c>
      <c r="I34" s="116"/>
      <c r="J34" s="126">
        <v>141</v>
      </c>
      <c r="K34" s="140" t="s">
        <v>55</v>
      </c>
      <c r="L34" s="128">
        <v>13019</v>
      </c>
      <c r="M34" s="116"/>
      <c r="N34" s="126">
        <v>196</v>
      </c>
      <c r="O34" s="140" t="s">
        <v>238</v>
      </c>
      <c r="P34" s="128">
        <v>9055</v>
      </c>
      <c r="Q34" s="125"/>
      <c r="R34" s="126">
        <v>251</v>
      </c>
      <c r="S34" s="140" t="s">
        <v>254</v>
      </c>
      <c r="T34" s="128">
        <v>4937</v>
      </c>
    </row>
    <row r="35" spans="1:20">
      <c r="A35" s="116"/>
      <c r="B35" s="126">
        <v>32</v>
      </c>
      <c r="C35" s="127" t="s">
        <v>87</v>
      </c>
      <c r="D35" s="128">
        <v>32793</v>
      </c>
      <c r="E35" s="125"/>
      <c r="F35" s="126">
        <v>87</v>
      </c>
      <c r="G35" s="140" t="s">
        <v>135</v>
      </c>
      <c r="H35" s="128">
        <v>18597</v>
      </c>
      <c r="I35" s="116"/>
      <c r="J35" s="126">
        <v>142</v>
      </c>
      <c r="K35" s="140" t="s">
        <v>187</v>
      </c>
      <c r="L35" s="128">
        <v>13016</v>
      </c>
      <c r="M35" s="116"/>
      <c r="N35" s="126">
        <v>197</v>
      </c>
      <c r="O35" s="140" t="s">
        <v>61</v>
      </c>
      <c r="P35" s="128">
        <v>8944</v>
      </c>
      <c r="Q35" s="125"/>
      <c r="R35" s="126">
        <v>252</v>
      </c>
      <c r="S35" s="140" t="s">
        <v>256</v>
      </c>
      <c r="T35" s="128">
        <v>4792</v>
      </c>
    </row>
    <row r="36" spans="1:20">
      <c r="A36" s="116"/>
      <c r="B36" s="126">
        <v>33</v>
      </c>
      <c r="C36" s="127" t="s">
        <v>93</v>
      </c>
      <c r="D36" s="128">
        <v>31855</v>
      </c>
      <c r="E36" s="125"/>
      <c r="F36" s="126">
        <v>88</v>
      </c>
      <c r="G36" s="140" t="s">
        <v>113</v>
      </c>
      <c r="H36" s="128">
        <v>18466</v>
      </c>
      <c r="I36" s="116"/>
      <c r="J36" s="126">
        <v>143</v>
      </c>
      <c r="K36" s="140" t="s">
        <v>196</v>
      </c>
      <c r="L36" s="128">
        <v>12910</v>
      </c>
      <c r="M36" s="116"/>
      <c r="N36" s="126">
        <v>198</v>
      </c>
      <c r="O36" s="140" t="s">
        <v>77</v>
      </c>
      <c r="P36" s="128">
        <v>8838</v>
      </c>
      <c r="Q36" s="125"/>
      <c r="R36" s="126">
        <v>253</v>
      </c>
      <c r="S36" s="140" t="s">
        <v>124</v>
      </c>
      <c r="T36" s="128">
        <v>4585</v>
      </c>
    </row>
    <row r="37" spans="1:20">
      <c r="A37" s="116"/>
      <c r="B37" s="126">
        <v>34</v>
      </c>
      <c r="C37" s="127" t="s">
        <v>37</v>
      </c>
      <c r="D37" s="128">
        <v>30736</v>
      </c>
      <c r="E37" s="125"/>
      <c r="F37" s="126">
        <v>89</v>
      </c>
      <c r="G37" s="140" t="s">
        <v>240</v>
      </c>
      <c r="H37" s="128">
        <v>17962</v>
      </c>
      <c r="I37" s="116"/>
      <c r="J37" s="126">
        <v>144</v>
      </c>
      <c r="K37" s="140" t="s">
        <v>99</v>
      </c>
      <c r="L37" s="128">
        <v>12861</v>
      </c>
      <c r="M37" s="116"/>
      <c r="N37" s="126">
        <v>199</v>
      </c>
      <c r="O37" s="140" t="s">
        <v>245</v>
      </c>
      <c r="P37" s="128">
        <v>8792</v>
      </c>
      <c r="Q37" s="125"/>
      <c r="R37" s="126">
        <v>254</v>
      </c>
      <c r="S37" s="140" t="s">
        <v>57</v>
      </c>
      <c r="T37" s="128">
        <v>4271</v>
      </c>
    </row>
    <row r="38" spans="1:20">
      <c r="A38" s="116"/>
      <c r="B38" s="126">
        <v>35</v>
      </c>
      <c r="C38" s="127" t="s">
        <v>95</v>
      </c>
      <c r="D38" s="128">
        <v>30697</v>
      </c>
      <c r="E38" s="125"/>
      <c r="F38" s="126">
        <v>90</v>
      </c>
      <c r="G38" s="140" t="s">
        <v>152</v>
      </c>
      <c r="H38" s="128">
        <v>17910</v>
      </c>
      <c r="I38" s="116"/>
      <c r="J38" s="126">
        <v>145</v>
      </c>
      <c r="K38" s="140" t="s">
        <v>182</v>
      </c>
      <c r="L38" s="128">
        <v>12852</v>
      </c>
      <c r="M38" s="116"/>
      <c r="N38" s="126">
        <v>200</v>
      </c>
      <c r="O38" s="140" t="s">
        <v>233</v>
      </c>
      <c r="P38" s="128">
        <v>8682</v>
      </c>
      <c r="Q38" s="125"/>
      <c r="R38" s="126">
        <v>255</v>
      </c>
      <c r="S38" s="140" t="s">
        <v>129</v>
      </c>
      <c r="T38" s="128">
        <v>4081</v>
      </c>
    </row>
    <row r="39" spans="1:20">
      <c r="A39" s="116"/>
      <c r="B39" s="126">
        <v>36</v>
      </c>
      <c r="C39" s="127" t="s">
        <v>67</v>
      </c>
      <c r="D39" s="128">
        <v>30676</v>
      </c>
      <c r="E39" s="125"/>
      <c r="F39" s="126">
        <v>91</v>
      </c>
      <c r="G39" s="140" t="s">
        <v>167</v>
      </c>
      <c r="H39" s="128">
        <v>17591</v>
      </c>
      <c r="I39" s="116"/>
      <c r="J39" s="126">
        <v>146</v>
      </c>
      <c r="K39" s="140" t="s">
        <v>14</v>
      </c>
      <c r="L39" s="128">
        <v>12724</v>
      </c>
      <c r="M39" s="116"/>
      <c r="N39" s="126">
        <v>201</v>
      </c>
      <c r="O39" s="140" t="s">
        <v>65</v>
      </c>
      <c r="P39" s="128">
        <v>8675</v>
      </c>
      <c r="Q39" s="125"/>
      <c r="R39" s="126">
        <v>256</v>
      </c>
      <c r="S39" s="140" t="s">
        <v>46</v>
      </c>
      <c r="T39" s="128">
        <v>4038</v>
      </c>
    </row>
    <row r="40" spans="1:20">
      <c r="A40" s="116"/>
      <c r="B40" s="126">
        <v>37</v>
      </c>
      <c r="C40" s="127" t="s">
        <v>31</v>
      </c>
      <c r="D40" s="128">
        <v>30628</v>
      </c>
      <c r="E40" s="125"/>
      <c r="F40" s="126">
        <v>92</v>
      </c>
      <c r="G40" s="140" t="s">
        <v>391</v>
      </c>
      <c r="H40" s="128">
        <v>17392</v>
      </c>
      <c r="I40" s="116"/>
      <c r="J40" s="126">
        <v>147</v>
      </c>
      <c r="K40" s="140" t="s">
        <v>235</v>
      </c>
      <c r="L40" s="128">
        <v>12660</v>
      </c>
      <c r="M40" s="116"/>
      <c r="N40" s="126">
        <v>202</v>
      </c>
      <c r="O40" s="140" t="s">
        <v>179</v>
      </c>
      <c r="P40" s="128">
        <v>8517</v>
      </c>
      <c r="Q40" s="125"/>
      <c r="R40" s="126">
        <v>257</v>
      </c>
      <c r="S40" s="140" t="s">
        <v>153</v>
      </c>
      <c r="T40" s="128">
        <v>3880</v>
      </c>
    </row>
    <row r="41" spans="1:20">
      <c r="A41" s="116"/>
      <c r="B41" s="126">
        <v>38</v>
      </c>
      <c r="C41" s="127" t="s">
        <v>111</v>
      </c>
      <c r="D41" s="128">
        <v>30100</v>
      </c>
      <c r="E41" s="125"/>
      <c r="F41" s="126">
        <v>93</v>
      </c>
      <c r="G41" s="140" t="s">
        <v>200</v>
      </c>
      <c r="H41" s="128">
        <v>17335</v>
      </c>
      <c r="I41" s="116"/>
      <c r="J41" s="126">
        <v>148</v>
      </c>
      <c r="K41" s="140" t="s">
        <v>146</v>
      </c>
      <c r="L41" s="128">
        <v>12646</v>
      </c>
      <c r="M41" s="116"/>
      <c r="N41" s="126">
        <v>203</v>
      </c>
      <c r="O41" s="140" t="s">
        <v>117</v>
      </c>
      <c r="P41" s="128">
        <v>8506</v>
      </c>
      <c r="Q41" s="125"/>
      <c r="R41" s="126">
        <v>258</v>
      </c>
      <c r="S41" s="140" t="s">
        <v>175</v>
      </c>
      <c r="T41" s="128">
        <v>3822</v>
      </c>
    </row>
    <row r="42" spans="1:20">
      <c r="A42" s="116"/>
      <c r="B42" s="130">
        <v>39</v>
      </c>
      <c r="C42" s="131" t="s">
        <v>384</v>
      </c>
      <c r="D42" s="132">
        <v>29926</v>
      </c>
      <c r="E42" s="125"/>
      <c r="F42" s="126">
        <v>94</v>
      </c>
      <c r="G42" s="142" t="s">
        <v>392</v>
      </c>
      <c r="H42" s="132">
        <v>17289</v>
      </c>
      <c r="I42" s="116"/>
      <c r="J42" s="126">
        <v>149</v>
      </c>
      <c r="K42" s="142" t="s">
        <v>12</v>
      </c>
      <c r="L42" s="132">
        <v>12528</v>
      </c>
      <c r="M42" s="116"/>
      <c r="N42" s="126">
        <v>204</v>
      </c>
      <c r="O42" s="142" t="s">
        <v>229</v>
      </c>
      <c r="P42" s="132">
        <v>8439</v>
      </c>
      <c r="Q42" s="125"/>
      <c r="R42" s="126">
        <v>259</v>
      </c>
      <c r="S42" s="142" t="s">
        <v>396</v>
      </c>
      <c r="T42" s="132">
        <v>3676</v>
      </c>
    </row>
    <row r="43" spans="1:20">
      <c r="A43" s="116"/>
      <c r="B43" s="130">
        <v>40</v>
      </c>
      <c r="C43" s="131" t="s">
        <v>101</v>
      </c>
      <c r="D43" s="132">
        <v>29890</v>
      </c>
      <c r="E43" s="125"/>
      <c r="F43" s="126">
        <v>95</v>
      </c>
      <c r="G43" s="140" t="s">
        <v>171</v>
      </c>
      <c r="H43" s="128">
        <v>16998</v>
      </c>
      <c r="I43" s="116"/>
      <c r="J43" s="126">
        <v>150</v>
      </c>
      <c r="K43" s="140" t="s">
        <v>74</v>
      </c>
      <c r="L43" s="128">
        <v>12433</v>
      </c>
      <c r="M43" s="116"/>
      <c r="N43" s="126">
        <v>205</v>
      </c>
      <c r="O43" s="140" t="s">
        <v>131</v>
      </c>
      <c r="P43" s="128">
        <v>8399</v>
      </c>
      <c r="Q43" s="125"/>
      <c r="R43" s="126">
        <v>260</v>
      </c>
      <c r="S43" s="140" t="s">
        <v>174</v>
      </c>
      <c r="T43" s="128">
        <v>3653</v>
      </c>
    </row>
    <row r="44" spans="1:20">
      <c r="B44" s="130">
        <v>41</v>
      </c>
      <c r="C44" s="127" t="s">
        <v>110</v>
      </c>
      <c r="D44" s="128">
        <v>29560</v>
      </c>
      <c r="F44" s="137">
        <v>96</v>
      </c>
      <c r="G44" s="143" t="s">
        <v>216</v>
      </c>
      <c r="H44" s="138">
        <v>16940</v>
      </c>
      <c r="J44" s="137">
        <v>151</v>
      </c>
      <c r="K44" s="143" t="s">
        <v>192</v>
      </c>
      <c r="L44" s="138">
        <v>12274</v>
      </c>
      <c r="N44" s="137">
        <v>206</v>
      </c>
      <c r="O44" s="143" t="s">
        <v>176</v>
      </c>
      <c r="P44" s="138">
        <v>8354</v>
      </c>
      <c r="R44" s="137">
        <v>261</v>
      </c>
      <c r="S44" s="143" t="s">
        <v>116</v>
      </c>
      <c r="T44" s="138">
        <v>3639</v>
      </c>
    </row>
    <row r="45" spans="1:20">
      <c r="B45" s="130">
        <v>42</v>
      </c>
      <c r="C45" s="127" t="s">
        <v>35</v>
      </c>
      <c r="D45" s="128">
        <v>28671</v>
      </c>
      <c r="F45" s="126">
        <v>97</v>
      </c>
      <c r="G45" s="140" t="s">
        <v>207</v>
      </c>
      <c r="H45" s="128">
        <v>16921</v>
      </c>
      <c r="J45" s="126">
        <v>152</v>
      </c>
      <c r="K45" s="140" t="s">
        <v>96</v>
      </c>
      <c r="L45" s="128">
        <v>12182</v>
      </c>
      <c r="N45" s="126">
        <v>207</v>
      </c>
      <c r="O45" s="140" t="s">
        <v>166</v>
      </c>
      <c r="P45" s="128">
        <v>8285</v>
      </c>
      <c r="R45" s="126">
        <v>262</v>
      </c>
      <c r="S45" s="140" t="s">
        <v>178</v>
      </c>
      <c r="T45" s="128">
        <v>3493</v>
      </c>
    </row>
    <row r="46" spans="1:20">
      <c r="B46" s="130">
        <v>43</v>
      </c>
      <c r="C46" s="127" t="s">
        <v>385</v>
      </c>
      <c r="D46" s="128">
        <v>27946</v>
      </c>
      <c r="F46" s="126">
        <v>98</v>
      </c>
      <c r="G46" s="140" t="s">
        <v>125</v>
      </c>
      <c r="H46" s="128">
        <v>16897</v>
      </c>
      <c r="J46" s="126">
        <v>153</v>
      </c>
      <c r="K46" s="140" t="s">
        <v>120</v>
      </c>
      <c r="L46" s="128">
        <v>11946</v>
      </c>
      <c r="N46" s="126">
        <v>208</v>
      </c>
      <c r="O46" s="140" t="s">
        <v>143</v>
      </c>
      <c r="P46" s="128">
        <v>8254</v>
      </c>
      <c r="R46" s="126">
        <v>263</v>
      </c>
      <c r="S46" s="140" t="s">
        <v>100</v>
      </c>
      <c r="T46" s="128">
        <v>3434</v>
      </c>
    </row>
    <row r="47" spans="1:20">
      <c r="B47" s="130">
        <v>44</v>
      </c>
      <c r="C47" s="127" t="s">
        <v>228</v>
      </c>
      <c r="D47" s="128">
        <v>27137</v>
      </c>
      <c r="F47" s="126">
        <v>99</v>
      </c>
      <c r="G47" s="140" t="s">
        <v>134</v>
      </c>
      <c r="H47" s="128">
        <v>16831</v>
      </c>
      <c r="J47" s="126">
        <v>154</v>
      </c>
      <c r="K47" s="140" t="s">
        <v>248</v>
      </c>
      <c r="L47" s="128">
        <v>11942</v>
      </c>
      <c r="N47" s="126">
        <v>209</v>
      </c>
      <c r="O47" s="140" t="s">
        <v>156</v>
      </c>
      <c r="P47" s="128">
        <v>8251</v>
      </c>
      <c r="R47" s="126">
        <v>264</v>
      </c>
      <c r="S47" s="140" t="s">
        <v>118</v>
      </c>
      <c r="T47" s="128">
        <v>3085</v>
      </c>
    </row>
    <row r="48" spans="1:20">
      <c r="B48" s="130">
        <v>45</v>
      </c>
      <c r="C48" s="127" t="s">
        <v>88</v>
      </c>
      <c r="D48" s="128">
        <v>27086</v>
      </c>
      <c r="F48" s="126">
        <v>100</v>
      </c>
      <c r="G48" s="140" t="s">
        <v>97</v>
      </c>
      <c r="H48" s="128">
        <v>16793</v>
      </c>
      <c r="J48" s="126">
        <v>155</v>
      </c>
      <c r="K48" s="140" t="s">
        <v>253</v>
      </c>
      <c r="L48" s="128">
        <v>11921</v>
      </c>
      <c r="N48" s="126">
        <v>210</v>
      </c>
      <c r="O48" s="140" t="s">
        <v>58</v>
      </c>
      <c r="P48" s="128">
        <v>8115</v>
      </c>
      <c r="R48" s="126">
        <v>265</v>
      </c>
      <c r="S48" s="140" t="s">
        <v>75</v>
      </c>
      <c r="T48" s="128">
        <v>3057</v>
      </c>
    </row>
    <row r="49" spans="2:20">
      <c r="B49" s="130">
        <v>46</v>
      </c>
      <c r="C49" s="127" t="s">
        <v>89</v>
      </c>
      <c r="D49" s="128">
        <v>26793</v>
      </c>
      <c r="F49" s="126">
        <v>101</v>
      </c>
      <c r="G49" s="140" t="s">
        <v>249</v>
      </c>
      <c r="H49" s="128">
        <v>16558</v>
      </c>
      <c r="J49" s="126">
        <v>156</v>
      </c>
      <c r="K49" s="140" t="s">
        <v>239</v>
      </c>
      <c r="L49" s="128">
        <v>11912</v>
      </c>
      <c r="N49" s="126">
        <v>211</v>
      </c>
      <c r="O49" s="140" t="s">
        <v>105</v>
      </c>
      <c r="P49" s="128">
        <v>7796</v>
      </c>
      <c r="R49" s="126">
        <v>266</v>
      </c>
      <c r="S49" s="140" t="s">
        <v>155</v>
      </c>
      <c r="T49" s="128">
        <v>2978</v>
      </c>
    </row>
    <row r="50" spans="2:20">
      <c r="B50" s="130">
        <v>47</v>
      </c>
      <c r="C50" s="127" t="s">
        <v>386</v>
      </c>
      <c r="D50" s="128">
        <v>26685</v>
      </c>
      <c r="F50" s="126">
        <v>102</v>
      </c>
      <c r="G50" s="140" t="s">
        <v>23</v>
      </c>
      <c r="H50" s="128">
        <v>16479</v>
      </c>
      <c r="J50" s="126">
        <v>157</v>
      </c>
      <c r="K50" s="140" t="s">
        <v>217</v>
      </c>
      <c r="L50" s="128">
        <v>11720</v>
      </c>
      <c r="N50" s="126">
        <v>212</v>
      </c>
      <c r="O50" s="140" t="s">
        <v>141</v>
      </c>
      <c r="P50" s="128">
        <v>7646</v>
      </c>
      <c r="R50" s="126">
        <v>267</v>
      </c>
      <c r="S50" s="140" t="s">
        <v>397</v>
      </c>
      <c r="T50" s="128">
        <v>2884</v>
      </c>
    </row>
    <row r="51" spans="2:20">
      <c r="B51" s="130">
        <v>48</v>
      </c>
      <c r="C51" s="127" t="s">
        <v>4</v>
      </c>
      <c r="D51" s="128">
        <v>26259</v>
      </c>
      <c r="F51" s="126">
        <v>103</v>
      </c>
      <c r="G51" s="140" t="s">
        <v>90</v>
      </c>
      <c r="H51" s="128">
        <v>16428</v>
      </c>
      <c r="J51" s="126">
        <v>158</v>
      </c>
      <c r="K51" s="140" t="s">
        <v>43</v>
      </c>
      <c r="L51" s="128">
        <v>11573</v>
      </c>
      <c r="N51" s="126">
        <v>213</v>
      </c>
      <c r="O51" s="140" t="s">
        <v>103</v>
      </c>
      <c r="P51" s="128">
        <v>7621</v>
      </c>
      <c r="R51" s="126">
        <v>268</v>
      </c>
      <c r="S51" s="140" t="s">
        <v>44</v>
      </c>
      <c r="T51" s="128">
        <v>2749</v>
      </c>
    </row>
    <row r="52" spans="2:20">
      <c r="B52" s="130">
        <v>49</v>
      </c>
      <c r="C52" s="127" t="s">
        <v>18</v>
      </c>
      <c r="D52" s="128">
        <v>26247</v>
      </c>
      <c r="F52" s="126">
        <v>104</v>
      </c>
      <c r="G52" s="140" t="s">
        <v>17</v>
      </c>
      <c r="H52" s="128">
        <v>16375</v>
      </c>
      <c r="J52" s="126">
        <v>159</v>
      </c>
      <c r="K52" s="140" t="s">
        <v>63</v>
      </c>
      <c r="L52" s="128">
        <v>11544</v>
      </c>
      <c r="N52" s="126">
        <v>214</v>
      </c>
      <c r="O52" s="140" t="s">
        <v>79</v>
      </c>
      <c r="P52" s="128">
        <v>7596</v>
      </c>
      <c r="R52" s="126">
        <v>269</v>
      </c>
      <c r="S52" s="140" t="s">
        <v>189</v>
      </c>
      <c r="T52" s="128">
        <v>2559</v>
      </c>
    </row>
    <row r="53" spans="2:20">
      <c r="B53" s="130">
        <v>50</v>
      </c>
      <c r="C53" s="127" t="s">
        <v>60</v>
      </c>
      <c r="D53" s="128">
        <v>25835</v>
      </c>
      <c r="F53" s="126">
        <v>105</v>
      </c>
      <c r="G53" s="140" t="s">
        <v>221</v>
      </c>
      <c r="H53" s="128">
        <v>16204</v>
      </c>
      <c r="J53" s="126">
        <v>160</v>
      </c>
      <c r="K53" s="140" t="s">
        <v>223</v>
      </c>
      <c r="L53" s="128">
        <v>11455</v>
      </c>
      <c r="N53" s="126">
        <v>215</v>
      </c>
      <c r="O53" s="140" t="s">
        <v>169</v>
      </c>
      <c r="P53" s="128">
        <v>7449</v>
      </c>
      <c r="R53" s="126">
        <v>270</v>
      </c>
      <c r="S53" s="140" t="s">
        <v>173</v>
      </c>
      <c r="T53" s="128">
        <v>2470</v>
      </c>
    </row>
    <row r="54" spans="2:20">
      <c r="B54" s="130">
        <v>51</v>
      </c>
      <c r="C54" s="127" t="s">
        <v>92</v>
      </c>
      <c r="D54" s="128">
        <v>25387</v>
      </c>
      <c r="F54" s="126">
        <v>106</v>
      </c>
      <c r="G54" s="140" t="s">
        <v>206</v>
      </c>
      <c r="H54" s="128">
        <v>16169</v>
      </c>
      <c r="J54" s="126">
        <v>161</v>
      </c>
      <c r="K54" s="140" t="s">
        <v>145</v>
      </c>
      <c r="L54" s="128">
        <v>11432</v>
      </c>
      <c r="N54" s="126">
        <v>216</v>
      </c>
      <c r="O54" s="140" t="s">
        <v>170</v>
      </c>
      <c r="P54" s="128">
        <v>7398</v>
      </c>
      <c r="R54" s="126">
        <v>271</v>
      </c>
      <c r="S54" s="140" t="s">
        <v>102</v>
      </c>
      <c r="T54" s="128">
        <v>2419</v>
      </c>
    </row>
    <row r="55" spans="2:20">
      <c r="B55" s="130">
        <v>52</v>
      </c>
      <c r="C55" s="127" t="s">
        <v>114</v>
      </c>
      <c r="D55" s="128">
        <v>25025</v>
      </c>
      <c r="F55" s="126">
        <v>107</v>
      </c>
      <c r="G55" s="140" t="s">
        <v>225</v>
      </c>
      <c r="H55" s="128">
        <v>16067</v>
      </c>
      <c r="J55" s="126">
        <v>162</v>
      </c>
      <c r="K55" s="140" t="s">
        <v>199</v>
      </c>
      <c r="L55" s="128">
        <v>11399</v>
      </c>
      <c r="N55" s="126">
        <v>217</v>
      </c>
      <c r="O55" s="140" t="s">
        <v>168</v>
      </c>
      <c r="P55" s="128">
        <v>7232</v>
      </c>
      <c r="R55" s="126">
        <v>272</v>
      </c>
      <c r="S55" s="140" t="s">
        <v>50</v>
      </c>
      <c r="T55" s="128">
        <v>2320</v>
      </c>
    </row>
    <row r="56" spans="2:20">
      <c r="B56" s="130">
        <v>53</v>
      </c>
      <c r="C56" s="127" t="s">
        <v>1</v>
      </c>
      <c r="D56" s="128">
        <v>24743</v>
      </c>
      <c r="F56" s="126">
        <v>108</v>
      </c>
      <c r="G56" s="140" t="s">
        <v>201</v>
      </c>
      <c r="H56" s="128">
        <v>16001</v>
      </c>
      <c r="J56" s="126">
        <v>163</v>
      </c>
      <c r="K56" s="140" t="s">
        <v>219</v>
      </c>
      <c r="L56" s="128">
        <v>11363</v>
      </c>
      <c r="N56" s="126">
        <v>218</v>
      </c>
      <c r="O56" s="140" t="s">
        <v>247</v>
      </c>
      <c r="P56" s="128">
        <v>7226</v>
      </c>
      <c r="R56" s="126">
        <v>273</v>
      </c>
      <c r="S56" s="140" t="s">
        <v>45</v>
      </c>
      <c r="T56" s="128">
        <v>1361</v>
      </c>
    </row>
    <row r="57" spans="2:20">
      <c r="B57" s="130">
        <v>54</v>
      </c>
      <c r="C57" s="131" t="s">
        <v>59</v>
      </c>
      <c r="D57" s="132">
        <v>24587</v>
      </c>
      <c r="F57" s="126">
        <v>109</v>
      </c>
      <c r="G57" s="142" t="s">
        <v>202</v>
      </c>
      <c r="H57" s="132">
        <v>15924</v>
      </c>
      <c r="J57" s="126">
        <v>164</v>
      </c>
      <c r="K57" s="142" t="s">
        <v>73</v>
      </c>
      <c r="L57" s="132">
        <v>11354</v>
      </c>
      <c r="N57" s="126">
        <v>219</v>
      </c>
      <c r="O57" s="142" t="s">
        <v>172</v>
      </c>
      <c r="P57" s="132">
        <v>7214</v>
      </c>
      <c r="R57" s="126">
        <v>274</v>
      </c>
      <c r="S57" s="142" t="s">
        <v>51</v>
      </c>
      <c r="T57" s="132">
        <v>1157</v>
      </c>
    </row>
    <row r="58" spans="2:20" ht="17.25" thickBot="1">
      <c r="B58" s="133">
        <v>55</v>
      </c>
      <c r="C58" s="134" t="s">
        <v>227</v>
      </c>
      <c r="D58" s="135">
        <v>24414</v>
      </c>
      <c r="F58" s="133">
        <v>110</v>
      </c>
      <c r="G58" s="144" t="s">
        <v>194</v>
      </c>
      <c r="H58" s="135">
        <v>15888</v>
      </c>
      <c r="J58" s="133">
        <v>165</v>
      </c>
      <c r="K58" s="144" t="s">
        <v>220</v>
      </c>
      <c r="L58" s="135">
        <v>11200</v>
      </c>
      <c r="N58" s="133">
        <v>220</v>
      </c>
      <c r="O58" s="144" t="s">
        <v>148</v>
      </c>
      <c r="P58" s="135">
        <v>7185</v>
      </c>
      <c r="R58" s="126">
        <v>275</v>
      </c>
      <c r="S58" s="144" t="s">
        <v>47</v>
      </c>
      <c r="T58" s="135">
        <v>1075</v>
      </c>
    </row>
    <row r="59" spans="2:20" ht="17.25" thickBot="1">
      <c r="C59" s="112"/>
      <c r="D59" s="112"/>
      <c r="H59" s="112"/>
      <c r="L59" s="112"/>
      <c r="O59" s="112"/>
      <c r="P59" s="112"/>
      <c r="R59" s="168" t="s">
        <v>376</v>
      </c>
      <c r="S59" s="169"/>
      <c r="T59" s="136">
        <f>SUM(D4:D58)+SUM(H4:H58)+SUM(L4:L58)+SUM(P4:P58)+SUM(T4:T58)</f>
        <v>4793081</v>
      </c>
    </row>
    <row r="60" spans="2:20">
      <c r="C60" s="112"/>
      <c r="D60" s="112"/>
      <c r="H60" s="112"/>
      <c r="L60" s="112"/>
      <c r="O60" s="112"/>
      <c r="P60" s="112"/>
      <c r="T60" s="112"/>
    </row>
    <row r="61" spans="2:20">
      <c r="C61" s="112"/>
      <c r="D61" s="112"/>
      <c r="H61" s="112"/>
      <c r="L61" s="112"/>
      <c r="O61" s="112"/>
      <c r="P61" s="112"/>
      <c r="T61" s="112"/>
    </row>
    <row r="62" spans="2:20">
      <c r="C62" s="112"/>
      <c r="D62" s="112"/>
      <c r="H62" s="112"/>
      <c r="L62" s="112"/>
      <c r="O62" s="112"/>
      <c r="P62" s="112"/>
      <c r="T62" s="112"/>
    </row>
    <row r="63" spans="2:20">
      <c r="C63" s="112"/>
      <c r="D63" s="112"/>
      <c r="H63" s="112"/>
      <c r="L63" s="112"/>
      <c r="O63" s="112"/>
      <c r="P63" s="112"/>
      <c r="T63" s="112"/>
    </row>
    <row r="64" spans="2:20">
      <c r="C64" s="112"/>
      <c r="D64" s="112"/>
      <c r="H64" s="112"/>
      <c r="L64" s="112"/>
      <c r="O64" s="112"/>
      <c r="P64" s="112"/>
      <c r="T64" s="112"/>
    </row>
    <row r="65" s="112" customFormat="1"/>
    <row r="66" s="112" customFormat="1"/>
    <row r="67" s="112" customFormat="1"/>
    <row r="68" s="112" customFormat="1"/>
    <row r="69" s="112" customFormat="1"/>
    <row r="70" s="112" customFormat="1"/>
    <row r="71" s="112" customFormat="1"/>
    <row r="72" s="112" customFormat="1"/>
    <row r="73" s="112" customFormat="1"/>
    <row r="74" s="112" customFormat="1"/>
    <row r="75" s="112" customFormat="1"/>
    <row r="76" s="112" customFormat="1"/>
    <row r="77" s="112" customFormat="1"/>
    <row r="78" s="112" customFormat="1"/>
    <row r="79" s="112" customFormat="1"/>
    <row r="80" s="112" customFormat="1"/>
    <row r="81" s="112" customFormat="1"/>
    <row r="82" s="112" customFormat="1"/>
    <row r="83" s="112" customFormat="1"/>
    <row r="84" s="112" customFormat="1"/>
    <row r="85" s="112" customFormat="1"/>
    <row r="86" s="112" customFormat="1"/>
    <row r="87" s="112" customFormat="1"/>
    <row r="88" s="112" customFormat="1"/>
    <row r="89" s="112" customFormat="1"/>
    <row r="90" s="112" customFormat="1"/>
    <row r="91" s="112" customFormat="1"/>
    <row r="92" s="112" customFormat="1"/>
    <row r="93" s="112" customFormat="1"/>
    <row r="94" s="112" customFormat="1"/>
    <row r="95" s="112" customFormat="1"/>
    <row r="96" s="112" customFormat="1"/>
    <row r="97" s="112" customFormat="1"/>
    <row r="98" s="112" customFormat="1"/>
    <row r="99" s="112" customFormat="1"/>
    <row r="100" s="112" customFormat="1"/>
    <row r="101" s="112" customFormat="1"/>
    <row r="102" s="112" customFormat="1"/>
    <row r="103" s="112" customFormat="1"/>
    <row r="104" s="112" customFormat="1"/>
    <row r="105" s="112" customFormat="1"/>
    <row r="106" s="112" customFormat="1"/>
    <row r="107" s="112" customFormat="1"/>
    <row r="108" s="112" customFormat="1"/>
    <row r="109" s="112" customFormat="1"/>
    <row r="110" s="112" customFormat="1"/>
    <row r="111" s="112" customFormat="1"/>
    <row r="112" s="112" customFormat="1"/>
    <row r="113" s="112" customFormat="1"/>
    <row r="114" s="112" customFormat="1"/>
    <row r="115" s="112" customFormat="1"/>
    <row r="116" s="112" customFormat="1"/>
    <row r="117" s="112" customFormat="1"/>
    <row r="118" s="112" customFormat="1"/>
    <row r="119" s="112" customFormat="1"/>
    <row r="120" s="112" customFormat="1"/>
  </sheetData>
  <mergeCells count="2">
    <mergeCell ref="R59:S59"/>
    <mergeCell ref="B1:T1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12" scale="6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T319"/>
  <sheetViews>
    <sheetView zoomScale="85" zoomScaleNormal="85" workbookViewId="0">
      <pane xSplit="3" ySplit="4" topLeftCell="D5" activePane="bottomRight" state="frozen"/>
      <selection activeCell="B1" sqref="B1:T1"/>
      <selection pane="topRight" activeCell="B1" sqref="B1:T1"/>
      <selection pane="bottomLeft" activeCell="B1" sqref="B1:T1"/>
      <selection pane="bottomRight" sqref="A1:Q1"/>
    </sheetView>
  </sheetViews>
  <sheetFormatPr defaultRowHeight="16.5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4" style="4" bestFit="1" customWidth="1"/>
    <col min="5" max="5" width="11.5" style="4" bestFit="1" customWidth="1"/>
    <col min="6" max="17" width="15.625" style="4" customWidth="1"/>
    <col min="18" max="18" width="14.875" style="4" bestFit="1" customWidth="1"/>
    <col min="19" max="19" width="18.625" style="4" customWidth="1"/>
    <col min="20" max="20" width="11.375" style="4" bestFit="1" customWidth="1"/>
    <col min="21" max="16384" width="9" style="4"/>
  </cols>
  <sheetData>
    <row r="1" spans="1:20" ht="31.5">
      <c r="A1" s="150" t="s">
        <v>404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69"/>
      <c r="S1" s="7"/>
      <c r="T1" s="7"/>
    </row>
    <row r="2" spans="1:20" ht="6.75" customHeight="1"/>
    <row r="3" spans="1:20" ht="17.25" thickBot="1">
      <c r="Q3" s="5" t="s">
        <v>279</v>
      </c>
    </row>
    <row r="4" spans="1:20" ht="17.25" thickBot="1">
      <c r="A4" s="152" t="s">
        <v>281</v>
      </c>
      <c r="B4" s="153"/>
      <c r="C4" s="15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0" ht="17.25" customHeight="1" thickTop="1">
      <c r="A5" s="154" t="s">
        <v>282</v>
      </c>
      <c r="B5" s="155"/>
      <c r="C5" s="12" t="s">
        <v>328</v>
      </c>
      <c r="D5" s="18">
        <f>SUM(D6:D13)</f>
        <v>1162986027</v>
      </c>
      <c r="E5" s="18">
        <f>SUM(E6:E13)</f>
        <v>4785951</v>
      </c>
      <c r="F5" s="41">
        <f t="shared" ref="F5:Q5" si="0">SUM(F6:F13)</f>
        <v>137324663</v>
      </c>
      <c r="G5" s="18">
        <f t="shared" si="0"/>
        <v>137505800</v>
      </c>
      <c r="H5" s="18">
        <f t="shared" si="0"/>
        <v>157348440</v>
      </c>
      <c r="I5" s="18">
        <f t="shared" si="0"/>
        <v>150257188</v>
      </c>
      <c r="J5" s="18">
        <f t="shared" si="0"/>
        <v>149696431</v>
      </c>
      <c r="K5" s="18">
        <f t="shared" si="0"/>
        <v>146314472</v>
      </c>
      <c r="L5" s="18">
        <f t="shared" si="0"/>
        <v>142927972</v>
      </c>
      <c r="M5" s="18">
        <f t="shared" si="0"/>
        <v>141611061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59">
        <f t="shared" si="0"/>
        <v>0</v>
      </c>
    </row>
    <row r="6" spans="1:20">
      <c r="A6" s="156"/>
      <c r="B6" s="157"/>
      <c r="C6" s="2" t="s">
        <v>257</v>
      </c>
      <c r="D6" s="32">
        <f t="shared" ref="D6:D13" si="1">SUM(F6:Q6)</f>
        <v>66069406</v>
      </c>
      <c r="E6" s="32">
        <f>SUM(E45:E54)</f>
        <v>271889</v>
      </c>
      <c r="F6" s="48">
        <f t="shared" ref="F6:Q6" si="2">SUM(F45:F54)</f>
        <v>8025146</v>
      </c>
      <c r="G6" s="39">
        <f t="shared" si="2"/>
        <v>8062903</v>
      </c>
      <c r="H6" s="39">
        <f t="shared" si="2"/>
        <v>9015842</v>
      </c>
      <c r="I6" s="39">
        <f t="shared" si="2"/>
        <v>8385958</v>
      </c>
      <c r="J6" s="39">
        <f t="shared" si="2"/>
        <v>8387600</v>
      </c>
      <c r="K6" s="39">
        <f t="shared" si="2"/>
        <v>8172327</v>
      </c>
      <c r="L6" s="39">
        <f t="shared" si="2"/>
        <v>8020094</v>
      </c>
      <c r="M6" s="39">
        <f t="shared" si="2"/>
        <v>7999536</v>
      </c>
      <c r="N6" s="39">
        <f t="shared" si="2"/>
        <v>0</v>
      </c>
      <c r="O6" s="39">
        <f t="shared" si="2"/>
        <v>0</v>
      </c>
      <c r="P6" s="39">
        <f t="shared" si="2"/>
        <v>0</v>
      </c>
      <c r="Q6" s="60">
        <f t="shared" si="2"/>
        <v>0</v>
      </c>
    </row>
    <row r="7" spans="1:20">
      <c r="A7" s="156"/>
      <c r="B7" s="157"/>
      <c r="C7" s="2" t="s">
        <v>258</v>
      </c>
      <c r="D7" s="32">
        <f t="shared" si="1"/>
        <v>375104713</v>
      </c>
      <c r="E7" s="32">
        <f>SUM(E55:E104)</f>
        <v>1543640</v>
      </c>
      <c r="F7" s="48">
        <f t="shared" ref="F7:Q7" si="3">SUM(F55:F104)</f>
        <v>44720965</v>
      </c>
      <c r="G7" s="39">
        <f t="shared" si="3"/>
        <v>44892231</v>
      </c>
      <c r="H7" s="39">
        <f t="shared" si="3"/>
        <v>50188899</v>
      </c>
      <c r="I7" s="39">
        <f t="shared" si="3"/>
        <v>47900433</v>
      </c>
      <c r="J7" s="39">
        <f t="shared" si="3"/>
        <v>47654284</v>
      </c>
      <c r="K7" s="39">
        <f t="shared" si="3"/>
        <v>46839682</v>
      </c>
      <c r="L7" s="39">
        <f t="shared" si="3"/>
        <v>46738828</v>
      </c>
      <c r="M7" s="39">
        <f t="shared" si="3"/>
        <v>46169391</v>
      </c>
      <c r="N7" s="39">
        <f t="shared" si="3"/>
        <v>0</v>
      </c>
      <c r="O7" s="39">
        <f t="shared" si="3"/>
        <v>0</v>
      </c>
      <c r="P7" s="39">
        <f t="shared" si="3"/>
        <v>0</v>
      </c>
      <c r="Q7" s="60">
        <f t="shared" si="3"/>
        <v>0</v>
      </c>
    </row>
    <row r="8" spans="1:20">
      <c r="A8" s="156"/>
      <c r="B8" s="157"/>
      <c r="C8" s="2" t="s">
        <v>259</v>
      </c>
      <c r="D8" s="32">
        <f t="shared" si="1"/>
        <v>136002864</v>
      </c>
      <c r="E8" s="32">
        <f>SUM(E105:E137)</f>
        <v>559681</v>
      </c>
      <c r="F8" s="48">
        <f t="shared" ref="F8:Q8" si="4">SUM(F105:F137)</f>
        <v>16143536</v>
      </c>
      <c r="G8" s="39">
        <f t="shared" si="4"/>
        <v>16211068</v>
      </c>
      <c r="H8" s="39">
        <f t="shared" si="4"/>
        <v>18397821</v>
      </c>
      <c r="I8" s="39">
        <f t="shared" si="4"/>
        <v>17465386</v>
      </c>
      <c r="J8" s="39">
        <f t="shared" si="4"/>
        <v>17424124</v>
      </c>
      <c r="K8" s="39">
        <f t="shared" si="4"/>
        <v>17076200</v>
      </c>
      <c r="L8" s="39">
        <f t="shared" si="4"/>
        <v>16702332</v>
      </c>
      <c r="M8" s="39">
        <f t="shared" si="4"/>
        <v>16582397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60">
        <f t="shared" si="4"/>
        <v>0</v>
      </c>
    </row>
    <row r="9" spans="1:20">
      <c r="A9" s="156"/>
      <c r="B9" s="157"/>
      <c r="C9" s="2" t="s">
        <v>260</v>
      </c>
      <c r="D9" s="32">
        <f t="shared" si="1"/>
        <v>146270955</v>
      </c>
      <c r="E9" s="32">
        <f>SUM(E138:E163)</f>
        <v>601940</v>
      </c>
      <c r="F9" s="48">
        <f t="shared" ref="F9:Q9" si="5">SUM(F138:F163)</f>
        <v>17112951</v>
      </c>
      <c r="G9" s="39">
        <f t="shared" si="5"/>
        <v>17076993</v>
      </c>
      <c r="H9" s="39">
        <f t="shared" si="5"/>
        <v>20064155</v>
      </c>
      <c r="I9" s="39">
        <f t="shared" si="5"/>
        <v>18965173</v>
      </c>
      <c r="J9" s="39">
        <f t="shared" si="5"/>
        <v>19171704</v>
      </c>
      <c r="K9" s="39">
        <f t="shared" si="5"/>
        <v>18520103</v>
      </c>
      <c r="L9" s="39">
        <f t="shared" si="5"/>
        <v>17750577</v>
      </c>
      <c r="M9" s="39">
        <f t="shared" si="5"/>
        <v>17609299</v>
      </c>
      <c r="N9" s="39">
        <f t="shared" si="5"/>
        <v>0</v>
      </c>
      <c r="O9" s="39">
        <f t="shared" si="5"/>
        <v>0</v>
      </c>
      <c r="P9" s="39">
        <f t="shared" si="5"/>
        <v>0</v>
      </c>
      <c r="Q9" s="60">
        <f t="shared" si="5"/>
        <v>0</v>
      </c>
    </row>
    <row r="10" spans="1:20">
      <c r="A10" s="156"/>
      <c r="B10" s="157"/>
      <c r="C10" s="2" t="s">
        <v>261</v>
      </c>
      <c r="D10" s="32">
        <f t="shared" si="1"/>
        <v>143361783</v>
      </c>
      <c r="E10" s="32">
        <f>SUM(E164:E214)</f>
        <v>589966</v>
      </c>
      <c r="F10" s="48">
        <f t="shared" ref="F10:Q10" si="6">SUM(F164:F214)</f>
        <v>16780333</v>
      </c>
      <c r="G10" s="39">
        <f t="shared" si="6"/>
        <v>16856214</v>
      </c>
      <c r="H10" s="39">
        <f t="shared" si="6"/>
        <v>19368718</v>
      </c>
      <c r="I10" s="39">
        <f t="shared" si="6"/>
        <v>18830537</v>
      </c>
      <c r="J10" s="39">
        <f t="shared" si="6"/>
        <v>18384135</v>
      </c>
      <c r="K10" s="39">
        <f t="shared" si="6"/>
        <v>18100973</v>
      </c>
      <c r="L10" s="39">
        <f t="shared" si="6"/>
        <v>17559554</v>
      </c>
      <c r="M10" s="39">
        <f t="shared" si="6"/>
        <v>17481319</v>
      </c>
      <c r="N10" s="39">
        <f t="shared" si="6"/>
        <v>0</v>
      </c>
      <c r="O10" s="39">
        <f t="shared" si="6"/>
        <v>0</v>
      </c>
      <c r="P10" s="39">
        <f t="shared" si="6"/>
        <v>0</v>
      </c>
      <c r="Q10" s="60">
        <f t="shared" si="6"/>
        <v>0</v>
      </c>
    </row>
    <row r="11" spans="1:20">
      <c r="A11" s="156"/>
      <c r="B11" s="157"/>
      <c r="C11" s="2" t="s">
        <v>262</v>
      </c>
      <c r="D11" s="32">
        <f t="shared" si="1"/>
        <v>84174500</v>
      </c>
      <c r="E11" s="32">
        <f>SUM(E215:E251)</f>
        <v>346396</v>
      </c>
      <c r="F11" s="48">
        <f t="shared" ref="F11:Q11" si="7">SUM(F215:F251)</f>
        <v>9675096</v>
      </c>
      <c r="G11" s="39">
        <f t="shared" si="7"/>
        <v>9706848</v>
      </c>
      <c r="H11" s="39">
        <f t="shared" si="7"/>
        <v>11589155</v>
      </c>
      <c r="I11" s="39">
        <f t="shared" si="7"/>
        <v>10987671</v>
      </c>
      <c r="J11" s="39">
        <f t="shared" si="7"/>
        <v>11079696</v>
      </c>
      <c r="K11" s="39">
        <f t="shared" si="7"/>
        <v>10768437</v>
      </c>
      <c r="L11" s="39">
        <f t="shared" si="7"/>
        <v>10242566</v>
      </c>
      <c r="M11" s="39">
        <f t="shared" si="7"/>
        <v>10125031</v>
      </c>
      <c r="N11" s="39">
        <f t="shared" si="7"/>
        <v>0</v>
      </c>
      <c r="O11" s="39">
        <f t="shared" si="7"/>
        <v>0</v>
      </c>
      <c r="P11" s="39">
        <f t="shared" si="7"/>
        <v>0</v>
      </c>
      <c r="Q11" s="60">
        <f t="shared" si="7"/>
        <v>0</v>
      </c>
    </row>
    <row r="12" spans="1:20">
      <c r="A12" s="156"/>
      <c r="B12" s="157"/>
      <c r="C12" s="2" t="s">
        <v>263</v>
      </c>
      <c r="D12" s="32">
        <f t="shared" si="1"/>
        <v>169481990</v>
      </c>
      <c r="E12" s="32">
        <f>SUM(E252:E302)</f>
        <v>697461</v>
      </c>
      <c r="F12" s="48">
        <f t="shared" ref="F12:Q12" si="8">SUM(F252:F302)</f>
        <v>19920932</v>
      </c>
      <c r="G12" s="39">
        <f t="shared" si="8"/>
        <v>19802283</v>
      </c>
      <c r="H12" s="39">
        <f t="shared" si="8"/>
        <v>23051611</v>
      </c>
      <c r="I12" s="39">
        <f t="shared" si="8"/>
        <v>22148407</v>
      </c>
      <c r="J12" s="39">
        <f t="shared" si="8"/>
        <v>22071864</v>
      </c>
      <c r="K12" s="39">
        <f t="shared" si="8"/>
        <v>21444625</v>
      </c>
      <c r="L12" s="39">
        <f t="shared" si="8"/>
        <v>20639884</v>
      </c>
      <c r="M12" s="39">
        <f t="shared" si="8"/>
        <v>20402384</v>
      </c>
      <c r="N12" s="39">
        <f t="shared" si="8"/>
        <v>0</v>
      </c>
      <c r="O12" s="39">
        <f t="shared" si="8"/>
        <v>0</v>
      </c>
      <c r="P12" s="39">
        <f t="shared" si="8"/>
        <v>0</v>
      </c>
      <c r="Q12" s="60">
        <f t="shared" si="8"/>
        <v>0</v>
      </c>
    </row>
    <row r="13" spans="1:20" ht="17.25" thickBot="1">
      <c r="A13" s="158"/>
      <c r="B13" s="159"/>
      <c r="C13" s="9" t="s">
        <v>264</v>
      </c>
      <c r="D13" s="33">
        <f t="shared" si="1"/>
        <v>42519816</v>
      </c>
      <c r="E13" s="33">
        <f>SUM(E303:E319)</f>
        <v>174978</v>
      </c>
      <c r="F13" s="49">
        <f t="shared" ref="F13:Q13" si="9">SUM(F303:F319)</f>
        <v>4945704</v>
      </c>
      <c r="G13" s="40">
        <f t="shared" si="9"/>
        <v>4897260</v>
      </c>
      <c r="H13" s="40">
        <f t="shared" si="9"/>
        <v>5672239</v>
      </c>
      <c r="I13" s="40">
        <f t="shared" si="9"/>
        <v>5573623</v>
      </c>
      <c r="J13" s="40">
        <f t="shared" si="9"/>
        <v>5523024</v>
      </c>
      <c r="K13" s="40">
        <f t="shared" si="9"/>
        <v>5392125</v>
      </c>
      <c r="L13" s="40">
        <f t="shared" si="9"/>
        <v>5274137</v>
      </c>
      <c r="M13" s="40">
        <f t="shared" si="9"/>
        <v>5241704</v>
      </c>
      <c r="N13" s="40">
        <f t="shared" si="9"/>
        <v>0</v>
      </c>
      <c r="O13" s="40">
        <f t="shared" si="9"/>
        <v>0</v>
      </c>
      <c r="P13" s="40">
        <f t="shared" si="9"/>
        <v>0</v>
      </c>
      <c r="Q13" s="61">
        <f t="shared" si="9"/>
        <v>0</v>
      </c>
    </row>
    <row r="14" spans="1:20" ht="17.25" thickBot="1">
      <c r="A14" s="146" t="s">
        <v>399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0" ht="16.5" customHeight="1">
      <c r="A15" s="160" t="s">
        <v>283</v>
      </c>
      <c r="B15" s="161"/>
      <c r="C15" s="13" t="s">
        <v>302</v>
      </c>
      <c r="D15" s="23">
        <f t="shared" ref="D15:Q15" si="10">SUM(D16:D41)</f>
        <v>1162986027</v>
      </c>
      <c r="E15" s="23">
        <f t="shared" si="10"/>
        <v>4785951</v>
      </c>
      <c r="F15" s="50">
        <f t="shared" si="10"/>
        <v>137324663</v>
      </c>
      <c r="G15" s="23">
        <f t="shared" si="10"/>
        <v>137505800</v>
      </c>
      <c r="H15" s="23">
        <f t="shared" si="10"/>
        <v>157348440</v>
      </c>
      <c r="I15" s="23">
        <f t="shared" si="10"/>
        <v>150257188</v>
      </c>
      <c r="J15" s="23">
        <f t="shared" si="10"/>
        <v>149696431</v>
      </c>
      <c r="K15" s="23">
        <f t="shared" si="10"/>
        <v>146314472</v>
      </c>
      <c r="L15" s="23">
        <f t="shared" si="10"/>
        <v>142927972</v>
      </c>
      <c r="M15" s="23">
        <f t="shared" si="10"/>
        <v>141611061</v>
      </c>
      <c r="N15" s="23">
        <f t="shared" si="10"/>
        <v>0</v>
      </c>
      <c r="O15" s="23">
        <f t="shared" si="10"/>
        <v>0</v>
      </c>
      <c r="P15" s="23">
        <f t="shared" si="10"/>
        <v>0</v>
      </c>
      <c r="Q15" s="24">
        <f t="shared" si="10"/>
        <v>0</v>
      </c>
    </row>
    <row r="16" spans="1:20" ht="16.5" customHeight="1">
      <c r="A16" s="162"/>
      <c r="B16" s="163"/>
      <c r="C16" s="2" t="s">
        <v>300</v>
      </c>
      <c r="D16" s="32">
        <f>SUM(F16:Q16)</f>
        <v>47686345</v>
      </c>
      <c r="E16" s="32">
        <f t="shared" ref="E16:Q16" si="11">E46+E55+E47+E49+E54+E51+E100+E52+E53</f>
        <v>196238</v>
      </c>
      <c r="F16" s="51">
        <f t="shared" si="11"/>
        <v>5777796</v>
      </c>
      <c r="G16" s="19">
        <f t="shared" si="11"/>
        <v>5923941</v>
      </c>
      <c r="H16" s="19">
        <f t="shared" si="11"/>
        <v>6634241</v>
      </c>
      <c r="I16" s="19">
        <f t="shared" si="11"/>
        <v>6038031</v>
      </c>
      <c r="J16" s="19">
        <f t="shared" si="11"/>
        <v>5929090</v>
      </c>
      <c r="K16" s="19">
        <f t="shared" si="11"/>
        <v>5869015</v>
      </c>
      <c r="L16" s="19">
        <f t="shared" si="11"/>
        <v>5765005</v>
      </c>
      <c r="M16" s="19">
        <f t="shared" si="11"/>
        <v>5749226</v>
      </c>
      <c r="N16" s="19">
        <f t="shared" si="11"/>
        <v>0</v>
      </c>
      <c r="O16" s="19">
        <f t="shared" si="11"/>
        <v>0</v>
      </c>
      <c r="P16" s="19">
        <f t="shared" si="11"/>
        <v>0</v>
      </c>
      <c r="Q16" s="44">
        <f t="shared" si="11"/>
        <v>0</v>
      </c>
      <c r="T16" s="43"/>
    </row>
    <row r="17" spans="1:20">
      <c r="A17" s="162"/>
      <c r="B17" s="163"/>
      <c r="C17" s="2" t="s">
        <v>299</v>
      </c>
      <c r="D17" s="32">
        <f t="shared" ref="D17:D41" si="12">SUM(F17:Q17)</f>
        <v>73726217</v>
      </c>
      <c r="E17" s="32">
        <f t="shared" ref="E17:Q17" si="13">E92+E93+E94+E95+E96+E97+E56+E57+E58+E116</f>
        <v>303399</v>
      </c>
      <c r="F17" s="51">
        <f t="shared" si="13"/>
        <v>8853529</v>
      </c>
      <c r="G17" s="19">
        <f t="shared" si="13"/>
        <v>9038146</v>
      </c>
      <c r="H17" s="19">
        <f t="shared" si="13"/>
        <v>9991646</v>
      </c>
      <c r="I17" s="19">
        <f t="shared" si="13"/>
        <v>9261091</v>
      </c>
      <c r="J17" s="19">
        <f t="shared" si="13"/>
        <v>9406181</v>
      </c>
      <c r="K17" s="19">
        <f t="shared" si="13"/>
        <v>9073097</v>
      </c>
      <c r="L17" s="19">
        <f t="shared" si="13"/>
        <v>9087954</v>
      </c>
      <c r="M17" s="19">
        <f t="shared" si="13"/>
        <v>9014573</v>
      </c>
      <c r="N17" s="19">
        <f t="shared" si="13"/>
        <v>0</v>
      </c>
      <c r="O17" s="19">
        <f t="shared" si="13"/>
        <v>0</v>
      </c>
      <c r="P17" s="19">
        <f t="shared" si="13"/>
        <v>0</v>
      </c>
      <c r="Q17" s="44">
        <f t="shared" si="13"/>
        <v>0</v>
      </c>
      <c r="T17" s="43"/>
    </row>
    <row r="18" spans="1:20">
      <c r="A18" s="162"/>
      <c r="B18" s="163"/>
      <c r="C18" s="2" t="s">
        <v>305</v>
      </c>
      <c r="D18" s="32">
        <f t="shared" si="12"/>
        <v>37064111</v>
      </c>
      <c r="E18" s="32">
        <f t="shared" ref="E18:Q18" si="14">E59+E151+E60+E61+E62+E63+E64+E104+E99+E98+E65</f>
        <v>152528</v>
      </c>
      <c r="F18" s="51">
        <f t="shared" si="14"/>
        <v>4212302</v>
      </c>
      <c r="G18" s="19">
        <f t="shared" si="14"/>
        <v>4244774</v>
      </c>
      <c r="H18" s="19">
        <f t="shared" si="14"/>
        <v>5114866</v>
      </c>
      <c r="I18" s="19">
        <f t="shared" si="14"/>
        <v>4861336</v>
      </c>
      <c r="J18" s="19">
        <f t="shared" si="14"/>
        <v>4868333</v>
      </c>
      <c r="K18" s="19">
        <f t="shared" si="14"/>
        <v>4728882</v>
      </c>
      <c r="L18" s="19">
        <f t="shared" si="14"/>
        <v>4555145</v>
      </c>
      <c r="M18" s="19">
        <f t="shared" si="14"/>
        <v>4478473</v>
      </c>
      <c r="N18" s="19">
        <f t="shared" si="14"/>
        <v>0</v>
      </c>
      <c r="O18" s="19">
        <f t="shared" si="14"/>
        <v>0</v>
      </c>
      <c r="P18" s="19">
        <f t="shared" si="14"/>
        <v>0</v>
      </c>
      <c r="Q18" s="44">
        <f t="shared" si="14"/>
        <v>0</v>
      </c>
      <c r="T18" s="43"/>
    </row>
    <row r="19" spans="1:20">
      <c r="A19" s="162"/>
      <c r="B19" s="163"/>
      <c r="C19" s="2" t="s">
        <v>306</v>
      </c>
      <c r="D19" s="32">
        <f t="shared" si="12"/>
        <v>101566453</v>
      </c>
      <c r="E19" s="32">
        <f t="shared" ref="E19:Q19" si="15">E66+E67+E68+E69+E70+E71+E72+E73+E74+E75</f>
        <v>417968</v>
      </c>
      <c r="F19" s="51">
        <f t="shared" si="15"/>
        <v>12127162</v>
      </c>
      <c r="G19" s="19">
        <f t="shared" si="15"/>
        <v>12042767</v>
      </c>
      <c r="H19" s="19">
        <f t="shared" si="15"/>
        <v>13137858</v>
      </c>
      <c r="I19" s="19">
        <f t="shared" si="15"/>
        <v>13089192</v>
      </c>
      <c r="J19" s="19">
        <f t="shared" si="15"/>
        <v>12979146</v>
      </c>
      <c r="K19" s="19">
        <f t="shared" si="15"/>
        <v>12667837</v>
      </c>
      <c r="L19" s="19">
        <f t="shared" si="15"/>
        <v>12795835</v>
      </c>
      <c r="M19" s="19">
        <f t="shared" si="15"/>
        <v>12726656</v>
      </c>
      <c r="N19" s="19">
        <f t="shared" si="15"/>
        <v>0</v>
      </c>
      <c r="O19" s="19">
        <f t="shared" si="15"/>
        <v>0</v>
      </c>
      <c r="P19" s="19">
        <f t="shared" si="15"/>
        <v>0</v>
      </c>
      <c r="Q19" s="44">
        <f t="shared" si="15"/>
        <v>0</v>
      </c>
      <c r="T19" s="43"/>
    </row>
    <row r="20" spans="1:20">
      <c r="A20" s="162"/>
      <c r="B20" s="163"/>
      <c r="C20" s="2" t="s">
        <v>307</v>
      </c>
      <c r="D20" s="32">
        <f t="shared" si="12"/>
        <v>96406833</v>
      </c>
      <c r="E20" s="32">
        <f t="shared" ref="E20:Q20" si="16">E76+E77+E125+E78+E79+E81+E82+E83+E84+E85</f>
        <v>396736</v>
      </c>
      <c r="F20" s="51">
        <f t="shared" si="16"/>
        <v>11582110</v>
      </c>
      <c r="G20" s="19">
        <f t="shared" si="16"/>
        <v>11593571</v>
      </c>
      <c r="H20" s="19">
        <f t="shared" si="16"/>
        <v>12945007</v>
      </c>
      <c r="I20" s="19">
        <f t="shared" si="16"/>
        <v>12188654</v>
      </c>
      <c r="J20" s="19">
        <f t="shared" si="16"/>
        <v>12057958</v>
      </c>
      <c r="K20" s="19">
        <f t="shared" si="16"/>
        <v>12013801</v>
      </c>
      <c r="L20" s="19">
        <f t="shared" si="16"/>
        <v>12127512</v>
      </c>
      <c r="M20" s="19">
        <f t="shared" si="16"/>
        <v>11898220</v>
      </c>
      <c r="N20" s="19">
        <f t="shared" si="16"/>
        <v>0</v>
      </c>
      <c r="O20" s="19">
        <f t="shared" si="16"/>
        <v>0</v>
      </c>
      <c r="P20" s="19">
        <f t="shared" si="16"/>
        <v>0</v>
      </c>
      <c r="Q20" s="44">
        <f t="shared" si="16"/>
        <v>0</v>
      </c>
      <c r="T20" s="43"/>
    </row>
    <row r="21" spans="1:20">
      <c r="A21" s="162"/>
      <c r="B21" s="163"/>
      <c r="C21" s="2" t="s">
        <v>308</v>
      </c>
      <c r="D21" s="32">
        <f t="shared" si="12"/>
        <v>58130661</v>
      </c>
      <c r="E21" s="32">
        <f t="shared" ref="E21:Q21" si="17">E86+E87+E88+E101+E102+E103+E89+E90+E91</f>
        <v>239221</v>
      </c>
      <c r="F21" s="51">
        <f t="shared" si="17"/>
        <v>6947980</v>
      </c>
      <c r="G21" s="19">
        <f t="shared" si="17"/>
        <v>6910496</v>
      </c>
      <c r="H21" s="19">
        <f t="shared" si="17"/>
        <v>7838131</v>
      </c>
      <c r="I21" s="19">
        <f t="shared" si="17"/>
        <v>7455131</v>
      </c>
      <c r="J21" s="19">
        <f t="shared" si="17"/>
        <v>7364026</v>
      </c>
      <c r="K21" s="19">
        <f t="shared" si="17"/>
        <v>7341915</v>
      </c>
      <c r="L21" s="19">
        <f t="shared" si="17"/>
        <v>7191838</v>
      </c>
      <c r="M21" s="19">
        <f t="shared" si="17"/>
        <v>7081144</v>
      </c>
      <c r="N21" s="19">
        <f t="shared" si="17"/>
        <v>0</v>
      </c>
      <c r="O21" s="19">
        <f t="shared" si="17"/>
        <v>0</v>
      </c>
      <c r="P21" s="19">
        <f t="shared" si="17"/>
        <v>0</v>
      </c>
      <c r="Q21" s="44">
        <f t="shared" si="17"/>
        <v>0</v>
      </c>
      <c r="T21" s="43"/>
    </row>
    <row r="22" spans="1:20">
      <c r="A22" s="162"/>
      <c r="B22" s="163"/>
      <c r="C22" s="2" t="s">
        <v>309</v>
      </c>
      <c r="D22" s="32">
        <f t="shared" si="12"/>
        <v>43142206</v>
      </c>
      <c r="E22" s="32">
        <f t="shared" ref="E22:Q22" si="18">E105+E106+E107+E108+E109+E110+E111+E112+E113+E114</f>
        <v>177540</v>
      </c>
      <c r="F22" s="51">
        <f t="shared" si="18"/>
        <v>5001741</v>
      </c>
      <c r="G22" s="19">
        <f t="shared" si="18"/>
        <v>5012291</v>
      </c>
      <c r="H22" s="19">
        <f t="shared" si="18"/>
        <v>5940112</v>
      </c>
      <c r="I22" s="19">
        <f t="shared" si="18"/>
        <v>5640200</v>
      </c>
      <c r="J22" s="19">
        <f t="shared" si="18"/>
        <v>5672934</v>
      </c>
      <c r="K22" s="19">
        <f t="shared" si="18"/>
        <v>5424146</v>
      </c>
      <c r="L22" s="19">
        <f t="shared" si="18"/>
        <v>5210284</v>
      </c>
      <c r="M22" s="19">
        <f t="shared" si="18"/>
        <v>5240498</v>
      </c>
      <c r="N22" s="19">
        <f t="shared" si="18"/>
        <v>0</v>
      </c>
      <c r="O22" s="19">
        <f t="shared" si="18"/>
        <v>0</v>
      </c>
      <c r="P22" s="19">
        <f t="shared" si="18"/>
        <v>0</v>
      </c>
      <c r="Q22" s="44">
        <f t="shared" si="18"/>
        <v>0</v>
      </c>
      <c r="T22" s="43"/>
    </row>
    <row r="23" spans="1:20">
      <c r="A23" s="162"/>
      <c r="B23" s="163"/>
      <c r="C23" s="2" t="s">
        <v>310</v>
      </c>
      <c r="D23" s="32">
        <f t="shared" si="12"/>
        <v>54533217</v>
      </c>
      <c r="E23" s="32">
        <f t="shared" ref="E23:Q23" si="19">E48+E115+E117+E118+E119+E120+E121+E122+E123+E124</f>
        <v>224415</v>
      </c>
      <c r="F23" s="51">
        <f t="shared" si="19"/>
        <v>6590074</v>
      </c>
      <c r="G23" s="19">
        <f t="shared" si="19"/>
        <v>6610439</v>
      </c>
      <c r="H23" s="19">
        <f t="shared" si="19"/>
        <v>7267772</v>
      </c>
      <c r="I23" s="19">
        <f t="shared" si="19"/>
        <v>6893775</v>
      </c>
      <c r="J23" s="19">
        <f t="shared" si="19"/>
        <v>6919451</v>
      </c>
      <c r="K23" s="19">
        <f t="shared" si="19"/>
        <v>6770744</v>
      </c>
      <c r="L23" s="19">
        <f t="shared" si="19"/>
        <v>6779599</v>
      </c>
      <c r="M23" s="19">
        <f t="shared" si="19"/>
        <v>6701363</v>
      </c>
      <c r="N23" s="19">
        <f t="shared" si="19"/>
        <v>0</v>
      </c>
      <c r="O23" s="19">
        <f t="shared" si="19"/>
        <v>0</v>
      </c>
      <c r="P23" s="19">
        <f t="shared" si="19"/>
        <v>0</v>
      </c>
      <c r="Q23" s="44">
        <f t="shared" si="19"/>
        <v>0</v>
      </c>
      <c r="T23" s="43"/>
    </row>
    <row r="24" spans="1:20">
      <c r="A24" s="162"/>
      <c r="B24" s="163"/>
      <c r="C24" s="2" t="s">
        <v>311</v>
      </c>
      <c r="D24" s="32">
        <f t="shared" si="12"/>
        <v>41369430</v>
      </c>
      <c r="E24" s="32">
        <f t="shared" ref="E24:Q24" si="20">E135+E136+E126+E132+E130+E129+E128+E134+E127+E137+E133+E131</f>
        <v>170245</v>
      </c>
      <c r="F24" s="51">
        <f t="shared" si="20"/>
        <v>4964412</v>
      </c>
      <c r="G24" s="19">
        <f t="shared" si="20"/>
        <v>4990380</v>
      </c>
      <c r="H24" s="19">
        <f t="shared" si="20"/>
        <v>5581383</v>
      </c>
      <c r="I24" s="19">
        <f t="shared" si="20"/>
        <v>5281632</v>
      </c>
      <c r="J24" s="19">
        <f t="shared" si="20"/>
        <v>5208798</v>
      </c>
      <c r="K24" s="19">
        <f t="shared" si="20"/>
        <v>5215919</v>
      </c>
      <c r="L24" s="19">
        <f t="shared" si="20"/>
        <v>5108665</v>
      </c>
      <c r="M24" s="19">
        <f t="shared" si="20"/>
        <v>5018241</v>
      </c>
      <c r="N24" s="19">
        <f t="shared" si="20"/>
        <v>0</v>
      </c>
      <c r="O24" s="19">
        <f t="shared" si="20"/>
        <v>0</v>
      </c>
      <c r="P24" s="19">
        <f t="shared" si="20"/>
        <v>0</v>
      </c>
      <c r="Q24" s="44">
        <f t="shared" si="20"/>
        <v>0</v>
      </c>
      <c r="T24" s="43"/>
    </row>
    <row r="25" spans="1:20">
      <c r="A25" s="162"/>
      <c r="B25" s="163"/>
      <c r="C25" s="2" t="s">
        <v>312</v>
      </c>
      <c r="D25" s="32">
        <f t="shared" si="12"/>
        <v>58287229</v>
      </c>
      <c r="E25" s="32">
        <f t="shared" ref="E25:Q25" si="21">E138+E139+E140+E141+E142+E143+E144+E145+E146</f>
        <v>239866</v>
      </c>
      <c r="F25" s="51">
        <f t="shared" si="21"/>
        <v>6873440</v>
      </c>
      <c r="G25" s="19">
        <f t="shared" si="21"/>
        <v>6766516</v>
      </c>
      <c r="H25" s="19">
        <f t="shared" si="21"/>
        <v>7927873</v>
      </c>
      <c r="I25" s="19">
        <f t="shared" si="21"/>
        <v>7511140</v>
      </c>
      <c r="J25" s="19">
        <f t="shared" si="21"/>
        <v>7634052</v>
      </c>
      <c r="K25" s="19">
        <f t="shared" si="21"/>
        <v>7396851</v>
      </c>
      <c r="L25" s="19">
        <f t="shared" si="21"/>
        <v>7138468</v>
      </c>
      <c r="M25" s="19">
        <f t="shared" si="21"/>
        <v>7038889</v>
      </c>
      <c r="N25" s="19">
        <f t="shared" si="21"/>
        <v>0</v>
      </c>
      <c r="O25" s="19">
        <f t="shared" si="21"/>
        <v>0</v>
      </c>
      <c r="P25" s="19">
        <f t="shared" si="21"/>
        <v>0</v>
      </c>
      <c r="Q25" s="44">
        <f t="shared" si="21"/>
        <v>0</v>
      </c>
      <c r="T25" s="43"/>
    </row>
    <row r="26" spans="1:20">
      <c r="A26" s="162"/>
      <c r="B26" s="163"/>
      <c r="C26" s="2" t="s">
        <v>313</v>
      </c>
      <c r="D26" s="32">
        <f t="shared" si="12"/>
        <v>57170364</v>
      </c>
      <c r="E26" s="32">
        <f t="shared" ref="E26:Q26" si="22">E147+E148+E149+E50+E150+E152+E153+E154</f>
        <v>235269</v>
      </c>
      <c r="F26" s="51">
        <f t="shared" si="22"/>
        <v>6635620</v>
      </c>
      <c r="G26" s="19">
        <f t="shared" si="22"/>
        <v>6708448</v>
      </c>
      <c r="H26" s="19">
        <f t="shared" si="22"/>
        <v>7967321</v>
      </c>
      <c r="I26" s="19">
        <f t="shared" si="22"/>
        <v>7455463</v>
      </c>
      <c r="J26" s="19">
        <f t="shared" si="22"/>
        <v>7549884</v>
      </c>
      <c r="K26" s="19">
        <f t="shared" si="22"/>
        <v>7169270</v>
      </c>
      <c r="L26" s="19">
        <f t="shared" si="22"/>
        <v>6866745</v>
      </c>
      <c r="M26" s="19">
        <f t="shared" si="22"/>
        <v>6817613</v>
      </c>
      <c r="N26" s="19">
        <f t="shared" si="22"/>
        <v>0</v>
      </c>
      <c r="O26" s="19">
        <f t="shared" si="22"/>
        <v>0</v>
      </c>
      <c r="P26" s="19">
        <f t="shared" si="22"/>
        <v>0</v>
      </c>
      <c r="Q26" s="44">
        <f t="shared" si="22"/>
        <v>0</v>
      </c>
      <c r="T26" s="43"/>
    </row>
    <row r="27" spans="1:20">
      <c r="A27" s="162"/>
      <c r="B27" s="163"/>
      <c r="C27" s="2" t="s">
        <v>314</v>
      </c>
      <c r="D27" s="32">
        <f t="shared" si="12"/>
        <v>54364872</v>
      </c>
      <c r="E27" s="32">
        <f t="shared" ref="E27:Q27" si="23">E45+E155+E156+E157+E158+E159+E160+E161+E162+E80+E163</f>
        <v>223725</v>
      </c>
      <c r="F27" s="51">
        <f t="shared" si="23"/>
        <v>6436432</v>
      </c>
      <c r="G27" s="19">
        <f t="shared" si="23"/>
        <v>6401426</v>
      </c>
      <c r="H27" s="19">
        <f t="shared" si="23"/>
        <v>7320507</v>
      </c>
      <c r="I27" s="19">
        <f t="shared" si="23"/>
        <v>7041305</v>
      </c>
      <c r="J27" s="19">
        <f t="shared" si="23"/>
        <v>7047859</v>
      </c>
      <c r="K27" s="19">
        <f t="shared" si="23"/>
        <v>6936835</v>
      </c>
      <c r="L27" s="19">
        <f t="shared" si="23"/>
        <v>6584781</v>
      </c>
      <c r="M27" s="19">
        <f t="shared" si="23"/>
        <v>6595727</v>
      </c>
      <c r="N27" s="19">
        <f t="shared" si="23"/>
        <v>0</v>
      </c>
      <c r="O27" s="19">
        <f t="shared" si="23"/>
        <v>0</v>
      </c>
      <c r="P27" s="19">
        <f t="shared" si="23"/>
        <v>0</v>
      </c>
      <c r="Q27" s="44">
        <f t="shared" si="23"/>
        <v>0</v>
      </c>
      <c r="T27" s="43"/>
    </row>
    <row r="28" spans="1:20">
      <c r="A28" s="162"/>
      <c r="B28" s="163"/>
      <c r="C28" s="2" t="s">
        <v>315</v>
      </c>
      <c r="D28" s="32">
        <f t="shared" si="12"/>
        <v>42904048</v>
      </c>
      <c r="E28" s="32">
        <f t="shared" ref="E28:Q28" si="24">E164+E165+E166+E167+E168+E169+E170+E171+E172+E173+E174+E175</f>
        <v>176560</v>
      </c>
      <c r="F28" s="51">
        <f t="shared" si="24"/>
        <v>5096625</v>
      </c>
      <c r="G28" s="19">
        <f t="shared" si="24"/>
        <v>5021969</v>
      </c>
      <c r="H28" s="19">
        <f t="shared" si="24"/>
        <v>5755675</v>
      </c>
      <c r="I28" s="19">
        <f t="shared" si="24"/>
        <v>5497458</v>
      </c>
      <c r="J28" s="19">
        <f t="shared" si="24"/>
        <v>5507476</v>
      </c>
      <c r="K28" s="19">
        <f t="shared" si="24"/>
        <v>5412231</v>
      </c>
      <c r="L28" s="19">
        <f t="shared" si="24"/>
        <v>5316810</v>
      </c>
      <c r="M28" s="19">
        <f t="shared" si="24"/>
        <v>5295804</v>
      </c>
      <c r="N28" s="19">
        <f t="shared" si="24"/>
        <v>0</v>
      </c>
      <c r="O28" s="19">
        <f t="shared" si="24"/>
        <v>0</v>
      </c>
      <c r="P28" s="19">
        <f t="shared" si="24"/>
        <v>0</v>
      </c>
      <c r="Q28" s="44">
        <f t="shared" si="24"/>
        <v>0</v>
      </c>
      <c r="T28" s="43"/>
    </row>
    <row r="29" spans="1:20">
      <c r="A29" s="162"/>
      <c r="B29" s="163"/>
      <c r="C29" s="2" t="s">
        <v>316</v>
      </c>
      <c r="D29" s="32">
        <f t="shared" si="12"/>
        <v>46713477</v>
      </c>
      <c r="E29" s="32">
        <f t="shared" ref="E29:Q29" si="25">E176+E177+E178+E179+E180+E181+E182+E183+E184+E185+E186+E187+E188+E189+E230</f>
        <v>192235</v>
      </c>
      <c r="F29" s="51">
        <f t="shared" si="25"/>
        <v>5407461</v>
      </c>
      <c r="G29" s="19">
        <f t="shared" si="25"/>
        <v>5534445</v>
      </c>
      <c r="H29" s="19">
        <f t="shared" si="25"/>
        <v>6345490</v>
      </c>
      <c r="I29" s="19">
        <f t="shared" si="25"/>
        <v>6359749</v>
      </c>
      <c r="J29" s="19">
        <f t="shared" si="25"/>
        <v>5870309</v>
      </c>
      <c r="K29" s="19">
        <f t="shared" si="25"/>
        <v>5856657</v>
      </c>
      <c r="L29" s="19">
        <f t="shared" si="25"/>
        <v>5657747</v>
      </c>
      <c r="M29" s="19">
        <f t="shared" si="25"/>
        <v>5681619</v>
      </c>
      <c r="N29" s="19">
        <f t="shared" si="25"/>
        <v>0</v>
      </c>
      <c r="O29" s="19">
        <f t="shared" si="25"/>
        <v>0</v>
      </c>
      <c r="P29" s="19">
        <f t="shared" si="25"/>
        <v>0</v>
      </c>
      <c r="Q29" s="44">
        <f t="shared" si="25"/>
        <v>0</v>
      </c>
      <c r="T29" s="43"/>
    </row>
    <row r="30" spans="1:20">
      <c r="A30" s="162"/>
      <c r="B30" s="163"/>
      <c r="C30" s="2" t="s">
        <v>317</v>
      </c>
      <c r="D30" s="32">
        <f t="shared" si="12"/>
        <v>39797413</v>
      </c>
      <c r="E30" s="32">
        <f t="shared" ref="E30:Q30" si="26">E190+E191+E238+E192+E193+E194+E195+E196+E197+E198+E268+E199+E200+E201+E304</f>
        <v>163775</v>
      </c>
      <c r="F30" s="51">
        <f t="shared" si="26"/>
        <v>4707640</v>
      </c>
      <c r="G30" s="19">
        <f t="shared" si="26"/>
        <v>4701123</v>
      </c>
      <c r="H30" s="19">
        <f t="shared" si="26"/>
        <v>5371035</v>
      </c>
      <c r="I30" s="19">
        <f t="shared" si="26"/>
        <v>5137739</v>
      </c>
      <c r="J30" s="19">
        <f t="shared" si="26"/>
        <v>5132660</v>
      </c>
      <c r="K30" s="19">
        <f t="shared" si="26"/>
        <v>5030611</v>
      </c>
      <c r="L30" s="19">
        <f t="shared" si="26"/>
        <v>4887834</v>
      </c>
      <c r="M30" s="19">
        <f t="shared" si="26"/>
        <v>4828771</v>
      </c>
      <c r="N30" s="19">
        <f t="shared" si="26"/>
        <v>0</v>
      </c>
      <c r="O30" s="19">
        <f t="shared" si="26"/>
        <v>0</v>
      </c>
      <c r="P30" s="19">
        <f t="shared" si="26"/>
        <v>0</v>
      </c>
      <c r="Q30" s="44">
        <f t="shared" si="26"/>
        <v>0</v>
      </c>
      <c r="T30" s="43"/>
    </row>
    <row r="31" spans="1:20">
      <c r="A31" s="162"/>
      <c r="B31" s="163"/>
      <c r="C31" s="2" t="s">
        <v>318</v>
      </c>
      <c r="D31" s="32">
        <f t="shared" si="12"/>
        <v>26422593</v>
      </c>
      <c r="E31" s="32">
        <f t="shared" ref="E31:Q31" si="27">E202+E203+E204+E205+E206+E207+E208+E209+E210+E211+E212+E213+E214</f>
        <v>108736</v>
      </c>
      <c r="F31" s="51">
        <f t="shared" si="27"/>
        <v>3062023</v>
      </c>
      <c r="G31" s="19">
        <f t="shared" si="27"/>
        <v>3085601</v>
      </c>
      <c r="H31" s="19">
        <f t="shared" si="27"/>
        <v>3572645</v>
      </c>
      <c r="I31" s="19">
        <f t="shared" si="27"/>
        <v>3428649</v>
      </c>
      <c r="J31" s="19">
        <f t="shared" si="27"/>
        <v>3455385</v>
      </c>
      <c r="K31" s="19">
        <f t="shared" si="27"/>
        <v>3372456</v>
      </c>
      <c r="L31" s="19">
        <f t="shared" si="27"/>
        <v>3248300</v>
      </c>
      <c r="M31" s="19">
        <f t="shared" si="27"/>
        <v>3197534</v>
      </c>
      <c r="N31" s="19">
        <f t="shared" si="27"/>
        <v>0</v>
      </c>
      <c r="O31" s="19">
        <f t="shared" si="27"/>
        <v>0</v>
      </c>
      <c r="P31" s="19">
        <f t="shared" si="27"/>
        <v>0</v>
      </c>
      <c r="Q31" s="44">
        <f t="shared" si="27"/>
        <v>0</v>
      </c>
      <c r="T31" s="43"/>
    </row>
    <row r="32" spans="1:20">
      <c r="A32" s="162"/>
      <c r="B32" s="163"/>
      <c r="C32" s="2" t="s">
        <v>319</v>
      </c>
      <c r="D32" s="32">
        <f t="shared" si="12"/>
        <v>35451269</v>
      </c>
      <c r="E32" s="32">
        <f t="shared" ref="E32:Q32" si="28">E228+E219+E218+E222+E224+E225+E217+E227+E220+E216+E223+E215+E221+E226</f>
        <v>145889</v>
      </c>
      <c r="F32" s="51">
        <f t="shared" si="28"/>
        <v>4133860</v>
      </c>
      <c r="G32" s="19">
        <f t="shared" si="28"/>
        <v>4106811</v>
      </c>
      <c r="H32" s="19">
        <f t="shared" si="28"/>
        <v>4788377</v>
      </c>
      <c r="I32" s="19">
        <f t="shared" si="28"/>
        <v>4571163</v>
      </c>
      <c r="J32" s="19">
        <f t="shared" si="28"/>
        <v>4594921</v>
      </c>
      <c r="K32" s="19">
        <f t="shared" si="28"/>
        <v>4521799</v>
      </c>
      <c r="L32" s="19">
        <f t="shared" si="28"/>
        <v>4378290</v>
      </c>
      <c r="M32" s="19">
        <f t="shared" si="28"/>
        <v>4356048</v>
      </c>
      <c r="N32" s="19">
        <f t="shared" si="28"/>
        <v>0</v>
      </c>
      <c r="O32" s="19">
        <f t="shared" si="28"/>
        <v>0</v>
      </c>
      <c r="P32" s="19">
        <f t="shared" si="28"/>
        <v>0</v>
      </c>
      <c r="Q32" s="44">
        <f t="shared" si="28"/>
        <v>0</v>
      </c>
      <c r="T32" s="43"/>
    </row>
    <row r="33" spans="1:20">
      <c r="A33" s="162"/>
      <c r="B33" s="163"/>
      <c r="C33" s="2" t="s">
        <v>320</v>
      </c>
      <c r="D33" s="32">
        <f t="shared" si="12"/>
        <v>25476032</v>
      </c>
      <c r="E33" s="32">
        <f t="shared" ref="E33:Q33" si="29">E233+E229+E240+E236+E242+E232+E239+E243+E237+E234+E235+E241+E231</f>
        <v>104841</v>
      </c>
      <c r="F33" s="51">
        <f t="shared" si="29"/>
        <v>2879720</v>
      </c>
      <c r="G33" s="19">
        <f t="shared" si="29"/>
        <v>2941325</v>
      </c>
      <c r="H33" s="19">
        <f t="shared" si="29"/>
        <v>3551498</v>
      </c>
      <c r="I33" s="19">
        <f t="shared" si="29"/>
        <v>3347085</v>
      </c>
      <c r="J33" s="19">
        <f t="shared" si="29"/>
        <v>3399978</v>
      </c>
      <c r="K33" s="19">
        <f t="shared" si="29"/>
        <v>3274609</v>
      </c>
      <c r="L33" s="19">
        <f t="shared" si="29"/>
        <v>3074043</v>
      </c>
      <c r="M33" s="19">
        <f t="shared" si="29"/>
        <v>3007774</v>
      </c>
      <c r="N33" s="19">
        <f t="shared" si="29"/>
        <v>0</v>
      </c>
      <c r="O33" s="19">
        <f t="shared" si="29"/>
        <v>0</v>
      </c>
      <c r="P33" s="19">
        <f t="shared" si="29"/>
        <v>0</v>
      </c>
      <c r="Q33" s="44">
        <f t="shared" si="29"/>
        <v>0</v>
      </c>
      <c r="T33" s="43"/>
    </row>
    <row r="34" spans="1:20">
      <c r="A34" s="162"/>
      <c r="B34" s="163"/>
      <c r="C34" s="2" t="s">
        <v>321</v>
      </c>
      <c r="D34" s="32">
        <f t="shared" si="12"/>
        <v>16518293</v>
      </c>
      <c r="E34" s="32">
        <f t="shared" ref="E34:Q34" si="30">E244+E247+E251+E246+E248+E245+E250</f>
        <v>67975</v>
      </c>
      <c r="F34" s="51">
        <f t="shared" si="30"/>
        <v>1887058</v>
      </c>
      <c r="G34" s="19">
        <f t="shared" si="30"/>
        <v>1878085</v>
      </c>
      <c r="H34" s="19">
        <f t="shared" si="30"/>
        <v>2327242</v>
      </c>
      <c r="I34" s="19">
        <f t="shared" si="30"/>
        <v>2197872</v>
      </c>
      <c r="J34" s="19">
        <f t="shared" si="30"/>
        <v>2197817</v>
      </c>
      <c r="K34" s="19">
        <f t="shared" si="30"/>
        <v>2111248</v>
      </c>
      <c r="L34" s="19">
        <f t="shared" si="30"/>
        <v>1967038</v>
      </c>
      <c r="M34" s="19">
        <f t="shared" si="30"/>
        <v>1951933</v>
      </c>
      <c r="N34" s="19">
        <f t="shared" si="30"/>
        <v>0</v>
      </c>
      <c r="O34" s="19">
        <f t="shared" si="30"/>
        <v>0</v>
      </c>
      <c r="P34" s="19">
        <f t="shared" si="30"/>
        <v>0</v>
      </c>
      <c r="Q34" s="44">
        <f t="shared" si="30"/>
        <v>0</v>
      </c>
      <c r="T34" s="43"/>
    </row>
    <row r="35" spans="1:20">
      <c r="A35" s="162"/>
      <c r="B35" s="163"/>
      <c r="C35" s="2" t="s">
        <v>322</v>
      </c>
      <c r="D35" s="32">
        <f t="shared" si="12"/>
        <v>29561067</v>
      </c>
      <c r="E35" s="32">
        <f t="shared" ref="E35:Q35" si="31">E252+E253+E254+E255+E256+E257+E258+E259+E260+E249</f>
        <v>121650</v>
      </c>
      <c r="F35" s="51">
        <f t="shared" si="31"/>
        <v>3403466</v>
      </c>
      <c r="G35" s="19">
        <f t="shared" si="31"/>
        <v>3375844</v>
      </c>
      <c r="H35" s="19">
        <f t="shared" si="31"/>
        <v>4030986</v>
      </c>
      <c r="I35" s="19">
        <f t="shared" si="31"/>
        <v>3863530</v>
      </c>
      <c r="J35" s="19">
        <f t="shared" si="31"/>
        <v>3989042</v>
      </c>
      <c r="K35" s="19">
        <f t="shared" si="31"/>
        <v>3764608</v>
      </c>
      <c r="L35" s="19">
        <f t="shared" si="31"/>
        <v>3589414</v>
      </c>
      <c r="M35" s="19">
        <f t="shared" si="31"/>
        <v>3544177</v>
      </c>
      <c r="N35" s="19">
        <f t="shared" si="31"/>
        <v>0</v>
      </c>
      <c r="O35" s="19">
        <f t="shared" si="31"/>
        <v>0</v>
      </c>
      <c r="P35" s="19">
        <f t="shared" si="31"/>
        <v>0</v>
      </c>
      <c r="Q35" s="44">
        <f t="shared" si="31"/>
        <v>0</v>
      </c>
      <c r="T35" s="43"/>
    </row>
    <row r="36" spans="1:20">
      <c r="A36" s="162"/>
      <c r="B36" s="163"/>
      <c r="C36" s="2" t="s">
        <v>323</v>
      </c>
      <c r="D36" s="32">
        <f t="shared" si="12"/>
        <v>31189657</v>
      </c>
      <c r="E36" s="32">
        <f t="shared" ref="E36:Q36" si="32">E270+E271+E261+E264+E265+E263+E269+E266+E262+E267</f>
        <v>128353</v>
      </c>
      <c r="F36" s="51">
        <f t="shared" si="32"/>
        <v>3531192</v>
      </c>
      <c r="G36" s="19">
        <f t="shared" si="32"/>
        <v>3520464</v>
      </c>
      <c r="H36" s="19">
        <f t="shared" si="32"/>
        <v>4290817</v>
      </c>
      <c r="I36" s="19">
        <f t="shared" si="32"/>
        <v>4248454</v>
      </c>
      <c r="J36" s="19">
        <f t="shared" si="32"/>
        <v>4275160</v>
      </c>
      <c r="K36" s="19">
        <f t="shared" si="32"/>
        <v>3945712</v>
      </c>
      <c r="L36" s="19">
        <f t="shared" si="32"/>
        <v>3675369</v>
      </c>
      <c r="M36" s="19">
        <f t="shared" si="32"/>
        <v>3702489</v>
      </c>
      <c r="N36" s="19">
        <f t="shared" si="32"/>
        <v>0</v>
      </c>
      <c r="O36" s="19">
        <f t="shared" si="32"/>
        <v>0</v>
      </c>
      <c r="P36" s="19">
        <f t="shared" si="32"/>
        <v>0</v>
      </c>
      <c r="Q36" s="44">
        <f t="shared" si="32"/>
        <v>0</v>
      </c>
      <c r="T36" s="43"/>
    </row>
    <row r="37" spans="1:20">
      <c r="A37" s="162"/>
      <c r="B37" s="163"/>
      <c r="C37" s="2" t="s">
        <v>324</v>
      </c>
      <c r="D37" s="32">
        <f t="shared" si="12"/>
        <v>45573006</v>
      </c>
      <c r="E37" s="32">
        <f t="shared" ref="E37:Q37" si="33">E273+E277+E280+E278+E275+E276+E282+E281+E279+E283+E272+E274</f>
        <v>187545</v>
      </c>
      <c r="F37" s="51">
        <f t="shared" si="33"/>
        <v>5390715</v>
      </c>
      <c r="G37" s="19">
        <f t="shared" si="33"/>
        <v>5425554</v>
      </c>
      <c r="H37" s="19">
        <f t="shared" si="33"/>
        <v>6260653</v>
      </c>
      <c r="I37" s="19">
        <f t="shared" si="33"/>
        <v>5882550</v>
      </c>
      <c r="J37" s="19">
        <f t="shared" si="33"/>
        <v>5794164</v>
      </c>
      <c r="K37" s="19">
        <f t="shared" si="33"/>
        <v>5774987</v>
      </c>
      <c r="L37" s="19">
        <f t="shared" si="33"/>
        <v>5549882</v>
      </c>
      <c r="M37" s="19">
        <f t="shared" si="33"/>
        <v>5494501</v>
      </c>
      <c r="N37" s="19">
        <f t="shared" si="33"/>
        <v>0</v>
      </c>
      <c r="O37" s="19">
        <f t="shared" si="33"/>
        <v>0</v>
      </c>
      <c r="P37" s="19">
        <f t="shared" si="33"/>
        <v>0</v>
      </c>
      <c r="Q37" s="44">
        <f t="shared" si="33"/>
        <v>0</v>
      </c>
      <c r="T37" s="43"/>
    </row>
    <row r="38" spans="1:20">
      <c r="A38" s="162"/>
      <c r="B38" s="163"/>
      <c r="C38" s="2" t="s">
        <v>325</v>
      </c>
      <c r="D38" s="32">
        <f t="shared" si="12"/>
        <v>41741290</v>
      </c>
      <c r="E38" s="32">
        <f t="shared" ref="E38:Q38" si="34">E289+E291+E288+E287+E285+E284+E286+E293+E292+E290</f>
        <v>171777</v>
      </c>
      <c r="F38" s="51">
        <f t="shared" si="34"/>
        <v>5037142</v>
      </c>
      <c r="G38" s="19">
        <f t="shared" si="34"/>
        <v>4956060</v>
      </c>
      <c r="H38" s="19">
        <f t="shared" si="34"/>
        <v>5624201</v>
      </c>
      <c r="I38" s="19">
        <f t="shared" si="34"/>
        <v>5334381</v>
      </c>
      <c r="J38" s="19">
        <f t="shared" si="34"/>
        <v>5292852</v>
      </c>
      <c r="K38" s="19">
        <f t="shared" si="34"/>
        <v>5269467</v>
      </c>
      <c r="L38" s="19">
        <f t="shared" si="34"/>
        <v>5166988</v>
      </c>
      <c r="M38" s="19">
        <f t="shared" si="34"/>
        <v>5060199</v>
      </c>
      <c r="N38" s="19">
        <f t="shared" si="34"/>
        <v>0</v>
      </c>
      <c r="O38" s="19">
        <f t="shared" si="34"/>
        <v>0</v>
      </c>
      <c r="P38" s="19">
        <f t="shared" si="34"/>
        <v>0</v>
      </c>
      <c r="Q38" s="44">
        <f t="shared" si="34"/>
        <v>0</v>
      </c>
      <c r="T38" s="43"/>
    </row>
    <row r="39" spans="1:20">
      <c r="A39" s="162"/>
      <c r="B39" s="163"/>
      <c r="C39" s="2" t="s">
        <v>326</v>
      </c>
      <c r="D39" s="32">
        <f t="shared" si="12"/>
        <v>20758361</v>
      </c>
      <c r="E39" s="32">
        <f t="shared" ref="E39:Q39" si="35">E301+E294+E298+E295+E302+E300+E299+E297+E296</f>
        <v>85426</v>
      </c>
      <c r="F39" s="51">
        <f t="shared" si="35"/>
        <v>2456892</v>
      </c>
      <c r="G39" s="19">
        <f t="shared" si="35"/>
        <v>2427675</v>
      </c>
      <c r="H39" s="19">
        <f t="shared" si="35"/>
        <v>2769613</v>
      </c>
      <c r="I39" s="19">
        <f t="shared" si="35"/>
        <v>2750053</v>
      </c>
      <c r="J39" s="19">
        <f t="shared" si="35"/>
        <v>2678927</v>
      </c>
      <c r="K39" s="19">
        <f t="shared" si="35"/>
        <v>2612253</v>
      </c>
      <c r="L39" s="19">
        <f t="shared" si="35"/>
        <v>2557904</v>
      </c>
      <c r="M39" s="19">
        <f t="shared" si="35"/>
        <v>2505044</v>
      </c>
      <c r="N39" s="19">
        <f t="shared" si="35"/>
        <v>0</v>
      </c>
      <c r="O39" s="19">
        <f t="shared" si="35"/>
        <v>0</v>
      </c>
      <c r="P39" s="19">
        <f t="shared" si="35"/>
        <v>0</v>
      </c>
      <c r="Q39" s="44">
        <f t="shared" si="35"/>
        <v>0</v>
      </c>
      <c r="T39" s="43"/>
    </row>
    <row r="40" spans="1:20">
      <c r="A40" s="162"/>
      <c r="B40" s="163"/>
      <c r="C40" s="2" t="s">
        <v>327</v>
      </c>
      <c r="D40" s="32">
        <f t="shared" si="12"/>
        <v>20727605</v>
      </c>
      <c r="E40" s="32">
        <f t="shared" ref="E40:Q40" si="36">E310+E305+E306+E311+E308+E309+E303+E307</f>
        <v>85299</v>
      </c>
      <c r="F40" s="51">
        <f t="shared" si="36"/>
        <v>2418526</v>
      </c>
      <c r="G40" s="19">
        <f t="shared" si="36"/>
        <v>2390563</v>
      </c>
      <c r="H40" s="19">
        <f t="shared" si="36"/>
        <v>2714425</v>
      </c>
      <c r="I40" s="19">
        <f t="shared" si="36"/>
        <v>2730732</v>
      </c>
      <c r="J40" s="19">
        <f t="shared" si="36"/>
        <v>2656656</v>
      </c>
      <c r="K40" s="19">
        <f t="shared" si="36"/>
        <v>2618287</v>
      </c>
      <c r="L40" s="19">
        <f t="shared" si="36"/>
        <v>2613884</v>
      </c>
      <c r="M40" s="19">
        <f t="shared" si="36"/>
        <v>2584532</v>
      </c>
      <c r="N40" s="19">
        <f t="shared" si="36"/>
        <v>0</v>
      </c>
      <c r="O40" s="19">
        <f t="shared" si="36"/>
        <v>0</v>
      </c>
      <c r="P40" s="19">
        <f t="shared" si="36"/>
        <v>0</v>
      </c>
      <c r="Q40" s="44">
        <f t="shared" si="36"/>
        <v>0</v>
      </c>
      <c r="T40" s="43"/>
    </row>
    <row r="41" spans="1:20" ht="17.25" thickBot="1">
      <c r="A41" s="164"/>
      <c r="B41" s="165"/>
      <c r="C41" s="9" t="s">
        <v>301</v>
      </c>
      <c r="D41" s="33">
        <f t="shared" si="12"/>
        <v>16703978</v>
      </c>
      <c r="E41" s="33">
        <f t="shared" ref="E41:Q41" si="37">E315+E316+E319+E313+E314+E318+E317+E312</f>
        <v>68740</v>
      </c>
      <c r="F41" s="52">
        <f t="shared" si="37"/>
        <v>1909745</v>
      </c>
      <c r="G41" s="20">
        <f t="shared" si="37"/>
        <v>1897086</v>
      </c>
      <c r="H41" s="20">
        <f t="shared" si="37"/>
        <v>2279066</v>
      </c>
      <c r="I41" s="20">
        <f t="shared" si="37"/>
        <v>2190823</v>
      </c>
      <c r="J41" s="20">
        <f t="shared" si="37"/>
        <v>2213372</v>
      </c>
      <c r="K41" s="20">
        <f t="shared" si="37"/>
        <v>2141235</v>
      </c>
      <c r="L41" s="20">
        <f t="shared" si="37"/>
        <v>2032638</v>
      </c>
      <c r="M41" s="20">
        <f t="shared" si="37"/>
        <v>2040013</v>
      </c>
      <c r="N41" s="20">
        <f t="shared" si="37"/>
        <v>0</v>
      </c>
      <c r="O41" s="20">
        <f t="shared" si="37"/>
        <v>0</v>
      </c>
      <c r="P41" s="20">
        <f t="shared" si="37"/>
        <v>0</v>
      </c>
      <c r="Q41" s="45">
        <f t="shared" si="37"/>
        <v>0</v>
      </c>
      <c r="T41" s="43"/>
    </row>
    <row r="42" spans="1:20" ht="17.25" thickBot="1"/>
    <row r="43" spans="1:20" ht="17.25" thickBot="1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20" ht="18" thickTop="1" thickBot="1">
      <c r="A44" s="166" t="s">
        <v>265</v>
      </c>
      <c r="B44" s="167"/>
      <c r="C44" s="167"/>
      <c r="D44" s="25">
        <f>SUM(D45:D319)</f>
        <v>1162986027</v>
      </c>
      <c r="E44" s="25">
        <f>SUM(E45:E319)</f>
        <v>4785951</v>
      </c>
      <c r="F44" s="53">
        <f t="shared" ref="F44:Q44" si="38">SUM(F45:F319)</f>
        <v>137324663</v>
      </c>
      <c r="G44" s="25">
        <f t="shared" si="38"/>
        <v>137505800</v>
      </c>
      <c r="H44" s="25">
        <f t="shared" si="38"/>
        <v>157348440</v>
      </c>
      <c r="I44" s="25">
        <f t="shared" si="38"/>
        <v>150257188</v>
      </c>
      <c r="J44" s="25">
        <f t="shared" si="38"/>
        <v>149696431</v>
      </c>
      <c r="K44" s="25">
        <f t="shared" si="38"/>
        <v>146314472</v>
      </c>
      <c r="L44" s="25">
        <f t="shared" si="38"/>
        <v>142927972</v>
      </c>
      <c r="M44" s="25">
        <f t="shared" si="38"/>
        <v>141611061</v>
      </c>
      <c r="N44" s="25">
        <f t="shared" si="38"/>
        <v>0</v>
      </c>
      <c r="O44" s="25">
        <f t="shared" si="38"/>
        <v>0</v>
      </c>
      <c r="P44" s="25">
        <f t="shared" si="38"/>
        <v>0</v>
      </c>
      <c r="Q44" s="26">
        <f t="shared" si="38"/>
        <v>0</v>
      </c>
    </row>
    <row r="45" spans="1:20">
      <c r="A45" s="147" t="s">
        <v>331</v>
      </c>
      <c r="B45" s="8">
        <v>150</v>
      </c>
      <c r="C45" s="8" t="s">
        <v>0</v>
      </c>
      <c r="D45" s="34">
        <f t="shared" ref="D45:D108" si="39">SUM(F45:Q45)</f>
        <v>12596902</v>
      </c>
      <c r="E45" s="34">
        <v>51839</v>
      </c>
      <c r="F45" s="54">
        <v>1539715</v>
      </c>
      <c r="G45" s="29">
        <v>1491098</v>
      </c>
      <c r="H45" s="29">
        <v>1634217</v>
      </c>
      <c r="I45" s="29">
        <v>1600747</v>
      </c>
      <c r="J45" s="29">
        <v>1647742</v>
      </c>
      <c r="K45" s="29">
        <v>1601672</v>
      </c>
      <c r="L45" s="29">
        <v>1527355</v>
      </c>
      <c r="M45" s="29">
        <v>1554356</v>
      </c>
      <c r="N45" s="29"/>
      <c r="O45" s="29"/>
      <c r="P45" s="29"/>
      <c r="Q45" s="62"/>
    </row>
    <row r="46" spans="1:20">
      <c r="A46" s="148"/>
      <c r="B46" s="1">
        <v>151</v>
      </c>
      <c r="C46" s="1" t="s">
        <v>1</v>
      </c>
      <c r="D46" s="35">
        <f t="shared" si="39"/>
        <v>6084612</v>
      </c>
      <c r="E46" s="35">
        <v>25040</v>
      </c>
      <c r="F46" s="55">
        <v>721799</v>
      </c>
      <c r="G46" s="16">
        <v>836057</v>
      </c>
      <c r="H46" s="16">
        <v>896836</v>
      </c>
      <c r="I46" s="16">
        <v>768635</v>
      </c>
      <c r="J46" s="16">
        <v>720353</v>
      </c>
      <c r="K46" s="16">
        <v>723263</v>
      </c>
      <c r="L46" s="16">
        <v>712031</v>
      </c>
      <c r="M46" s="16">
        <v>705638</v>
      </c>
      <c r="N46" s="16"/>
      <c r="O46" s="16"/>
      <c r="P46" s="16"/>
      <c r="Q46" s="63"/>
    </row>
    <row r="47" spans="1:20">
      <c r="A47" s="148"/>
      <c r="B47" s="1">
        <v>152</v>
      </c>
      <c r="C47" s="1" t="s">
        <v>2</v>
      </c>
      <c r="D47" s="35">
        <f t="shared" si="39"/>
        <v>10455658</v>
      </c>
      <c r="E47" s="35">
        <v>43027</v>
      </c>
      <c r="F47" s="55">
        <v>1288386</v>
      </c>
      <c r="G47" s="16">
        <v>1320976</v>
      </c>
      <c r="H47" s="16">
        <v>1417757</v>
      </c>
      <c r="I47" s="16">
        <v>1284293</v>
      </c>
      <c r="J47" s="16">
        <v>1258067</v>
      </c>
      <c r="K47" s="16">
        <v>1267809</v>
      </c>
      <c r="L47" s="16">
        <v>1311828</v>
      </c>
      <c r="M47" s="16">
        <v>1306542</v>
      </c>
      <c r="N47" s="16"/>
      <c r="O47" s="16"/>
      <c r="P47" s="16"/>
      <c r="Q47" s="63"/>
    </row>
    <row r="48" spans="1:20">
      <c r="A48" s="148"/>
      <c r="B48" s="1">
        <v>153</v>
      </c>
      <c r="C48" s="1" t="s">
        <v>3</v>
      </c>
      <c r="D48" s="35">
        <f t="shared" si="39"/>
        <v>7978799</v>
      </c>
      <c r="E48" s="35">
        <v>32835</v>
      </c>
      <c r="F48" s="55">
        <v>986269</v>
      </c>
      <c r="G48" s="16">
        <v>991407</v>
      </c>
      <c r="H48" s="16">
        <v>1075640</v>
      </c>
      <c r="I48" s="16">
        <v>986957</v>
      </c>
      <c r="J48" s="16">
        <v>991255</v>
      </c>
      <c r="K48" s="16">
        <v>959227</v>
      </c>
      <c r="L48" s="16">
        <v>1006796</v>
      </c>
      <c r="M48" s="16">
        <v>981248</v>
      </c>
      <c r="N48" s="16"/>
      <c r="O48" s="16"/>
      <c r="P48" s="16"/>
      <c r="Q48" s="63"/>
    </row>
    <row r="49" spans="1:17">
      <c r="A49" s="148"/>
      <c r="B49" s="1">
        <v>154</v>
      </c>
      <c r="C49" s="1" t="s">
        <v>4</v>
      </c>
      <c r="D49" s="35">
        <f t="shared" si="39"/>
        <v>6389659</v>
      </c>
      <c r="E49" s="35">
        <v>26295</v>
      </c>
      <c r="F49" s="55">
        <v>750787</v>
      </c>
      <c r="G49" s="16">
        <v>790185</v>
      </c>
      <c r="H49" s="16">
        <v>895833</v>
      </c>
      <c r="I49" s="16">
        <v>817346</v>
      </c>
      <c r="J49" s="16">
        <v>819167</v>
      </c>
      <c r="K49" s="16">
        <v>795987</v>
      </c>
      <c r="L49" s="16">
        <v>762700</v>
      </c>
      <c r="M49" s="16">
        <v>757654</v>
      </c>
      <c r="N49" s="16"/>
      <c r="O49" s="16"/>
      <c r="P49" s="16"/>
      <c r="Q49" s="63"/>
    </row>
    <row r="50" spans="1:17">
      <c r="A50" s="148"/>
      <c r="B50" s="1">
        <v>155</v>
      </c>
      <c r="C50" s="1" t="s">
        <v>5</v>
      </c>
      <c r="D50" s="35">
        <f t="shared" si="39"/>
        <v>4313268</v>
      </c>
      <c r="E50" s="35">
        <v>17750</v>
      </c>
      <c r="F50" s="55">
        <v>506929</v>
      </c>
      <c r="G50" s="16">
        <v>500072</v>
      </c>
      <c r="H50" s="16">
        <v>590553</v>
      </c>
      <c r="I50" s="16">
        <v>565309</v>
      </c>
      <c r="J50" s="16">
        <v>580101</v>
      </c>
      <c r="K50" s="16">
        <v>542154</v>
      </c>
      <c r="L50" s="16">
        <v>524844</v>
      </c>
      <c r="M50" s="16">
        <v>503306</v>
      </c>
      <c r="N50" s="16"/>
      <c r="O50" s="16"/>
      <c r="P50" s="16"/>
      <c r="Q50" s="63"/>
    </row>
    <row r="51" spans="1:17">
      <c r="A51" s="148"/>
      <c r="B51" s="1">
        <v>156</v>
      </c>
      <c r="C51" s="1" t="s">
        <v>6</v>
      </c>
      <c r="D51" s="35">
        <f t="shared" si="39"/>
        <v>3717836</v>
      </c>
      <c r="E51" s="35">
        <v>15300</v>
      </c>
      <c r="F51" s="55">
        <v>440673</v>
      </c>
      <c r="G51" s="16">
        <v>439949</v>
      </c>
      <c r="H51" s="16">
        <v>516360</v>
      </c>
      <c r="I51" s="16">
        <v>486881</v>
      </c>
      <c r="J51" s="16">
        <v>469927</v>
      </c>
      <c r="K51" s="16">
        <v>468479</v>
      </c>
      <c r="L51" s="16">
        <v>450187</v>
      </c>
      <c r="M51" s="16">
        <v>445380</v>
      </c>
      <c r="N51" s="16"/>
      <c r="O51" s="16"/>
      <c r="P51" s="16"/>
      <c r="Q51" s="63"/>
    </row>
    <row r="52" spans="1:17">
      <c r="A52" s="148"/>
      <c r="B52" s="1">
        <v>157</v>
      </c>
      <c r="C52" s="1" t="s">
        <v>7</v>
      </c>
      <c r="D52" s="35">
        <f t="shared" si="39"/>
        <v>4888216</v>
      </c>
      <c r="E52" s="35">
        <v>20116</v>
      </c>
      <c r="F52" s="55">
        <v>614350</v>
      </c>
      <c r="G52" s="16">
        <v>561671</v>
      </c>
      <c r="H52" s="16">
        <v>659228</v>
      </c>
      <c r="I52" s="16">
        <v>623288</v>
      </c>
      <c r="J52" s="16">
        <v>631542</v>
      </c>
      <c r="K52" s="16">
        <v>616166</v>
      </c>
      <c r="L52" s="16">
        <v>583487</v>
      </c>
      <c r="M52" s="16">
        <v>598484</v>
      </c>
      <c r="N52" s="16"/>
      <c r="O52" s="16"/>
      <c r="P52" s="16"/>
      <c r="Q52" s="63"/>
    </row>
    <row r="53" spans="1:17">
      <c r="A53" s="148"/>
      <c r="B53" s="1">
        <v>158</v>
      </c>
      <c r="C53" s="1" t="s">
        <v>342</v>
      </c>
      <c r="D53" s="35">
        <f t="shared" si="39"/>
        <v>7004079</v>
      </c>
      <c r="E53" s="35">
        <v>28823</v>
      </c>
      <c r="F53" s="55">
        <v>878674</v>
      </c>
      <c r="G53" s="16">
        <v>826466</v>
      </c>
      <c r="H53" s="16">
        <v>957075</v>
      </c>
      <c r="I53" s="16">
        <v>892268</v>
      </c>
      <c r="J53" s="16">
        <v>911299</v>
      </c>
      <c r="K53" s="16">
        <v>864608</v>
      </c>
      <c r="L53" s="16">
        <v>833584</v>
      </c>
      <c r="M53" s="16">
        <v>840105</v>
      </c>
      <c r="N53" s="16"/>
      <c r="O53" s="16"/>
      <c r="P53" s="16"/>
      <c r="Q53" s="63"/>
    </row>
    <row r="54" spans="1:17" ht="17.25" thickBot="1">
      <c r="A54" s="149"/>
      <c r="B54" s="14">
        <v>159</v>
      </c>
      <c r="C54" s="14" t="s">
        <v>8</v>
      </c>
      <c r="D54" s="37">
        <f t="shared" si="39"/>
        <v>2640377</v>
      </c>
      <c r="E54" s="37">
        <v>10864</v>
      </c>
      <c r="F54" s="56">
        <v>297564</v>
      </c>
      <c r="G54" s="17">
        <v>305022</v>
      </c>
      <c r="H54" s="17">
        <v>372343</v>
      </c>
      <c r="I54" s="17">
        <v>360234</v>
      </c>
      <c r="J54" s="17">
        <v>358147</v>
      </c>
      <c r="K54" s="17">
        <v>332962</v>
      </c>
      <c r="L54" s="17">
        <v>307282</v>
      </c>
      <c r="M54" s="17">
        <v>306823</v>
      </c>
      <c r="N54" s="17"/>
      <c r="O54" s="17"/>
      <c r="P54" s="17"/>
      <c r="Q54" s="64"/>
    </row>
    <row r="55" spans="1:17">
      <c r="A55" s="151" t="s">
        <v>332</v>
      </c>
      <c r="B55" s="27">
        <v>201</v>
      </c>
      <c r="C55" s="27" t="s">
        <v>9</v>
      </c>
      <c r="D55" s="34">
        <f t="shared" si="39"/>
        <v>5574201</v>
      </c>
      <c r="E55" s="34">
        <v>22939</v>
      </c>
      <c r="F55" s="57">
        <v>674032</v>
      </c>
      <c r="G55" s="28">
        <v>729440</v>
      </c>
      <c r="H55" s="28">
        <v>791987</v>
      </c>
      <c r="I55" s="28">
        <v>685642</v>
      </c>
      <c r="J55" s="28">
        <v>647661</v>
      </c>
      <c r="K55" s="28">
        <v>685082</v>
      </c>
      <c r="L55" s="28">
        <v>686041</v>
      </c>
      <c r="M55" s="28">
        <v>674316</v>
      </c>
      <c r="N55" s="28"/>
      <c r="O55" s="28"/>
      <c r="P55" s="28"/>
      <c r="Q55" s="65"/>
    </row>
    <row r="56" spans="1:17">
      <c r="A56" s="148"/>
      <c r="B56" s="1">
        <v>202</v>
      </c>
      <c r="C56" s="1" t="s">
        <v>10</v>
      </c>
      <c r="D56" s="35">
        <f t="shared" si="39"/>
        <v>11699339</v>
      </c>
      <c r="E56" s="35">
        <v>48145</v>
      </c>
      <c r="F56" s="55">
        <v>1465676</v>
      </c>
      <c r="G56" s="16">
        <v>1459036</v>
      </c>
      <c r="H56" s="16">
        <v>1588165</v>
      </c>
      <c r="I56" s="16">
        <v>1461366</v>
      </c>
      <c r="J56" s="16">
        <v>1416425</v>
      </c>
      <c r="K56" s="16">
        <v>1446246</v>
      </c>
      <c r="L56" s="16">
        <v>1414980</v>
      </c>
      <c r="M56" s="16">
        <v>1447445</v>
      </c>
      <c r="N56" s="16"/>
      <c r="O56" s="16"/>
      <c r="P56" s="16"/>
      <c r="Q56" s="63"/>
    </row>
    <row r="57" spans="1:17">
      <c r="A57" s="148"/>
      <c r="B57" s="1">
        <v>203</v>
      </c>
      <c r="C57" s="1" t="s">
        <v>11</v>
      </c>
      <c r="D57" s="35">
        <f t="shared" si="39"/>
        <v>4818951</v>
      </c>
      <c r="E57" s="35">
        <v>19831</v>
      </c>
      <c r="F57" s="55">
        <v>581200</v>
      </c>
      <c r="G57" s="16">
        <v>594530</v>
      </c>
      <c r="H57" s="16">
        <v>658436</v>
      </c>
      <c r="I57" s="16">
        <v>610411</v>
      </c>
      <c r="J57" s="16">
        <v>573260</v>
      </c>
      <c r="K57" s="16">
        <v>596259</v>
      </c>
      <c r="L57" s="16">
        <v>604625</v>
      </c>
      <c r="M57" s="16">
        <v>600230</v>
      </c>
      <c r="N57" s="16"/>
      <c r="O57" s="16"/>
      <c r="P57" s="16"/>
      <c r="Q57" s="63"/>
    </row>
    <row r="58" spans="1:17">
      <c r="A58" s="148"/>
      <c r="B58" s="1">
        <v>204</v>
      </c>
      <c r="C58" s="1" t="s">
        <v>12</v>
      </c>
      <c r="D58" s="35">
        <f t="shared" si="39"/>
        <v>2954156</v>
      </c>
      <c r="E58" s="35">
        <v>12157</v>
      </c>
      <c r="F58" s="55">
        <v>355731</v>
      </c>
      <c r="G58" s="16">
        <v>363430</v>
      </c>
      <c r="H58" s="16">
        <v>409212</v>
      </c>
      <c r="I58" s="16">
        <v>372905</v>
      </c>
      <c r="J58" s="16">
        <v>369033</v>
      </c>
      <c r="K58" s="16">
        <v>368992</v>
      </c>
      <c r="L58" s="16">
        <v>355189</v>
      </c>
      <c r="M58" s="16">
        <v>359664</v>
      </c>
      <c r="N58" s="16"/>
      <c r="O58" s="16"/>
      <c r="P58" s="16"/>
      <c r="Q58" s="63"/>
    </row>
    <row r="59" spans="1:17">
      <c r="A59" s="148"/>
      <c r="B59" s="1">
        <v>205</v>
      </c>
      <c r="C59" s="1" t="s">
        <v>339</v>
      </c>
      <c r="D59" s="35">
        <f t="shared" si="39"/>
        <v>5363232</v>
      </c>
      <c r="E59" s="35">
        <v>22071</v>
      </c>
      <c r="F59" s="55">
        <v>603530</v>
      </c>
      <c r="G59" s="16">
        <v>608747</v>
      </c>
      <c r="H59" s="16">
        <v>716106</v>
      </c>
      <c r="I59" s="16">
        <v>693976</v>
      </c>
      <c r="J59" s="16">
        <v>710543</v>
      </c>
      <c r="K59" s="16">
        <v>689400</v>
      </c>
      <c r="L59" s="16">
        <v>679008</v>
      </c>
      <c r="M59" s="16">
        <v>661922</v>
      </c>
      <c r="N59" s="16"/>
      <c r="O59" s="16"/>
      <c r="P59" s="16"/>
      <c r="Q59" s="63"/>
    </row>
    <row r="60" spans="1:17">
      <c r="A60" s="148"/>
      <c r="B60" s="1">
        <v>206</v>
      </c>
      <c r="C60" s="1" t="s">
        <v>13</v>
      </c>
      <c r="D60" s="35">
        <f t="shared" si="39"/>
        <v>3836349</v>
      </c>
      <c r="E60" s="35">
        <v>15787</v>
      </c>
      <c r="F60" s="55">
        <v>454377</v>
      </c>
      <c r="G60" s="16">
        <v>454999</v>
      </c>
      <c r="H60" s="16">
        <v>524988</v>
      </c>
      <c r="I60" s="16">
        <v>493349</v>
      </c>
      <c r="J60" s="16">
        <v>491056</v>
      </c>
      <c r="K60" s="16">
        <v>483960</v>
      </c>
      <c r="L60" s="16">
        <v>468951</v>
      </c>
      <c r="M60" s="16">
        <v>464669</v>
      </c>
      <c r="N60" s="16"/>
      <c r="O60" s="16"/>
      <c r="P60" s="16"/>
      <c r="Q60" s="63"/>
    </row>
    <row r="61" spans="1:17">
      <c r="A61" s="148"/>
      <c r="B61" s="1">
        <v>207</v>
      </c>
      <c r="C61" s="1" t="s">
        <v>14</v>
      </c>
      <c r="D61" s="35">
        <f t="shared" si="39"/>
        <v>2941986</v>
      </c>
      <c r="E61" s="35">
        <v>12107</v>
      </c>
      <c r="F61" s="55">
        <v>320947</v>
      </c>
      <c r="G61" s="16">
        <v>331585</v>
      </c>
      <c r="H61" s="16">
        <v>392923</v>
      </c>
      <c r="I61" s="16">
        <v>379121</v>
      </c>
      <c r="J61" s="16">
        <v>377551</v>
      </c>
      <c r="K61" s="16">
        <v>380761</v>
      </c>
      <c r="L61" s="16">
        <v>382375</v>
      </c>
      <c r="M61" s="16">
        <v>376723</v>
      </c>
      <c r="N61" s="16"/>
      <c r="O61" s="16"/>
      <c r="P61" s="16"/>
      <c r="Q61" s="63"/>
    </row>
    <row r="62" spans="1:17">
      <c r="A62" s="148"/>
      <c r="B62" s="1">
        <v>208</v>
      </c>
      <c r="C62" s="1" t="s">
        <v>15</v>
      </c>
      <c r="D62" s="35">
        <f t="shared" si="39"/>
        <v>3962488</v>
      </c>
      <c r="E62" s="35">
        <v>16307</v>
      </c>
      <c r="F62" s="55">
        <v>469148</v>
      </c>
      <c r="G62" s="16">
        <v>468941</v>
      </c>
      <c r="H62" s="16">
        <v>539159</v>
      </c>
      <c r="I62" s="16">
        <v>503648</v>
      </c>
      <c r="J62" s="16">
        <v>512331</v>
      </c>
      <c r="K62" s="16">
        <v>493271</v>
      </c>
      <c r="L62" s="16">
        <v>490215</v>
      </c>
      <c r="M62" s="16">
        <v>485775</v>
      </c>
      <c r="N62" s="16"/>
      <c r="O62" s="16"/>
      <c r="P62" s="16"/>
      <c r="Q62" s="63"/>
    </row>
    <row r="63" spans="1:17">
      <c r="A63" s="148"/>
      <c r="B63" s="1">
        <v>209</v>
      </c>
      <c r="C63" s="1" t="s">
        <v>16</v>
      </c>
      <c r="D63" s="35">
        <f t="shared" si="39"/>
        <v>3005139</v>
      </c>
      <c r="E63" s="35">
        <v>12367</v>
      </c>
      <c r="F63" s="55">
        <v>254787</v>
      </c>
      <c r="G63" s="16">
        <v>263276</v>
      </c>
      <c r="H63" s="16">
        <v>523763</v>
      </c>
      <c r="I63" s="16">
        <v>484423</v>
      </c>
      <c r="J63" s="16">
        <v>494502</v>
      </c>
      <c r="K63" s="16">
        <v>409030</v>
      </c>
      <c r="L63" s="16">
        <v>299342</v>
      </c>
      <c r="M63" s="16">
        <v>276016</v>
      </c>
      <c r="N63" s="16"/>
      <c r="O63" s="16"/>
      <c r="P63" s="16"/>
      <c r="Q63" s="63"/>
    </row>
    <row r="64" spans="1:17">
      <c r="A64" s="148"/>
      <c r="B64" s="1">
        <v>210</v>
      </c>
      <c r="C64" s="1" t="s">
        <v>17</v>
      </c>
      <c r="D64" s="35">
        <f t="shared" si="39"/>
        <v>4207924</v>
      </c>
      <c r="E64" s="35">
        <v>17317</v>
      </c>
      <c r="F64" s="55">
        <v>478810</v>
      </c>
      <c r="G64" s="16">
        <v>490684</v>
      </c>
      <c r="H64" s="16">
        <v>568973</v>
      </c>
      <c r="I64" s="16">
        <v>557919</v>
      </c>
      <c r="J64" s="16">
        <v>536608</v>
      </c>
      <c r="K64" s="16">
        <v>532409</v>
      </c>
      <c r="L64" s="16">
        <v>515170</v>
      </c>
      <c r="M64" s="16">
        <v>527351</v>
      </c>
      <c r="N64" s="16"/>
      <c r="O64" s="16"/>
      <c r="P64" s="16"/>
      <c r="Q64" s="63"/>
    </row>
    <row r="65" spans="1:17">
      <c r="A65" s="148"/>
      <c r="B65" s="1">
        <v>211</v>
      </c>
      <c r="C65" s="1" t="s">
        <v>18</v>
      </c>
      <c r="D65" s="35">
        <f t="shared" si="39"/>
        <v>6931130</v>
      </c>
      <c r="E65" s="35">
        <v>28523</v>
      </c>
      <c r="F65" s="55">
        <v>833467</v>
      </c>
      <c r="G65" s="16">
        <v>837398</v>
      </c>
      <c r="H65" s="16">
        <v>931975</v>
      </c>
      <c r="I65" s="16">
        <v>874539</v>
      </c>
      <c r="J65" s="16">
        <v>858005</v>
      </c>
      <c r="K65" s="16">
        <v>878545</v>
      </c>
      <c r="L65" s="16">
        <v>867228</v>
      </c>
      <c r="M65" s="16">
        <v>849973</v>
      </c>
      <c r="N65" s="16"/>
      <c r="O65" s="16"/>
      <c r="P65" s="16"/>
      <c r="Q65" s="63"/>
    </row>
    <row r="66" spans="1:17">
      <c r="A66" s="148"/>
      <c r="B66" s="1">
        <v>212</v>
      </c>
      <c r="C66" s="1" t="s">
        <v>19</v>
      </c>
      <c r="D66" s="35">
        <f t="shared" si="39"/>
        <v>11944977</v>
      </c>
      <c r="E66" s="35">
        <v>49156</v>
      </c>
      <c r="F66" s="55">
        <v>1436000</v>
      </c>
      <c r="G66" s="16">
        <v>1429660</v>
      </c>
      <c r="H66" s="16">
        <v>1606491</v>
      </c>
      <c r="I66" s="16">
        <v>1513439</v>
      </c>
      <c r="J66" s="16">
        <v>1586459</v>
      </c>
      <c r="K66" s="16">
        <v>1474246</v>
      </c>
      <c r="L66" s="16">
        <v>1450477</v>
      </c>
      <c r="M66" s="16">
        <v>1448205</v>
      </c>
      <c r="N66" s="16"/>
      <c r="O66" s="16"/>
      <c r="P66" s="16"/>
      <c r="Q66" s="63"/>
    </row>
    <row r="67" spans="1:17">
      <c r="A67" s="148"/>
      <c r="B67" s="1">
        <v>213</v>
      </c>
      <c r="C67" s="1" t="s">
        <v>20</v>
      </c>
      <c r="D67" s="35">
        <f t="shared" si="39"/>
        <v>5567613</v>
      </c>
      <c r="E67" s="35">
        <v>22912</v>
      </c>
      <c r="F67" s="55">
        <v>691516</v>
      </c>
      <c r="G67" s="16">
        <v>683821</v>
      </c>
      <c r="H67" s="16">
        <v>744660</v>
      </c>
      <c r="I67" s="16">
        <v>703571</v>
      </c>
      <c r="J67" s="16">
        <v>694056</v>
      </c>
      <c r="K67" s="16">
        <v>692903</v>
      </c>
      <c r="L67" s="16">
        <v>682345</v>
      </c>
      <c r="M67" s="16">
        <v>674741</v>
      </c>
      <c r="N67" s="16"/>
      <c r="O67" s="16"/>
      <c r="P67" s="16"/>
      <c r="Q67" s="63"/>
    </row>
    <row r="68" spans="1:17">
      <c r="A68" s="148"/>
      <c r="B68" s="1">
        <v>214</v>
      </c>
      <c r="C68" s="1" t="s">
        <v>21</v>
      </c>
      <c r="D68" s="35">
        <f t="shared" si="39"/>
        <v>11609798</v>
      </c>
      <c r="E68" s="35">
        <v>47777</v>
      </c>
      <c r="F68" s="55">
        <v>1433580</v>
      </c>
      <c r="G68" s="16">
        <v>1395615</v>
      </c>
      <c r="H68" s="16">
        <v>1477864</v>
      </c>
      <c r="I68" s="16">
        <v>1469558</v>
      </c>
      <c r="J68" s="16">
        <v>1513516</v>
      </c>
      <c r="K68" s="16">
        <v>1423394</v>
      </c>
      <c r="L68" s="16">
        <v>1432895</v>
      </c>
      <c r="M68" s="16">
        <v>1463376</v>
      </c>
      <c r="N68" s="16"/>
      <c r="O68" s="16"/>
      <c r="P68" s="16"/>
      <c r="Q68" s="63"/>
    </row>
    <row r="69" spans="1:17">
      <c r="A69" s="148"/>
      <c r="B69" s="1">
        <v>215</v>
      </c>
      <c r="C69" s="1" t="s">
        <v>344</v>
      </c>
      <c r="D69" s="35">
        <f t="shared" si="39"/>
        <v>4061116</v>
      </c>
      <c r="E69" s="35">
        <v>16712</v>
      </c>
      <c r="F69" s="55">
        <v>482806</v>
      </c>
      <c r="G69" s="16">
        <v>475303</v>
      </c>
      <c r="H69" s="16">
        <v>544850</v>
      </c>
      <c r="I69" s="16">
        <v>527114</v>
      </c>
      <c r="J69" s="16">
        <v>511811</v>
      </c>
      <c r="K69" s="16">
        <v>516833</v>
      </c>
      <c r="L69" s="16">
        <v>502988</v>
      </c>
      <c r="M69" s="16">
        <v>499411</v>
      </c>
      <c r="N69" s="16"/>
      <c r="O69" s="16"/>
      <c r="P69" s="16"/>
      <c r="Q69" s="63"/>
    </row>
    <row r="70" spans="1:17">
      <c r="A70" s="148"/>
      <c r="B70" s="1">
        <v>216</v>
      </c>
      <c r="C70" s="1" t="s">
        <v>22</v>
      </c>
      <c r="D70" s="35">
        <f t="shared" si="39"/>
        <v>20088351</v>
      </c>
      <c r="E70" s="35">
        <v>82668</v>
      </c>
      <c r="F70" s="55">
        <v>2409902</v>
      </c>
      <c r="G70" s="16">
        <v>2365836</v>
      </c>
      <c r="H70" s="16">
        <v>2449509</v>
      </c>
      <c r="I70" s="16">
        <v>2801847</v>
      </c>
      <c r="J70" s="16">
        <v>2547723</v>
      </c>
      <c r="K70" s="16">
        <v>2421270</v>
      </c>
      <c r="L70" s="16">
        <v>2529380</v>
      </c>
      <c r="M70" s="16">
        <v>2562884</v>
      </c>
      <c r="N70" s="16"/>
      <c r="O70" s="16"/>
      <c r="P70" s="16"/>
      <c r="Q70" s="63"/>
    </row>
    <row r="71" spans="1:17">
      <c r="A71" s="148"/>
      <c r="B71" s="1">
        <v>217</v>
      </c>
      <c r="C71" s="1" t="s">
        <v>346</v>
      </c>
      <c r="D71" s="35">
        <f t="shared" si="39"/>
        <v>6512210</v>
      </c>
      <c r="E71" s="35">
        <v>26799</v>
      </c>
      <c r="F71" s="55">
        <v>781398</v>
      </c>
      <c r="G71" s="16">
        <v>773822</v>
      </c>
      <c r="H71" s="16">
        <v>859836</v>
      </c>
      <c r="I71" s="16">
        <v>840831</v>
      </c>
      <c r="J71" s="16">
        <v>828819</v>
      </c>
      <c r="K71" s="16">
        <v>808996</v>
      </c>
      <c r="L71" s="16">
        <v>814412</v>
      </c>
      <c r="M71" s="16">
        <v>804096</v>
      </c>
      <c r="N71" s="16"/>
      <c r="O71" s="16"/>
      <c r="P71" s="16"/>
      <c r="Q71" s="63"/>
    </row>
    <row r="72" spans="1:17">
      <c r="A72" s="148"/>
      <c r="B72" s="1">
        <v>218</v>
      </c>
      <c r="C72" s="1" t="s">
        <v>23</v>
      </c>
      <c r="D72" s="35">
        <f t="shared" si="39"/>
        <v>4526046</v>
      </c>
      <c r="E72" s="35">
        <v>18626</v>
      </c>
      <c r="F72" s="55">
        <v>386518</v>
      </c>
      <c r="G72" s="16">
        <v>402782</v>
      </c>
      <c r="H72" s="16">
        <v>475987</v>
      </c>
      <c r="I72" s="16">
        <v>690101</v>
      </c>
      <c r="J72" s="16">
        <v>768924</v>
      </c>
      <c r="K72" s="16">
        <v>659222</v>
      </c>
      <c r="L72" s="16">
        <v>557836</v>
      </c>
      <c r="M72" s="16">
        <v>584676</v>
      </c>
      <c r="N72" s="16"/>
      <c r="O72" s="16"/>
      <c r="P72" s="16"/>
      <c r="Q72" s="63"/>
    </row>
    <row r="73" spans="1:17">
      <c r="A73" s="148"/>
      <c r="B73" s="1">
        <v>219</v>
      </c>
      <c r="C73" s="1" t="s">
        <v>24</v>
      </c>
      <c r="D73" s="35">
        <f t="shared" si="39"/>
        <v>13996433</v>
      </c>
      <c r="E73" s="35">
        <v>57598</v>
      </c>
      <c r="F73" s="55">
        <v>1679601</v>
      </c>
      <c r="G73" s="16">
        <v>1642997</v>
      </c>
      <c r="H73" s="16">
        <v>1848940</v>
      </c>
      <c r="I73" s="16">
        <v>1676435</v>
      </c>
      <c r="J73" s="16">
        <v>1761200</v>
      </c>
      <c r="K73" s="16">
        <v>1734098</v>
      </c>
      <c r="L73" s="16">
        <v>1869326</v>
      </c>
      <c r="M73" s="16">
        <v>1783836</v>
      </c>
      <c r="N73" s="16"/>
      <c r="O73" s="16"/>
      <c r="P73" s="16"/>
      <c r="Q73" s="63"/>
    </row>
    <row r="74" spans="1:17">
      <c r="A74" s="148"/>
      <c r="B74" s="1">
        <v>220</v>
      </c>
      <c r="C74" s="1" t="s">
        <v>345</v>
      </c>
      <c r="D74" s="35">
        <f t="shared" si="39"/>
        <v>11153925</v>
      </c>
      <c r="E74" s="35">
        <v>45901</v>
      </c>
      <c r="F74" s="55">
        <v>1358021</v>
      </c>
      <c r="G74" s="16">
        <v>1377437</v>
      </c>
      <c r="H74" s="16">
        <v>1500378</v>
      </c>
      <c r="I74" s="16">
        <v>1377474</v>
      </c>
      <c r="J74" s="16">
        <v>1336890</v>
      </c>
      <c r="K74" s="16">
        <v>1405320</v>
      </c>
      <c r="L74" s="16">
        <v>1411731</v>
      </c>
      <c r="M74" s="16">
        <v>1386674</v>
      </c>
      <c r="N74" s="16"/>
      <c r="O74" s="16"/>
      <c r="P74" s="16"/>
      <c r="Q74" s="63"/>
    </row>
    <row r="75" spans="1:17">
      <c r="A75" s="148"/>
      <c r="B75" s="1">
        <v>221</v>
      </c>
      <c r="C75" s="1" t="s">
        <v>25</v>
      </c>
      <c r="D75" s="35">
        <f t="shared" si="39"/>
        <v>12105984</v>
      </c>
      <c r="E75" s="35">
        <v>49819</v>
      </c>
      <c r="F75" s="55">
        <v>1467820</v>
      </c>
      <c r="G75" s="16">
        <v>1495494</v>
      </c>
      <c r="H75" s="16">
        <v>1629343</v>
      </c>
      <c r="I75" s="16">
        <v>1488822</v>
      </c>
      <c r="J75" s="16">
        <v>1429748</v>
      </c>
      <c r="K75" s="16">
        <v>1531555</v>
      </c>
      <c r="L75" s="16">
        <v>1544445</v>
      </c>
      <c r="M75" s="16">
        <v>1518757</v>
      </c>
      <c r="N75" s="16"/>
      <c r="O75" s="16"/>
      <c r="P75" s="16"/>
      <c r="Q75" s="63"/>
    </row>
    <row r="76" spans="1:17">
      <c r="A76" s="148"/>
      <c r="B76" s="1">
        <v>222</v>
      </c>
      <c r="C76" s="1" t="s">
        <v>26</v>
      </c>
      <c r="D76" s="35">
        <f t="shared" si="39"/>
        <v>25052144</v>
      </c>
      <c r="E76" s="35">
        <v>103095</v>
      </c>
      <c r="F76" s="55">
        <v>3145226</v>
      </c>
      <c r="G76" s="16">
        <v>3156192</v>
      </c>
      <c r="H76" s="16">
        <v>3223666</v>
      </c>
      <c r="I76" s="16">
        <v>3009013</v>
      </c>
      <c r="J76" s="16">
        <v>2990311</v>
      </c>
      <c r="K76" s="16">
        <v>3024736</v>
      </c>
      <c r="L76" s="16">
        <v>3315909</v>
      </c>
      <c r="M76" s="16">
        <v>3187091</v>
      </c>
      <c r="N76" s="16"/>
      <c r="O76" s="16"/>
      <c r="P76" s="16"/>
      <c r="Q76" s="63"/>
    </row>
    <row r="77" spans="1:17">
      <c r="A77" s="148"/>
      <c r="B77" s="1">
        <v>223</v>
      </c>
      <c r="C77" s="1" t="s">
        <v>27</v>
      </c>
      <c r="D77" s="35">
        <f t="shared" si="39"/>
        <v>10020607</v>
      </c>
      <c r="E77" s="35">
        <v>41237</v>
      </c>
      <c r="F77" s="55">
        <v>1178124</v>
      </c>
      <c r="G77" s="16">
        <v>1203552</v>
      </c>
      <c r="H77" s="16">
        <v>1373283</v>
      </c>
      <c r="I77" s="16">
        <v>1273233</v>
      </c>
      <c r="J77" s="16">
        <v>1242917</v>
      </c>
      <c r="K77" s="16">
        <v>1271866</v>
      </c>
      <c r="L77" s="16">
        <v>1245328</v>
      </c>
      <c r="M77" s="16">
        <v>1232304</v>
      </c>
      <c r="N77" s="16"/>
      <c r="O77" s="16"/>
      <c r="P77" s="16"/>
      <c r="Q77" s="63"/>
    </row>
    <row r="78" spans="1:17">
      <c r="A78" s="148"/>
      <c r="B78" s="1">
        <v>224</v>
      </c>
      <c r="C78" s="1" t="s">
        <v>28</v>
      </c>
      <c r="D78" s="35">
        <f t="shared" si="39"/>
        <v>5408407</v>
      </c>
      <c r="E78" s="35">
        <v>22257</v>
      </c>
      <c r="F78" s="55">
        <v>634092</v>
      </c>
      <c r="G78" s="16">
        <v>643235</v>
      </c>
      <c r="H78" s="16">
        <v>730109</v>
      </c>
      <c r="I78" s="16">
        <v>699869</v>
      </c>
      <c r="J78" s="16">
        <v>661349</v>
      </c>
      <c r="K78" s="16">
        <v>687442</v>
      </c>
      <c r="L78" s="16">
        <v>680088</v>
      </c>
      <c r="M78" s="16">
        <v>672223</v>
      </c>
      <c r="N78" s="16"/>
      <c r="O78" s="16"/>
      <c r="P78" s="16"/>
      <c r="Q78" s="63"/>
    </row>
    <row r="79" spans="1:17">
      <c r="A79" s="148"/>
      <c r="B79" s="1">
        <v>225</v>
      </c>
      <c r="C79" s="1" t="s">
        <v>29</v>
      </c>
      <c r="D79" s="35">
        <f t="shared" si="39"/>
        <v>5049121</v>
      </c>
      <c r="E79" s="35">
        <v>20778</v>
      </c>
      <c r="F79" s="55">
        <v>556681</v>
      </c>
      <c r="G79" s="16">
        <v>563975</v>
      </c>
      <c r="H79" s="16">
        <v>745909</v>
      </c>
      <c r="I79" s="16">
        <v>691697</v>
      </c>
      <c r="J79" s="16">
        <v>670782</v>
      </c>
      <c r="K79" s="16">
        <v>649763</v>
      </c>
      <c r="L79" s="16">
        <v>574358</v>
      </c>
      <c r="M79" s="16">
        <v>595956</v>
      </c>
      <c r="N79" s="16"/>
      <c r="O79" s="16"/>
      <c r="P79" s="16"/>
      <c r="Q79" s="63"/>
    </row>
    <row r="80" spans="1:17">
      <c r="A80" s="148"/>
      <c r="B80" s="1">
        <v>226</v>
      </c>
      <c r="C80" s="1" t="s">
        <v>30</v>
      </c>
      <c r="D80" s="35">
        <f t="shared" si="39"/>
        <v>11831089</v>
      </c>
      <c r="E80" s="35">
        <v>48688</v>
      </c>
      <c r="F80" s="55">
        <v>1391775</v>
      </c>
      <c r="G80" s="16">
        <v>1412994</v>
      </c>
      <c r="H80" s="16">
        <v>1623043</v>
      </c>
      <c r="I80" s="16">
        <v>1540601</v>
      </c>
      <c r="J80" s="16">
        <v>1508436</v>
      </c>
      <c r="K80" s="16">
        <v>1493994</v>
      </c>
      <c r="L80" s="16">
        <v>1438362</v>
      </c>
      <c r="M80" s="16">
        <v>1421884</v>
      </c>
      <c r="N80" s="16"/>
      <c r="O80" s="16"/>
      <c r="P80" s="16"/>
      <c r="Q80" s="63"/>
    </row>
    <row r="81" spans="1:17">
      <c r="A81" s="148"/>
      <c r="B81" s="1">
        <v>227</v>
      </c>
      <c r="C81" s="1" t="s">
        <v>31</v>
      </c>
      <c r="D81" s="35">
        <f t="shared" si="39"/>
        <v>7154344</v>
      </c>
      <c r="E81" s="35">
        <v>29442</v>
      </c>
      <c r="F81" s="55">
        <v>848467</v>
      </c>
      <c r="G81" s="16">
        <v>841643</v>
      </c>
      <c r="H81" s="16">
        <v>982874</v>
      </c>
      <c r="I81" s="16">
        <v>927618</v>
      </c>
      <c r="J81" s="16">
        <v>911770</v>
      </c>
      <c r="K81" s="16">
        <v>898753</v>
      </c>
      <c r="L81" s="16">
        <v>879328</v>
      </c>
      <c r="M81" s="16">
        <v>863891</v>
      </c>
      <c r="N81" s="16"/>
      <c r="O81" s="16"/>
      <c r="P81" s="16"/>
      <c r="Q81" s="63"/>
    </row>
    <row r="82" spans="1:17">
      <c r="A82" s="148"/>
      <c r="B82" s="1">
        <v>228</v>
      </c>
      <c r="C82" s="1" t="s">
        <v>32</v>
      </c>
      <c r="D82" s="35">
        <f t="shared" si="39"/>
        <v>12568869</v>
      </c>
      <c r="E82" s="35">
        <v>51724</v>
      </c>
      <c r="F82" s="55">
        <v>1482751</v>
      </c>
      <c r="G82" s="16">
        <v>1473819</v>
      </c>
      <c r="H82" s="16">
        <v>1709888</v>
      </c>
      <c r="I82" s="16">
        <v>1607769</v>
      </c>
      <c r="J82" s="16">
        <v>1614879</v>
      </c>
      <c r="K82" s="16">
        <v>1569894</v>
      </c>
      <c r="L82" s="16">
        <v>1573172</v>
      </c>
      <c r="M82" s="16">
        <v>1536697</v>
      </c>
      <c r="N82" s="16"/>
      <c r="O82" s="16"/>
      <c r="P82" s="16"/>
      <c r="Q82" s="63"/>
    </row>
    <row r="83" spans="1:17">
      <c r="A83" s="148"/>
      <c r="B83" s="1">
        <v>229</v>
      </c>
      <c r="C83" s="1" t="s">
        <v>33</v>
      </c>
      <c r="D83" s="35">
        <f t="shared" si="39"/>
        <v>5230825</v>
      </c>
      <c r="E83" s="35">
        <v>21526</v>
      </c>
      <c r="F83" s="55">
        <v>621476</v>
      </c>
      <c r="G83" s="16">
        <v>614676</v>
      </c>
      <c r="H83" s="16">
        <v>697504</v>
      </c>
      <c r="I83" s="16">
        <v>665340</v>
      </c>
      <c r="J83" s="16">
        <v>660780</v>
      </c>
      <c r="K83" s="16">
        <v>663117</v>
      </c>
      <c r="L83" s="16">
        <v>658565</v>
      </c>
      <c r="M83" s="16">
        <v>649367</v>
      </c>
      <c r="N83" s="16"/>
      <c r="O83" s="16"/>
      <c r="P83" s="16"/>
      <c r="Q83" s="63"/>
    </row>
    <row r="84" spans="1:17">
      <c r="A84" s="148"/>
      <c r="B84" s="1">
        <v>230</v>
      </c>
      <c r="C84" s="1" t="s">
        <v>34</v>
      </c>
      <c r="D84" s="35">
        <f t="shared" si="39"/>
        <v>16880782</v>
      </c>
      <c r="E84" s="35">
        <v>69468</v>
      </c>
      <c r="F84" s="55">
        <v>2053643</v>
      </c>
      <c r="G84" s="16">
        <v>2036381</v>
      </c>
      <c r="H84" s="16">
        <v>2263292</v>
      </c>
      <c r="I84" s="16">
        <v>2142392</v>
      </c>
      <c r="J84" s="16">
        <v>2144393</v>
      </c>
      <c r="K84" s="16">
        <v>2102315</v>
      </c>
      <c r="L84" s="16">
        <v>2081442</v>
      </c>
      <c r="M84" s="16">
        <v>2056924</v>
      </c>
      <c r="N84" s="16"/>
      <c r="O84" s="16"/>
      <c r="P84" s="16"/>
      <c r="Q84" s="63"/>
    </row>
    <row r="85" spans="1:17">
      <c r="A85" s="148"/>
      <c r="B85" s="1">
        <v>231</v>
      </c>
      <c r="C85" s="1" t="s">
        <v>35</v>
      </c>
      <c r="D85" s="35">
        <f t="shared" si="39"/>
        <v>6598560</v>
      </c>
      <c r="E85" s="35">
        <v>27155</v>
      </c>
      <c r="F85" s="55">
        <v>785211</v>
      </c>
      <c r="G85" s="16">
        <v>775997</v>
      </c>
      <c r="H85" s="16">
        <v>875293</v>
      </c>
      <c r="I85" s="16">
        <v>849218</v>
      </c>
      <c r="J85" s="16">
        <v>848659</v>
      </c>
      <c r="K85" s="16">
        <v>832674</v>
      </c>
      <c r="L85" s="16">
        <v>821453</v>
      </c>
      <c r="M85" s="16">
        <v>810055</v>
      </c>
      <c r="N85" s="16"/>
      <c r="O85" s="16"/>
      <c r="P85" s="16"/>
      <c r="Q85" s="63"/>
    </row>
    <row r="86" spans="1:17">
      <c r="A86" s="148"/>
      <c r="B86" s="1">
        <v>232</v>
      </c>
      <c r="C86" s="1" t="s">
        <v>36</v>
      </c>
      <c r="D86" s="35">
        <f t="shared" si="39"/>
        <v>15253183</v>
      </c>
      <c r="E86" s="35">
        <v>62770</v>
      </c>
      <c r="F86" s="55">
        <v>1851608</v>
      </c>
      <c r="G86" s="16">
        <v>1836673</v>
      </c>
      <c r="H86" s="16">
        <v>2046364</v>
      </c>
      <c r="I86" s="16">
        <v>1927493</v>
      </c>
      <c r="J86" s="16">
        <v>1891147</v>
      </c>
      <c r="K86" s="16">
        <v>1919605</v>
      </c>
      <c r="L86" s="16">
        <v>1901762</v>
      </c>
      <c r="M86" s="16">
        <v>1878531</v>
      </c>
      <c r="N86" s="16"/>
      <c r="O86" s="16"/>
      <c r="P86" s="16"/>
      <c r="Q86" s="63"/>
    </row>
    <row r="87" spans="1:17">
      <c r="A87" s="148"/>
      <c r="B87" s="1">
        <v>233</v>
      </c>
      <c r="C87" s="1" t="s">
        <v>37</v>
      </c>
      <c r="D87" s="35">
        <f t="shared" si="39"/>
        <v>7710651</v>
      </c>
      <c r="E87" s="35">
        <v>31731</v>
      </c>
      <c r="F87" s="55">
        <v>934940</v>
      </c>
      <c r="G87" s="16">
        <v>907247</v>
      </c>
      <c r="H87" s="16">
        <v>1038397</v>
      </c>
      <c r="I87" s="16">
        <v>997529</v>
      </c>
      <c r="J87" s="16">
        <v>989098</v>
      </c>
      <c r="K87" s="16">
        <v>968102</v>
      </c>
      <c r="L87" s="16">
        <v>947611</v>
      </c>
      <c r="M87" s="16">
        <v>927727</v>
      </c>
      <c r="N87" s="16"/>
      <c r="O87" s="16"/>
      <c r="P87" s="16"/>
      <c r="Q87" s="63"/>
    </row>
    <row r="88" spans="1:17">
      <c r="A88" s="148"/>
      <c r="B88" s="1">
        <v>234</v>
      </c>
      <c r="C88" s="1" t="s">
        <v>347</v>
      </c>
      <c r="D88" s="35">
        <f t="shared" si="39"/>
        <v>14845854</v>
      </c>
      <c r="E88" s="35">
        <v>61094</v>
      </c>
      <c r="F88" s="55">
        <v>1776753</v>
      </c>
      <c r="G88" s="16">
        <v>1771337</v>
      </c>
      <c r="H88" s="16">
        <v>1996317</v>
      </c>
      <c r="I88" s="16">
        <v>1895235</v>
      </c>
      <c r="J88" s="16">
        <v>1900312</v>
      </c>
      <c r="K88" s="16">
        <v>1860440</v>
      </c>
      <c r="L88" s="16">
        <v>1834542</v>
      </c>
      <c r="M88" s="16">
        <v>1810918</v>
      </c>
      <c r="N88" s="16"/>
      <c r="O88" s="16"/>
      <c r="P88" s="16"/>
      <c r="Q88" s="63"/>
    </row>
    <row r="89" spans="1:17">
      <c r="A89" s="148"/>
      <c r="B89" s="1">
        <v>235</v>
      </c>
      <c r="C89" s="1" t="s">
        <v>38</v>
      </c>
      <c r="D89" s="35">
        <f t="shared" si="39"/>
        <v>4640528</v>
      </c>
      <c r="E89" s="35">
        <v>19097</v>
      </c>
      <c r="F89" s="55">
        <v>552601</v>
      </c>
      <c r="G89" s="16">
        <v>557758</v>
      </c>
      <c r="H89" s="16">
        <v>622984</v>
      </c>
      <c r="I89" s="16">
        <v>583427</v>
      </c>
      <c r="J89" s="16">
        <v>576163</v>
      </c>
      <c r="K89" s="16">
        <v>589063</v>
      </c>
      <c r="L89" s="16">
        <v>581796</v>
      </c>
      <c r="M89" s="16">
        <v>576736</v>
      </c>
      <c r="N89" s="16"/>
      <c r="O89" s="16"/>
      <c r="P89" s="16"/>
      <c r="Q89" s="63"/>
    </row>
    <row r="90" spans="1:17">
      <c r="A90" s="148"/>
      <c r="B90" s="1">
        <v>236</v>
      </c>
      <c r="C90" s="1" t="s">
        <v>39</v>
      </c>
      <c r="D90" s="35">
        <f t="shared" si="39"/>
        <v>5297377</v>
      </c>
      <c r="E90" s="35">
        <v>21800</v>
      </c>
      <c r="F90" s="55">
        <v>623697</v>
      </c>
      <c r="G90" s="16">
        <v>625108</v>
      </c>
      <c r="H90" s="16">
        <v>713699</v>
      </c>
      <c r="I90" s="16">
        <v>678035</v>
      </c>
      <c r="J90" s="16">
        <v>666866</v>
      </c>
      <c r="K90" s="16">
        <v>679290</v>
      </c>
      <c r="L90" s="16">
        <v>661978</v>
      </c>
      <c r="M90" s="16">
        <v>648704</v>
      </c>
      <c r="N90" s="16"/>
      <c r="O90" s="16"/>
      <c r="P90" s="16"/>
      <c r="Q90" s="63"/>
    </row>
    <row r="91" spans="1:17">
      <c r="A91" s="148"/>
      <c r="B91" s="1">
        <v>237</v>
      </c>
      <c r="C91" s="1" t="s">
        <v>348</v>
      </c>
      <c r="D91" s="35">
        <f t="shared" si="39"/>
        <v>5841246</v>
      </c>
      <c r="E91" s="35">
        <v>24038</v>
      </c>
      <c r="F91" s="55">
        <v>662706</v>
      </c>
      <c r="G91" s="16">
        <v>674741</v>
      </c>
      <c r="H91" s="16">
        <v>798314</v>
      </c>
      <c r="I91" s="16">
        <v>784218</v>
      </c>
      <c r="J91" s="16">
        <v>757685</v>
      </c>
      <c r="K91" s="16">
        <v>755730</v>
      </c>
      <c r="L91" s="16">
        <v>709879</v>
      </c>
      <c r="M91" s="16">
        <v>697973</v>
      </c>
      <c r="N91" s="16"/>
      <c r="O91" s="16"/>
      <c r="P91" s="16"/>
      <c r="Q91" s="63"/>
    </row>
    <row r="92" spans="1:17">
      <c r="A92" s="148"/>
      <c r="B92" s="1">
        <v>238</v>
      </c>
      <c r="C92" s="1" t="s">
        <v>40</v>
      </c>
      <c r="D92" s="35">
        <f t="shared" si="39"/>
        <v>8497917</v>
      </c>
      <c r="E92" s="35">
        <v>34971</v>
      </c>
      <c r="F92" s="55">
        <v>987731</v>
      </c>
      <c r="G92" s="16">
        <v>1004181</v>
      </c>
      <c r="H92" s="16">
        <v>1114478</v>
      </c>
      <c r="I92" s="16">
        <v>1075320</v>
      </c>
      <c r="J92" s="16">
        <v>1090223</v>
      </c>
      <c r="K92" s="16">
        <v>1091741</v>
      </c>
      <c r="L92" s="16">
        <v>1068031</v>
      </c>
      <c r="M92" s="16">
        <v>1066212</v>
      </c>
      <c r="N92" s="16"/>
      <c r="O92" s="16"/>
      <c r="P92" s="16"/>
      <c r="Q92" s="63"/>
    </row>
    <row r="93" spans="1:17">
      <c r="A93" s="148"/>
      <c r="B93" s="1">
        <v>239</v>
      </c>
      <c r="C93" s="1" t="s">
        <v>340</v>
      </c>
      <c r="D93" s="35">
        <f t="shared" si="39"/>
        <v>20468713</v>
      </c>
      <c r="E93" s="35">
        <v>84233</v>
      </c>
      <c r="F93" s="55">
        <v>2536858</v>
      </c>
      <c r="G93" s="16">
        <v>2622814</v>
      </c>
      <c r="H93" s="16">
        <v>2661135</v>
      </c>
      <c r="I93" s="16">
        <v>2470674</v>
      </c>
      <c r="J93" s="16">
        <v>2654419</v>
      </c>
      <c r="K93" s="16">
        <v>2446128</v>
      </c>
      <c r="L93" s="16">
        <v>2523446</v>
      </c>
      <c r="M93" s="16">
        <v>2553239</v>
      </c>
      <c r="N93" s="16"/>
      <c r="O93" s="16"/>
      <c r="P93" s="16"/>
      <c r="Q93" s="63"/>
    </row>
    <row r="94" spans="1:17">
      <c r="A94" s="148"/>
      <c r="B94" s="1">
        <v>240</v>
      </c>
      <c r="C94" s="1" t="s">
        <v>341</v>
      </c>
      <c r="D94" s="35">
        <f t="shared" si="39"/>
        <v>12325973</v>
      </c>
      <c r="E94" s="35">
        <v>50724</v>
      </c>
      <c r="F94" s="55">
        <v>1482116</v>
      </c>
      <c r="G94" s="16">
        <v>1499948</v>
      </c>
      <c r="H94" s="16">
        <v>1700150</v>
      </c>
      <c r="I94" s="16">
        <v>1535869</v>
      </c>
      <c r="J94" s="16">
        <v>1583498</v>
      </c>
      <c r="K94" s="16">
        <v>1477098</v>
      </c>
      <c r="L94" s="16">
        <v>1568874</v>
      </c>
      <c r="M94" s="16">
        <v>1478420</v>
      </c>
      <c r="N94" s="16"/>
      <c r="O94" s="16"/>
      <c r="P94" s="16"/>
      <c r="Q94" s="63"/>
    </row>
    <row r="95" spans="1:17">
      <c r="A95" s="148"/>
      <c r="B95" s="1">
        <v>241</v>
      </c>
      <c r="C95" s="1" t="s">
        <v>41</v>
      </c>
      <c r="D95" s="35">
        <f t="shared" si="39"/>
        <v>5115663</v>
      </c>
      <c r="E95" s="35">
        <v>21052</v>
      </c>
      <c r="F95" s="55">
        <v>536831</v>
      </c>
      <c r="G95" s="16">
        <v>568488</v>
      </c>
      <c r="H95" s="16">
        <v>777015</v>
      </c>
      <c r="I95" s="16">
        <v>717123</v>
      </c>
      <c r="J95" s="16">
        <v>730069</v>
      </c>
      <c r="K95" s="16">
        <v>649384</v>
      </c>
      <c r="L95" s="16">
        <v>582947</v>
      </c>
      <c r="M95" s="16">
        <v>553806</v>
      </c>
      <c r="N95" s="16"/>
      <c r="O95" s="16"/>
      <c r="P95" s="16"/>
      <c r="Q95" s="63"/>
    </row>
    <row r="96" spans="1:17">
      <c r="A96" s="148"/>
      <c r="B96" s="1">
        <v>242</v>
      </c>
      <c r="C96" s="1" t="s">
        <v>42</v>
      </c>
      <c r="D96" s="35">
        <f t="shared" si="39"/>
        <v>2356287</v>
      </c>
      <c r="E96" s="35">
        <v>9697</v>
      </c>
      <c r="F96" s="55">
        <v>258194</v>
      </c>
      <c r="G96" s="16">
        <v>259760</v>
      </c>
      <c r="H96" s="16">
        <v>330973</v>
      </c>
      <c r="I96" s="16">
        <v>313272</v>
      </c>
      <c r="J96" s="16">
        <v>309879</v>
      </c>
      <c r="K96" s="16">
        <v>301779</v>
      </c>
      <c r="L96" s="16">
        <v>293072</v>
      </c>
      <c r="M96" s="16">
        <v>289358</v>
      </c>
      <c r="N96" s="16"/>
      <c r="O96" s="16"/>
      <c r="P96" s="16"/>
      <c r="Q96" s="63"/>
    </row>
    <row r="97" spans="1:17">
      <c r="A97" s="148"/>
      <c r="B97" s="1">
        <v>243</v>
      </c>
      <c r="C97" s="1" t="s">
        <v>43</v>
      </c>
      <c r="D97" s="35">
        <f t="shared" si="39"/>
        <v>2995582</v>
      </c>
      <c r="E97" s="35">
        <v>12327</v>
      </c>
      <c r="F97" s="55">
        <v>352053</v>
      </c>
      <c r="G97" s="16">
        <v>360695</v>
      </c>
      <c r="H97" s="16">
        <v>411077</v>
      </c>
      <c r="I97" s="16">
        <v>389920</v>
      </c>
      <c r="J97" s="16">
        <v>377297</v>
      </c>
      <c r="K97" s="16">
        <v>384093</v>
      </c>
      <c r="L97" s="16">
        <v>364079</v>
      </c>
      <c r="M97" s="16">
        <v>356368</v>
      </c>
      <c r="N97" s="16"/>
      <c r="O97" s="16"/>
      <c r="P97" s="16"/>
      <c r="Q97" s="63"/>
    </row>
    <row r="98" spans="1:17">
      <c r="A98" s="148"/>
      <c r="B98" s="1">
        <v>244</v>
      </c>
      <c r="C98" s="1" t="s">
        <v>44</v>
      </c>
      <c r="D98" s="35">
        <f t="shared" si="39"/>
        <v>670716</v>
      </c>
      <c r="E98" s="35">
        <v>2760</v>
      </c>
      <c r="F98" s="55">
        <v>76048</v>
      </c>
      <c r="G98" s="16">
        <v>73370</v>
      </c>
      <c r="H98" s="16">
        <v>94427</v>
      </c>
      <c r="I98" s="16">
        <v>89095</v>
      </c>
      <c r="J98" s="16">
        <v>89856</v>
      </c>
      <c r="K98" s="16">
        <v>85778</v>
      </c>
      <c r="L98" s="16">
        <v>81589</v>
      </c>
      <c r="M98" s="16">
        <v>80553</v>
      </c>
      <c r="N98" s="16"/>
      <c r="O98" s="16"/>
      <c r="P98" s="16"/>
      <c r="Q98" s="63"/>
    </row>
    <row r="99" spans="1:17">
      <c r="A99" s="148"/>
      <c r="B99" s="1">
        <v>245</v>
      </c>
      <c r="C99" s="1" t="s">
        <v>45</v>
      </c>
      <c r="D99" s="35">
        <f t="shared" si="39"/>
        <v>371467</v>
      </c>
      <c r="E99" s="35">
        <v>1529</v>
      </c>
      <c r="F99" s="55">
        <v>43024</v>
      </c>
      <c r="G99" s="16">
        <v>42371</v>
      </c>
      <c r="H99" s="16">
        <v>48438</v>
      </c>
      <c r="I99" s="16">
        <v>47329</v>
      </c>
      <c r="J99" s="16">
        <v>48166</v>
      </c>
      <c r="K99" s="16">
        <v>48525</v>
      </c>
      <c r="L99" s="16">
        <v>46884</v>
      </c>
      <c r="M99" s="16">
        <v>46730</v>
      </c>
      <c r="N99" s="16"/>
      <c r="O99" s="16"/>
      <c r="P99" s="16"/>
      <c r="Q99" s="63"/>
    </row>
    <row r="100" spans="1:17">
      <c r="A100" s="148"/>
      <c r="B100" s="1">
        <v>246</v>
      </c>
      <c r="C100" s="1" t="s">
        <v>46</v>
      </c>
      <c r="D100" s="35">
        <f t="shared" si="39"/>
        <v>931707</v>
      </c>
      <c r="E100" s="35">
        <v>3834</v>
      </c>
      <c r="F100" s="55">
        <v>111531</v>
      </c>
      <c r="G100" s="16">
        <v>114175</v>
      </c>
      <c r="H100" s="16">
        <v>126822</v>
      </c>
      <c r="I100" s="16">
        <v>119444</v>
      </c>
      <c r="J100" s="16">
        <v>112927</v>
      </c>
      <c r="K100" s="16">
        <v>114659</v>
      </c>
      <c r="L100" s="16">
        <v>117865</v>
      </c>
      <c r="M100" s="16">
        <v>114284</v>
      </c>
      <c r="N100" s="16"/>
      <c r="O100" s="16"/>
      <c r="P100" s="16"/>
      <c r="Q100" s="63"/>
    </row>
    <row r="101" spans="1:17">
      <c r="A101" s="148"/>
      <c r="B101" s="1">
        <v>247</v>
      </c>
      <c r="C101" s="1" t="s">
        <v>47</v>
      </c>
      <c r="D101" s="35">
        <f t="shared" si="39"/>
        <v>294500</v>
      </c>
      <c r="E101" s="35">
        <v>1212</v>
      </c>
      <c r="F101" s="55">
        <v>32945</v>
      </c>
      <c r="G101" s="16">
        <v>33034</v>
      </c>
      <c r="H101" s="16">
        <v>40054</v>
      </c>
      <c r="I101" s="16">
        <v>40222</v>
      </c>
      <c r="J101" s="16">
        <v>36318</v>
      </c>
      <c r="K101" s="16">
        <v>36767</v>
      </c>
      <c r="L101" s="16">
        <v>38645</v>
      </c>
      <c r="M101" s="16">
        <v>36515</v>
      </c>
      <c r="N101" s="16"/>
      <c r="O101" s="16"/>
      <c r="P101" s="16"/>
      <c r="Q101" s="63"/>
    </row>
    <row r="102" spans="1:17">
      <c r="A102" s="148"/>
      <c r="B102" s="1">
        <v>248</v>
      </c>
      <c r="C102" s="1" t="s">
        <v>48</v>
      </c>
      <c r="D102" s="35">
        <f t="shared" si="39"/>
        <v>1792603</v>
      </c>
      <c r="E102" s="35">
        <v>7377</v>
      </c>
      <c r="F102" s="55">
        <v>215590</v>
      </c>
      <c r="G102" s="16">
        <v>213483</v>
      </c>
      <c r="H102" s="16">
        <v>249005</v>
      </c>
      <c r="I102" s="16">
        <v>235297</v>
      </c>
      <c r="J102" s="16">
        <v>230759</v>
      </c>
      <c r="K102" s="16">
        <v>225194</v>
      </c>
      <c r="L102" s="16">
        <v>215377</v>
      </c>
      <c r="M102" s="16">
        <v>207898</v>
      </c>
      <c r="N102" s="16"/>
      <c r="O102" s="16"/>
      <c r="P102" s="16"/>
      <c r="Q102" s="63"/>
    </row>
    <row r="103" spans="1:17">
      <c r="A103" s="148"/>
      <c r="B103" s="1">
        <v>249</v>
      </c>
      <c r="C103" s="1" t="s">
        <v>49</v>
      </c>
      <c r="D103" s="35">
        <f t="shared" si="39"/>
        <v>2454719</v>
      </c>
      <c r="E103" s="35">
        <v>10102</v>
      </c>
      <c r="F103" s="55">
        <v>297140</v>
      </c>
      <c r="G103" s="16">
        <v>291115</v>
      </c>
      <c r="H103" s="16">
        <v>332997</v>
      </c>
      <c r="I103" s="16">
        <v>313675</v>
      </c>
      <c r="J103" s="16">
        <v>315678</v>
      </c>
      <c r="K103" s="16">
        <v>307724</v>
      </c>
      <c r="L103" s="16">
        <v>300248</v>
      </c>
      <c r="M103" s="16">
        <v>296142</v>
      </c>
      <c r="N103" s="16"/>
      <c r="O103" s="16"/>
      <c r="P103" s="16"/>
      <c r="Q103" s="63"/>
    </row>
    <row r="104" spans="1:17" ht="17.25" thickBot="1">
      <c r="A104" s="148"/>
      <c r="B104" s="30">
        <v>250</v>
      </c>
      <c r="C104" s="30" t="s">
        <v>50</v>
      </c>
      <c r="D104" s="36">
        <f t="shared" si="39"/>
        <v>583931</v>
      </c>
      <c r="E104" s="36">
        <v>2403</v>
      </c>
      <c r="F104" s="58">
        <v>72286</v>
      </c>
      <c r="G104" s="31">
        <v>68636</v>
      </c>
      <c r="H104" s="31">
        <v>77847</v>
      </c>
      <c r="I104" s="31">
        <v>74015</v>
      </c>
      <c r="J104" s="31">
        <v>73527</v>
      </c>
      <c r="K104" s="31">
        <v>72236</v>
      </c>
      <c r="L104" s="31">
        <v>73239</v>
      </c>
      <c r="M104" s="31">
        <v>72145</v>
      </c>
      <c r="N104" s="31"/>
      <c r="O104" s="31"/>
      <c r="P104" s="31"/>
      <c r="Q104" s="66"/>
    </row>
    <row r="105" spans="1:17">
      <c r="A105" s="147" t="s">
        <v>333</v>
      </c>
      <c r="B105" s="8">
        <v>309</v>
      </c>
      <c r="C105" s="8" t="s">
        <v>51</v>
      </c>
      <c r="D105" s="38">
        <f t="shared" si="39"/>
        <v>313758</v>
      </c>
      <c r="E105" s="38">
        <v>1291</v>
      </c>
      <c r="F105" s="54">
        <v>38703</v>
      </c>
      <c r="G105" s="29">
        <v>33055</v>
      </c>
      <c r="H105" s="29">
        <v>38978</v>
      </c>
      <c r="I105" s="29">
        <v>39858</v>
      </c>
      <c r="J105" s="29">
        <v>41828</v>
      </c>
      <c r="K105" s="29">
        <v>41022</v>
      </c>
      <c r="L105" s="29">
        <v>39780</v>
      </c>
      <c r="M105" s="29">
        <v>40534</v>
      </c>
      <c r="N105" s="29"/>
      <c r="O105" s="29"/>
      <c r="P105" s="29"/>
      <c r="Q105" s="62"/>
    </row>
    <row r="106" spans="1:17">
      <c r="A106" s="148"/>
      <c r="B106" s="1">
        <v>310</v>
      </c>
      <c r="C106" s="1" t="s">
        <v>52</v>
      </c>
      <c r="D106" s="35">
        <f t="shared" si="39"/>
        <v>4454549</v>
      </c>
      <c r="E106" s="35">
        <v>18331</v>
      </c>
      <c r="F106" s="55">
        <v>524138</v>
      </c>
      <c r="G106" s="16">
        <v>508740</v>
      </c>
      <c r="H106" s="16">
        <v>586267</v>
      </c>
      <c r="I106" s="16">
        <v>561269</v>
      </c>
      <c r="J106" s="16">
        <v>578231</v>
      </c>
      <c r="K106" s="16">
        <v>562190</v>
      </c>
      <c r="L106" s="16">
        <v>564517</v>
      </c>
      <c r="M106" s="16">
        <v>569197</v>
      </c>
      <c r="N106" s="16"/>
      <c r="O106" s="16"/>
      <c r="P106" s="16"/>
      <c r="Q106" s="63"/>
    </row>
    <row r="107" spans="1:17">
      <c r="A107" s="148"/>
      <c r="B107" s="1">
        <v>311</v>
      </c>
      <c r="C107" s="1" t="s">
        <v>53</v>
      </c>
      <c r="D107" s="35">
        <f t="shared" si="39"/>
        <v>9812537</v>
      </c>
      <c r="E107" s="35">
        <v>40381</v>
      </c>
      <c r="F107" s="55">
        <v>1174666</v>
      </c>
      <c r="G107" s="16">
        <v>1151669</v>
      </c>
      <c r="H107" s="16">
        <v>1322091</v>
      </c>
      <c r="I107" s="16">
        <v>1257316</v>
      </c>
      <c r="J107" s="16">
        <v>1267474</v>
      </c>
      <c r="K107" s="16">
        <v>1233737</v>
      </c>
      <c r="L107" s="16">
        <v>1206408</v>
      </c>
      <c r="M107" s="16">
        <v>1199176</v>
      </c>
      <c r="N107" s="16"/>
      <c r="O107" s="16"/>
      <c r="P107" s="16"/>
      <c r="Q107" s="63"/>
    </row>
    <row r="108" spans="1:17">
      <c r="A108" s="148"/>
      <c r="B108" s="1">
        <v>312</v>
      </c>
      <c r="C108" s="1" t="s">
        <v>54</v>
      </c>
      <c r="D108" s="35">
        <f t="shared" si="39"/>
        <v>5199564</v>
      </c>
      <c r="E108" s="35">
        <v>21397</v>
      </c>
      <c r="F108" s="55">
        <v>613354</v>
      </c>
      <c r="G108" s="16">
        <v>607592</v>
      </c>
      <c r="H108" s="16">
        <v>710949</v>
      </c>
      <c r="I108" s="16">
        <v>666785</v>
      </c>
      <c r="J108" s="16">
        <v>677405</v>
      </c>
      <c r="K108" s="16">
        <v>654341</v>
      </c>
      <c r="L108" s="16">
        <v>634129</v>
      </c>
      <c r="M108" s="16">
        <v>635009</v>
      </c>
      <c r="N108" s="16"/>
      <c r="O108" s="16"/>
      <c r="P108" s="16"/>
      <c r="Q108" s="63"/>
    </row>
    <row r="109" spans="1:17">
      <c r="A109" s="148"/>
      <c r="B109" s="1">
        <v>313</v>
      </c>
      <c r="C109" s="1" t="s">
        <v>55</v>
      </c>
      <c r="D109" s="35">
        <f t="shared" ref="D109:D172" si="40">SUM(F109:Q109)</f>
        <v>2739350</v>
      </c>
      <c r="E109" s="35">
        <v>11273</v>
      </c>
      <c r="F109" s="55">
        <v>330131</v>
      </c>
      <c r="G109" s="16">
        <v>328537</v>
      </c>
      <c r="H109" s="16">
        <v>377556</v>
      </c>
      <c r="I109" s="16">
        <v>352819</v>
      </c>
      <c r="J109" s="16">
        <v>351284</v>
      </c>
      <c r="K109" s="16">
        <v>343767</v>
      </c>
      <c r="L109" s="16">
        <v>329945</v>
      </c>
      <c r="M109" s="16">
        <v>325311</v>
      </c>
      <c r="N109" s="16"/>
      <c r="O109" s="16"/>
      <c r="P109" s="16"/>
      <c r="Q109" s="63"/>
    </row>
    <row r="110" spans="1:17">
      <c r="A110" s="148"/>
      <c r="B110" s="1">
        <v>314</v>
      </c>
      <c r="C110" s="1" t="s">
        <v>56</v>
      </c>
      <c r="D110" s="35">
        <f t="shared" si="40"/>
        <v>4639651</v>
      </c>
      <c r="E110" s="35">
        <v>19093</v>
      </c>
      <c r="F110" s="55">
        <v>542751</v>
      </c>
      <c r="G110" s="16">
        <v>536984</v>
      </c>
      <c r="H110" s="16">
        <v>660775</v>
      </c>
      <c r="I110" s="16">
        <v>616690</v>
      </c>
      <c r="J110" s="16">
        <v>612930</v>
      </c>
      <c r="K110" s="16">
        <v>577393</v>
      </c>
      <c r="L110" s="16">
        <v>545749</v>
      </c>
      <c r="M110" s="16">
        <v>546379</v>
      </c>
      <c r="N110" s="16"/>
      <c r="O110" s="16"/>
      <c r="P110" s="16"/>
      <c r="Q110" s="63"/>
    </row>
    <row r="111" spans="1:17">
      <c r="A111" s="148"/>
      <c r="B111" s="1">
        <v>315</v>
      </c>
      <c r="C111" s="1" t="s">
        <v>57</v>
      </c>
      <c r="D111" s="35">
        <f t="shared" si="40"/>
        <v>1041188</v>
      </c>
      <c r="E111" s="35">
        <v>4285</v>
      </c>
      <c r="F111" s="55">
        <v>122168</v>
      </c>
      <c r="G111" s="16">
        <v>122747</v>
      </c>
      <c r="H111" s="16">
        <v>143587</v>
      </c>
      <c r="I111" s="16">
        <v>134628</v>
      </c>
      <c r="J111" s="16">
        <v>133389</v>
      </c>
      <c r="K111" s="16">
        <v>131131</v>
      </c>
      <c r="L111" s="16">
        <v>127542</v>
      </c>
      <c r="M111" s="16">
        <v>125996</v>
      </c>
      <c r="N111" s="16"/>
      <c r="O111" s="16"/>
      <c r="P111" s="16"/>
      <c r="Q111" s="63"/>
    </row>
    <row r="112" spans="1:17">
      <c r="A112" s="148"/>
      <c r="B112" s="1">
        <v>316</v>
      </c>
      <c r="C112" s="1" t="s">
        <v>58</v>
      </c>
      <c r="D112" s="35">
        <f t="shared" si="40"/>
        <v>2027999</v>
      </c>
      <c r="E112" s="35">
        <v>8346</v>
      </c>
      <c r="F112" s="55">
        <v>219459</v>
      </c>
      <c r="G112" s="16">
        <v>225775</v>
      </c>
      <c r="H112" s="16">
        <v>286693</v>
      </c>
      <c r="I112" s="16">
        <v>270941</v>
      </c>
      <c r="J112" s="16">
        <v>276428</v>
      </c>
      <c r="K112" s="16">
        <v>259319</v>
      </c>
      <c r="L112" s="16">
        <v>238998</v>
      </c>
      <c r="M112" s="16">
        <v>250386</v>
      </c>
      <c r="N112" s="16"/>
      <c r="O112" s="16"/>
      <c r="P112" s="16"/>
      <c r="Q112" s="63"/>
    </row>
    <row r="113" spans="1:17">
      <c r="A113" s="148"/>
      <c r="B113" s="1">
        <v>317</v>
      </c>
      <c r="C113" s="1" t="s">
        <v>59</v>
      </c>
      <c r="D113" s="35">
        <f t="shared" si="40"/>
        <v>6199308</v>
      </c>
      <c r="E113" s="35">
        <v>25512</v>
      </c>
      <c r="F113" s="55">
        <v>682575</v>
      </c>
      <c r="G113" s="16">
        <v>716224</v>
      </c>
      <c r="H113" s="16">
        <v>879524</v>
      </c>
      <c r="I113" s="16">
        <v>836812</v>
      </c>
      <c r="J113" s="16">
        <v>849365</v>
      </c>
      <c r="K113" s="16">
        <v>784160</v>
      </c>
      <c r="L113" s="16">
        <v>720003</v>
      </c>
      <c r="M113" s="16">
        <v>730645</v>
      </c>
      <c r="N113" s="16"/>
      <c r="O113" s="16"/>
      <c r="P113" s="16"/>
      <c r="Q113" s="63"/>
    </row>
    <row r="114" spans="1:17">
      <c r="A114" s="148"/>
      <c r="B114" s="1">
        <v>318</v>
      </c>
      <c r="C114" s="1" t="s">
        <v>60</v>
      </c>
      <c r="D114" s="35">
        <f t="shared" si="40"/>
        <v>6714302</v>
      </c>
      <c r="E114" s="35">
        <v>27631</v>
      </c>
      <c r="F114" s="55">
        <v>753796</v>
      </c>
      <c r="G114" s="16">
        <v>780968</v>
      </c>
      <c r="H114" s="16">
        <v>933692</v>
      </c>
      <c r="I114" s="16">
        <v>903082</v>
      </c>
      <c r="J114" s="16">
        <v>884600</v>
      </c>
      <c r="K114" s="16">
        <v>837086</v>
      </c>
      <c r="L114" s="16">
        <v>803213</v>
      </c>
      <c r="M114" s="16">
        <v>817865</v>
      </c>
      <c r="N114" s="16"/>
      <c r="O114" s="16"/>
      <c r="P114" s="16"/>
      <c r="Q114" s="63"/>
    </row>
    <row r="115" spans="1:17">
      <c r="A115" s="148"/>
      <c r="B115" s="1">
        <v>319</v>
      </c>
      <c r="C115" s="1" t="s">
        <v>61</v>
      </c>
      <c r="D115" s="35">
        <f t="shared" si="40"/>
        <v>2872361</v>
      </c>
      <c r="E115" s="35">
        <v>11820</v>
      </c>
      <c r="F115" s="55">
        <v>334579</v>
      </c>
      <c r="G115" s="16">
        <v>345786</v>
      </c>
      <c r="H115" s="16">
        <v>382577</v>
      </c>
      <c r="I115" s="16">
        <v>353067</v>
      </c>
      <c r="J115" s="16">
        <v>360753</v>
      </c>
      <c r="K115" s="16">
        <v>364422</v>
      </c>
      <c r="L115" s="16">
        <v>370045</v>
      </c>
      <c r="M115" s="16">
        <v>361132</v>
      </c>
      <c r="N115" s="16"/>
      <c r="O115" s="16"/>
      <c r="P115" s="16"/>
      <c r="Q115" s="63"/>
    </row>
    <row r="116" spans="1:17">
      <c r="A116" s="148"/>
      <c r="B116" s="1">
        <v>320</v>
      </c>
      <c r="C116" s="1" t="s">
        <v>62</v>
      </c>
      <c r="D116" s="35">
        <f t="shared" si="40"/>
        <v>2493636</v>
      </c>
      <c r="E116" s="35">
        <v>10262</v>
      </c>
      <c r="F116" s="55">
        <v>297139</v>
      </c>
      <c r="G116" s="16">
        <v>305264</v>
      </c>
      <c r="H116" s="16">
        <v>341005</v>
      </c>
      <c r="I116" s="16">
        <v>314231</v>
      </c>
      <c r="J116" s="16">
        <v>302078</v>
      </c>
      <c r="K116" s="16">
        <v>311377</v>
      </c>
      <c r="L116" s="16">
        <v>312711</v>
      </c>
      <c r="M116" s="16">
        <v>309831</v>
      </c>
      <c r="N116" s="16"/>
      <c r="O116" s="16"/>
      <c r="P116" s="16"/>
      <c r="Q116" s="63"/>
    </row>
    <row r="117" spans="1:17">
      <c r="A117" s="148"/>
      <c r="B117" s="1">
        <v>322</v>
      </c>
      <c r="C117" s="1" t="s">
        <v>63</v>
      </c>
      <c r="D117" s="35">
        <f t="shared" si="40"/>
        <v>3184396</v>
      </c>
      <c r="E117" s="35">
        <v>13105</v>
      </c>
      <c r="F117" s="55">
        <v>352264</v>
      </c>
      <c r="G117" s="16">
        <v>339215</v>
      </c>
      <c r="H117" s="16">
        <v>471039</v>
      </c>
      <c r="I117" s="16">
        <v>483985</v>
      </c>
      <c r="J117" s="16">
        <v>443643</v>
      </c>
      <c r="K117" s="16">
        <v>410409</v>
      </c>
      <c r="L117" s="16">
        <v>335007</v>
      </c>
      <c r="M117" s="16">
        <v>348834</v>
      </c>
      <c r="N117" s="16"/>
      <c r="O117" s="16"/>
      <c r="P117" s="16"/>
      <c r="Q117" s="63"/>
    </row>
    <row r="118" spans="1:17">
      <c r="A118" s="148"/>
      <c r="B118" s="1">
        <v>323</v>
      </c>
      <c r="C118" s="1" t="s">
        <v>64</v>
      </c>
      <c r="D118" s="35">
        <f t="shared" si="40"/>
        <v>3376843</v>
      </c>
      <c r="E118" s="35">
        <v>13896</v>
      </c>
      <c r="F118" s="55">
        <v>395982</v>
      </c>
      <c r="G118" s="16">
        <v>396640</v>
      </c>
      <c r="H118" s="16">
        <v>459973</v>
      </c>
      <c r="I118" s="16">
        <v>435739</v>
      </c>
      <c r="J118" s="16">
        <v>428849</v>
      </c>
      <c r="K118" s="16">
        <v>428733</v>
      </c>
      <c r="L118" s="16">
        <v>418675</v>
      </c>
      <c r="M118" s="16">
        <v>412252</v>
      </c>
      <c r="N118" s="16"/>
      <c r="O118" s="16"/>
      <c r="P118" s="16"/>
      <c r="Q118" s="63"/>
    </row>
    <row r="119" spans="1:17">
      <c r="A119" s="148"/>
      <c r="B119" s="1">
        <v>324</v>
      </c>
      <c r="C119" s="1" t="s">
        <v>65</v>
      </c>
      <c r="D119" s="35">
        <f t="shared" si="40"/>
        <v>1953073</v>
      </c>
      <c r="E119" s="35">
        <v>8037</v>
      </c>
      <c r="F119" s="55">
        <v>226994</v>
      </c>
      <c r="G119" s="16">
        <v>227008</v>
      </c>
      <c r="H119" s="16">
        <v>264020</v>
      </c>
      <c r="I119" s="16">
        <v>252924</v>
      </c>
      <c r="J119" s="16">
        <v>252340</v>
      </c>
      <c r="K119" s="16">
        <v>248303</v>
      </c>
      <c r="L119" s="16">
        <v>242965</v>
      </c>
      <c r="M119" s="16">
        <v>238519</v>
      </c>
      <c r="N119" s="16"/>
      <c r="O119" s="16"/>
      <c r="P119" s="16"/>
      <c r="Q119" s="63"/>
    </row>
    <row r="120" spans="1:17">
      <c r="A120" s="148"/>
      <c r="B120" s="1">
        <v>325</v>
      </c>
      <c r="C120" s="1" t="s">
        <v>349</v>
      </c>
      <c r="D120" s="35">
        <f t="shared" si="40"/>
        <v>2616953</v>
      </c>
      <c r="E120" s="35">
        <v>10769</v>
      </c>
      <c r="F120" s="55">
        <v>297674</v>
      </c>
      <c r="G120" s="16">
        <v>302228</v>
      </c>
      <c r="H120" s="16">
        <v>357061</v>
      </c>
      <c r="I120" s="16">
        <v>338179</v>
      </c>
      <c r="J120" s="16">
        <v>341507</v>
      </c>
      <c r="K120" s="16">
        <v>331522</v>
      </c>
      <c r="L120" s="16">
        <v>329310</v>
      </c>
      <c r="M120" s="16">
        <v>319472</v>
      </c>
      <c r="N120" s="16"/>
      <c r="O120" s="16"/>
      <c r="P120" s="16"/>
      <c r="Q120" s="63"/>
    </row>
    <row r="121" spans="1:17">
      <c r="A121" s="148"/>
      <c r="B121" s="1">
        <v>326</v>
      </c>
      <c r="C121" s="1" t="s">
        <v>66</v>
      </c>
      <c r="D121" s="35">
        <f t="shared" si="40"/>
        <v>8954631</v>
      </c>
      <c r="E121" s="35">
        <v>36850</v>
      </c>
      <c r="F121" s="55">
        <v>1107917</v>
      </c>
      <c r="G121" s="16">
        <v>1098668</v>
      </c>
      <c r="H121" s="16">
        <v>1193382</v>
      </c>
      <c r="I121" s="16">
        <v>1120178</v>
      </c>
      <c r="J121" s="16">
        <v>1096475</v>
      </c>
      <c r="K121" s="16">
        <v>1123682</v>
      </c>
      <c r="L121" s="16">
        <v>1121098</v>
      </c>
      <c r="M121" s="16">
        <v>1093231</v>
      </c>
      <c r="N121" s="16"/>
      <c r="O121" s="16"/>
      <c r="P121" s="16"/>
      <c r="Q121" s="63"/>
    </row>
    <row r="122" spans="1:17">
      <c r="A122" s="148"/>
      <c r="B122" s="1">
        <v>327</v>
      </c>
      <c r="C122" s="1" t="s">
        <v>67</v>
      </c>
      <c r="D122" s="35">
        <f t="shared" si="40"/>
        <v>8037241</v>
      </c>
      <c r="E122" s="35">
        <v>33075</v>
      </c>
      <c r="F122" s="55">
        <v>978474</v>
      </c>
      <c r="G122" s="16">
        <v>1008029</v>
      </c>
      <c r="H122" s="16">
        <v>1075660</v>
      </c>
      <c r="I122" s="16">
        <v>991007</v>
      </c>
      <c r="J122" s="16">
        <v>976521</v>
      </c>
      <c r="K122" s="16">
        <v>1005266</v>
      </c>
      <c r="L122" s="16">
        <v>1003561</v>
      </c>
      <c r="M122" s="16">
        <v>998723</v>
      </c>
      <c r="N122" s="16"/>
      <c r="O122" s="16"/>
      <c r="P122" s="16"/>
      <c r="Q122" s="63"/>
    </row>
    <row r="123" spans="1:17">
      <c r="A123" s="148"/>
      <c r="B123" s="1">
        <v>328</v>
      </c>
      <c r="C123" s="1" t="s">
        <v>68</v>
      </c>
      <c r="D123" s="35">
        <f t="shared" si="40"/>
        <v>1425699</v>
      </c>
      <c r="E123" s="35">
        <v>5867</v>
      </c>
      <c r="F123" s="55">
        <v>165361</v>
      </c>
      <c r="G123" s="16">
        <v>166460</v>
      </c>
      <c r="H123" s="16">
        <v>193481</v>
      </c>
      <c r="I123" s="16">
        <v>184481</v>
      </c>
      <c r="J123" s="16">
        <v>181987</v>
      </c>
      <c r="K123" s="16">
        <v>182997</v>
      </c>
      <c r="L123" s="16">
        <v>176797</v>
      </c>
      <c r="M123" s="16">
        <v>174135</v>
      </c>
      <c r="N123" s="16"/>
      <c r="O123" s="16"/>
      <c r="P123" s="16"/>
      <c r="Q123" s="63"/>
    </row>
    <row r="124" spans="1:17">
      <c r="A124" s="148"/>
      <c r="B124" s="1">
        <v>329</v>
      </c>
      <c r="C124" s="1" t="s">
        <v>69</v>
      </c>
      <c r="D124" s="35">
        <f t="shared" si="40"/>
        <v>14133221</v>
      </c>
      <c r="E124" s="35">
        <v>58161</v>
      </c>
      <c r="F124" s="55">
        <v>1744560</v>
      </c>
      <c r="G124" s="16">
        <v>1734998</v>
      </c>
      <c r="H124" s="16">
        <v>1794939</v>
      </c>
      <c r="I124" s="16">
        <v>1747258</v>
      </c>
      <c r="J124" s="16">
        <v>1846121</v>
      </c>
      <c r="K124" s="16">
        <v>1716183</v>
      </c>
      <c r="L124" s="16">
        <v>1775345</v>
      </c>
      <c r="M124" s="16">
        <v>1773817</v>
      </c>
      <c r="N124" s="16"/>
      <c r="O124" s="16"/>
      <c r="P124" s="16"/>
      <c r="Q124" s="63"/>
    </row>
    <row r="125" spans="1:17">
      <c r="A125" s="148"/>
      <c r="B125" s="1">
        <v>330</v>
      </c>
      <c r="C125" s="1" t="s">
        <v>70</v>
      </c>
      <c r="D125" s="35">
        <f t="shared" si="40"/>
        <v>2443174</v>
      </c>
      <c r="E125" s="35">
        <v>10054</v>
      </c>
      <c r="F125" s="55">
        <v>276439</v>
      </c>
      <c r="G125" s="16">
        <v>284101</v>
      </c>
      <c r="H125" s="16">
        <v>343189</v>
      </c>
      <c r="I125" s="16">
        <v>322505</v>
      </c>
      <c r="J125" s="16">
        <v>312118</v>
      </c>
      <c r="K125" s="16">
        <v>313241</v>
      </c>
      <c r="L125" s="16">
        <v>297869</v>
      </c>
      <c r="M125" s="16">
        <v>293712</v>
      </c>
      <c r="N125" s="16"/>
      <c r="O125" s="16"/>
      <c r="P125" s="16"/>
      <c r="Q125" s="63"/>
    </row>
    <row r="126" spans="1:17">
      <c r="A126" s="148"/>
      <c r="B126" s="1">
        <v>331</v>
      </c>
      <c r="C126" s="1" t="s">
        <v>71</v>
      </c>
      <c r="D126" s="35">
        <f t="shared" si="40"/>
        <v>8833177</v>
      </c>
      <c r="E126" s="35">
        <v>36351</v>
      </c>
      <c r="F126" s="55">
        <v>1092547</v>
      </c>
      <c r="G126" s="16">
        <v>1091430</v>
      </c>
      <c r="H126" s="16">
        <v>1179420</v>
      </c>
      <c r="I126" s="16">
        <v>1111709</v>
      </c>
      <c r="J126" s="16">
        <v>1104698</v>
      </c>
      <c r="K126" s="16">
        <v>1086092</v>
      </c>
      <c r="L126" s="16">
        <v>1080670</v>
      </c>
      <c r="M126" s="16">
        <v>1086611</v>
      </c>
      <c r="N126" s="16"/>
      <c r="O126" s="16"/>
      <c r="P126" s="16"/>
      <c r="Q126" s="63"/>
    </row>
    <row r="127" spans="1:17">
      <c r="A127" s="148"/>
      <c r="B127" s="1">
        <v>332</v>
      </c>
      <c r="C127" s="1" t="s">
        <v>72</v>
      </c>
      <c r="D127" s="35">
        <f t="shared" si="40"/>
        <v>10419163</v>
      </c>
      <c r="E127" s="35">
        <v>42877</v>
      </c>
      <c r="F127" s="55">
        <v>1236096</v>
      </c>
      <c r="G127" s="16">
        <v>1259472</v>
      </c>
      <c r="H127" s="16">
        <v>1427242</v>
      </c>
      <c r="I127" s="16">
        <v>1346317</v>
      </c>
      <c r="J127" s="16">
        <v>1297049</v>
      </c>
      <c r="K127" s="16">
        <v>1326207</v>
      </c>
      <c r="L127" s="16">
        <v>1283461</v>
      </c>
      <c r="M127" s="16">
        <v>1243319</v>
      </c>
      <c r="N127" s="16"/>
      <c r="O127" s="16"/>
      <c r="P127" s="16"/>
      <c r="Q127" s="63"/>
    </row>
    <row r="128" spans="1:17">
      <c r="A128" s="148"/>
      <c r="B128" s="1">
        <v>333</v>
      </c>
      <c r="C128" s="1" t="s">
        <v>73</v>
      </c>
      <c r="D128" s="35">
        <f t="shared" si="40"/>
        <v>2664549</v>
      </c>
      <c r="E128" s="35">
        <v>10965</v>
      </c>
      <c r="F128" s="55">
        <v>326031</v>
      </c>
      <c r="G128" s="16">
        <v>323387</v>
      </c>
      <c r="H128" s="16">
        <v>362578</v>
      </c>
      <c r="I128" s="16">
        <v>343402</v>
      </c>
      <c r="J128" s="16">
        <v>331311</v>
      </c>
      <c r="K128" s="16">
        <v>341938</v>
      </c>
      <c r="L128" s="16">
        <v>328263</v>
      </c>
      <c r="M128" s="16">
        <v>307639</v>
      </c>
      <c r="N128" s="16"/>
      <c r="O128" s="16"/>
      <c r="P128" s="16"/>
      <c r="Q128" s="63"/>
    </row>
    <row r="129" spans="1:17">
      <c r="A129" s="148"/>
      <c r="B129" s="1">
        <v>334</v>
      </c>
      <c r="C129" s="1" t="s">
        <v>350</v>
      </c>
      <c r="D129" s="35">
        <f t="shared" si="40"/>
        <v>1577603</v>
      </c>
      <c r="E129" s="35">
        <v>6492</v>
      </c>
      <c r="F129" s="55">
        <v>181301</v>
      </c>
      <c r="G129" s="16">
        <v>185728</v>
      </c>
      <c r="H129" s="16">
        <v>219717</v>
      </c>
      <c r="I129" s="16">
        <v>208784</v>
      </c>
      <c r="J129" s="16">
        <v>199904</v>
      </c>
      <c r="K129" s="16">
        <v>203102</v>
      </c>
      <c r="L129" s="16">
        <v>191833</v>
      </c>
      <c r="M129" s="16">
        <v>187234</v>
      </c>
      <c r="N129" s="16"/>
      <c r="O129" s="16"/>
      <c r="P129" s="16"/>
      <c r="Q129" s="63"/>
    </row>
    <row r="130" spans="1:17">
      <c r="A130" s="148"/>
      <c r="B130" s="1">
        <v>335</v>
      </c>
      <c r="C130" s="1" t="s">
        <v>74</v>
      </c>
      <c r="D130" s="35">
        <f t="shared" si="40"/>
        <v>2876546</v>
      </c>
      <c r="E130" s="35">
        <v>11838</v>
      </c>
      <c r="F130" s="55">
        <v>347194</v>
      </c>
      <c r="G130" s="16">
        <v>341806</v>
      </c>
      <c r="H130" s="16">
        <v>386001</v>
      </c>
      <c r="I130" s="16">
        <v>351767</v>
      </c>
      <c r="J130" s="16">
        <v>361562</v>
      </c>
      <c r="K130" s="16">
        <v>361291</v>
      </c>
      <c r="L130" s="16">
        <v>362452</v>
      </c>
      <c r="M130" s="16">
        <v>364473</v>
      </c>
      <c r="N130" s="16"/>
      <c r="O130" s="16"/>
      <c r="P130" s="16"/>
      <c r="Q130" s="63"/>
    </row>
    <row r="131" spans="1:17">
      <c r="A131" s="148"/>
      <c r="B131" s="1">
        <v>336</v>
      </c>
      <c r="C131" s="1" t="s">
        <v>75</v>
      </c>
      <c r="D131" s="35">
        <f t="shared" si="40"/>
        <v>763784</v>
      </c>
      <c r="E131" s="35">
        <v>3143</v>
      </c>
      <c r="F131" s="55">
        <v>89543</v>
      </c>
      <c r="G131" s="16">
        <v>115122</v>
      </c>
      <c r="H131" s="16">
        <v>100960</v>
      </c>
      <c r="I131" s="16">
        <v>95193</v>
      </c>
      <c r="J131" s="16">
        <v>120174</v>
      </c>
      <c r="K131" s="16">
        <v>86256</v>
      </c>
      <c r="L131" s="16">
        <v>82487</v>
      </c>
      <c r="M131" s="16">
        <v>74049</v>
      </c>
      <c r="N131" s="16"/>
      <c r="O131" s="16"/>
      <c r="P131" s="16"/>
      <c r="Q131" s="63"/>
    </row>
    <row r="132" spans="1:17">
      <c r="A132" s="148"/>
      <c r="B132" s="1">
        <v>337</v>
      </c>
      <c r="C132" s="1" t="s">
        <v>76</v>
      </c>
      <c r="D132" s="35">
        <f t="shared" si="40"/>
        <v>2200395</v>
      </c>
      <c r="E132" s="35">
        <v>9055</v>
      </c>
      <c r="F132" s="55">
        <v>253333</v>
      </c>
      <c r="G132" s="16">
        <v>254031</v>
      </c>
      <c r="H132" s="16">
        <v>299023</v>
      </c>
      <c r="I132" s="16">
        <v>283403</v>
      </c>
      <c r="J132" s="16">
        <v>277451</v>
      </c>
      <c r="K132" s="16">
        <v>279700</v>
      </c>
      <c r="L132" s="16">
        <v>278063</v>
      </c>
      <c r="M132" s="16">
        <v>275391</v>
      </c>
      <c r="N132" s="16"/>
      <c r="O132" s="16"/>
      <c r="P132" s="16"/>
      <c r="Q132" s="63"/>
    </row>
    <row r="133" spans="1:17">
      <c r="A133" s="148"/>
      <c r="B133" s="1">
        <v>338</v>
      </c>
      <c r="C133" s="1" t="s">
        <v>77</v>
      </c>
      <c r="D133" s="35">
        <f t="shared" si="40"/>
        <v>2225977</v>
      </c>
      <c r="E133" s="35">
        <v>9160</v>
      </c>
      <c r="F133" s="55">
        <v>264641</v>
      </c>
      <c r="G133" s="16">
        <v>265424</v>
      </c>
      <c r="H133" s="16">
        <v>303266</v>
      </c>
      <c r="I133" s="16">
        <v>287206</v>
      </c>
      <c r="J133" s="16">
        <v>278887</v>
      </c>
      <c r="K133" s="16">
        <v>283437</v>
      </c>
      <c r="L133" s="16">
        <v>271718</v>
      </c>
      <c r="M133" s="16">
        <v>271398</v>
      </c>
      <c r="N133" s="16"/>
      <c r="O133" s="16"/>
      <c r="P133" s="16"/>
      <c r="Q133" s="63"/>
    </row>
    <row r="134" spans="1:17">
      <c r="A134" s="148"/>
      <c r="B134" s="1">
        <v>339</v>
      </c>
      <c r="C134" s="1" t="s">
        <v>351</v>
      </c>
      <c r="D134" s="35">
        <f t="shared" si="40"/>
        <v>4132423</v>
      </c>
      <c r="E134" s="35">
        <v>17006</v>
      </c>
      <c r="F134" s="55">
        <v>491367</v>
      </c>
      <c r="G134" s="16">
        <v>482638</v>
      </c>
      <c r="H134" s="16">
        <v>539690</v>
      </c>
      <c r="I134" s="16">
        <v>528821</v>
      </c>
      <c r="J134" s="16">
        <v>524102</v>
      </c>
      <c r="K134" s="16">
        <v>524310</v>
      </c>
      <c r="L134" s="16">
        <v>530182</v>
      </c>
      <c r="M134" s="16">
        <v>511313</v>
      </c>
      <c r="N134" s="16"/>
      <c r="O134" s="16"/>
      <c r="P134" s="16"/>
      <c r="Q134" s="63"/>
    </row>
    <row r="135" spans="1:17">
      <c r="A135" s="148"/>
      <c r="B135" s="1">
        <v>340</v>
      </c>
      <c r="C135" s="1" t="s">
        <v>78</v>
      </c>
      <c r="D135" s="35">
        <f t="shared" si="40"/>
        <v>2331228</v>
      </c>
      <c r="E135" s="35">
        <v>9594</v>
      </c>
      <c r="F135" s="55">
        <v>277885</v>
      </c>
      <c r="G135" s="16">
        <v>271669</v>
      </c>
      <c r="H135" s="16">
        <v>310616</v>
      </c>
      <c r="I135" s="16">
        <v>296633</v>
      </c>
      <c r="J135" s="16">
        <v>296687</v>
      </c>
      <c r="K135" s="16">
        <v>298970</v>
      </c>
      <c r="L135" s="16">
        <v>290584</v>
      </c>
      <c r="M135" s="16">
        <v>288184</v>
      </c>
      <c r="N135" s="16"/>
      <c r="O135" s="16"/>
      <c r="P135" s="16"/>
      <c r="Q135" s="63"/>
    </row>
    <row r="136" spans="1:17">
      <c r="A136" s="148"/>
      <c r="B136" s="1">
        <v>341</v>
      </c>
      <c r="C136" s="1" t="s">
        <v>79</v>
      </c>
      <c r="D136" s="35">
        <f t="shared" si="40"/>
        <v>1836998</v>
      </c>
      <c r="E136" s="35">
        <v>7560</v>
      </c>
      <c r="F136" s="55">
        <v>224299</v>
      </c>
      <c r="G136" s="16">
        <v>222686</v>
      </c>
      <c r="H136" s="16">
        <v>249238</v>
      </c>
      <c r="I136" s="16">
        <v>232581</v>
      </c>
      <c r="J136" s="16">
        <v>225982</v>
      </c>
      <c r="K136" s="16">
        <v>232476</v>
      </c>
      <c r="L136" s="16">
        <v>224754</v>
      </c>
      <c r="M136" s="16">
        <v>224982</v>
      </c>
      <c r="N136" s="16"/>
      <c r="O136" s="16"/>
      <c r="P136" s="16"/>
      <c r="Q136" s="63"/>
    </row>
    <row r="137" spans="1:17" ht="17.25" thickBot="1">
      <c r="A137" s="149"/>
      <c r="B137" s="14">
        <v>342</v>
      </c>
      <c r="C137" s="14" t="s">
        <v>80</v>
      </c>
      <c r="D137" s="37">
        <f t="shared" si="40"/>
        <v>1507587</v>
      </c>
      <c r="E137" s="36">
        <v>6204</v>
      </c>
      <c r="F137" s="56">
        <v>180175</v>
      </c>
      <c r="G137" s="17">
        <v>176987</v>
      </c>
      <c r="H137" s="17">
        <v>203632</v>
      </c>
      <c r="I137" s="17">
        <v>195816</v>
      </c>
      <c r="J137" s="17">
        <v>190991</v>
      </c>
      <c r="K137" s="17">
        <v>192140</v>
      </c>
      <c r="L137" s="17">
        <v>184198</v>
      </c>
      <c r="M137" s="17">
        <v>183648</v>
      </c>
      <c r="N137" s="17"/>
      <c r="O137" s="17"/>
      <c r="P137" s="17"/>
      <c r="Q137" s="64"/>
    </row>
    <row r="138" spans="1:17">
      <c r="A138" s="147" t="s">
        <v>334</v>
      </c>
      <c r="B138" s="8">
        <v>409</v>
      </c>
      <c r="C138" s="8" t="s">
        <v>81</v>
      </c>
      <c r="D138" s="34">
        <f t="shared" si="40"/>
        <v>3148325</v>
      </c>
      <c r="E138" s="38">
        <v>12956</v>
      </c>
      <c r="F138" s="54">
        <v>368139</v>
      </c>
      <c r="G138" s="29">
        <v>360073</v>
      </c>
      <c r="H138" s="29">
        <v>416985</v>
      </c>
      <c r="I138" s="29">
        <v>401590</v>
      </c>
      <c r="J138" s="29">
        <v>414969</v>
      </c>
      <c r="K138" s="29">
        <v>400639</v>
      </c>
      <c r="L138" s="29">
        <v>394416</v>
      </c>
      <c r="M138" s="29">
        <v>391514</v>
      </c>
      <c r="N138" s="29"/>
      <c r="O138" s="29"/>
      <c r="P138" s="29"/>
      <c r="Q138" s="62"/>
    </row>
    <row r="139" spans="1:17">
      <c r="A139" s="148"/>
      <c r="B139" s="1">
        <v>410</v>
      </c>
      <c r="C139" s="1" t="s">
        <v>82</v>
      </c>
      <c r="D139" s="35">
        <f t="shared" si="40"/>
        <v>4755689</v>
      </c>
      <c r="E139" s="35">
        <v>19571</v>
      </c>
      <c r="F139" s="55">
        <v>560229</v>
      </c>
      <c r="G139" s="16">
        <v>549106</v>
      </c>
      <c r="H139" s="16">
        <v>640355</v>
      </c>
      <c r="I139" s="16">
        <v>609819</v>
      </c>
      <c r="J139" s="16">
        <v>617436</v>
      </c>
      <c r="K139" s="16">
        <v>608397</v>
      </c>
      <c r="L139" s="16">
        <v>592056</v>
      </c>
      <c r="M139" s="16">
        <v>578291</v>
      </c>
      <c r="N139" s="16"/>
      <c r="O139" s="16"/>
      <c r="P139" s="16"/>
      <c r="Q139" s="63"/>
    </row>
    <row r="140" spans="1:17">
      <c r="A140" s="148"/>
      <c r="B140" s="1">
        <v>411</v>
      </c>
      <c r="C140" s="1" t="s">
        <v>83</v>
      </c>
      <c r="D140" s="35">
        <f t="shared" si="40"/>
        <v>6319394</v>
      </c>
      <c r="E140" s="35">
        <v>26006</v>
      </c>
      <c r="F140" s="55">
        <v>762867</v>
      </c>
      <c r="G140" s="16">
        <v>753148</v>
      </c>
      <c r="H140" s="16">
        <v>841790</v>
      </c>
      <c r="I140" s="16">
        <v>794088</v>
      </c>
      <c r="J140" s="16">
        <v>823541</v>
      </c>
      <c r="K140" s="16">
        <v>790087</v>
      </c>
      <c r="L140" s="16">
        <v>781292</v>
      </c>
      <c r="M140" s="16">
        <v>772581</v>
      </c>
      <c r="N140" s="16"/>
      <c r="O140" s="16"/>
      <c r="P140" s="16"/>
      <c r="Q140" s="63"/>
    </row>
    <row r="141" spans="1:17">
      <c r="A141" s="148"/>
      <c r="B141" s="1">
        <v>412</v>
      </c>
      <c r="C141" s="1" t="s">
        <v>352</v>
      </c>
      <c r="D141" s="35">
        <f t="shared" si="40"/>
        <v>7756518</v>
      </c>
      <c r="E141" s="35">
        <v>31920</v>
      </c>
      <c r="F141" s="55">
        <v>924351</v>
      </c>
      <c r="G141" s="16">
        <v>899950</v>
      </c>
      <c r="H141" s="16">
        <v>1044788</v>
      </c>
      <c r="I141" s="16">
        <v>997297</v>
      </c>
      <c r="J141" s="16">
        <v>1015748</v>
      </c>
      <c r="K141" s="16">
        <v>985179</v>
      </c>
      <c r="L141" s="16">
        <v>953872</v>
      </c>
      <c r="M141" s="16">
        <v>935333</v>
      </c>
      <c r="N141" s="16"/>
      <c r="O141" s="16"/>
      <c r="P141" s="16"/>
      <c r="Q141" s="63"/>
    </row>
    <row r="142" spans="1:17">
      <c r="A142" s="148"/>
      <c r="B142" s="1">
        <v>413</v>
      </c>
      <c r="C142" s="1" t="s">
        <v>84</v>
      </c>
      <c r="D142" s="35">
        <f t="shared" si="40"/>
        <v>7191508</v>
      </c>
      <c r="E142" s="35">
        <v>29595</v>
      </c>
      <c r="F142" s="55">
        <v>853804</v>
      </c>
      <c r="G142" s="16">
        <v>841459</v>
      </c>
      <c r="H142" s="16">
        <v>966993</v>
      </c>
      <c r="I142" s="16">
        <v>920466</v>
      </c>
      <c r="J142" s="16">
        <v>928708</v>
      </c>
      <c r="K142" s="16">
        <v>914348</v>
      </c>
      <c r="L142" s="16">
        <v>891068</v>
      </c>
      <c r="M142" s="16">
        <v>874662</v>
      </c>
      <c r="N142" s="16"/>
      <c r="O142" s="16"/>
      <c r="P142" s="16"/>
      <c r="Q142" s="63"/>
    </row>
    <row r="143" spans="1:17">
      <c r="A143" s="148"/>
      <c r="B143" s="1">
        <v>414</v>
      </c>
      <c r="C143" s="1" t="s">
        <v>85</v>
      </c>
      <c r="D143" s="35">
        <f t="shared" si="40"/>
        <v>10802374</v>
      </c>
      <c r="E143" s="35">
        <v>44454</v>
      </c>
      <c r="F143" s="55">
        <v>1271586</v>
      </c>
      <c r="G143" s="16">
        <v>1251262</v>
      </c>
      <c r="H143" s="16">
        <v>1472454</v>
      </c>
      <c r="I143" s="16">
        <v>1394107</v>
      </c>
      <c r="J143" s="16">
        <v>1418522</v>
      </c>
      <c r="K143" s="16">
        <v>1367128</v>
      </c>
      <c r="L143" s="16">
        <v>1316421</v>
      </c>
      <c r="M143" s="16">
        <v>1310894</v>
      </c>
      <c r="N143" s="16"/>
      <c r="O143" s="16"/>
      <c r="P143" s="16"/>
      <c r="Q143" s="63"/>
    </row>
    <row r="144" spans="1:17">
      <c r="A144" s="148"/>
      <c r="B144" s="1">
        <v>415</v>
      </c>
      <c r="C144" s="1" t="s">
        <v>86</v>
      </c>
      <c r="D144" s="35">
        <f t="shared" si="40"/>
        <v>4260017</v>
      </c>
      <c r="E144" s="35">
        <v>17531</v>
      </c>
      <c r="F144" s="55">
        <v>493840</v>
      </c>
      <c r="G144" s="16">
        <v>489356</v>
      </c>
      <c r="H144" s="16">
        <v>589252</v>
      </c>
      <c r="I144" s="16">
        <v>558578</v>
      </c>
      <c r="J144" s="16">
        <v>560139</v>
      </c>
      <c r="K144" s="16">
        <v>546145</v>
      </c>
      <c r="L144" s="16">
        <v>515974</v>
      </c>
      <c r="M144" s="16">
        <v>506733</v>
      </c>
      <c r="N144" s="16"/>
      <c r="O144" s="16"/>
      <c r="P144" s="16"/>
      <c r="Q144" s="63"/>
    </row>
    <row r="145" spans="1:17">
      <c r="A145" s="148"/>
      <c r="B145" s="1">
        <v>416</v>
      </c>
      <c r="C145" s="1" t="s">
        <v>87</v>
      </c>
      <c r="D145" s="35">
        <f t="shared" si="40"/>
        <v>7732677</v>
      </c>
      <c r="E145" s="35">
        <v>31822</v>
      </c>
      <c r="F145" s="55">
        <v>929116</v>
      </c>
      <c r="G145" s="16">
        <v>914214</v>
      </c>
      <c r="H145" s="16">
        <v>1037702</v>
      </c>
      <c r="I145" s="16">
        <v>982846</v>
      </c>
      <c r="J145" s="16">
        <v>994726</v>
      </c>
      <c r="K145" s="16">
        <v>972675</v>
      </c>
      <c r="L145" s="16">
        <v>958998</v>
      </c>
      <c r="M145" s="16">
        <v>942400</v>
      </c>
      <c r="N145" s="16"/>
      <c r="O145" s="16"/>
      <c r="P145" s="16"/>
      <c r="Q145" s="63"/>
    </row>
    <row r="146" spans="1:17">
      <c r="A146" s="148"/>
      <c r="B146" s="1">
        <v>417</v>
      </c>
      <c r="C146" s="1" t="s">
        <v>88</v>
      </c>
      <c r="D146" s="35">
        <f t="shared" si="40"/>
        <v>6320727</v>
      </c>
      <c r="E146" s="35">
        <v>26011</v>
      </c>
      <c r="F146" s="55">
        <v>709508</v>
      </c>
      <c r="G146" s="16">
        <v>707948</v>
      </c>
      <c r="H146" s="16">
        <v>917554</v>
      </c>
      <c r="I146" s="16">
        <v>852349</v>
      </c>
      <c r="J146" s="16">
        <v>860263</v>
      </c>
      <c r="K146" s="16">
        <v>812253</v>
      </c>
      <c r="L146" s="16">
        <v>734371</v>
      </c>
      <c r="M146" s="16">
        <v>726481</v>
      </c>
      <c r="N146" s="16"/>
      <c r="O146" s="16"/>
      <c r="P146" s="16"/>
      <c r="Q146" s="63"/>
    </row>
    <row r="147" spans="1:17">
      <c r="A147" s="148"/>
      <c r="B147" s="1">
        <v>418</v>
      </c>
      <c r="C147" s="1" t="s">
        <v>89</v>
      </c>
      <c r="D147" s="35">
        <f t="shared" si="40"/>
        <v>6034990</v>
      </c>
      <c r="E147" s="35">
        <v>24835</v>
      </c>
      <c r="F147" s="55">
        <v>695059</v>
      </c>
      <c r="G147" s="16">
        <v>693970</v>
      </c>
      <c r="H147" s="16">
        <v>854320</v>
      </c>
      <c r="I147" s="16">
        <v>788098</v>
      </c>
      <c r="J147" s="16">
        <v>805486</v>
      </c>
      <c r="K147" s="16">
        <v>760479</v>
      </c>
      <c r="L147" s="16">
        <v>723176</v>
      </c>
      <c r="M147" s="16">
        <v>714402</v>
      </c>
      <c r="N147" s="16"/>
      <c r="O147" s="16"/>
      <c r="P147" s="16"/>
      <c r="Q147" s="63"/>
    </row>
    <row r="148" spans="1:17">
      <c r="A148" s="148"/>
      <c r="B148" s="1">
        <v>419</v>
      </c>
      <c r="C148" s="1" t="s">
        <v>90</v>
      </c>
      <c r="D148" s="35">
        <f t="shared" si="40"/>
        <v>3805100</v>
      </c>
      <c r="E148" s="35">
        <v>15659</v>
      </c>
      <c r="F148" s="55">
        <v>416962</v>
      </c>
      <c r="G148" s="16">
        <v>418989</v>
      </c>
      <c r="H148" s="16">
        <v>550887</v>
      </c>
      <c r="I148" s="16">
        <v>522290</v>
      </c>
      <c r="J148" s="16">
        <v>536830</v>
      </c>
      <c r="K148" s="16">
        <v>491085</v>
      </c>
      <c r="L148" s="16">
        <v>437452</v>
      </c>
      <c r="M148" s="16">
        <v>430605</v>
      </c>
      <c r="N148" s="16"/>
      <c r="O148" s="16"/>
      <c r="P148" s="16"/>
      <c r="Q148" s="63"/>
    </row>
    <row r="149" spans="1:17">
      <c r="A149" s="148"/>
      <c r="B149" s="1">
        <v>420</v>
      </c>
      <c r="C149" s="1" t="s">
        <v>91</v>
      </c>
      <c r="D149" s="35">
        <f t="shared" si="40"/>
        <v>10659904</v>
      </c>
      <c r="E149" s="35">
        <v>43868</v>
      </c>
      <c r="F149" s="55">
        <v>1265811</v>
      </c>
      <c r="G149" s="16">
        <v>1258752</v>
      </c>
      <c r="H149" s="16">
        <v>1442969</v>
      </c>
      <c r="I149" s="16">
        <v>1346670</v>
      </c>
      <c r="J149" s="16">
        <v>1429788</v>
      </c>
      <c r="K149" s="16">
        <v>1312748</v>
      </c>
      <c r="L149" s="16">
        <v>1299392</v>
      </c>
      <c r="M149" s="16">
        <v>1303774</v>
      </c>
      <c r="N149" s="16"/>
      <c r="O149" s="16"/>
      <c r="P149" s="16"/>
      <c r="Q149" s="63"/>
    </row>
    <row r="150" spans="1:17">
      <c r="A150" s="148"/>
      <c r="B150" s="1">
        <v>421</v>
      </c>
      <c r="C150" s="1" t="s">
        <v>92</v>
      </c>
      <c r="D150" s="35">
        <f t="shared" si="40"/>
        <v>6218086</v>
      </c>
      <c r="E150" s="35">
        <v>25589</v>
      </c>
      <c r="F150" s="55">
        <v>710815</v>
      </c>
      <c r="G150" s="16">
        <v>747275</v>
      </c>
      <c r="H150" s="16">
        <v>860456</v>
      </c>
      <c r="I150" s="16">
        <v>795008</v>
      </c>
      <c r="J150" s="16">
        <v>825386</v>
      </c>
      <c r="K150" s="16">
        <v>786613</v>
      </c>
      <c r="L150" s="16">
        <v>769896</v>
      </c>
      <c r="M150" s="16">
        <v>722637</v>
      </c>
      <c r="N150" s="16"/>
      <c r="O150" s="16"/>
      <c r="P150" s="16"/>
      <c r="Q150" s="63"/>
    </row>
    <row r="151" spans="1:17">
      <c r="A151" s="148"/>
      <c r="B151" s="1">
        <v>422</v>
      </c>
      <c r="C151" s="1" t="s">
        <v>343</v>
      </c>
      <c r="D151" s="35">
        <f t="shared" si="40"/>
        <v>5189749</v>
      </c>
      <c r="E151" s="35">
        <v>21357</v>
      </c>
      <c r="F151" s="55">
        <v>605878</v>
      </c>
      <c r="G151" s="16">
        <v>604767</v>
      </c>
      <c r="H151" s="16">
        <v>696267</v>
      </c>
      <c r="I151" s="16">
        <v>663922</v>
      </c>
      <c r="J151" s="16">
        <v>676188</v>
      </c>
      <c r="K151" s="16">
        <v>654967</v>
      </c>
      <c r="L151" s="16">
        <v>651144</v>
      </c>
      <c r="M151" s="16">
        <v>636616</v>
      </c>
      <c r="N151" s="16"/>
      <c r="O151" s="16"/>
      <c r="P151" s="16"/>
      <c r="Q151" s="63"/>
    </row>
    <row r="152" spans="1:17">
      <c r="A152" s="148"/>
      <c r="B152" s="1">
        <v>423</v>
      </c>
      <c r="C152" s="1" t="s">
        <v>93</v>
      </c>
      <c r="D152" s="35">
        <f t="shared" si="40"/>
        <v>7956481</v>
      </c>
      <c r="E152" s="35">
        <v>32743</v>
      </c>
      <c r="F152" s="55">
        <v>917925</v>
      </c>
      <c r="G152" s="16">
        <v>923909</v>
      </c>
      <c r="H152" s="16">
        <v>1117380</v>
      </c>
      <c r="I152" s="16">
        <v>1060357</v>
      </c>
      <c r="J152" s="16">
        <v>1018621</v>
      </c>
      <c r="K152" s="16">
        <v>1015165</v>
      </c>
      <c r="L152" s="16">
        <v>954491</v>
      </c>
      <c r="M152" s="16">
        <v>948633</v>
      </c>
      <c r="N152" s="16"/>
      <c r="O152" s="16"/>
      <c r="P152" s="16"/>
      <c r="Q152" s="63"/>
    </row>
    <row r="153" spans="1:17">
      <c r="A153" s="148"/>
      <c r="B153" s="1">
        <v>424</v>
      </c>
      <c r="C153" s="1" t="s">
        <v>94</v>
      </c>
      <c r="D153" s="35">
        <f t="shared" si="40"/>
        <v>10363262</v>
      </c>
      <c r="E153" s="35">
        <v>42647</v>
      </c>
      <c r="F153" s="55">
        <v>1263939</v>
      </c>
      <c r="G153" s="16">
        <v>1251589</v>
      </c>
      <c r="H153" s="16">
        <v>1469117</v>
      </c>
      <c r="I153" s="16">
        <v>1362556</v>
      </c>
      <c r="J153" s="16">
        <v>1303297</v>
      </c>
      <c r="K153" s="16">
        <v>1245821</v>
      </c>
      <c r="L153" s="16">
        <v>1202920</v>
      </c>
      <c r="M153" s="16">
        <v>1264023</v>
      </c>
      <c r="N153" s="16"/>
      <c r="O153" s="16"/>
      <c r="P153" s="16"/>
      <c r="Q153" s="63"/>
    </row>
    <row r="154" spans="1:17">
      <c r="A154" s="148"/>
      <c r="B154" s="1">
        <v>425</v>
      </c>
      <c r="C154" s="1" t="s">
        <v>95</v>
      </c>
      <c r="D154" s="35">
        <f t="shared" si="40"/>
        <v>7819273</v>
      </c>
      <c r="E154" s="35">
        <v>32178</v>
      </c>
      <c r="F154" s="55">
        <v>858180</v>
      </c>
      <c r="G154" s="16">
        <v>913892</v>
      </c>
      <c r="H154" s="16">
        <v>1081639</v>
      </c>
      <c r="I154" s="16">
        <v>1015175</v>
      </c>
      <c r="J154" s="16">
        <v>1050375</v>
      </c>
      <c r="K154" s="16">
        <v>1015205</v>
      </c>
      <c r="L154" s="16">
        <v>954574</v>
      </c>
      <c r="M154" s="16">
        <v>930233</v>
      </c>
      <c r="N154" s="16"/>
      <c r="O154" s="16"/>
      <c r="P154" s="16"/>
      <c r="Q154" s="63"/>
    </row>
    <row r="155" spans="1:17">
      <c r="A155" s="148"/>
      <c r="B155" s="1">
        <v>426</v>
      </c>
      <c r="C155" s="1" t="s">
        <v>96</v>
      </c>
      <c r="D155" s="35">
        <f t="shared" si="40"/>
        <v>5062105</v>
      </c>
      <c r="E155" s="35">
        <v>20832</v>
      </c>
      <c r="F155" s="55">
        <v>594280</v>
      </c>
      <c r="G155" s="16">
        <v>593379</v>
      </c>
      <c r="H155" s="16">
        <v>657971</v>
      </c>
      <c r="I155" s="16">
        <v>647222</v>
      </c>
      <c r="J155" s="16">
        <v>661718</v>
      </c>
      <c r="K155" s="16">
        <v>653059</v>
      </c>
      <c r="L155" s="16">
        <v>620291</v>
      </c>
      <c r="M155" s="16">
        <v>634185</v>
      </c>
      <c r="N155" s="16"/>
      <c r="O155" s="16"/>
      <c r="P155" s="16"/>
      <c r="Q155" s="63"/>
    </row>
    <row r="156" spans="1:17">
      <c r="A156" s="148"/>
      <c r="B156" s="1">
        <v>427</v>
      </c>
      <c r="C156" s="1" t="s">
        <v>97</v>
      </c>
      <c r="D156" s="35">
        <f t="shared" si="40"/>
        <v>4005523</v>
      </c>
      <c r="E156" s="35">
        <v>16484</v>
      </c>
      <c r="F156" s="55">
        <v>443403</v>
      </c>
      <c r="G156" s="16">
        <v>444626</v>
      </c>
      <c r="H156" s="16">
        <v>593601</v>
      </c>
      <c r="I156" s="16">
        <v>550281</v>
      </c>
      <c r="J156" s="16">
        <v>543168</v>
      </c>
      <c r="K156" s="16">
        <v>520622</v>
      </c>
      <c r="L156" s="16">
        <v>462650</v>
      </c>
      <c r="M156" s="16">
        <v>447172</v>
      </c>
      <c r="N156" s="16"/>
      <c r="O156" s="16"/>
      <c r="P156" s="16"/>
      <c r="Q156" s="63"/>
    </row>
    <row r="157" spans="1:17">
      <c r="A157" s="148"/>
      <c r="B157" s="1">
        <v>428</v>
      </c>
      <c r="C157" s="1" t="s">
        <v>98</v>
      </c>
      <c r="D157" s="35">
        <f t="shared" si="40"/>
        <v>1539104</v>
      </c>
      <c r="E157" s="35">
        <v>6334</v>
      </c>
      <c r="F157" s="55">
        <v>179248</v>
      </c>
      <c r="G157" s="16">
        <v>182544</v>
      </c>
      <c r="H157" s="16">
        <v>205689</v>
      </c>
      <c r="I157" s="16">
        <v>197368</v>
      </c>
      <c r="J157" s="16">
        <v>197089</v>
      </c>
      <c r="K157" s="16">
        <v>199990</v>
      </c>
      <c r="L157" s="16">
        <v>188370</v>
      </c>
      <c r="M157" s="16">
        <v>188806</v>
      </c>
      <c r="N157" s="16"/>
      <c r="O157" s="16"/>
      <c r="P157" s="16"/>
      <c r="Q157" s="63"/>
    </row>
    <row r="158" spans="1:17">
      <c r="A158" s="148"/>
      <c r="B158" s="1">
        <v>429</v>
      </c>
      <c r="C158" s="1" t="s">
        <v>99</v>
      </c>
      <c r="D158" s="35">
        <f t="shared" si="40"/>
        <v>3304568</v>
      </c>
      <c r="E158" s="35">
        <v>13599</v>
      </c>
      <c r="F158" s="55">
        <v>400647</v>
      </c>
      <c r="G158" s="16">
        <v>399190</v>
      </c>
      <c r="H158" s="16">
        <v>437277</v>
      </c>
      <c r="I158" s="16">
        <v>406451</v>
      </c>
      <c r="J158" s="16">
        <v>402734</v>
      </c>
      <c r="K158" s="16">
        <v>408853</v>
      </c>
      <c r="L158" s="16">
        <v>420970</v>
      </c>
      <c r="M158" s="16">
        <v>428446</v>
      </c>
      <c r="N158" s="16"/>
      <c r="O158" s="16"/>
      <c r="P158" s="16"/>
      <c r="Q158" s="63"/>
    </row>
    <row r="159" spans="1:17">
      <c r="A159" s="148"/>
      <c r="B159" s="1">
        <v>430</v>
      </c>
      <c r="C159" s="1" t="s">
        <v>354</v>
      </c>
      <c r="D159" s="35">
        <f t="shared" si="40"/>
        <v>2671093</v>
      </c>
      <c r="E159" s="35">
        <v>10992</v>
      </c>
      <c r="F159" s="55">
        <v>333703</v>
      </c>
      <c r="G159" s="16">
        <v>315981</v>
      </c>
      <c r="H159" s="16">
        <v>342763</v>
      </c>
      <c r="I159" s="16">
        <v>334421</v>
      </c>
      <c r="J159" s="16">
        <v>341677</v>
      </c>
      <c r="K159" s="16">
        <v>331766</v>
      </c>
      <c r="L159" s="16">
        <v>326810</v>
      </c>
      <c r="M159" s="16">
        <v>343972</v>
      </c>
      <c r="N159" s="16"/>
      <c r="O159" s="16"/>
      <c r="P159" s="16"/>
      <c r="Q159" s="63"/>
    </row>
    <row r="160" spans="1:17">
      <c r="A160" s="148"/>
      <c r="B160" s="1">
        <v>431</v>
      </c>
      <c r="C160" s="1" t="s">
        <v>100</v>
      </c>
      <c r="D160" s="35">
        <f t="shared" si="40"/>
        <v>921027</v>
      </c>
      <c r="E160" s="35">
        <v>3790</v>
      </c>
      <c r="F160" s="55">
        <v>96178</v>
      </c>
      <c r="G160" s="16">
        <v>96159</v>
      </c>
      <c r="H160" s="16">
        <v>115265</v>
      </c>
      <c r="I160" s="16">
        <v>134347</v>
      </c>
      <c r="J160" s="16">
        <v>135160</v>
      </c>
      <c r="K160" s="16">
        <v>145047</v>
      </c>
      <c r="L160" s="16">
        <v>102679</v>
      </c>
      <c r="M160" s="16">
        <v>96192</v>
      </c>
      <c r="N160" s="16"/>
      <c r="O160" s="16"/>
      <c r="P160" s="16"/>
      <c r="Q160" s="63"/>
    </row>
    <row r="161" spans="1:17">
      <c r="A161" s="148"/>
      <c r="B161" s="1">
        <v>432</v>
      </c>
      <c r="C161" s="1" t="s">
        <v>353</v>
      </c>
      <c r="D161" s="35">
        <f t="shared" si="40"/>
        <v>6001925</v>
      </c>
      <c r="E161" s="35">
        <v>24699</v>
      </c>
      <c r="F161" s="55">
        <v>716422</v>
      </c>
      <c r="G161" s="16">
        <v>711884</v>
      </c>
      <c r="H161" s="16">
        <v>813789</v>
      </c>
      <c r="I161" s="16">
        <v>775081</v>
      </c>
      <c r="J161" s="16">
        <v>773605</v>
      </c>
      <c r="K161" s="16">
        <v>759513</v>
      </c>
      <c r="L161" s="16">
        <v>732550</v>
      </c>
      <c r="M161" s="16">
        <v>719081</v>
      </c>
      <c r="N161" s="16"/>
      <c r="O161" s="16"/>
      <c r="P161" s="16"/>
      <c r="Q161" s="63"/>
    </row>
    <row r="162" spans="1:17">
      <c r="A162" s="148"/>
      <c r="B162" s="1">
        <v>433</v>
      </c>
      <c r="C162" s="1" t="s">
        <v>101</v>
      </c>
      <c r="D162" s="35">
        <f t="shared" si="40"/>
        <v>6150989</v>
      </c>
      <c r="E162" s="35">
        <v>25313</v>
      </c>
      <c r="F162" s="55">
        <v>712482</v>
      </c>
      <c r="G162" s="16">
        <v>724343</v>
      </c>
      <c r="H162" s="16">
        <v>857199</v>
      </c>
      <c r="I162" s="16">
        <v>816402</v>
      </c>
      <c r="J162" s="16">
        <v>801122</v>
      </c>
      <c r="K162" s="16">
        <v>783948</v>
      </c>
      <c r="L162" s="16">
        <v>729290</v>
      </c>
      <c r="M162" s="16">
        <v>726203</v>
      </c>
      <c r="N162" s="16"/>
      <c r="O162" s="16"/>
      <c r="P162" s="16"/>
      <c r="Q162" s="63"/>
    </row>
    <row r="163" spans="1:17" ht="17.25" thickBot="1">
      <c r="A163" s="149"/>
      <c r="B163" s="14">
        <v>434</v>
      </c>
      <c r="C163" s="14" t="s">
        <v>102</v>
      </c>
      <c r="D163" s="36">
        <f t="shared" si="40"/>
        <v>280547</v>
      </c>
      <c r="E163" s="37">
        <v>1155</v>
      </c>
      <c r="F163" s="56">
        <v>28579</v>
      </c>
      <c r="G163" s="17">
        <v>29228</v>
      </c>
      <c r="H163" s="17">
        <v>39693</v>
      </c>
      <c r="I163" s="17">
        <v>38384</v>
      </c>
      <c r="J163" s="17">
        <v>35408</v>
      </c>
      <c r="K163" s="17">
        <v>38371</v>
      </c>
      <c r="L163" s="17">
        <v>35454</v>
      </c>
      <c r="M163" s="17">
        <v>35430</v>
      </c>
      <c r="N163" s="17"/>
      <c r="O163" s="17"/>
      <c r="P163" s="17"/>
      <c r="Q163" s="64"/>
    </row>
    <row r="164" spans="1:17">
      <c r="A164" s="151" t="s">
        <v>335</v>
      </c>
      <c r="B164" s="27">
        <v>2511</v>
      </c>
      <c r="C164" s="27" t="s">
        <v>103</v>
      </c>
      <c r="D164" s="38">
        <f t="shared" si="40"/>
        <v>1752411</v>
      </c>
      <c r="E164" s="34">
        <v>7212</v>
      </c>
      <c r="F164" s="57">
        <v>205478</v>
      </c>
      <c r="G164" s="28">
        <v>201254</v>
      </c>
      <c r="H164" s="28">
        <v>234338</v>
      </c>
      <c r="I164" s="28">
        <v>226816</v>
      </c>
      <c r="J164" s="28">
        <v>228506</v>
      </c>
      <c r="K164" s="28">
        <v>222171</v>
      </c>
      <c r="L164" s="28">
        <v>218526</v>
      </c>
      <c r="M164" s="28">
        <v>215322</v>
      </c>
      <c r="N164" s="28"/>
      <c r="O164" s="28"/>
      <c r="P164" s="28"/>
      <c r="Q164" s="65"/>
    </row>
    <row r="165" spans="1:17">
      <c r="A165" s="148"/>
      <c r="B165" s="1">
        <v>2512</v>
      </c>
      <c r="C165" s="1" t="s">
        <v>104</v>
      </c>
      <c r="D165" s="35">
        <f t="shared" si="40"/>
        <v>1366097</v>
      </c>
      <c r="E165" s="35">
        <v>5622</v>
      </c>
      <c r="F165" s="55">
        <v>164853</v>
      </c>
      <c r="G165" s="16">
        <v>160385</v>
      </c>
      <c r="H165" s="16">
        <v>182041</v>
      </c>
      <c r="I165" s="16">
        <v>174613</v>
      </c>
      <c r="J165" s="16">
        <v>173197</v>
      </c>
      <c r="K165" s="16">
        <v>172846</v>
      </c>
      <c r="L165" s="16">
        <v>169695</v>
      </c>
      <c r="M165" s="16">
        <v>168467</v>
      </c>
      <c r="N165" s="16"/>
      <c r="O165" s="16"/>
      <c r="P165" s="16"/>
      <c r="Q165" s="63"/>
    </row>
    <row r="166" spans="1:17">
      <c r="A166" s="148"/>
      <c r="B166" s="1">
        <v>2513</v>
      </c>
      <c r="C166" s="1" t="s">
        <v>105</v>
      </c>
      <c r="D166" s="35">
        <f t="shared" si="40"/>
        <v>1650215</v>
      </c>
      <c r="E166" s="35">
        <v>6791</v>
      </c>
      <c r="F166" s="55">
        <v>208542</v>
      </c>
      <c r="G166" s="16">
        <v>190212</v>
      </c>
      <c r="H166" s="16">
        <v>201644</v>
      </c>
      <c r="I166" s="16">
        <v>201450</v>
      </c>
      <c r="J166" s="16">
        <v>210026</v>
      </c>
      <c r="K166" s="16">
        <v>201891</v>
      </c>
      <c r="L166" s="16">
        <v>216313</v>
      </c>
      <c r="M166" s="16">
        <v>220137</v>
      </c>
      <c r="N166" s="16"/>
      <c r="O166" s="16"/>
      <c r="P166" s="16"/>
      <c r="Q166" s="63"/>
    </row>
    <row r="167" spans="1:17">
      <c r="A167" s="148"/>
      <c r="B167" s="1">
        <v>2514</v>
      </c>
      <c r="C167" s="1" t="s">
        <v>106</v>
      </c>
      <c r="D167" s="35">
        <f t="shared" si="40"/>
        <v>2249363</v>
      </c>
      <c r="E167" s="35">
        <v>9257</v>
      </c>
      <c r="F167" s="55">
        <v>274248</v>
      </c>
      <c r="G167" s="16">
        <v>266038</v>
      </c>
      <c r="H167" s="16">
        <v>307565</v>
      </c>
      <c r="I167" s="16">
        <v>293304</v>
      </c>
      <c r="J167" s="16">
        <v>290898</v>
      </c>
      <c r="K167" s="16">
        <v>279891</v>
      </c>
      <c r="L167" s="16">
        <v>271364</v>
      </c>
      <c r="M167" s="16">
        <v>266055</v>
      </c>
      <c r="N167" s="16"/>
      <c r="O167" s="16"/>
      <c r="P167" s="16"/>
      <c r="Q167" s="63"/>
    </row>
    <row r="168" spans="1:17">
      <c r="A168" s="148"/>
      <c r="B168" s="1">
        <v>2515</v>
      </c>
      <c r="C168" s="1" t="s">
        <v>107</v>
      </c>
      <c r="D168" s="35">
        <f t="shared" si="40"/>
        <v>1168832</v>
      </c>
      <c r="E168" s="35">
        <v>4810</v>
      </c>
      <c r="F168" s="55">
        <v>119879</v>
      </c>
      <c r="G168" s="16">
        <v>120533</v>
      </c>
      <c r="H168" s="16">
        <v>145484</v>
      </c>
      <c r="I168" s="16">
        <v>144326</v>
      </c>
      <c r="J168" s="16">
        <v>157416</v>
      </c>
      <c r="K168" s="16">
        <v>161357</v>
      </c>
      <c r="L168" s="16">
        <v>159559</v>
      </c>
      <c r="M168" s="16">
        <v>160278</v>
      </c>
      <c r="N168" s="16"/>
      <c r="O168" s="16"/>
      <c r="P168" s="16"/>
      <c r="Q168" s="63"/>
    </row>
    <row r="169" spans="1:17">
      <c r="A169" s="148"/>
      <c r="B169" s="1">
        <v>2516</v>
      </c>
      <c r="C169" s="1" t="s">
        <v>108</v>
      </c>
      <c r="D169" s="35">
        <f t="shared" si="40"/>
        <v>3298739</v>
      </c>
      <c r="E169" s="35">
        <v>13575</v>
      </c>
      <c r="F169" s="55">
        <v>356151</v>
      </c>
      <c r="G169" s="16">
        <v>372234</v>
      </c>
      <c r="H169" s="16">
        <v>446114</v>
      </c>
      <c r="I169" s="16">
        <v>431507</v>
      </c>
      <c r="J169" s="16">
        <v>430458</v>
      </c>
      <c r="K169" s="16">
        <v>427388</v>
      </c>
      <c r="L169" s="16">
        <v>411228</v>
      </c>
      <c r="M169" s="16">
        <v>423659</v>
      </c>
      <c r="N169" s="16"/>
      <c r="O169" s="16"/>
      <c r="P169" s="16"/>
      <c r="Q169" s="63"/>
    </row>
    <row r="170" spans="1:17">
      <c r="A170" s="148"/>
      <c r="B170" s="1">
        <v>2517</v>
      </c>
      <c r="C170" s="1" t="s">
        <v>109</v>
      </c>
      <c r="D170" s="35">
        <f t="shared" si="40"/>
        <v>3761594</v>
      </c>
      <c r="E170" s="35">
        <v>15480</v>
      </c>
      <c r="F170" s="55">
        <v>442138</v>
      </c>
      <c r="G170" s="16">
        <v>438266</v>
      </c>
      <c r="H170" s="16">
        <v>515169</v>
      </c>
      <c r="I170" s="16">
        <v>486125</v>
      </c>
      <c r="J170" s="16">
        <v>482401</v>
      </c>
      <c r="K170" s="16">
        <v>477599</v>
      </c>
      <c r="L170" s="16">
        <v>462570</v>
      </c>
      <c r="M170" s="16">
        <v>457326</v>
      </c>
      <c r="N170" s="16"/>
      <c r="O170" s="16"/>
      <c r="P170" s="16"/>
      <c r="Q170" s="63"/>
    </row>
    <row r="171" spans="1:17">
      <c r="A171" s="148"/>
      <c r="B171" s="1">
        <v>2518</v>
      </c>
      <c r="C171" s="1" t="s">
        <v>110</v>
      </c>
      <c r="D171" s="35">
        <f t="shared" si="40"/>
        <v>6641011</v>
      </c>
      <c r="E171" s="35">
        <v>27329</v>
      </c>
      <c r="F171" s="55">
        <v>789184</v>
      </c>
      <c r="G171" s="16">
        <v>778524</v>
      </c>
      <c r="H171" s="16">
        <v>894711</v>
      </c>
      <c r="I171" s="16">
        <v>855441</v>
      </c>
      <c r="J171" s="16">
        <v>853405</v>
      </c>
      <c r="K171" s="16">
        <v>838255</v>
      </c>
      <c r="L171" s="16">
        <v>818561</v>
      </c>
      <c r="M171" s="16">
        <v>812930</v>
      </c>
      <c r="N171" s="16"/>
      <c r="O171" s="16"/>
      <c r="P171" s="16"/>
      <c r="Q171" s="63"/>
    </row>
    <row r="172" spans="1:17">
      <c r="A172" s="148"/>
      <c r="B172" s="1">
        <v>2519</v>
      </c>
      <c r="C172" s="1" t="s">
        <v>111</v>
      </c>
      <c r="D172" s="35">
        <f t="shared" si="40"/>
        <v>6935717</v>
      </c>
      <c r="E172" s="35">
        <v>28542</v>
      </c>
      <c r="F172" s="55">
        <v>839184</v>
      </c>
      <c r="G172" s="16">
        <v>820743</v>
      </c>
      <c r="H172" s="16">
        <v>934251</v>
      </c>
      <c r="I172" s="16">
        <v>887373</v>
      </c>
      <c r="J172" s="16">
        <v>884957</v>
      </c>
      <c r="K172" s="16">
        <v>869530</v>
      </c>
      <c r="L172" s="16">
        <v>854924</v>
      </c>
      <c r="M172" s="16">
        <v>844755</v>
      </c>
      <c r="N172" s="16"/>
      <c r="O172" s="16"/>
      <c r="P172" s="16"/>
      <c r="Q172" s="63"/>
    </row>
    <row r="173" spans="1:17">
      <c r="A173" s="148"/>
      <c r="B173" s="1">
        <v>2520</v>
      </c>
      <c r="C173" s="1" t="s">
        <v>112</v>
      </c>
      <c r="D173" s="35">
        <f t="shared" ref="D173:D236" si="41">SUM(F173:Q173)</f>
        <v>2818364</v>
      </c>
      <c r="E173" s="35">
        <v>11598</v>
      </c>
      <c r="F173" s="55">
        <v>336056</v>
      </c>
      <c r="G173" s="16">
        <v>328963</v>
      </c>
      <c r="H173" s="16">
        <v>380093</v>
      </c>
      <c r="I173" s="16">
        <v>365376</v>
      </c>
      <c r="J173" s="16">
        <v>361171</v>
      </c>
      <c r="K173" s="16">
        <v>355111</v>
      </c>
      <c r="L173" s="16">
        <v>348301</v>
      </c>
      <c r="M173" s="16">
        <v>343293</v>
      </c>
      <c r="N173" s="16"/>
      <c r="O173" s="16"/>
      <c r="P173" s="16"/>
      <c r="Q173" s="63"/>
    </row>
    <row r="174" spans="1:17">
      <c r="A174" s="148"/>
      <c r="B174" s="1">
        <v>2521</v>
      </c>
      <c r="C174" s="1" t="s">
        <v>113</v>
      </c>
      <c r="D174" s="35">
        <f t="shared" si="41"/>
        <v>4742873</v>
      </c>
      <c r="E174" s="35">
        <v>19518</v>
      </c>
      <c r="F174" s="55">
        <v>562706</v>
      </c>
      <c r="G174" s="16">
        <v>559554</v>
      </c>
      <c r="H174" s="16">
        <v>643357</v>
      </c>
      <c r="I174" s="16">
        <v>612090</v>
      </c>
      <c r="J174" s="16">
        <v>608789</v>
      </c>
      <c r="K174" s="16">
        <v>598319</v>
      </c>
      <c r="L174" s="16">
        <v>579987</v>
      </c>
      <c r="M174" s="16">
        <v>578071</v>
      </c>
      <c r="N174" s="16"/>
      <c r="O174" s="16"/>
      <c r="P174" s="16"/>
      <c r="Q174" s="63"/>
    </row>
    <row r="175" spans="1:17">
      <c r="A175" s="148"/>
      <c r="B175" s="1">
        <v>2522</v>
      </c>
      <c r="C175" s="1" t="s">
        <v>114</v>
      </c>
      <c r="D175" s="35">
        <f t="shared" si="41"/>
        <v>6518832</v>
      </c>
      <c r="E175" s="35">
        <v>26826</v>
      </c>
      <c r="F175" s="55">
        <v>798206</v>
      </c>
      <c r="G175" s="16">
        <v>785263</v>
      </c>
      <c r="H175" s="16">
        <v>870908</v>
      </c>
      <c r="I175" s="16">
        <v>819037</v>
      </c>
      <c r="J175" s="16">
        <v>826252</v>
      </c>
      <c r="K175" s="16">
        <v>807873</v>
      </c>
      <c r="L175" s="16">
        <v>805782</v>
      </c>
      <c r="M175" s="16">
        <v>805511</v>
      </c>
      <c r="N175" s="16"/>
      <c r="O175" s="16"/>
      <c r="P175" s="16"/>
      <c r="Q175" s="63"/>
    </row>
    <row r="176" spans="1:17">
      <c r="A176" s="148"/>
      <c r="B176" s="1">
        <v>2523</v>
      </c>
      <c r="C176" s="1" t="s">
        <v>115</v>
      </c>
      <c r="D176" s="35">
        <f t="shared" si="41"/>
        <v>1507804</v>
      </c>
      <c r="E176" s="35">
        <v>6205</v>
      </c>
      <c r="F176" s="55">
        <v>180703</v>
      </c>
      <c r="G176" s="16">
        <v>179198</v>
      </c>
      <c r="H176" s="16">
        <v>201385</v>
      </c>
      <c r="I176" s="16">
        <v>192913</v>
      </c>
      <c r="J176" s="16">
        <v>187419</v>
      </c>
      <c r="K176" s="16">
        <v>191554</v>
      </c>
      <c r="L176" s="16">
        <v>190600</v>
      </c>
      <c r="M176" s="16">
        <v>184032</v>
      </c>
      <c r="N176" s="16"/>
      <c r="O176" s="16"/>
      <c r="P176" s="16"/>
      <c r="Q176" s="63"/>
    </row>
    <row r="177" spans="1:17">
      <c r="A177" s="148"/>
      <c r="B177" s="1">
        <v>2524</v>
      </c>
      <c r="C177" s="1" t="s">
        <v>116</v>
      </c>
      <c r="D177" s="35">
        <f t="shared" si="41"/>
        <v>917584</v>
      </c>
      <c r="E177" s="35">
        <v>3776</v>
      </c>
      <c r="F177" s="55">
        <v>106091</v>
      </c>
      <c r="G177" s="16">
        <v>107158</v>
      </c>
      <c r="H177" s="16">
        <v>121861</v>
      </c>
      <c r="I177" s="16">
        <v>118334</v>
      </c>
      <c r="J177" s="16">
        <v>115389</v>
      </c>
      <c r="K177" s="16">
        <v>119621</v>
      </c>
      <c r="L177" s="16">
        <v>115245</v>
      </c>
      <c r="M177" s="16">
        <v>113885</v>
      </c>
      <c r="N177" s="16"/>
      <c r="O177" s="16"/>
      <c r="P177" s="16"/>
      <c r="Q177" s="63"/>
    </row>
    <row r="178" spans="1:17">
      <c r="A178" s="148"/>
      <c r="B178" s="1">
        <v>2525</v>
      </c>
      <c r="C178" s="1" t="s">
        <v>117</v>
      </c>
      <c r="D178" s="35">
        <f t="shared" si="41"/>
        <v>2244167</v>
      </c>
      <c r="E178" s="35">
        <v>9235</v>
      </c>
      <c r="F178" s="55">
        <v>264286</v>
      </c>
      <c r="G178" s="16">
        <v>268532</v>
      </c>
      <c r="H178" s="16">
        <v>299767</v>
      </c>
      <c r="I178" s="16">
        <v>292042</v>
      </c>
      <c r="J178" s="16">
        <v>287623</v>
      </c>
      <c r="K178" s="16">
        <v>283052</v>
      </c>
      <c r="L178" s="16">
        <v>276515</v>
      </c>
      <c r="M178" s="16">
        <v>272350</v>
      </c>
      <c r="N178" s="16"/>
      <c r="O178" s="16"/>
      <c r="P178" s="16"/>
      <c r="Q178" s="63"/>
    </row>
    <row r="179" spans="1:17">
      <c r="A179" s="148"/>
      <c r="B179" s="1">
        <v>2526</v>
      </c>
      <c r="C179" s="1" t="s">
        <v>118</v>
      </c>
      <c r="D179" s="35">
        <f t="shared" si="41"/>
        <v>864104</v>
      </c>
      <c r="E179" s="35">
        <v>3556</v>
      </c>
      <c r="F179" s="55">
        <v>99268</v>
      </c>
      <c r="G179" s="16">
        <v>100578</v>
      </c>
      <c r="H179" s="16">
        <v>116454</v>
      </c>
      <c r="I179" s="16">
        <v>113792</v>
      </c>
      <c r="J179" s="16">
        <v>109146</v>
      </c>
      <c r="K179" s="16">
        <v>108448</v>
      </c>
      <c r="L179" s="16">
        <v>107638</v>
      </c>
      <c r="M179" s="16">
        <v>108780</v>
      </c>
      <c r="N179" s="16"/>
      <c r="O179" s="16"/>
      <c r="P179" s="16"/>
      <c r="Q179" s="63"/>
    </row>
    <row r="180" spans="1:17">
      <c r="A180" s="148"/>
      <c r="B180" s="1">
        <v>2527</v>
      </c>
      <c r="C180" s="1" t="s">
        <v>119</v>
      </c>
      <c r="D180" s="35">
        <f t="shared" si="41"/>
        <v>6007562</v>
      </c>
      <c r="E180" s="35">
        <v>24722</v>
      </c>
      <c r="F180" s="55">
        <v>726744</v>
      </c>
      <c r="G180" s="16">
        <v>723150</v>
      </c>
      <c r="H180" s="16">
        <v>802356</v>
      </c>
      <c r="I180" s="16">
        <v>831777</v>
      </c>
      <c r="J180" s="16">
        <v>715977</v>
      </c>
      <c r="K180" s="16">
        <v>747298</v>
      </c>
      <c r="L180" s="16">
        <v>731893</v>
      </c>
      <c r="M180" s="16">
        <v>728367</v>
      </c>
      <c r="N180" s="16"/>
      <c r="O180" s="16"/>
      <c r="P180" s="16"/>
      <c r="Q180" s="63"/>
    </row>
    <row r="181" spans="1:17">
      <c r="A181" s="148"/>
      <c r="B181" s="1">
        <v>2528</v>
      </c>
      <c r="C181" s="1" t="s">
        <v>120</v>
      </c>
      <c r="D181" s="35">
        <f t="shared" si="41"/>
        <v>3071466</v>
      </c>
      <c r="E181" s="35">
        <v>12640</v>
      </c>
      <c r="F181" s="55">
        <v>216712</v>
      </c>
      <c r="G181" s="16">
        <v>229843</v>
      </c>
      <c r="H181" s="16">
        <v>366707</v>
      </c>
      <c r="I181" s="16">
        <v>711412</v>
      </c>
      <c r="J181" s="16">
        <v>494309</v>
      </c>
      <c r="K181" s="16">
        <v>375844</v>
      </c>
      <c r="L181" s="16">
        <v>307132</v>
      </c>
      <c r="M181" s="16">
        <v>369507</v>
      </c>
      <c r="N181" s="16"/>
      <c r="O181" s="16"/>
      <c r="P181" s="16"/>
      <c r="Q181" s="63"/>
    </row>
    <row r="182" spans="1:17">
      <c r="A182" s="148"/>
      <c r="B182" s="1">
        <v>2529</v>
      </c>
      <c r="C182" s="1" t="s">
        <v>121</v>
      </c>
      <c r="D182" s="35">
        <f t="shared" si="41"/>
        <v>3494197</v>
      </c>
      <c r="E182" s="35">
        <v>14379</v>
      </c>
      <c r="F182" s="55">
        <v>428234</v>
      </c>
      <c r="G182" s="16">
        <v>431989</v>
      </c>
      <c r="H182" s="16">
        <v>475624</v>
      </c>
      <c r="I182" s="16">
        <v>447062</v>
      </c>
      <c r="J182" s="16">
        <v>425144</v>
      </c>
      <c r="K182" s="16">
        <v>435790</v>
      </c>
      <c r="L182" s="16">
        <v>427925</v>
      </c>
      <c r="M182" s="16">
        <v>422429</v>
      </c>
      <c r="N182" s="16"/>
      <c r="O182" s="16"/>
      <c r="P182" s="16"/>
      <c r="Q182" s="63"/>
    </row>
    <row r="183" spans="1:17">
      <c r="A183" s="148"/>
      <c r="B183" s="1">
        <v>2530</v>
      </c>
      <c r="C183" s="1" t="s">
        <v>122</v>
      </c>
      <c r="D183" s="35">
        <f t="shared" si="41"/>
        <v>3348526</v>
      </c>
      <c r="E183" s="35">
        <v>13780</v>
      </c>
      <c r="F183" s="55">
        <v>387901</v>
      </c>
      <c r="G183" s="16">
        <v>397409</v>
      </c>
      <c r="H183" s="16">
        <v>459164</v>
      </c>
      <c r="I183" s="16">
        <v>437657</v>
      </c>
      <c r="J183" s="16">
        <v>408347</v>
      </c>
      <c r="K183" s="16">
        <v>427125</v>
      </c>
      <c r="L183" s="16">
        <v>418685</v>
      </c>
      <c r="M183" s="16">
        <v>412238</v>
      </c>
      <c r="N183" s="16"/>
      <c r="O183" s="16"/>
      <c r="P183" s="16"/>
      <c r="Q183" s="63"/>
    </row>
    <row r="184" spans="1:17">
      <c r="A184" s="148"/>
      <c r="B184" s="1">
        <v>2531</v>
      </c>
      <c r="C184" s="1" t="s">
        <v>123</v>
      </c>
      <c r="D184" s="35">
        <f t="shared" si="41"/>
        <v>1734552</v>
      </c>
      <c r="E184" s="35">
        <v>7138</v>
      </c>
      <c r="F184" s="55">
        <v>200035</v>
      </c>
      <c r="G184" s="16">
        <v>201860</v>
      </c>
      <c r="H184" s="16">
        <v>235878</v>
      </c>
      <c r="I184" s="16">
        <v>227092</v>
      </c>
      <c r="J184" s="16">
        <v>218254</v>
      </c>
      <c r="K184" s="16">
        <v>223962</v>
      </c>
      <c r="L184" s="16">
        <v>216968</v>
      </c>
      <c r="M184" s="16">
        <v>210503</v>
      </c>
      <c r="N184" s="16"/>
      <c r="O184" s="16"/>
      <c r="P184" s="16"/>
      <c r="Q184" s="63"/>
    </row>
    <row r="185" spans="1:17">
      <c r="A185" s="148"/>
      <c r="B185" s="1">
        <v>2532</v>
      </c>
      <c r="C185" s="1" t="s">
        <v>124</v>
      </c>
      <c r="D185" s="35">
        <f t="shared" si="41"/>
        <v>1124857</v>
      </c>
      <c r="E185" s="35">
        <v>4629</v>
      </c>
      <c r="F185" s="55">
        <v>134147</v>
      </c>
      <c r="G185" s="16">
        <v>132851</v>
      </c>
      <c r="H185" s="16">
        <v>160936</v>
      </c>
      <c r="I185" s="16">
        <v>150612</v>
      </c>
      <c r="J185" s="16">
        <v>141550</v>
      </c>
      <c r="K185" s="16">
        <v>144734</v>
      </c>
      <c r="L185" s="16">
        <v>132150</v>
      </c>
      <c r="M185" s="16">
        <v>127877</v>
      </c>
      <c r="N185" s="16"/>
      <c r="O185" s="16"/>
      <c r="P185" s="16"/>
      <c r="Q185" s="63"/>
    </row>
    <row r="186" spans="1:17">
      <c r="A186" s="148"/>
      <c r="B186" s="1">
        <v>2533</v>
      </c>
      <c r="C186" s="1" t="s">
        <v>125</v>
      </c>
      <c r="D186" s="35">
        <f t="shared" si="41"/>
        <v>4169306</v>
      </c>
      <c r="E186" s="35">
        <v>17158</v>
      </c>
      <c r="F186" s="55">
        <v>473554</v>
      </c>
      <c r="G186" s="16">
        <v>483301</v>
      </c>
      <c r="H186" s="16">
        <v>592361</v>
      </c>
      <c r="I186" s="16">
        <v>548514</v>
      </c>
      <c r="J186" s="16">
        <v>526165</v>
      </c>
      <c r="K186" s="16">
        <v>539326</v>
      </c>
      <c r="L186" s="16">
        <v>503662</v>
      </c>
      <c r="M186" s="16">
        <v>502423</v>
      </c>
      <c r="N186" s="16"/>
      <c r="O186" s="16"/>
      <c r="P186" s="16"/>
      <c r="Q186" s="63"/>
    </row>
    <row r="187" spans="1:17">
      <c r="A187" s="148"/>
      <c r="B187" s="1">
        <v>2534</v>
      </c>
      <c r="C187" s="1" t="s">
        <v>126</v>
      </c>
      <c r="D187" s="35">
        <f t="shared" si="41"/>
        <v>9299682</v>
      </c>
      <c r="E187" s="35">
        <v>38270</v>
      </c>
      <c r="F187" s="55">
        <v>1133310</v>
      </c>
      <c r="G187" s="16">
        <v>1207870</v>
      </c>
      <c r="H187" s="16">
        <v>1308903</v>
      </c>
      <c r="I187" s="16">
        <v>1158203</v>
      </c>
      <c r="J187" s="16">
        <v>1124144</v>
      </c>
      <c r="K187" s="16">
        <v>1131823</v>
      </c>
      <c r="L187" s="16">
        <v>1112015</v>
      </c>
      <c r="M187" s="16">
        <v>1123414</v>
      </c>
      <c r="N187" s="16"/>
      <c r="O187" s="16"/>
      <c r="P187" s="16"/>
      <c r="Q187" s="63"/>
    </row>
    <row r="188" spans="1:17">
      <c r="A188" s="148"/>
      <c r="B188" s="1">
        <v>2535</v>
      </c>
      <c r="C188" s="1" t="s">
        <v>127</v>
      </c>
      <c r="D188" s="35">
        <f t="shared" si="41"/>
        <v>3398778</v>
      </c>
      <c r="E188" s="35">
        <v>13987</v>
      </c>
      <c r="F188" s="55">
        <v>403961</v>
      </c>
      <c r="G188" s="16">
        <v>407016</v>
      </c>
      <c r="H188" s="16">
        <v>450502</v>
      </c>
      <c r="I188" s="16">
        <v>421885</v>
      </c>
      <c r="J188" s="16">
        <v>426107</v>
      </c>
      <c r="K188" s="16">
        <v>425023</v>
      </c>
      <c r="L188" s="16">
        <v>433429</v>
      </c>
      <c r="M188" s="16">
        <v>430855</v>
      </c>
      <c r="N188" s="16"/>
      <c r="O188" s="16"/>
      <c r="P188" s="16"/>
      <c r="Q188" s="63"/>
    </row>
    <row r="189" spans="1:17">
      <c r="A189" s="148"/>
      <c r="B189" s="1">
        <v>2536</v>
      </c>
      <c r="C189" s="1" t="s">
        <v>128</v>
      </c>
      <c r="D189" s="35">
        <f t="shared" si="41"/>
        <v>1345106</v>
      </c>
      <c r="E189" s="35">
        <v>5535</v>
      </c>
      <c r="F189" s="55">
        <v>160475</v>
      </c>
      <c r="G189" s="16">
        <v>166042</v>
      </c>
      <c r="H189" s="16">
        <v>185720</v>
      </c>
      <c r="I189" s="16">
        <v>170916</v>
      </c>
      <c r="J189" s="16">
        <v>169802</v>
      </c>
      <c r="K189" s="16">
        <v>168873</v>
      </c>
      <c r="L189" s="16">
        <v>161022</v>
      </c>
      <c r="M189" s="16">
        <v>162256</v>
      </c>
      <c r="N189" s="16"/>
      <c r="O189" s="16"/>
      <c r="P189" s="16"/>
      <c r="Q189" s="63"/>
    </row>
    <row r="190" spans="1:17">
      <c r="A190" s="148"/>
      <c r="B190" s="1">
        <v>2537</v>
      </c>
      <c r="C190" s="1" t="s">
        <v>355</v>
      </c>
      <c r="D190" s="35">
        <f t="shared" si="41"/>
        <v>837526</v>
      </c>
      <c r="E190" s="35">
        <v>3447</v>
      </c>
      <c r="F190" s="55">
        <v>103978</v>
      </c>
      <c r="G190" s="16">
        <v>102863</v>
      </c>
      <c r="H190" s="16">
        <v>113841</v>
      </c>
      <c r="I190" s="16">
        <v>105741</v>
      </c>
      <c r="J190" s="16">
        <v>101366</v>
      </c>
      <c r="K190" s="16">
        <v>104618</v>
      </c>
      <c r="L190" s="16">
        <v>102103</v>
      </c>
      <c r="M190" s="16">
        <v>103016</v>
      </c>
      <c r="N190" s="16"/>
      <c r="O190" s="16"/>
      <c r="P190" s="16"/>
      <c r="Q190" s="63"/>
    </row>
    <row r="191" spans="1:17">
      <c r="A191" s="148"/>
      <c r="B191" s="1">
        <v>2538</v>
      </c>
      <c r="C191" s="1" t="s">
        <v>129</v>
      </c>
      <c r="D191" s="35">
        <f t="shared" si="41"/>
        <v>928234</v>
      </c>
      <c r="E191" s="35">
        <v>3820</v>
      </c>
      <c r="F191" s="55">
        <v>108382</v>
      </c>
      <c r="G191" s="16">
        <v>109418</v>
      </c>
      <c r="H191" s="16">
        <v>124820</v>
      </c>
      <c r="I191" s="16">
        <v>120444</v>
      </c>
      <c r="J191" s="16">
        <v>118037</v>
      </c>
      <c r="K191" s="16">
        <v>118123</v>
      </c>
      <c r="L191" s="16">
        <v>115485</v>
      </c>
      <c r="M191" s="16">
        <v>113525</v>
      </c>
      <c r="N191" s="16"/>
      <c r="O191" s="16"/>
      <c r="P191" s="16"/>
      <c r="Q191" s="63"/>
    </row>
    <row r="192" spans="1:17">
      <c r="A192" s="148"/>
      <c r="B192" s="1">
        <v>2539</v>
      </c>
      <c r="C192" s="1" t="s">
        <v>130</v>
      </c>
      <c r="D192" s="35">
        <f t="shared" si="41"/>
        <v>1461650</v>
      </c>
      <c r="E192" s="35">
        <v>6015</v>
      </c>
      <c r="F192" s="55">
        <v>169894</v>
      </c>
      <c r="G192" s="16">
        <v>170195</v>
      </c>
      <c r="H192" s="16">
        <v>200707</v>
      </c>
      <c r="I192" s="16">
        <v>190616</v>
      </c>
      <c r="J192" s="16">
        <v>190199</v>
      </c>
      <c r="K192" s="16">
        <v>185968</v>
      </c>
      <c r="L192" s="16">
        <v>179093</v>
      </c>
      <c r="M192" s="16">
        <v>174978</v>
      </c>
      <c r="N192" s="16"/>
      <c r="O192" s="16"/>
      <c r="P192" s="16"/>
      <c r="Q192" s="63"/>
    </row>
    <row r="193" spans="1:17">
      <c r="A193" s="148"/>
      <c r="B193" s="1">
        <v>2540</v>
      </c>
      <c r="C193" s="1" t="s">
        <v>131</v>
      </c>
      <c r="D193" s="35">
        <f t="shared" si="41"/>
        <v>1783464</v>
      </c>
      <c r="E193" s="35">
        <v>7339</v>
      </c>
      <c r="F193" s="55">
        <v>210911</v>
      </c>
      <c r="G193" s="16">
        <v>209581</v>
      </c>
      <c r="H193" s="16">
        <v>241296</v>
      </c>
      <c r="I193" s="16">
        <v>228686</v>
      </c>
      <c r="J193" s="16">
        <v>226921</v>
      </c>
      <c r="K193" s="16">
        <v>225622</v>
      </c>
      <c r="L193" s="16">
        <v>221499</v>
      </c>
      <c r="M193" s="16">
        <v>218948</v>
      </c>
      <c r="N193" s="16"/>
      <c r="O193" s="16"/>
      <c r="P193" s="16"/>
      <c r="Q193" s="63"/>
    </row>
    <row r="194" spans="1:17">
      <c r="A194" s="148"/>
      <c r="B194" s="1">
        <v>2541</v>
      </c>
      <c r="C194" s="1" t="s">
        <v>132</v>
      </c>
      <c r="D194" s="35">
        <f t="shared" si="41"/>
        <v>1494934</v>
      </c>
      <c r="E194" s="35">
        <v>6152</v>
      </c>
      <c r="F194" s="55">
        <v>179067</v>
      </c>
      <c r="G194" s="16">
        <v>179159</v>
      </c>
      <c r="H194" s="16">
        <v>198056</v>
      </c>
      <c r="I194" s="16">
        <v>189094</v>
      </c>
      <c r="J194" s="16">
        <v>191216</v>
      </c>
      <c r="K194" s="16">
        <v>187677</v>
      </c>
      <c r="L194" s="16">
        <v>187363</v>
      </c>
      <c r="M194" s="16">
        <v>183302</v>
      </c>
      <c r="N194" s="16"/>
      <c r="O194" s="16"/>
      <c r="P194" s="16"/>
      <c r="Q194" s="63"/>
    </row>
    <row r="195" spans="1:17">
      <c r="A195" s="148"/>
      <c r="B195" s="1">
        <v>2542</v>
      </c>
      <c r="C195" s="1" t="s">
        <v>133</v>
      </c>
      <c r="D195" s="35">
        <f t="shared" si="41"/>
        <v>1453159</v>
      </c>
      <c r="E195" s="35">
        <v>5980</v>
      </c>
      <c r="F195" s="55">
        <v>175353</v>
      </c>
      <c r="G195" s="16">
        <v>165978</v>
      </c>
      <c r="H195" s="16">
        <v>202080</v>
      </c>
      <c r="I195" s="16">
        <v>193831</v>
      </c>
      <c r="J195" s="16">
        <v>190391</v>
      </c>
      <c r="K195" s="16">
        <v>182671</v>
      </c>
      <c r="L195" s="16">
        <v>171620</v>
      </c>
      <c r="M195" s="16">
        <v>171235</v>
      </c>
      <c r="N195" s="16"/>
      <c r="O195" s="16"/>
      <c r="P195" s="16"/>
      <c r="Q195" s="63"/>
    </row>
    <row r="196" spans="1:17">
      <c r="A196" s="148"/>
      <c r="B196" s="1">
        <v>2543</v>
      </c>
      <c r="C196" s="1" t="s">
        <v>134</v>
      </c>
      <c r="D196" s="35">
        <f t="shared" si="41"/>
        <v>3755833</v>
      </c>
      <c r="E196" s="35">
        <v>15456</v>
      </c>
      <c r="F196" s="55">
        <v>446166</v>
      </c>
      <c r="G196" s="16">
        <v>447045</v>
      </c>
      <c r="H196" s="16">
        <v>507814</v>
      </c>
      <c r="I196" s="16">
        <v>477733</v>
      </c>
      <c r="J196" s="16">
        <v>473672</v>
      </c>
      <c r="K196" s="16">
        <v>477842</v>
      </c>
      <c r="L196" s="16">
        <v>467275</v>
      </c>
      <c r="M196" s="16">
        <v>458286</v>
      </c>
      <c r="N196" s="16"/>
      <c r="O196" s="16"/>
      <c r="P196" s="16"/>
      <c r="Q196" s="63"/>
    </row>
    <row r="197" spans="1:17">
      <c r="A197" s="148"/>
      <c r="B197" s="1">
        <v>2544</v>
      </c>
      <c r="C197" s="1" t="s">
        <v>135</v>
      </c>
      <c r="D197" s="35">
        <f t="shared" si="41"/>
        <v>4505538</v>
      </c>
      <c r="E197" s="35">
        <v>18541</v>
      </c>
      <c r="F197" s="55">
        <v>536258</v>
      </c>
      <c r="G197" s="16">
        <v>543400</v>
      </c>
      <c r="H197" s="16">
        <v>608821</v>
      </c>
      <c r="I197" s="16">
        <v>569002</v>
      </c>
      <c r="J197" s="16">
        <v>563488</v>
      </c>
      <c r="K197" s="16">
        <v>569810</v>
      </c>
      <c r="L197" s="16">
        <v>563616</v>
      </c>
      <c r="M197" s="16">
        <v>551143</v>
      </c>
      <c r="N197" s="16"/>
      <c r="O197" s="16"/>
      <c r="P197" s="16"/>
      <c r="Q197" s="63"/>
    </row>
    <row r="198" spans="1:17">
      <c r="A198" s="148"/>
      <c r="B198" s="1">
        <v>2545</v>
      </c>
      <c r="C198" s="1" t="s">
        <v>136</v>
      </c>
      <c r="D198" s="35">
        <f t="shared" si="41"/>
        <v>3378682</v>
      </c>
      <c r="E198" s="35">
        <v>13904</v>
      </c>
      <c r="F198" s="55">
        <v>404182</v>
      </c>
      <c r="G198" s="16">
        <v>401334</v>
      </c>
      <c r="H198" s="16">
        <v>457339</v>
      </c>
      <c r="I198" s="16">
        <v>427646</v>
      </c>
      <c r="J198" s="16">
        <v>434074</v>
      </c>
      <c r="K198" s="16">
        <v>424806</v>
      </c>
      <c r="L198" s="16">
        <v>416773</v>
      </c>
      <c r="M198" s="16">
        <v>412528</v>
      </c>
      <c r="N198" s="16"/>
      <c r="O198" s="16"/>
      <c r="P198" s="16"/>
      <c r="Q198" s="63"/>
    </row>
    <row r="199" spans="1:17">
      <c r="A199" s="148"/>
      <c r="B199" s="1">
        <v>2546</v>
      </c>
      <c r="C199" s="1" t="s">
        <v>137</v>
      </c>
      <c r="D199" s="35">
        <f t="shared" si="41"/>
        <v>3480173</v>
      </c>
      <c r="E199" s="35">
        <v>14322</v>
      </c>
      <c r="F199" s="55">
        <v>387358</v>
      </c>
      <c r="G199" s="16">
        <v>392882</v>
      </c>
      <c r="H199" s="16">
        <v>469018</v>
      </c>
      <c r="I199" s="16">
        <v>478911</v>
      </c>
      <c r="J199" s="16">
        <v>478816</v>
      </c>
      <c r="K199" s="16">
        <v>444278</v>
      </c>
      <c r="L199" s="16">
        <v>414141</v>
      </c>
      <c r="M199" s="16">
        <v>414769</v>
      </c>
      <c r="N199" s="16"/>
      <c r="O199" s="16"/>
      <c r="P199" s="16"/>
      <c r="Q199" s="63"/>
    </row>
    <row r="200" spans="1:17">
      <c r="A200" s="148"/>
      <c r="B200" s="1">
        <v>2547</v>
      </c>
      <c r="C200" s="1" t="s">
        <v>138</v>
      </c>
      <c r="D200" s="35">
        <f t="shared" si="41"/>
        <v>3125465</v>
      </c>
      <c r="E200" s="35">
        <v>12862</v>
      </c>
      <c r="F200" s="55">
        <v>353716</v>
      </c>
      <c r="G200" s="16">
        <v>358613</v>
      </c>
      <c r="H200" s="16">
        <v>432238</v>
      </c>
      <c r="I200" s="16">
        <v>424889</v>
      </c>
      <c r="J200" s="16">
        <v>414981</v>
      </c>
      <c r="K200" s="16">
        <v>404527</v>
      </c>
      <c r="L200" s="16">
        <v>369252</v>
      </c>
      <c r="M200" s="16">
        <v>367249</v>
      </c>
      <c r="N200" s="16"/>
      <c r="O200" s="16"/>
      <c r="P200" s="16"/>
      <c r="Q200" s="63"/>
    </row>
    <row r="201" spans="1:17">
      <c r="A201" s="148"/>
      <c r="B201" s="1">
        <v>2548</v>
      </c>
      <c r="C201" s="1" t="s">
        <v>139</v>
      </c>
      <c r="D201" s="35">
        <f t="shared" si="41"/>
        <v>5302793</v>
      </c>
      <c r="E201" s="35">
        <v>21822</v>
      </c>
      <c r="F201" s="55">
        <v>630999</v>
      </c>
      <c r="G201" s="16">
        <v>631379</v>
      </c>
      <c r="H201" s="16">
        <v>706750</v>
      </c>
      <c r="I201" s="16">
        <v>675626</v>
      </c>
      <c r="J201" s="16">
        <v>688737</v>
      </c>
      <c r="K201" s="16">
        <v>667871</v>
      </c>
      <c r="L201" s="16">
        <v>651345</v>
      </c>
      <c r="M201" s="16">
        <v>650086</v>
      </c>
      <c r="N201" s="16"/>
      <c r="O201" s="16"/>
      <c r="P201" s="16"/>
      <c r="Q201" s="63"/>
    </row>
    <row r="202" spans="1:17">
      <c r="A202" s="148"/>
      <c r="B202" s="1">
        <v>2549</v>
      </c>
      <c r="C202" s="1" t="s">
        <v>140</v>
      </c>
      <c r="D202" s="35">
        <f t="shared" si="41"/>
        <v>3988271</v>
      </c>
      <c r="E202" s="35">
        <v>16413</v>
      </c>
      <c r="F202" s="55">
        <v>471369</v>
      </c>
      <c r="G202" s="16">
        <v>470313</v>
      </c>
      <c r="H202" s="16">
        <v>538250</v>
      </c>
      <c r="I202" s="16">
        <v>513135</v>
      </c>
      <c r="J202" s="16">
        <v>513399</v>
      </c>
      <c r="K202" s="16">
        <v>507380</v>
      </c>
      <c r="L202" s="16">
        <v>485690</v>
      </c>
      <c r="M202" s="16">
        <v>488735</v>
      </c>
      <c r="N202" s="16"/>
      <c r="O202" s="16"/>
      <c r="P202" s="16"/>
      <c r="Q202" s="63"/>
    </row>
    <row r="203" spans="1:17">
      <c r="A203" s="148"/>
      <c r="B203" s="1">
        <v>2550</v>
      </c>
      <c r="C203" s="1" t="s">
        <v>141</v>
      </c>
      <c r="D203" s="35">
        <f t="shared" si="41"/>
        <v>1926137</v>
      </c>
      <c r="E203" s="35">
        <v>7926</v>
      </c>
      <c r="F203" s="55">
        <v>232094</v>
      </c>
      <c r="G203" s="16">
        <v>228655</v>
      </c>
      <c r="H203" s="16">
        <v>257432</v>
      </c>
      <c r="I203" s="16">
        <v>245724</v>
      </c>
      <c r="J203" s="16">
        <v>246724</v>
      </c>
      <c r="K203" s="16">
        <v>242947</v>
      </c>
      <c r="L203" s="16">
        <v>239126</v>
      </c>
      <c r="M203" s="16">
        <v>233435</v>
      </c>
      <c r="N203" s="16"/>
      <c r="O203" s="16"/>
      <c r="P203" s="16"/>
      <c r="Q203" s="63"/>
    </row>
    <row r="204" spans="1:17">
      <c r="A204" s="148"/>
      <c r="B204" s="1">
        <v>2551</v>
      </c>
      <c r="C204" s="1" t="s">
        <v>142</v>
      </c>
      <c r="D204" s="35">
        <f t="shared" si="41"/>
        <v>2263549</v>
      </c>
      <c r="E204" s="35">
        <v>9315</v>
      </c>
      <c r="F204" s="55">
        <v>269792</v>
      </c>
      <c r="G204" s="16">
        <v>263354</v>
      </c>
      <c r="H204" s="16">
        <v>304282</v>
      </c>
      <c r="I204" s="16">
        <v>286371</v>
      </c>
      <c r="J204" s="16">
        <v>291271</v>
      </c>
      <c r="K204" s="16">
        <v>284524</v>
      </c>
      <c r="L204" s="16">
        <v>285419</v>
      </c>
      <c r="M204" s="16">
        <v>278536</v>
      </c>
      <c r="N204" s="16"/>
      <c r="O204" s="16"/>
      <c r="P204" s="16"/>
      <c r="Q204" s="63"/>
    </row>
    <row r="205" spans="1:17">
      <c r="A205" s="148"/>
      <c r="B205" s="1">
        <v>2552</v>
      </c>
      <c r="C205" s="1" t="s">
        <v>143</v>
      </c>
      <c r="D205" s="35">
        <f t="shared" si="41"/>
        <v>2022962</v>
      </c>
      <c r="E205" s="35">
        <v>8325</v>
      </c>
      <c r="F205" s="55">
        <v>236057</v>
      </c>
      <c r="G205" s="16">
        <v>236451</v>
      </c>
      <c r="H205" s="16">
        <v>275051</v>
      </c>
      <c r="I205" s="16">
        <v>262138</v>
      </c>
      <c r="J205" s="16">
        <v>260554</v>
      </c>
      <c r="K205" s="16">
        <v>256295</v>
      </c>
      <c r="L205" s="16">
        <v>249301</v>
      </c>
      <c r="M205" s="16">
        <v>247115</v>
      </c>
      <c r="N205" s="16"/>
      <c r="O205" s="16"/>
      <c r="P205" s="16"/>
      <c r="Q205" s="63"/>
    </row>
    <row r="206" spans="1:17">
      <c r="A206" s="148"/>
      <c r="B206" s="1">
        <v>2553</v>
      </c>
      <c r="C206" s="1" t="s">
        <v>144</v>
      </c>
      <c r="D206" s="35">
        <f t="shared" si="41"/>
        <v>2242691</v>
      </c>
      <c r="E206" s="35">
        <v>9229</v>
      </c>
      <c r="F206" s="55">
        <v>233778</v>
      </c>
      <c r="G206" s="16">
        <v>249834</v>
      </c>
      <c r="H206" s="16">
        <v>304739</v>
      </c>
      <c r="I206" s="16">
        <v>294930</v>
      </c>
      <c r="J206" s="16">
        <v>296480</v>
      </c>
      <c r="K206" s="16">
        <v>296574</v>
      </c>
      <c r="L206" s="16">
        <v>284520</v>
      </c>
      <c r="M206" s="16">
        <v>281836</v>
      </c>
      <c r="N206" s="16"/>
      <c r="O206" s="16"/>
      <c r="P206" s="16"/>
      <c r="Q206" s="63"/>
    </row>
    <row r="207" spans="1:17">
      <c r="A207" s="148"/>
      <c r="B207" s="1">
        <v>2554</v>
      </c>
      <c r="C207" s="1" t="s">
        <v>145</v>
      </c>
      <c r="D207" s="35">
        <f t="shared" si="41"/>
        <v>2328645</v>
      </c>
      <c r="E207" s="35">
        <v>9583</v>
      </c>
      <c r="F207" s="55">
        <v>267740</v>
      </c>
      <c r="G207" s="16">
        <v>266452</v>
      </c>
      <c r="H207" s="16">
        <v>311476</v>
      </c>
      <c r="I207" s="16">
        <v>303629</v>
      </c>
      <c r="J207" s="16">
        <v>303664</v>
      </c>
      <c r="K207" s="16">
        <v>303466</v>
      </c>
      <c r="L207" s="16">
        <v>289077</v>
      </c>
      <c r="M207" s="16">
        <v>283141</v>
      </c>
      <c r="N207" s="16"/>
      <c r="O207" s="16"/>
      <c r="P207" s="16"/>
      <c r="Q207" s="63"/>
    </row>
    <row r="208" spans="1:17">
      <c r="A208" s="148"/>
      <c r="B208" s="1">
        <v>2555</v>
      </c>
      <c r="C208" s="1" t="s">
        <v>146</v>
      </c>
      <c r="D208" s="35">
        <f t="shared" si="41"/>
        <v>3032860</v>
      </c>
      <c r="E208" s="35">
        <v>12481</v>
      </c>
      <c r="F208" s="55">
        <v>365929</v>
      </c>
      <c r="G208" s="16">
        <v>360361</v>
      </c>
      <c r="H208" s="16">
        <v>416269</v>
      </c>
      <c r="I208" s="16">
        <v>394278</v>
      </c>
      <c r="J208" s="16">
        <v>390625</v>
      </c>
      <c r="K208" s="16">
        <v>386272</v>
      </c>
      <c r="L208" s="16">
        <v>369555</v>
      </c>
      <c r="M208" s="16">
        <v>349571</v>
      </c>
      <c r="N208" s="16"/>
      <c r="O208" s="16"/>
      <c r="P208" s="16"/>
      <c r="Q208" s="63"/>
    </row>
    <row r="209" spans="1:17">
      <c r="A209" s="148"/>
      <c r="B209" s="1">
        <v>2556</v>
      </c>
      <c r="C209" s="1" t="s">
        <v>147</v>
      </c>
      <c r="D209" s="35">
        <f t="shared" si="41"/>
        <v>1456987</v>
      </c>
      <c r="E209" s="35">
        <v>5996</v>
      </c>
      <c r="F209" s="55">
        <v>142609</v>
      </c>
      <c r="G209" s="16">
        <v>165124</v>
      </c>
      <c r="H209" s="16">
        <v>188535</v>
      </c>
      <c r="I209" s="16">
        <v>200756</v>
      </c>
      <c r="J209" s="16">
        <v>237267</v>
      </c>
      <c r="K209" s="16">
        <v>185907</v>
      </c>
      <c r="L209" s="16">
        <v>169072</v>
      </c>
      <c r="M209" s="16">
        <v>167717</v>
      </c>
      <c r="N209" s="16"/>
      <c r="O209" s="16"/>
      <c r="P209" s="16"/>
      <c r="Q209" s="63"/>
    </row>
    <row r="210" spans="1:17">
      <c r="A210" s="148"/>
      <c r="B210" s="1">
        <v>2557</v>
      </c>
      <c r="C210" s="1" t="s">
        <v>148</v>
      </c>
      <c r="D210" s="35">
        <f t="shared" si="41"/>
        <v>1762940</v>
      </c>
      <c r="E210" s="35">
        <v>7255</v>
      </c>
      <c r="F210" s="55">
        <v>210687</v>
      </c>
      <c r="G210" s="16">
        <v>212903</v>
      </c>
      <c r="H210" s="16">
        <v>239790</v>
      </c>
      <c r="I210" s="16">
        <v>226365</v>
      </c>
      <c r="J210" s="16">
        <v>224064</v>
      </c>
      <c r="K210" s="16">
        <v>222437</v>
      </c>
      <c r="L210" s="16">
        <v>214634</v>
      </c>
      <c r="M210" s="16">
        <v>212060</v>
      </c>
      <c r="N210" s="16"/>
      <c r="O210" s="16"/>
      <c r="P210" s="16"/>
      <c r="Q210" s="63"/>
    </row>
    <row r="211" spans="1:17">
      <c r="A211" s="148"/>
      <c r="B211" s="1">
        <v>2558</v>
      </c>
      <c r="C211" s="1" t="s">
        <v>356</v>
      </c>
      <c r="D211" s="35">
        <f t="shared" si="41"/>
        <v>887968</v>
      </c>
      <c r="E211" s="35">
        <v>3654</v>
      </c>
      <c r="F211" s="55">
        <v>102636</v>
      </c>
      <c r="G211" s="16">
        <v>103457</v>
      </c>
      <c r="H211" s="16">
        <v>121780</v>
      </c>
      <c r="I211" s="16">
        <v>117193</v>
      </c>
      <c r="J211" s="16">
        <v>114289</v>
      </c>
      <c r="K211" s="16">
        <v>115176</v>
      </c>
      <c r="L211" s="16">
        <v>107263</v>
      </c>
      <c r="M211" s="16">
        <v>106174</v>
      </c>
      <c r="N211" s="16"/>
      <c r="O211" s="16"/>
      <c r="P211" s="16"/>
      <c r="Q211" s="63"/>
    </row>
    <row r="212" spans="1:17">
      <c r="A212" s="148"/>
      <c r="B212" s="1">
        <v>2559</v>
      </c>
      <c r="C212" s="1" t="s">
        <v>149</v>
      </c>
      <c r="D212" s="35">
        <f t="shared" si="41"/>
        <v>1652318</v>
      </c>
      <c r="E212" s="35">
        <v>6800</v>
      </c>
      <c r="F212" s="55">
        <v>193539</v>
      </c>
      <c r="G212" s="16">
        <v>196667</v>
      </c>
      <c r="H212" s="16">
        <v>224051</v>
      </c>
      <c r="I212" s="16">
        <v>212260</v>
      </c>
      <c r="J212" s="16">
        <v>207425</v>
      </c>
      <c r="K212" s="16">
        <v>208059</v>
      </c>
      <c r="L212" s="16">
        <v>207013</v>
      </c>
      <c r="M212" s="16">
        <v>203304</v>
      </c>
      <c r="N212" s="16"/>
      <c r="O212" s="16"/>
      <c r="P212" s="16"/>
      <c r="Q212" s="63"/>
    </row>
    <row r="213" spans="1:17">
      <c r="A213" s="148"/>
      <c r="B213" s="1">
        <v>2560</v>
      </c>
      <c r="C213" s="1" t="s">
        <v>150</v>
      </c>
      <c r="D213" s="35">
        <f t="shared" si="41"/>
        <v>1562632</v>
      </c>
      <c r="E213" s="35">
        <v>6431</v>
      </c>
      <c r="F213" s="55">
        <v>182938</v>
      </c>
      <c r="G213" s="16">
        <v>181542</v>
      </c>
      <c r="H213" s="16">
        <v>214001</v>
      </c>
      <c r="I213" s="16">
        <v>202748</v>
      </c>
      <c r="J213" s="16">
        <v>199973</v>
      </c>
      <c r="K213" s="16">
        <v>197935</v>
      </c>
      <c r="L213" s="16">
        <v>192342</v>
      </c>
      <c r="M213" s="16">
        <v>191153</v>
      </c>
      <c r="N213" s="16"/>
      <c r="O213" s="16"/>
      <c r="P213" s="16"/>
      <c r="Q213" s="63"/>
    </row>
    <row r="214" spans="1:17" ht="17.25" thickBot="1">
      <c r="A214" s="148"/>
      <c r="B214" s="30">
        <v>2561</v>
      </c>
      <c r="C214" s="30" t="s">
        <v>151</v>
      </c>
      <c r="D214" s="37">
        <f t="shared" si="41"/>
        <v>1294633</v>
      </c>
      <c r="E214" s="37">
        <v>5328</v>
      </c>
      <c r="F214" s="58">
        <v>152855</v>
      </c>
      <c r="G214" s="31">
        <v>150488</v>
      </c>
      <c r="H214" s="31">
        <v>176989</v>
      </c>
      <c r="I214" s="31">
        <v>169122</v>
      </c>
      <c r="J214" s="31">
        <v>169650</v>
      </c>
      <c r="K214" s="31">
        <v>165484</v>
      </c>
      <c r="L214" s="31">
        <v>155288</v>
      </c>
      <c r="M214" s="31">
        <v>154757</v>
      </c>
      <c r="N214" s="31"/>
      <c r="O214" s="31"/>
      <c r="P214" s="31"/>
      <c r="Q214" s="66"/>
    </row>
    <row r="215" spans="1:17">
      <c r="A215" s="147" t="s">
        <v>336</v>
      </c>
      <c r="B215" s="8">
        <v>2611</v>
      </c>
      <c r="C215" s="8" t="s">
        <v>152</v>
      </c>
      <c r="D215" s="34">
        <f t="shared" si="41"/>
        <v>4241347</v>
      </c>
      <c r="E215" s="34">
        <v>17454</v>
      </c>
      <c r="F215" s="54">
        <v>501848</v>
      </c>
      <c r="G215" s="29">
        <v>495104</v>
      </c>
      <c r="H215" s="29">
        <v>572268</v>
      </c>
      <c r="I215" s="29">
        <v>551926</v>
      </c>
      <c r="J215" s="29">
        <v>544683</v>
      </c>
      <c r="K215" s="29">
        <v>534030</v>
      </c>
      <c r="L215" s="29">
        <v>524540</v>
      </c>
      <c r="M215" s="29">
        <v>516948</v>
      </c>
      <c r="N215" s="29"/>
      <c r="O215" s="29"/>
      <c r="P215" s="29"/>
      <c r="Q215" s="62"/>
    </row>
    <row r="216" spans="1:17">
      <c r="A216" s="148"/>
      <c r="B216" s="1">
        <v>2612</v>
      </c>
      <c r="C216" s="1" t="s">
        <v>153</v>
      </c>
      <c r="D216" s="35">
        <f t="shared" si="41"/>
        <v>1106558</v>
      </c>
      <c r="E216" s="35">
        <v>4554</v>
      </c>
      <c r="F216" s="55">
        <v>131849</v>
      </c>
      <c r="G216" s="16">
        <v>128849</v>
      </c>
      <c r="H216" s="16">
        <v>148121</v>
      </c>
      <c r="I216" s="16">
        <v>141714</v>
      </c>
      <c r="J216" s="16">
        <v>142415</v>
      </c>
      <c r="K216" s="16">
        <v>137699</v>
      </c>
      <c r="L216" s="16">
        <v>139580</v>
      </c>
      <c r="M216" s="16">
        <v>136331</v>
      </c>
      <c r="N216" s="16"/>
      <c r="O216" s="16"/>
      <c r="P216" s="16"/>
      <c r="Q216" s="63"/>
    </row>
    <row r="217" spans="1:17">
      <c r="A217" s="148"/>
      <c r="B217" s="1">
        <v>2613</v>
      </c>
      <c r="C217" s="1" t="s">
        <v>154</v>
      </c>
      <c r="D217" s="35">
        <f t="shared" si="41"/>
        <v>1339959</v>
      </c>
      <c r="E217" s="35">
        <v>5514</v>
      </c>
      <c r="F217" s="55">
        <v>158971</v>
      </c>
      <c r="G217" s="16">
        <v>155789</v>
      </c>
      <c r="H217" s="16">
        <v>177571</v>
      </c>
      <c r="I217" s="16">
        <v>170493</v>
      </c>
      <c r="J217" s="16">
        <v>171535</v>
      </c>
      <c r="K217" s="16">
        <v>168561</v>
      </c>
      <c r="L217" s="16">
        <v>169350</v>
      </c>
      <c r="M217" s="16">
        <v>167689</v>
      </c>
      <c r="N217" s="16"/>
      <c r="O217" s="16"/>
      <c r="P217" s="16"/>
      <c r="Q217" s="63"/>
    </row>
    <row r="218" spans="1:17">
      <c r="A218" s="148"/>
      <c r="B218" s="1">
        <v>2614</v>
      </c>
      <c r="C218" s="1" t="s">
        <v>155</v>
      </c>
      <c r="D218" s="35">
        <f t="shared" si="41"/>
        <v>774805</v>
      </c>
      <c r="E218" s="35">
        <v>3188</v>
      </c>
      <c r="F218" s="55">
        <v>91474</v>
      </c>
      <c r="G218" s="16">
        <v>89090</v>
      </c>
      <c r="H218" s="16">
        <v>105469</v>
      </c>
      <c r="I218" s="16">
        <v>100240</v>
      </c>
      <c r="J218" s="16">
        <v>100379</v>
      </c>
      <c r="K218" s="16">
        <v>98236</v>
      </c>
      <c r="L218" s="16">
        <v>95059</v>
      </c>
      <c r="M218" s="16">
        <v>94858</v>
      </c>
      <c r="N218" s="16"/>
      <c r="O218" s="16"/>
      <c r="P218" s="16"/>
      <c r="Q218" s="63"/>
    </row>
    <row r="219" spans="1:17">
      <c r="A219" s="148"/>
      <c r="B219" s="1">
        <v>2616</v>
      </c>
      <c r="C219" s="1" t="s">
        <v>156</v>
      </c>
      <c r="D219" s="35">
        <f t="shared" si="41"/>
        <v>1484506</v>
      </c>
      <c r="E219" s="35">
        <v>6109</v>
      </c>
      <c r="F219" s="55">
        <v>172974</v>
      </c>
      <c r="G219" s="16">
        <v>171969</v>
      </c>
      <c r="H219" s="16">
        <v>199175</v>
      </c>
      <c r="I219" s="16">
        <v>189052</v>
      </c>
      <c r="J219" s="16">
        <v>189288</v>
      </c>
      <c r="K219" s="16">
        <v>187670</v>
      </c>
      <c r="L219" s="16">
        <v>188313</v>
      </c>
      <c r="M219" s="16">
        <v>186065</v>
      </c>
      <c r="N219" s="16"/>
      <c r="O219" s="16"/>
      <c r="P219" s="16"/>
      <c r="Q219" s="63"/>
    </row>
    <row r="220" spans="1:17">
      <c r="A220" s="148"/>
      <c r="B220" s="1">
        <v>2617</v>
      </c>
      <c r="C220" s="1" t="s">
        <v>157</v>
      </c>
      <c r="D220" s="35">
        <f t="shared" si="41"/>
        <v>3176898</v>
      </c>
      <c r="E220" s="35">
        <v>13074</v>
      </c>
      <c r="F220" s="55">
        <v>362099</v>
      </c>
      <c r="G220" s="16">
        <v>357083</v>
      </c>
      <c r="H220" s="16">
        <v>448612</v>
      </c>
      <c r="I220" s="16">
        <v>429334</v>
      </c>
      <c r="J220" s="16">
        <v>425108</v>
      </c>
      <c r="K220" s="16">
        <v>408632</v>
      </c>
      <c r="L220" s="16">
        <v>371681</v>
      </c>
      <c r="M220" s="16">
        <v>374349</v>
      </c>
      <c r="N220" s="16"/>
      <c r="O220" s="16"/>
      <c r="P220" s="16"/>
      <c r="Q220" s="63"/>
    </row>
    <row r="221" spans="1:17">
      <c r="A221" s="148"/>
      <c r="B221" s="1">
        <v>2618</v>
      </c>
      <c r="C221" s="1" t="s">
        <v>158</v>
      </c>
      <c r="D221" s="35">
        <f t="shared" si="41"/>
        <v>2462185</v>
      </c>
      <c r="E221" s="35">
        <v>10132</v>
      </c>
      <c r="F221" s="55">
        <v>286980</v>
      </c>
      <c r="G221" s="16">
        <v>282396</v>
      </c>
      <c r="H221" s="16">
        <v>337252</v>
      </c>
      <c r="I221" s="16">
        <v>324177</v>
      </c>
      <c r="J221" s="16">
        <v>322311</v>
      </c>
      <c r="K221" s="16">
        <v>312962</v>
      </c>
      <c r="L221" s="16">
        <v>298842</v>
      </c>
      <c r="M221" s="16">
        <v>297265</v>
      </c>
      <c r="N221" s="16"/>
      <c r="O221" s="16"/>
      <c r="P221" s="16"/>
      <c r="Q221" s="63"/>
    </row>
    <row r="222" spans="1:17">
      <c r="A222" s="148"/>
      <c r="B222" s="1">
        <v>2619</v>
      </c>
      <c r="C222" s="1" t="s">
        <v>159</v>
      </c>
      <c r="D222" s="35">
        <f t="shared" si="41"/>
        <v>3829965</v>
      </c>
      <c r="E222" s="35">
        <v>15761</v>
      </c>
      <c r="F222" s="55">
        <v>460928</v>
      </c>
      <c r="G222" s="16">
        <v>456584</v>
      </c>
      <c r="H222" s="16">
        <v>520888</v>
      </c>
      <c r="I222" s="16">
        <v>490917</v>
      </c>
      <c r="J222" s="16">
        <v>487041</v>
      </c>
      <c r="K222" s="16">
        <v>484053</v>
      </c>
      <c r="L222" s="16">
        <v>466293</v>
      </c>
      <c r="M222" s="16">
        <v>463261</v>
      </c>
      <c r="N222" s="16"/>
      <c r="O222" s="16"/>
      <c r="P222" s="16"/>
      <c r="Q222" s="63"/>
    </row>
    <row r="223" spans="1:17">
      <c r="A223" s="148"/>
      <c r="B223" s="1">
        <v>2620</v>
      </c>
      <c r="C223" s="1" t="s">
        <v>160</v>
      </c>
      <c r="D223" s="35">
        <f t="shared" si="41"/>
        <v>1829407</v>
      </c>
      <c r="E223" s="35">
        <v>7528</v>
      </c>
      <c r="F223" s="55">
        <v>176980</v>
      </c>
      <c r="G223" s="16">
        <v>174738</v>
      </c>
      <c r="H223" s="16">
        <v>233858</v>
      </c>
      <c r="I223" s="16">
        <v>233078</v>
      </c>
      <c r="J223" s="16">
        <v>264525</v>
      </c>
      <c r="K223" s="16">
        <v>268705</v>
      </c>
      <c r="L223" s="16">
        <v>237996</v>
      </c>
      <c r="M223" s="16">
        <v>239527</v>
      </c>
      <c r="N223" s="16"/>
      <c r="O223" s="16"/>
      <c r="P223" s="16"/>
      <c r="Q223" s="63"/>
    </row>
    <row r="224" spans="1:17">
      <c r="A224" s="148"/>
      <c r="B224" s="1">
        <v>2621</v>
      </c>
      <c r="C224" s="1" t="s">
        <v>161</v>
      </c>
      <c r="D224" s="35">
        <f t="shared" si="41"/>
        <v>2949884</v>
      </c>
      <c r="E224" s="35">
        <v>12139</v>
      </c>
      <c r="F224" s="55">
        <v>348115</v>
      </c>
      <c r="G224" s="16">
        <v>347693</v>
      </c>
      <c r="H224" s="16">
        <v>401854</v>
      </c>
      <c r="I224" s="16">
        <v>377973</v>
      </c>
      <c r="J224" s="16">
        <v>377794</v>
      </c>
      <c r="K224" s="16">
        <v>375718</v>
      </c>
      <c r="L224" s="16">
        <v>363990</v>
      </c>
      <c r="M224" s="16">
        <v>356747</v>
      </c>
      <c r="N224" s="16"/>
      <c r="O224" s="16"/>
      <c r="P224" s="16"/>
      <c r="Q224" s="63"/>
    </row>
    <row r="225" spans="1:17">
      <c r="A225" s="148"/>
      <c r="B225" s="1">
        <v>2622</v>
      </c>
      <c r="C225" s="1" t="s">
        <v>162</v>
      </c>
      <c r="D225" s="35">
        <f t="shared" si="41"/>
        <v>3601694</v>
      </c>
      <c r="E225" s="35">
        <v>14822</v>
      </c>
      <c r="F225" s="55">
        <v>429303</v>
      </c>
      <c r="G225" s="16">
        <v>426951</v>
      </c>
      <c r="H225" s="16">
        <v>485080</v>
      </c>
      <c r="I225" s="16">
        <v>459850</v>
      </c>
      <c r="J225" s="16">
        <v>456138</v>
      </c>
      <c r="K225" s="16">
        <v>449890</v>
      </c>
      <c r="L225" s="16">
        <v>445405</v>
      </c>
      <c r="M225" s="16">
        <v>449077</v>
      </c>
      <c r="N225" s="16"/>
      <c r="O225" s="16"/>
      <c r="P225" s="16"/>
      <c r="Q225" s="63"/>
    </row>
    <row r="226" spans="1:17">
      <c r="A226" s="148"/>
      <c r="B226" s="1">
        <v>2623</v>
      </c>
      <c r="C226" s="1" t="s">
        <v>163</v>
      </c>
      <c r="D226" s="35">
        <f t="shared" si="41"/>
        <v>3234532</v>
      </c>
      <c r="E226" s="35">
        <v>13311</v>
      </c>
      <c r="F226" s="55">
        <v>370593</v>
      </c>
      <c r="G226" s="16">
        <v>372417</v>
      </c>
      <c r="H226" s="16">
        <v>424300</v>
      </c>
      <c r="I226" s="16">
        <v>410576</v>
      </c>
      <c r="J226" s="16">
        <v>419033</v>
      </c>
      <c r="K226" s="16">
        <v>416697</v>
      </c>
      <c r="L226" s="16">
        <v>408683</v>
      </c>
      <c r="M226" s="16">
        <v>412233</v>
      </c>
      <c r="N226" s="16"/>
      <c r="O226" s="16"/>
      <c r="P226" s="16"/>
      <c r="Q226" s="63"/>
    </row>
    <row r="227" spans="1:17">
      <c r="A227" s="148"/>
      <c r="B227" s="1">
        <v>2624</v>
      </c>
      <c r="C227" s="1" t="s">
        <v>164</v>
      </c>
      <c r="D227" s="35">
        <f t="shared" si="41"/>
        <v>3160855</v>
      </c>
      <c r="E227" s="35">
        <v>13008</v>
      </c>
      <c r="F227" s="55">
        <v>376835</v>
      </c>
      <c r="G227" s="16">
        <v>381568</v>
      </c>
      <c r="H227" s="16">
        <v>428760</v>
      </c>
      <c r="I227" s="16">
        <v>401138</v>
      </c>
      <c r="J227" s="16">
        <v>411315</v>
      </c>
      <c r="K227" s="16">
        <v>391914</v>
      </c>
      <c r="L227" s="16">
        <v>386809</v>
      </c>
      <c r="M227" s="16">
        <v>382516</v>
      </c>
      <c r="N227" s="16"/>
      <c r="O227" s="16"/>
      <c r="P227" s="16"/>
      <c r="Q227" s="63"/>
    </row>
    <row r="228" spans="1:17">
      <c r="A228" s="148"/>
      <c r="B228" s="1">
        <v>2625</v>
      </c>
      <c r="C228" s="1" t="s">
        <v>165</v>
      </c>
      <c r="D228" s="35">
        <f t="shared" si="41"/>
        <v>2258674</v>
      </c>
      <c r="E228" s="35">
        <v>9295</v>
      </c>
      <c r="F228" s="55">
        <v>264911</v>
      </c>
      <c r="G228" s="16">
        <v>266580</v>
      </c>
      <c r="H228" s="16">
        <v>305169</v>
      </c>
      <c r="I228" s="16">
        <v>290695</v>
      </c>
      <c r="J228" s="16">
        <v>283356</v>
      </c>
      <c r="K228" s="16">
        <v>287032</v>
      </c>
      <c r="L228" s="16">
        <v>281749</v>
      </c>
      <c r="M228" s="16">
        <v>279182</v>
      </c>
      <c r="N228" s="16"/>
      <c r="O228" s="16"/>
      <c r="P228" s="16"/>
      <c r="Q228" s="63"/>
    </row>
    <row r="229" spans="1:17">
      <c r="A229" s="148"/>
      <c r="B229" s="1">
        <v>2626</v>
      </c>
      <c r="C229" s="1" t="s">
        <v>166</v>
      </c>
      <c r="D229" s="35">
        <f t="shared" si="41"/>
        <v>2126978</v>
      </c>
      <c r="E229" s="35">
        <v>8753</v>
      </c>
      <c r="F229" s="55">
        <v>234123</v>
      </c>
      <c r="G229" s="16">
        <v>237635</v>
      </c>
      <c r="H229" s="16">
        <v>306786</v>
      </c>
      <c r="I229" s="16">
        <v>281632</v>
      </c>
      <c r="J229" s="16">
        <v>286916</v>
      </c>
      <c r="K229" s="16">
        <v>275076</v>
      </c>
      <c r="L229" s="16">
        <v>256999</v>
      </c>
      <c r="M229" s="16">
        <v>247811</v>
      </c>
      <c r="N229" s="16"/>
      <c r="O229" s="16"/>
      <c r="P229" s="16"/>
      <c r="Q229" s="63"/>
    </row>
    <row r="230" spans="1:17">
      <c r="A230" s="148"/>
      <c r="B230" s="1">
        <v>2627</v>
      </c>
      <c r="C230" s="1" t="s">
        <v>167</v>
      </c>
      <c r="D230" s="35">
        <f t="shared" si="41"/>
        <v>4185786</v>
      </c>
      <c r="E230" s="35">
        <v>17225</v>
      </c>
      <c r="F230" s="55">
        <v>492040</v>
      </c>
      <c r="G230" s="16">
        <v>497648</v>
      </c>
      <c r="H230" s="16">
        <v>567872</v>
      </c>
      <c r="I230" s="16">
        <v>537538</v>
      </c>
      <c r="J230" s="16">
        <v>520933</v>
      </c>
      <c r="K230" s="16">
        <v>534184</v>
      </c>
      <c r="L230" s="16">
        <v>522868</v>
      </c>
      <c r="M230" s="16">
        <v>512703</v>
      </c>
      <c r="N230" s="16"/>
      <c r="O230" s="16"/>
      <c r="P230" s="16"/>
      <c r="Q230" s="63"/>
    </row>
    <row r="231" spans="1:17">
      <c r="A231" s="148"/>
      <c r="B231" s="1">
        <v>2628</v>
      </c>
      <c r="C231" s="1" t="s">
        <v>168</v>
      </c>
      <c r="D231" s="35">
        <f t="shared" si="41"/>
        <v>1643215</v>
      </c>
      <c r="E231" s="35">
        <v>6762</v>
      </c>
      <c r="F231" s="55">
        <v>186036</v>
      </c>
      <c r="G231" s="16">
        <v>189794</v>
      </c>
      <c r="H231" s="16">
        <v>235154</v>
      </c>
      <c r="I231" s="16">
        <v>219985</v>
      </c>
      <c r="J231" s="16">
        <v>217385</v>
      </c>
      <c r="K231" s="16">
        <v>211563</v>
      </c>
      <c r="L231" s="16">
        <v>195348</v>
      </c>
      <c r="M231" s="16">
        <v>187950</v>
      </c>
      <c r="N231" s="16"/>
      <c r="O231" s="16"/>
      <c r="P231" s="16"/>
      <c r="Q231" s="63"/>
    </row>
    <row r="232" spans="1:17">
      <c r="A232" s="148"/>
      <c r="B232" s="1">
        <v>2629</v>
      </c>
      <c r="C232" s="1" t="s">
        <v>169</v>
      </c>
      <c r="D232" s="35">
        <f t="shared" si="41"/>
        <v>1449143</v>
      </c>
      <c r="E232" s="35">
        <v>5964</v>
      </c>
      <c r="F232" s="55">
        <v>163685</v>
      </c>
      <c r="G232" s="16">
        <v>165160</v>
      </c>
      <c r="H232" s="16">
        <v>199800</v>
      </c>
      <c r="I232" s="16">
        <v>190002</v>
      </c>
      <c r="J232" s="16">
        <v>191466</v>
      </c>
      <c r="K232" s="16">
        <v>190053</v>
      </c>
      <c r="L232" s="16">
        <v>173239</v>
      </c>
      <c r="M232" s="16">
        <v>175738</v>
      </c>
      <c r="N232" s="16"/>
      <c r="O232" s="16"/>
      <c r="P232" s="16"/>
      <c r="Q232" s="63"/>
    </row>
    <row r="233" spans="1:17">
      <c r="A233" s="148"/>
      <c r="B233" s="1">
        <v>2630</v>
      </c>
      <c r="C233" s="1" t="s">
        <v>170</v>
      </c>
      <c r="D233" s="35">
        <f t="shared" si="41"/>
        <v>1903326</v>
      </c>
      <c r="E233" s="35">
        <v>7833</v>
      </c>
      <c r="F233" s="55">
        <v>212966</v>
      </c>
      <c r="G233" s="16">
        <v>220530</v>
      </c>
      <c r="H233" s="16">
        <v>254499</v>
      </c>
      <c r="I233" s="16">
        <v>245302</v>
      </c>
      <c r="J233" s="16">
        <v>254848</v>
      </c>
      <c r="K233" s="16">
        <v>252168</v>
      </c>
      <c r="L233" s="16">
        <v>230657</v>
      </c>
      <c r="M233" s="16">
        <v>232356</v>
      </c>
      <c r="N233" s="16"/>
      <c r="O233" s="16"/>
      <c r="P233" s="16"/>
      <c r="Q233" s="63"/>
    </row>
    <row r="234" spans="1:17">
      <c r="A234" s="148"/>
      <c r="B234" s="1">
        <v>2631</v>
      </c>
      <c r="C234" s="1" t="s">
        <v>171</v>
      </c>
      <c r="D234" s="35">
        <f t="shared" si="41"/>
        <v>4672288</v>
      </c>
      <c r="E234" s="35">
        <v>19228</v>
      </c>
      <c r="F234" s="55">
        <v>542317</v>
      </c>
      <c r="G234" s="16">
        <v>544873</v>
      </c>
      <c r="H234" s="16">
        <v>609118</v>
      </c>
      <c r="I234" s="16">
        <v>595387</v>
      </c>
      <c r="J234" s="16">
        <v>616870</v>
      </c>
      <c r="K234" s="16">
        <v>603100</v>
      </c>
      <c r="L234" s="16">
        <v>577205</v>
      </c>
      <c r="M234" s="16">
        <v>583418</v>
      </c>
      <c r="N234" s="16"/>
      <c r="O234" s="16"/>
      <c r="P234" s="16"/>
      <c r="Q234" s="63"/>
    </row>
    <row r="235" spans="1:17">
      <c r="A235" s="148"/>
      <c r="B235" s="1">
        <v>2632</v>
      </c>
      <c r="C235" s="1" t="s">
        <v>172</v>
      </c>
      <c r="D235" s="35">
        <f t="shared" si="41"/>
        <v>2097060</v>
      </c>
      <c r="E235" s="35">
        <v>8630</v>
      </c>
      <c r="F235" s="55">
        <v>247700</v>
      </c>
      <c r="G235" s="16">
        <v>265298</v>
      </c>
      <c r="H235" s="16">
        <v>276057</v>
      </c>
      <c r="I235" s="16">
        <v>265520</v>
      </c>
      <c r="J235" s="16">
        <v>265123</v>
      </c>
      <c r="K235" s="16">
        <v>264063</v>
      </c>
      <c r="L235" s="16">
        <v>256975</v>
      </c>
      <c r="M235" s="16">
        <v>256324</v>
      </c>
      <c r="N235" s="16"/>
      <c r="O235" s="16"/>
      <c r="P235" s="16"/>
      <c r="Q235" s="63"/>
    </row>
    <row r="236" spans="1:17">
      <c r="A236" s="148"/>
      <c r="B236" s="1">
        <v>2633</v>
      </c>
      <c r="C236" s="1" t="s">
        <v>173</v>
      </c>
      <c r="D236" s="35">
        <f t="shared" si="41"/>
        <v>561823</v>
      </c>
      <c r="E236" s="35">
        <v>2312</v>
      </c>
      <c r="F236" s="55">
        <v>66107</v>
      </c>
      <c r="G236" s="16">
        <v>65135</v>
      </c>
      <c r="H236" s="16">
        <v>76256</v>
      </c>
      <c r="I236" s="16">
        <v>74100</v>
      </c>
      <c r="J236" s="16">
        <v>72728</v>
      </c>
      <c r="K236" s="16">
        <v>71547</v>
      </c>
      <c r="L236" s="16">
        <v>68603</v>
      </c>
      <c r="M236" s="16">
        <v>67347</v>
      </c>
      <c r="N236" s="16"/>
      <c r="O236" s="16"/>
      <c r="P236" s="16"/>
      <c r="Q236" s="63"/>
    </row>
    <row r="237" spans="1:17">
      <c r="A237" s="148"/>
      <c r="B237" s="1">
        <v>2634</v>
      </c>
      <c r="C237" s="1" t="s">
        <v>174</v>
      </c>
      <c r="D237" s="35">
        <f t="shared" ref="D237:D300" si="42">SUM(F237:Q237)</f>
        <v>875002</v>
      </c>
      <c r="E237" s="35">
        <v>3601</v>
      </c>
      <c r="F237" s="55">
        <v>104394</v>
      </c>
      <c r="G237" s="16">
        <v>103275</v>
      </c>
      <c r="H237" s="16">
        <v>117802</v>
      </c>
      <c r="I237" s="16">
        <v>113799</v>
      </c>
      <c r="J237" s="16">
        <v>111491</v>
      </c>
      <c r="K237" s="16">
        <v>110283</v>
      </c>
      <c r="L237" s="16">
        <v>107108</v>
      </c>
      <c r="M237" s="16">
        <v>106850</v>
      </c>
      <c r="N237" s="16"/>
      <c r="O237" s="16"/>
      <c r="P237" s="16"/>
      <c r="Q237" s="63"/>
    </row>
    <row r="238" spans="1:17">
      <c r="A238" s="148"/>
      <c r="B238" s="1">
        <v>2635</v>
      </c>
      <c r="C238" s="1" t="s">
        <v>175</v>
      </c>
      <c r="D238" s="35">
        <f t="shared" si="42"/>
        <v>996940</v>
      </c>
      <c r="E238" s="35">
        <v>4103</v>
      </c>
      <c r="F238" s="55">
        <v>115350</v>
      </c>
      <c r="G238" s="16">
        <v>117037</v>
      </c>
      <c r="H238" s="16">
        <v>136413</v>
      </c>
      <c r="I238" s="16">
        <v>127973</v>
      </c>
      <c r="J238" s="16">
        <v>129107</v>
      </c>
      <c r="K238" s="16">
        <v>126518</v>
      </c>
      <c r="L238" s="16">
        <v>124179</v>
      </c>
      <c r="M238" s="16">
        <v>120363</v>
      </c>
      <c r="N238" s="16"/>
      <c r="O238" s="16"/>
      <c r="P238" s="16"/>
      <c r="Q238" s="63"/>
    </row>
    <row r="239" spans="1:17">
      <c r="A239" s="148"/>
      <c r="B239" s="1">
        <v>2636</v>
      </c>
      <c r="C239" s="1" t="s">
        <v>176</v>
      </c>
      <c r="D239" s="35">
        <f t="shared" si="42"/>
        <v>2080023</v>
      </c>
      <c r="E239" s="35">
        <v>8560</v>
      </c>
      <c r="F239" s="55">
        <v>241435</v>
      </c>
      <c r="G239" s="16">
        <v>246549</v>
      </c>
      <c r="H239" s="16">
        <v>286936</v>
      </c>
      <c r="I239" s="16">
        <v>267006</v>
      </c>
      <c r="J239" s="16">
        <v>265632</v>
      </c>
      <c r="K239" s="16">
        <v>266300</v>
      </c>
      <c r="L239" s="16">
        <v>258858</v>
      </c>
      <c r="M239" s="16">
        <v>247307</v>
      </c>
      <c r="N239" s="16"/>
      <c r="O239" s="16"/>
      <c r="P239" s="16"/>
      <c r="Q239" s="63"/>
    </row>
    <row r="240" spans="1:17">
      <c r="A240" s="148"/>
      <c r="B240" s="1">
        <v>2637</v>
      </c>
      <c r="C240" s="1" t="s">
        <v>177</v>
      </c>
      <c r="D240" s="35">
        <f t="shared" si="42"/>
        <v>2169780</v>
      </c>
      <c r="E240" s="35">
        <v>8929</v>
      </c>
      <c r="F240" s="55">
        <v>253198</v>
      </c>
      <c r="G240" s="16">
        <v>256112</v>
      </c>
      <c r="H240" s="16">
        <v>298015</v>
      </c>
      <c r="I240" s="16">
        <v>284820</v>
      </c>
      <c r="J240" s="16">
        <v>284771</v>
      </c>
      <c r="K240" s="16">
        <v>274656</v>
      </c>
      <c r="L240" s="16">
        <v>262772</v>
      </c>
      <c r="M240" s="16">
        <v>255436</v>
      </c>
      <c r="N240" s="16"/>
      <c r="O240" s="16"/>
      <c r="P240" s="16"/>
      <c r="Q240" s="63"/>
    </row>
    <row r="241" spans="1:17">
      <c r="A241" s="148"/>
      <c r="B241" s="1">
        <v>2638</v>
      </c>
      <c r="C241" s="1" t="s">
        <v>178</v>
      </c>
      <c r="D241" s="35">
        <f t="shared" si="42"/>
        <v>704984</v>
      </c>
      <c r="E241" s="35">
        <v>2901</v>
      </c>
      <c r="F241" s="55">
        <v>74824</v>
      </c>
      <c r="G241" s="16">
        <v>75857</v>
      </c>
      <c r="H241" s="16">
        <v>101867</v>
      </c>
      <c r="I241" s="16">
        <v>96874</v>
      </c>
      <c r="J241" s="16">
        <v>96141</v>
      </c>
      <c r="K241" s="16">
        <v>93394</v>
      </c>
      <c r="L241" s="16">
        <v>85092</v>
      </c>
      <c r="M241" s="16">
        <v>80935</v>
      </c>
      <c r="N241" s="16"/>
      <c r="O241" s="16"/>
      <c r="P241" s="16"/>
      <c r="Q241" s="63"/>
    </row>
    <row r="242" spans="1:17">
      <c r="A242" s="148"/>
      <c r="B242" s="1">
        <v>2639</v>
      </c>
      <c r="C242" s="1" t="s">
        <v>179</v>
      </c>
      <c r="D242" s="35">
        <f t="shared" si="42"/>
        <v>1866550</v>
      </c>
      <c r="E242" s="35">
        <v>7681</v>
      </c>
      <c r="F242" s="55">
        <v>215177</v>
      </c>
      <c r="G242" s="16">
        <v>216905</v>
      </c>
      <c r="H242" s="16">
        <v>260300</v>
      </c>
      <c r="I242" s="16">
        <v>243063</v>
      </c>
      <c r="J242" s="16">
        <v>245053</v>
      </c>
      <c r="K242" s="16">
        <v>236721</v>
      </c>
      <c r="L242" s="16">
        <v>227177</v>
      </c>
      <c r="M242" s="16">
        <v>222154</v>
      </c>
      <c r="N242" s="16"/>
      <c r="O242" s="16"/>
      <c r="P242" s="16"/>
      <c r="Q242" s="63"/>
    </row>
    <row r="243" spans="1:17">
      <c r="A243" s="148"/>
      <c r="B243" s="1">
        <v>2640</v>
      </c>
      <c r="C243" s="1" t="s">
        <v>180</v>
      </c>
      <c r="D243" s="35">
        <f t="shared" si="42"/>
        <v>3325860</v>
      </c>
      <c r="E243" s="35">
        <v>13687</v>
      </c>
      <c r="F243" s="55">
        <v>337758</v>
      </c>
      <c r="G243" s="16">
        <v>354202</v>
      </c>
      <c r="H243" s="16">
        <v>528908</v>
      </c>
      <c r="I243" s="16">
        <v>469595</v>
      </c>
      <c r="J243" s="16">
        <v>491554</v>
      </c>
      <c r="K243" s="16">
        <v>425685</v>
      </c>
      <c r="L243" s="16">
        <v>374010</v>
      </c>
      <c r="M243" s="16">
        <v>344148</v>
      </c>
      <c r="N243" s="16"/>
      <c r="O243" s="16"/>
      <c r="P243" s="16"/>
      <c r="Q243" s="63"/>
    </row>
    <row r="244" spans="1:17">
      <c r="A244" s="148"/>
      <c r="B244" s="1">
        <v>2641</v>
      </c>
      <c r="C244" s="1" t="s">
        <v>181</v>
      </c>
      <c r="D244" s="35">
        <f t="shared" si="42"/>
        <v>2243057</v>
      </c>
      <c r="E244" s="35">
        <v>9231</v>
      </c>
      <c r="F244" s="55">
        <v>244932</v>
      </c>
      <c r="G244" s="16">
        <v>248585</v>
      </c>
      <c r="H244" s="16">
        <v>327958</v>
      </c>
      <c r="I244" s="16">
        <v>310874</v>
      </c>
      <c r="J244" s="16">
        <v>310766</v>
      </c>
      <c r="K244" s="16">
        <v>289794</v>
      </c>
      <c r="L244" s="16">
        <v>256241</v>
      </c>
      <c r="M244" s="16">
        <v>253907</v>
      </c>
      <c r="N244" s="16"/>
      <c r="O244" s="16"/>
      <c r="P244" s="16"/>
      <c r="Q244" s="63"/>
    </row>
    <row r="245" spans="1:17">
      <c r="A245" s="148"/>
      <c r="B245" s="1">
        <v>2642</v>
      </c>
      <c r="C245" s="1" t="s">
        <v>182</v>
      </c>
      <c r="D245" s="35">
        <f t="shared" si="42"/>
        <v>2977568</v>
      </c>
      <c r="E245" s="35">
        <v>12253</v>
      </c>
      <c r="F245" s="55">
        <v>335445</v>
      </c>
      <c r="G245" s="16">
        <v>333654</v>
      </c>
      <c r="H245" s="16">
        <v>431712</v>
      </c>
      <c r="I245" s="16">
        <v>400705</v>
      </c>
      <c r="J245" s="16">
        <v>397776</v>
      </c>
      <c r="K245" s="16">
        <v>379303</v>
      </c>
      <c r="L245" s="16">
        <v>351706</v>
      </c>
      <c r="M245" s="16">
        <v>347267</v>
      </c>
      <c r="N245" s="16"/>
      <c r="O245" s="16"/>
      <c r="P245" s="16"/>
      <c r="Q245" s="63"/>
    </row>
    <row r="246" spans="1:17">
      <c r="A246" s="148"/>
      <c r="B246" s="1">
        <v>2643</v>
      </c>
      <c r="C246" s="1" t="s">
        <v>183</v>
      </c>
      <c r="D246" s="35">
        <f t="shared" si="42"/>
        <v>1369397</v>
      </c>
      <c r="E246" s="35">
        <v>5635</v>
      </c>
      <c r="F246" s="55">
        <v>153431</v>
      </c>
      <c r="G246" s="16">
        <v>153032</v>
      </c>
      <c r="H246" s="16">
        <v>197569</v>
      </c>
      <c r="I246" s="16">
        <v>186564</v>
      </c>
      <c r="J246" s="16">
        <v>190341</v>
      </c>
      <c r="K246" s="16">
        <v>178763</v>
      </c>
      <c r="L246" s="16">
        <v>155934</v>
      </c>
      <c r="M246" s="16">
        <v>153763</v>
      </c>
      <c r="N246" s="16"/>
      <c r="O246" s="16"/>
      <c r="P246" s="16"/>
      <c r="Q246" s="63"/>
    </row>
    <row r="247" spans="1:17">
      <c r="A247" s="148"/>
      <c r="B247" s="1">
        <v>2644</v>
      </c>
      <c r="C247" s="1" t="s">
        <v>184</v>
      </c>
      <c r="D247" s="35">
        <f t="shared" si="42"/>
        <v>2126479</v>
      </c>
      <c r="E247" s="35">
        <v>8751</v>
      </c>
      <c r="F247" s="55">
        <v>248960</v>
      </c>
      <c r="G247" s="16">
        <v>247040</v>
      </c>
      <c r="H247" s="16">
        <v>290111</v>
      </c>
      <c r="I247" s="16">
        <v>275783</v>
      </c>
      <c r="J247" s="16">
        <v>275208</v>
      </c>
      <c r="K247" s="16">
        <v>269263</v>
      </c>
      <c r="L247" s="16">
        <v>259241</v>
      </c>
      <c r="M247" s="16">
        <v>260873</v>
      </c>
      <c r="N247" s="16"/>
      <c r="O247" s="16"/>
      <c r="P247" s="16"/>
      <c r="Q247" s="63"/>
    </row>
    <row r="248" spans="1:17">
      <c r="A248" s="148"/>
      <c r="B248" s="1">
        <v>2645</v>
      </c>
      <c r="C248" s="1" t="s">
        <v>185</v>
      </c>
      <c r="D248" s="35">
        <f t="shared" si="42"/>
        <v>3226415</v>
      </c>
      <c r="E248" s="35">
        <v>13277</v>
      </c>
      <c r="F248" s="55">
        <v>376977</v>
      </c>
      <c r="G248" s="16">
        <v>370581</v>
      </c>
      <c r="H248" s="16">
        <v>444979</v>
      </c>
      <c r="I248" s="16">
        <v>422510</v>
      </c>
      <c r="J248" s="16">
        <v>422830</v>
      </c>
      <c r="K248" s="16">
        <v>410492</v>
      </c>
      <c r="L248" s="16">
        <v>391194</v>
      </c>
      <c r="M248" s="16">
        <v>386852</v>
      </c>
      <c r="N248" s="16"/>
      <c r="O248" s="16"/>
      <c r="P248" s="16"/>
      <c r="Q248" s="63"/>
    </row>
    <row r="249" spans="1:17">
      <c r="A249" s="148"/>
      <c r="B249" s="1">
        <v>2646</v>
      </c>
      <c r="C249" s="1" t="s">
        <v>186</v>
      </c>
      <c r="D249" s="35">
        <f t="shared" si="42"/>
        <v>1546180</v>
      </c>
      <c r="E249" s="35">
        <v>6363</v>
      </c>
      <c r="F249" s="55">
        <v>167068</v>
      </c>
      <c r="G249" s="16">
        <v>165942</v>
      </c>
      <c r="H249" s="16">
        <v>217753</v>
      </c>
      <c r="I249" s="16">
        <v>206040</v>
      </c>
      <c r="J249" s="16">
        <v>236940</v>
      </c>
      <c r="K249" s="16">
        <v>200079</v>
      </c>
      <c r="L249" s="16">
        <v>176148</v>
      </c>
      <c r="M249" s="16">
        <v>176210</v>
      </c>
      <c r="N249" s="16"/>
      <c r="O249" s="16"/>
      <c r="P249" s="16"/>
      <c r="Q249" s="63"/>
    </row>
    <row r="250" spans="1:17">
      <c r="A250" s="148"/>
      <c r="B250" s="1">
        <v>2647</v>
      </c>
      <c r="C250" s="1" t="s">
        <v>187</v>
      </c>
      <c r="D250" s="35">
        <f t="shared" si="42"/>
        <v>2423070</v>
      </c>
      <c r="E250" s="35">
        <v>9971</v>
      </c>
      <c r="F250" s="55">
        <v>271616</v>
      </c>
      <c r="G250" s="16">
        <v>272803</v>
      </c>
      <c r="H250" s="16">
        <v>344091</v>
      </c>
      <c r="I250" s="16">
        <v>325160</v>
      </c>
      <c r="J250" s="16">
        <v>323703</v>
      </c>
      <c r="K250" s="16">
        <v>310188</v>
      </c>
      <c r="L250" s="16">
        <v>288598</v>
      </c>
      <c r="M250" s="16">
        <v>286911</v>
      </c>
      <c r="N250" s="16"/>
      <c r="O250" s="16"/>
      <c r="P250" s="16"/>
      <c r="Q250" s="63"/>
    </row>
    <row r="251" spans="1:17" ht="17.25" thickBot="1">
      <c r="A251" s="149"/>
      <c r="B251" s="14">
        <v>2648</v>
      </c>
      <c r="C251" s="14" t="s">
        <v>188</v>
      </c>
      <c r="D251" s="36">
        <f t="shared" si="42"/>
        <v>2152307</v>
      </c>
      <c r="E251" s="36">
        <v>8857</v>
      </c>
      <c r="F251" s="56">
        <v>255697</v>
      </c>
      <c r="G251" s="17">
        <v>252390</v>
      </c>
      <c r="H251" s="17">
        <v>290822</v>
      </c>
      <c r="I251" s="17">
        <v>276276</v>
      </c>
      <c r="J251" s="17">
        <v>277193</v>
      </c>
      <c r="K251" s="17">
        <v>273445</v>
      </c>
      <c r="L251" s="17">
        <v>264124</v>
      </c>
      <c r="M251" s="17">
        <v>262360</v>
      </c>
      <c r="N251" s="17"/>
      <c r="O251" s="17"/>
      <c r="P251" s="17"/>
      <c r="Q251" s="64"/>
    </row>
    <row r="252" spans="1:17">
      <c r="A252" s="151" t="s">
        <v>337</v>
      </c>
      <c r="B252" s="27">
        <v>2711</v>
      </c>
      <c r="C252" s="27" t="s">
        <v>189</v>
      </c>
      <c r="D252" s="38">
        <f t="shared" si="42"/>
        <v>257509</v>
      </c>
      <c r="E252" s="38">
        <v>1060</v>
      </c>
      <c r="F252" s="57">
        <v>25951</v>
      </c>
      <c r="G252" s="28">
        <v>25536</v>
      </c>
      <c r="H252" s="28">
        <v>31057</v>
      </c>
      <c r="I252" s="28">
        <v>32496</v>
      </c>
      <c r="J252" s="28">
        <v>34201</v>
      </c>
      <c r="K252" s="28">
        <v>32378</v>
      </c>
      <c r="L252" s="28">
        <v>37109</v>
      </c>
      <c r="M252" s="28">
        <v>38781</v>
      </c>
      <c r="N252" s="28"/>
      <c r="O252" s="28"/>
      <c r="P252" s="28"/>
      <c r="Q252" s="65"/>
    </row>
    <row r="253" spans="1:17">
      <c r="A253" s="148"/>
      <c r="B253" s="1">
        <v>2712</v>
      </c>
      <c r="C253" s="1" t="s">
        <v>190</v>
      </c>
      <c r="D253" s="35">
        <f t="shared" si="42"/>
        <v>2710690</v>
      </c>
      <c r="E253" s="35">
        <v>11155</v>
      </c>
      <c r="F253" s="55">
        <v>297286</v>
      </c>
      <c r="G253" s="16">
        <v>296331</v>
      </c>
      <c r="H253" s="16">
        <v>375058</v>
      </c>
      <c r="I253" s="16">
        <v>372131</v>
      </c>
      <c r="J253" s="16">
        <v>373643</v>
      </c>
      <c r="K253" s="16">
        <v>357688</v>
      </c>
      <c r="L253" s="16">
        <v>318347</v>
      </c>
      <c r="M253" s="16">
        <v>320206</v>
      </c>
      <c r="N253" s="16"/>
      <c r="O253" s="16"/>
      <c r="P253" s="16"/>
      <c r="Q253" s="63"/>
    </row>
    <row r="254" spans="1:17">
      <c r="A254" s="148"/>
      <c r="B254" s="1">
        <v>2713</v>
      </c>
      <c r="C254" s="1" t="s">
        <v>191</v>
      </c>
      <c r="D254" s="35">
        <f t="shared" si="42"/>
        <v>3356421</v>
      </c>
      <c r="E254" s="35">
        <v>13812</v>
      </c>
      <c r="F254" s="55">
        <v>392799</v>
      </c>
      <c r="G254" s="16">
        <v>389037</v>
      </c>
      <c r="H254" s="16">
        <v>452347</v>
      </c>
      <c r="I254" s="16">
        <v>435558</v>
      </c>
      <c r="J254" s="16">
        <v>437921</v>
      </c>
      <c r="K254" s="16">
        <v>423383</v>
      </c>
      <c r="L254" s="16">
        <v>414234</v>
      </c>
      <c r="M254" s="16">
        <v>411142</v>
      </c>
      <c r="N254" s="16"/>
      <c r="O254" s="16"/>
      <c r="P254" s="16"/>
      <c r="Q254" s="63"/>
    </row>
    <row r="255" spans="1:17">
      <c r="A255" s="148"/>
      <c r="B255" s="1">
        <v>2714</v>
      </c>
      <c r="C255" s="1" t="s">
        <v>192</v>
      </c>
      <c r="D255" s="35">
        <f t="shared" si="42"/>
        <v>2724130</v>
      </c>
      <c r="E255" s="35">
        <v>11210</v>
      </c>
      <c r="F255" s="55">
        <v>327125</v>
      </c>
      <c r="G255" s="16">
        <v>320854</v>
      </c>
      <c r="H255" s="16">
        <v>367366</v>
      </c>
      <c r="I255" s="16">
        <v>350019</v>
      </c>
      <c r="J255" s="16">
        <v>351439</v>
      </c>
      <c r="K255" s="16">
        <v>346230</v>
      </c>
      <c r="L255" s="16">
        <v>333577</v>
      </c>
      <c r="M255" s="16">
        <v>327520</v>
      </c>
      <c r="N255" s="16"/>
      <c r="O255" s="16"/>
      <c r="P255" s="16"/>
      <c r="Q255" s="63"/>
    </row>
    <row r="256" spans="1:17">
      <c r="A256" s="148"/>
      <c r="B256" s="1">
        <v>2715</v>
      </c>
      <c r="C256" s="1" t="s">
        <v>193</v>
      </c>
      <c r="D256" s="35">
        <f t="shared" si="42"/>
        <v>5592922</v>
      </c>
      <c r="E256" s="35">
        <v>23016</v>
      </c>
      <c r="F256" s="55">
        <v>675818</v>
      </c>
      <c r="G256" s="16">
        <v>666939</v>
      </c>
      <c r="H256" s="16">
        <v>736042</v>
      </c>
      <c r="I256" s="16">
        <v>698033</v>
      </c>
      <c r="J256" s="16">
        <v>730802</v>
      </c>
      <c r="K256" s="16">
        <v>696200</v>
      </c>
      <c r="L256" s="16">
        <v>697926</v>
      </c>
      <c r="M256" s="16">
        <v>691162</v>
      </c>
      <c r="N256" s="16"/>
      <c r="O256" s="16"/>
      <c r="P256" s="16"/>
      <c r="Q256" s="63"/>
    </row>
    <row r="257" spans="1:17">
      <c r="A257" s="148"/>
      <c r="B257" s="1">
        <v>2716</v>
      </c>
      <c r="C257" s="1" t="s">
        <v>194</v>
      </c>
      <c r="D257" s="35">
        <f t="shared" si="42"/>
        <v>3537192</v>
      </c>
      <c r="E257" s="35">
        <v>14556</v>
      </c>
      <c r="F257" s="55">
        <v>404862</v>
      </c>
      <c r="G257" s="16">
        <v>404551</v>
      </c>
      <c r="H257" s="16">
        <v>481085</v>
      </c>
      <c r="I257" s="16">
        <v>465831</v>
      </c>
      <c r="J257" s="16">
        <v>466907</v>
      </c>
      <c r="K257" s="16">
        <v>456516</v>
      </c>
      <c r="L257" s="16">
        <v>434973</v>
      </c>
      <c r="M257" s="16">
        <v>422467</v>
      </c>
      <c r="N257" s="16"/>
      <c r="O257" s="16"/>
      <c r="P257" s="16"/>
      <c r="Q257" s="63"/>
    </row>
    <row r="258" spans="1:17">
      <c r="A258" s="148"/>
      <c r="B258" s="1">
        <v>2717</v>
      </c>
      <c r="C258" s="1" t="s">
        <v>195</v>
      </c>
      <c r="D258" s="35">
        <f t="shared" si="42"/>
        <v>4655579</v>
      </c>
      <c r="E258" s="35">
        <v>19159</v>
      </c>
      <c r="F258" s="55">
        <v>544559</v>
      </c>
      <c r="G258" s="16">
        <v>539464</v>
      </c>
      <c r="H258" s="16">
        <v>635749</v>
      </c>
      <c r="I258" s="16">
        <v>607513</v>
      </c>
      <c r="J258" s="16">
        <v>618399</v>
      </c>
      <c r="K258" s="16">
        <v>589116</v>
      </c>
      <c r="L258" s="16">
        <v>565662</v>
      </c>
      <c r="M258" s="16">
        <v>555117</v>
      </c>
      <c r="N258" s="16"/>
      <c r="O258" s="16"/>
      <c r="P258" s="16"/>
      <c r="Q258" s="63"/>
    </row>
    <row r="259" spans="1:17">
      <c r="A259" s="148"/>
      <c r="B259" s="1">
        <v>2718</v>
      </c>
      <c r="C259" s="1" t="s">
        <v>196</v>
      </c>
      <c r="D259" s="35">
        <f t="shared" si="42"/>
        <v>3105483</v>
      </c>
      <c r="E259" s="35">
        <v>12780</v>
      </c>
      <c r="F259" s="55">
        <v>347542</v>
      </c>
      <c r="G259" s="16">
        <v>345338</v>
      </c>
      <c r="H259" s="16">
        <v>440356</v>
      </c>
      <c r="I259" s="16">
        <v>416017</v>
      </c>
      <c r="J259" s="16">
        <v>423320</v>
      </c>
      <c r="K259" s="16">
        <v>393977</v>
      </c>
      <c r="L259" s="16">
        <v>374508</v>
      </c>
      <c r="M259" s="16">
        <v>364425</v>
      </c>
      <c r="N259" s="16"/>
      <c r="O259" s="16"/>
      <c r="P259" s="16"/>
      <c r="Q259" s="63"/>
    </row>
    <row r="260" spans="1:17">
      <c r="A260" s="148"/>
      <c r="B260" s="1">
        <v>2719</v>
      </c>
      <c r="C260" s="1" t="s">
        <v>197</v>
      </c>
      <c r="D260" s="35">
        <f t="shared" si="42"/>
        <v>2074961</v>
      </c>
      <c r="E260" s="35">
        <v>8539</v>
      </c>
      <c r="F260" s="55">
        <v>220456</v>
      </c>
      <c r="G260" s="16">
        <v>221852</v>
      </c>
      <c r="H260" s="16">
        <v>294173</v>
      </c>
      <c r="I260" s="16">
        <v>279892</v>
      </c>
      <c r="J260" s="16">
        <v>315470</v>
      </c>
      <c r="K260" s="16">
        <v>269041</v>
      </c>
      <c r="L260" s="16">
        <v>236930</v>
      </c>
      <c r="M260" s="16">
        <v>237147</v>
      </c>
      <c r="N260" s="16"/>
      <c r="O260" s="16"/>
      <c r="P260" s="16"/>
      <c r="Q260" s="63"/>
    </row>
    <row r="261" spans="1:17">
      <c r="A261" s="148"/>
      <c r="B261" s="1">
        <v>2720</v>
      </c>
      <c r="C261" s="1" t="s">
        <v>198</v>
      </c>
      <c r="D261" s="35">
        <f t="shared" si="42"/>
        <v>2505377</v>
      </c>
      <c r="E261" s="35">
        <v>10310</v>
      </c>
      <c r="F261" s="55">
        <v>296047</v>
      </c>
      <c r="G261" s="16">
        <v>294818</v>
      </c>
      <c r="H261" s="16">
        <v>334931</v>
      </c>
      <c r="I261" s="16">
        <v>322308</v>
      </c>
      <c r="J261" s="16">
        <v>328986</v>
      </c>
      <c r="K261" s="16">
        <v>314764</v>
      </c>
      <c r="L261" s="16">
        <v>308803</v>
      </c>
      <c r="M261" s="16">
        <v>304720</v>
      </c>
      <c r="N261" s="16"/>
      <c r="O261" s="16"/>
      <c r="P261" s="16"/>
      <c r="Q261" s="63"/>
    </row>
    <row r="262" spans="1:17">
      <c r="A262" s="148"/>
      <c r="B262" s="1">
        <v>2721</v>
      </c>
      <c r="C262" s="1" t="s">
        <v>199</v>
      </c>
      <c r="D262" s="35">
        <f t="shared" si="42"/>
        <v>2634458</v>
      </c>
      <c r="E262" s="35">
        <v>10841</v>
      </c>
      <c r="F262" s="55">
        <v>313531</v>
      </c>
      <c r="G262" s="16">
        <v>309642</v>
      </c>
      <c r="H262" s="16">
        <v>356598</v>
      </c>
      <c r="I262" s="16">
        <v>340605</v>
      </c>
      <c r="J262" s="16">
        <v>353785</v>
      </c>
      <c r="K262" s="16">
        <v>328604</v>
      </c>
      <c r="L262" s="16">
        <v>318035</v>
      </c>
      <c r="M262" s="16">
        <v>313658</v>
      </c>
      <c r="N262" s="16"/>
      <c r="O262" s="16"/>
      <c r="P262" s="16"/>
      <c r="Q262" s="63"/>
    </row>
    <row r="263" spans="1:17">
      <c r="A263" s="148"/>
      <c r="B263" s="1">
        <v>2722</v>
      </c>
      <c r="C263" s="1" t="s">
        <v>200</v>
      </c>
      <c r="D263" s="35">
        <f t="shared" si="42"/>
        <v>4043914</v>
      </c>
      <c r="E263" s="35">
        <v>16642</v>
      </c>
      <c r="F263" s="55">
        <v>488098</v>
      </c>
      <c r="G263" s="16">
        <v>477933</v>
      </c>
      <c r="H263" s="16">
        <v>548165</v>
      </c>
      <c r="I263" s="16">
        <v>519287</v>
      </c>
      <c r="J263" s="16">
        <v>525800</v>
      </c>
      <c r="K263" s="16">
        <v>510881</v>
      </c>
      <c r="L263" s="16">
        <v>492758</v>
      </c>
      <c r="M263" s="16">
        <v>480992</v>
      </c>
      <c r="N263" s="16"/>
      <c r="O263" s="16"/>
      <c r="P263" s="16"/>
      <c r="Q263" s="63"/>
    </row>
    <row r="264" spans="1:17">
      <c r="A264" s="148"/>
      <c r="B264" s="1">
        <v>2723</v>
      </c>
      <c r="C264" s="1" t="s">
        <v>201</v>
      </c>
      <c r="D264" s="35">
        <f t="shared" si="42"/>
        <v>3743388</v>
      </c>
      <c r="E264" s="35">
        <v>15405</v>
      </c>
      <c r="F264" s="55">
        <v>424402</v>
      </c>
      <c r="G264" s="16">
        <v>418303</v>
      </c>
      <c r="H264" s="16">
        <v>528058</v>
      </c>
      <c r="I264" s="16">
        <v>506063</v>
      </c>
      <c r="J264" s="16">
        <v>502211</v>
      </c>
      <c r="K264" s="16">
        <v>480632</v>
      </c>
      <c r="L264" s="16">
        <v>439761</v>
      </c>
      <c r="M264" s="16">
        <v>443958</v>
      </c>
      <c r="N264" s="16"/>
      <c r="O264" s="16"/>
      <c r="P264" s="16"/>
      <c r="Q264" s="63"/>
    </row>
    <row r="265" spans="1:17">
      <c r="A265" s="148"/>
      <c r="B265" s="1">
        <v>2724</v>
      </c>
      <c r="C265" s="1" t="s">
        <v>202</v>
      </c>
      <c r="D265" s="35">
        <f t="shared" si="42"/>
        <v>3801211</v>
      </c>
      <c r="E265" s="35">
        <v>15643</v>
      </c>
      <c r="F265" s="55">
        <v>449897</v>
      </c>
      <c r="G265" s="16">
        <v>442936</v>
      </c>
      <c r="H265" s="16">
        <v>509337</v>
      </c>
      <c r="I265" s="16">
        <v>493118</v>
      </c>
      <c r="J265" s="16">
        <v>495208</v>
      </c>
      <c r="K265" s="16">
        <v>480711</v>
      </c>
      <c r="L265" s="16">
        <v>467384</v>
      </c>
      <c r="M265" s="16">
        <v>462620</v>
      </c>
      <c r="N265" s="16"/>
      <c r="O265" s="16"/>
      <c r="P265" s="16"/>
      <c r="Q265" s="63"/>
    </row>
    <row r="266" spans="1:17">
      <c r="A266" s="148"/>
      <c r="B266" s="1">
        <v>2725</v>
      </c>
      <c r="C266" s="1" t="s">
        <v>203</v>
      </c>
      <c r="D266" s="35">
        <f t="shared" si="42"/>
        <v>1449749</v>
      </c>
      <c r="E266" s="35">
        <v>5966</v>
      </c>
      <c r="F266" s="55">
        <v>169129</v>
      </c>
      <c r="G266" s="16">
        <v>166071</v>
      </c>
      <c r="H266" s="16">
        <v>195461</v>
      </c>
      <c r="I266" s="16">
        <v>189686</v>
      </c>
      <c r="J266" s="16">
        <v>190806</v>
      </c>
      <c r="K266" s="16">
        <v>184370</v>
      </c>
      <c r="L266" s="16">
        <v>179502</v>
      </c>
      <c r="M266" s="16">
        <v>174724</v>
      </c>
      <c r="N266" s="16"/>
      <c r="O266" s="16"/>
      <c r="P266" s="16"/>
      <c r="Q266" s="63"/>
    </row>
    <row r="267" spans="1:17">
      <c r="A267" s="148"/>
      <c r="B267" s="1">
        <v>2726</v>
      </c>
      <c r="C267" s="1" t="s">
        <v>204</v>
      </c>
      <c r="D267" s="35">
        <f t="shared" si="42"/>
        <v>2290187</v>
      </c>
      <c r="E267" s="35">
        <v>9425</v>
      </c>
      <c r="F267" s="55">
        <v>273130</v>
      </c>
      <c r="G267" s="16">
        <v>270783</v>
      </c>
      <c r="H267" s="16">
        <v>307757</v>
      </c>
      <c r="I267" s="16">
        <v>294227</v>
      </c>
      <c r="J267" s="16">
        <v>293356</v>
      </c>
      <c r="K267" s="16">
        <v>290875</v>
      </c>
      <c r="L267" s="16">
        <v>281011</v>
      </c>
      <c r="M267" s="16">
        <v>279048</v>
      </c>
      <c r="N267" s="16"/>
      <c r="O267" s="16"/>
      <c r="P267" s="16"/>
      <c r="Q267" s="63"/>
    </row>
    <row r="268" spans="1:17">
      <c r="A268" s="148"/>
      <c r="B268" s="1">
        <v>2727</v>
      </c>
      <c r="C268" s="1" t="s">
        <v>205</v>
      </c>
      <c r="D268" s="35">
        <f t="shared" si="42"/>
        <v>2204789</v>
      </c>
      <c r="E268" s="35">
        <v>9073</v>
      </c>
      <c r="F268" s="55">
        <v>268593</v>
      </c>
      <c r="G268" s="16">
        <v>262628</v>
      </c>
      <c r="H268" s="16">
        <v>293094</v>
      </c>
      <c r="I268" s="16">
        <v>275479</v>
      </c>
      <c r="J268" s="16">
        <v>278659</v>
      </c>
      <c r="K268" s="16">
        <v>277677</v>
      </c>
      <c r="L268" s="16">
        <v>276475</v>
      </c>
      <c r="M268" s="16">
        <v>272184</v>
      </c>
      <c r="N268" s="16"/>
      <c r="O268" s="16"/>
      <c r="P268" s="16"/>
      <c r="Q268" s="63"/>
    </row>
    <row r="269" spans="1:17">
      <c r="A269" s="148"/>
      <c r="B269" s="1">
        <v>2728</v>
      </c>
      <c r="C269" s="1" t="s">
        <v>206</v>
      </c>
      <c r="D269" s="35">
        <f t="shared" si="42"/>
        <v>3989103</v>
      </c>
      <c r="E269" s="35">
        <v>16416</v>
      </c>
      <c r="F269" s="55">
        <v>370719</v>
      </c>
      <c r="G269" s="16">
        <v>390257</v>
      </c>
      <c r="H269" s="16">
        <v>604400</v>
      </c>
      <c r="I269" s="16">
        <v>644399</v>
      </c>
      <c r="J269" s="16">
        <v>641598</v>
      </c>
      <c r="K269" s="16">
        <v>514214</v>
      </c>
      <c r="L269" s="16">
        <v>395664</v>
      </c>
      <c r="M269" s="16">
        <v>427852</v>
      </c>
      <c r="N269" s="16"/>
      <c r="O269" s="16"/>
      <c r="P269" s="16"/>
      <c r="Q269" s="63"/>
    </row>
    <row r="270" spans="1:17">
      <c r="A270" s="148"/>
      <c r="B270" s="1">
        <v>2729</v>
      </c>
      <c r="C270" s="1" t="s">
        <v>207</v>
      </c>
      <c r="D270" s="35">
        <f t="shared" si="42"/>
        <v>4474569</v>
      </c>
      <c r="E270" s="35">
        <v>18414</v>
      </c>
      <c r="F270" s="55">
        <v>533098</v>
      </c>
      <c r="G270" s="16">
        <v>538614</v>
      </c>
      <c r="H270" s="16">
        <v>627505</v>
      </c>
      <c r="I270" s="16">
        <v>587121</v>
      </c>
      <c r="J270" s="16">
        <v>591192</v>
      </c>
      <c r="K270" s="16">
        <v>539195</v>
      </c>
      <c r="L270" s="16">
        <v>528899</v>
      </c>
      <c r="M270" s="16">
        <v>528945</v>
      </c>
      <c r="N270" s="16"/>
      <c r="O270" s="16"/>
      <c r="P270" s="16"/>
      <c r="Q270" s="63"/>
    </row>
    <row r="271" spans="1:17">
      <c r="A271" s="148"/>
      <c r="B271" s="1">
        <v>2730</v>
      </c>
      <c r="C271" s="1" t="s">
        <v>208</v>
      </c>
      <c r="D271" s="35">
        <f t="shared" si="42"/>
        <v>2257701</v>
      </c>
      <c r="E271" s="35">
        <v>9291</v>
      </c>
      <c r="F271" s="55">
        <v>213141</v>
      </c>
      <c r="G271" s="16">
        <v>211107</v>
      </c>
      <c r="H271" s="16">
        <v>278605</v>
      </c>
      <c r="I271" s="16">
        <v>351640</v>
      </c>
      <c r="J271" s="16">
        <v>352218</v>
      </c>
      <c r="K271" s="16">
        <v>301466</v>
      </c>
      <c r="L271" s="16">
        <v>263552</v>
      </c>
      <c r="M271" s="16">
        <v>285972</v>
      </c>
      <c r="N271" s="16"/>
      <c r="O271" s="16"/>
      <c r="P271" s="16"/>
      <c r="Q271" s="63"/>
    </row>
    <row r="272" spans="1:17">
      <c r="A272" s="148"/>
      <c r="B272" s="1">
        <v>2731</v>
      </c>
      <c r="C272" s="1" t="s">
        <v>209</v>
      </c>
      <c r="D272" s="35">
        <f t="shared" si="42"/>
        <v>5729102</v>
      </c>
      <c r="E272" s="35">
        <v>23577</v>
      </c>
      <c r="F272" s="55">
        <v>684949</v>
      </c>
      <c r="G272" s="16">
        <v>700117</v>
      </c>
      <c r="H272" s="16">
        <v>786869</v>
      </c>
      <c r="I272" s="16">
        <v>729659</v>
      </c>
      <c r="J272" s="16">
        <v>712558</v>
      </c>
      <c r="K272" s="16">
        <v>723223</v>
      </c>
      <c r="L272" s="16">
        <v>705029</v>
      </c>
      <c r="M272" s="16">
        <v>686698</v>
      </c>
      <c r="N272" s="16"/>
      <c r="O272" s="16"/>
      <c r="P272" s="16"/>
      <c r="Q272" s="63"/>
    </row>
    <row r="273" spans="1:17">
      <c r="A273" s="148"/>
      <c r="B273" s="1">
        <v>2732</v>
      </c>
      <c r="C273" s="1" t="s">
        <v>210</v>
      </c>
      <c r="D273" s="35">
        <f t="shared" si="42"/>
        <v>3922676</v>
      </c>
      <c r="E273" s="35">
        <v>16143</v>
      </c>
      <c r="F273" s="55">
        <v>466873</v>
      </c>
      <c r="G273" s="16">
        <v>481078</v>
      </c>
      <c r="H273" s="16">
        <v>530209</v>
      </c>
      <c r="I273" s="16">
        <v>501091</v>
      </c>
      <c r="J273" s="16">
        <v>486216</v>
      </c>
      <c r="K273" s="16">
        <v>495321</v>
      </c>
      <c r="L273" s="16">
        <v>481143</v>
      </c>
      <c r="M273" s="16">
        <v>480745</v>
      </c>
      <c r="N273" s="16"/>
      <c r="O273" s="16"/>
      <c r="P273" s="16"/>
      <c r="Q273" s="63"/>
    </row>
    <row r="274" spans="1:17">
      <c r="A274" s="148"/>
      <c r="B274" s="1">
        <v>2733</v>
      </c>
      <c r="C274" s="1" t="s">
        <v>211</v>
      </c>
      <c r="D274" s="35">
        <f t="shared" si="42"/>
        <v>5651134</v>
      </c>
      <c r="E274" s="35">
        <v>23256</v>
      </c>
      <c r="F274" s="55">
        <v>680860</v>
      </c>
      <c r="G274" s="16">
        <v>707039</v>
      </c>
      <c r="H274" s="16">
        <v>775189</v>
      </c>
      <c r="I274" s="16">
        <v>725685</v>
      </c>
      <c r="J274" s="16">
        <v>686687</v>
      </c>
      <c r="K274" s="16">
        <v>711290</v>
      </c>
      <c r="L274" s="16">
        <v>685676</v>
      </c>
      <c r="M274" s="16">
        <v>678708</v>
      </c>
      <c r="N274" s="16"/>
      <c r="O274" s="16"/>
      <c r="P274" s="16"/>
      <c r="Q274" s="63"/>
    </row>
    <row r="275" spans="1:17">
      <c r="A275" s="148"/>
      <c r="B275" s="1">
        <v>2734</v>
      </c>
      <c r="C275" s="1" t="s">
        <v>212</v>
      </c>
      <c r="D275" s="35">
        <f t="shared" si="42"/>
        <v>5137909</v>
      </c>
      <c r="E275" s="35">
        <v>21144</v>
      </c>
      <c r="F275" s="55">
        <v>623654</v>
      </c>
      <c r="G275" s="16">
        <v>626718</v>
      </c>
      <c r="H275" s="16">
        <v>692694</v>
      </c>
      <c r="I275" s="16">
        <v>645805</v>
      </c>
      <c r="J275" s="16">
        <v>627065</v>
      </c>
      <c r="K275" s="16">
        <v>645017</v>
      </c>
      <c r="L275" s="16">
        <v>645324</v>
      </c>
      <c r="M275" s="16">
        <v>631632</v>
      </c>
      <c r="N275" s="16"/>
      <c r="O275" s="16"/>
      <c r="P275" s="16"/>
      <c r="Q275" s="63"/>
    </row>
    <row r="276" spans="1:17">
      <c r="A276" s="148"/>
      <c r="B276" s="1">
        <v>2735</v>
      </c>
      <c r="C276" s="1" t="s">
        <v>213</v>
      </c>
      <c r="D276" s="35">
        <f t="shared" si="42"/>
        <v>1510076</v>
      </c>
      <c r="E276" s="35">
        <v>6214</v>
      </c>
      <c r="F276" s="55">
        <v>176530</v>
      </c>
      <c r="G276" s="16">
        <v>177434</v>
      </c>
      <c r="H276" s="16">
        <v>203013</v>
      </c>
      <c r="I276" s="16">
        <v>193914</v>
      </c>
      <c r="J276" s="16">
        <v>195449</v>
      </c>
      <c r="K276" s="16">
        <v>192556</v>
      </c>
      <c r="L276" s="16">
        <v>186194</v>
      </c>
      <c r="M276" s="16">
        <v>184986</v>
      </c>
      <c r="N276" s="16"/>
      <c r="O276" s="16"/>
      <c r="P276" s="16"/>
      <c r="Q276" s="63"/>
    </row>
    <row r="277" spans="1:17">
      <c r="A277" s="148"/>
      <c r="B277" s="1">
        <v>2736</v>
      </c>
      <c r="C277" s="1" t="s">
        <v>214</v>
      </c>
      <c r="D277" s="35">
        <f t="shared" si="42"/>
        <v>4444172</v>
      </c>
      <c r="E277" s="35">
        <v>18289</v>
      </c>
      <c r="F277" s="55">
        <v>555930</v>
      </c>
      <c r="G277" s="16">
        <v>537401</v>
      </c>
      <c r="H277" s="16">
        <v>579138</v>
      </c>
      <c r="I277" s="16">
        <v>557923</v>
      </c>
      <c r="J277" s="16">
        <v>561498</v>
      </c>
      <c r="K277" s="16">
        <v>553592</v>
      </c>
      <c r="L277" s="16">
        <v>543594</v>
      </c>
      <c r="M277" s="16">
        <v>555096</v>
      </c>
      <c r="N277" s="16"/>
      <c r="O277" s="16"/>
      <c r="P277" s="16"/>
      <c r="Q277" s="63"/>
    </row>
    <row r="278" spans="1:17">
      <c r="A278" s="148"/>
      <c r="B278" s="1">
        <v>2737</v>
      </c>
      <c r="C278" s="1" t="s">
        <v>215</v>
      </c>
      <c r="D278" s="35">
        <f t="shared" si="42"/>
        <v>3535919</v>
      </c>
      <c r="E278" s="35">
        <v>14551</v>
      </c>
      <c r="F278" s="55">
        <v>418985</v>
      </c>
      <c r="G278" s="16">
        <v>418131</v>
      </c>
      <c r="H278" s="16">
        <v>479870</v>
      </c>
      <c r="I278" s="16">
        <v>448774</v>
      </c>
      <c r="J278" s="16">
        <v>440851</v>
      </c>
      <c r="K278" s="16">
        <v>447860</v>
      </c>
      <c r="L278" s="16">
        <v>443315</v>
      </c>
      <c r="M278" s="16">
        <v>438133</v>
      </c>
      <c r="N278" s="16"/>
      <c r="O278" s="16"/>
      <c r="P278" s="16"/>
      <c r="Q278" s="63"/>
    </row>
    <row r="279" spans="1:17">
      <c r="A279" s="148"/>
      <c r="B279" s="1">
        <v>2738</v>
      </c>
      <c r="C279" s="1" t="s">
        <v>216</v>
      </c>
      <c r="D279" s="35">
        <f t="shared" si="42"/>
        <v>4084455</v>
      </c>
      <c r="E279" s="35">
        <v>16808</v>
      </c>
      <c r="F279" s="55">
        <v>490979</v>
      </c>
      <c r="G279" s="16">
        <v>490875</v>
      </c>
      <c r="H279" s="16">
        <v>545175</v>
      </c>
      <c r="I279" s="16">
        <v>512377</v>
      </c>
      <c r="J279" s="16">
        <v>515113</v>
      </c>
      <c r="K279" s="16">
        <v>516606</v>
      </c>
      <c r="L279" s="16">
        <v>509917</v>
      </c>
      <c r="M279" s="16">
        <v>503413</v>
      </c>
      <c r="N279" s="16"/>
      <c r="O279" s="16"/>
      <c r="P279" s="16"/>
      <c r="Q279" s="63"/>
    </row>
    <row r="280" spans="1:17">
      <c r="A280" s="148"/>
      <c r="B280" s="1">
        <v>2739</v>
      </c>
      <c r="C280" s="1" t="s">
        <v>217</v>
      </c>
      <c r="D280" s="35">
        <f t="shared" si="42"/>
        <v>2658560</v>
      </c>
      <c r="E280" s="35">
        <v>10941</v>
      </c>
      <c r="F280" s="55">
        <v>311066</v>
      </c>
      <c r="G280" s="16">
        <v>308434</v>
      </c>
      <c r="H280" s="16">
        <v>365279</v>
      </c>
      <c r="I280" s="16">
        <v>345097</v>
      </c>
      <c r="J280" s="16">
        <v>342998</v>
      </c>
      <c r="K280" s="16">
        <v>336404</v>
      </c>
      <c r="L280" s="16">
        <v>326784</v>
      </c>
      <c r="M280" s="16">
        <v>322498</v>
      </c>
      <c r="N280" s="16"/>
      <c r="O280" s="16"/>
      <c r="P280" s="16"/>
      <c r="Q280" s="63"/>
    </row>
    <row r="281" spans="1:17">
      <c r="A281" s="148"/>
      <c r="B281" s="1">
        <v>2740</v>
      </c>
      <c r="C281" s="1" t="s">
        <v>218</v>
      </c>
      <c r="D281" s="35">
        <f t="shared" si="42"/>
        <v>3626871</v>
      </c>
      <c r="E281" s="35">
        <v>14925</v>
      </c>
      <c r="F281" s="55">
        <v>378298</v>
      </c>
      <c r="G281" s="16">
        <v>377949</v>
      </c>
      <c r="H281" s="16">
        <v>569647</v>
      </c>
      <c r="I281" s="16">
        <v>530543</v>
      </c>
      <c r="J281" s="16">
        <v>526570</v>
      </c>
      <c r="K281" s="16">
        <v>475275</v>
      </c>
      <c r="L281" s="16">
        <v>388133</v>
      </c>
      <c r="M281" s="16">
        <v>380456</v>
      </c>
      <c r="N281" s="16"/>
      <c r="O281" s="16"/>
      <c r="P281" s="16"/>
      <c r="Q281" s="63"/>
    </row>
    <row r="282" spans="1:17">
      <c r="A282" s="148"/>
      <c r="B282" s="1">
        <v>2741</v>
      </c>
      <c r="C282" s="1" t="s">
        <v>219</v>
      </c>
      <c r="D282" s="35">
        <f t="shared" si="42"/>
        <v>2626954</v>
      </c>
      <c r="E282" s="35">
        <v>10811</v>
      </c>
      <c r="F282" s="55">
        <v>286727</v>
      </c>
      <c r="G282" s="16">
        <v>288016</v>
      </c>
      <c r="H282" s="16">
        <v>379291</v>
      </c>
      <c r="I282" s="16">
        <v>355340</v>
      </c>
      <c r="J282" s="16">
        <v>363453</v>
      </c>
      <c r="K282" s="16">
        <v>341727</v>
      </c>
      <c r="L282" s="16">
        <v>304823</v>
      </c>
      <c r="M282" s="16">
        <v>307577</v>
      </c>
      <c r="N282" s="16"/>
      <c r="O282" s="16"/>
      <c r="P282" s="16"/>
      <c r="Q282" s="63"/>
    </row>
    <row r="283" spans="1:17">
      <c r="A283" s="148"/>
      <c r="B283" s="1">
        <v>2742</v>
      </c>
      <c r="C283" s="1" t="s">
        <v>220</v>
      </c>
      <c r="D283" s="35">
        <f t="shared" si="42"/>
        <v>2645178</v>
      </c>
      <c r="E283" s="35">
        <v>10886</v>
      </c>
      <c r="F283" s="55">
        <v>315864</v>
      </c>
      <c r="G283" s="16">
        <v>312362</v>
      </c>
      <c r="H283" s="16">
        <v>354279</v>
      </c>
      <c r="I283" s="16">
        <v>336342</v>
      </c>
      <c r="J283" s="16">
        <v>335706</v>
      </c>
      <c r="K283" s="16">
        <v>336116</v>
      </c>
      <c r="L283" s="16">
        <v>329950</v>
      </c>
      <c r="M283" s="16">
        <v>324559</v>
      </c>
      <c r="N283" s="16"/>
      <c r="O283" s="16"/>
      <c r="P283" s="16"/>
      <c r="Q283" s="63"/>
    </row>
    <row r="284" spans="1:17">
      <c r="A284" s="148"/>
      <c r="B284" s="1">
        <v>2743</v>
      </c>
      <c r="C284" s="1" t="s">
        <v>221</v>
      </c>
      <c r="D284" s="35">
        <f t="shared" si="42"/>
        <v>3757290</v>
      </c>
      <c r="E284" s="35">
        <v>15462</v>
      </c>
      <c r="F284" s="55">
        <v>447213</v>
      </c>
      <c r="G284" s="16">
        <v>442652</v>
      </c>
      <c r="H284" s="16">
        <v>502307</v>
      </c>
      <c r="I284" s="16">
        <v>479370</v>
      </c>
      <c r="J284" s="16">
        <v>479799</v>
      </c>
      <c r="K284" s="16">
        <v>474613</v>
      </c>
      <c r="L284" s="16">
        <v>467773</v>
      </c>
      <c r="M284" s="16">
        <v>463563</v>
      </c>
      <c r="N284" s="16"/>
      <c r="O284" s="16"/>
      <c r="P284" s="16"/>
      <c r="Q284" s="63"/>
    </row>
    <row r="285" spans="1:17">
      <c r="A285" s="148"/>
      <c r="B285" s="1">
        <v>2744</v>
      </c>
      <c r="C285" s="1" t="s">
        <v>222</v>
      </c>
      <c r="D285" s="35">
        <f t="shared" si="42"/>
        <v>2318840</v>
      </c>
      <c r="E285" s="35">
        <v>9543</v>
      </c>
      <c r="F285" s="55">
        <v>264786</v>
      </c>
      <c r="G285" s="16">
        <v>281383</v>
      </c>
      <c r="H285" s="16">
        <v>315034</v>
      </c>
      <c r="I285" s="16">
        <v>302038</v>
      </c>
      <c r="J285" s="16">
        <v>312640</v>
      </c>
      <c r="K285" s="16">
        <v>297413</v>
      </c>
      <c r="L285" s="16">
        <v>282306</v>
      </c>
      <c r="M285" s="16">
        <v>263240</v>
      </c>
      <c r="N285" s="16"/>
      <c r="O285" s="16"/>
      <c r="P285" s="16"/>
      <c r="Q285" s="63"/>
    </row>
    <row r="286" spans="1:17">
      <c r="A286" s="148"/>
      <c r="B286" s="1">
        <v>2745</v>
      </c>
      <c r="C286" s="1" t="s">
        <v>223</v>
      </c>
      <c r="D286" s="35">
        <f t="shared" si="42"/>
        <v>2655144</v>
      </c>
      <c r="E286" s="35">
        <v>10927</v>
      </c>
      <c r="F286" s="55">
        <v>306772</v>
      </c>
      <c r="G286" s="16">
        <v>299293</v>
      </c>
      <c r="H286" s="16">
        <v>343726</v>
      </c>
      <c r="I286" s="16">
        <v>335392</v>
      </c>
      <c r="J286" s="16">
        <v>345838</v>
      </c>
      <c r="K286" s="16">
        <v>346223</v>
      </c>
      <c r="L286" s="16">
        <v>342678</v>
      </c>
      <c r="M286" s="16">
        <v>335222</v>
      </c>
      <c r="N286" s="16"/>
      <c r="O286" s="16"/>
      <c r="P286" s="16"/>
      <c r="Q286" s="63"/>
    </row>
    <row r="287" spans="1:17">
      <c r="A287" s="148"/>
      <c r="B287" s="1">
        <v>2746</v>
      </c>
      <c r="C287" s="1" t="s">
        <v>224</v>
      </c>
      <c r="D287" s="35">
        <f t="shared" si="42"/>
        <v>2659593</v>
      </c>
      <c r="E287" s="35">
        <v>10945</v>
      </c>
      <c r="F287" s="55">
        <v>343907</v>
      </c>
      <c r="G287" s="16">
        <v>313694</v>
      </c>
      <c r="H287" s="16">
        <v>354969</v>
      </c>
      <c r="I287" s="16">
        <v>337136</v>
      </c>
      <c r="J287" s="16">
        <v>341206</v>
      </c>
      <c r="K287" s="16">
        <v>322405</v>
      </c>
      <c r="L287" s="16">
        <v>326812</v>
      </c>
      <c r="M287" s="16">
        <v>319464</v>
      </c>
      <c r="N287" s="16"/>
      <c r="O287" s="16"/>
      <c r="P287" s="16"/>
      <c r="Q287" s="63"/>
    </row>
    <row r="288" spans="1:17">
      <c r="A288" s="148"/>
      <c r="B288" s="1">
        <v>2747</v>
      </c>
      <c r="C288" s="1" t="s">
        <v>225</v>
      </c>
      <c r="D288" s="35">
        <f t="shared" si="42"/>
        <v>4070166</v>
      </c>
      <c r="E288" s="35">
        <v>16750</v>
      </c>
      <c r="F288" s="55">
        <v>500125</v>
      </c>
      <c r="G288" s="16">
        <v>486203</v>
      </c>
      <c r="H288" s="16">
        <v>547670</v>
      </c>
      <c r="I288" s="16">
        <v>520083</v>
      </c>
      <c r="J288" s="16">
        <v>507333</v>
      </c>
      <c r="K288" s="16">
        <v>510824</v>
      </c>
      <c r="L288" s="16">
        <v>504482</v>
      </c>
      <c r="M288" s="16">
        <v>493446</v>
      </c>
      <c r="N288" s="16"/>
      <c r="O288" s="16"/>
      <c r="P288" s="16"/>
      <c r="Q288" s="63"/>
    </row>
    <row r="289" spans="1:17">
      <c r="A289" s="148"/>
      <c r="B289" s="1">
        <v>2748</v>
      </c>
      <c r="C289" s="1" t="s">
        <v>226</v>
      </c>
      <c r="D289" s="35">
        <f t="shared" si="42"/>
        <v>9493693</v>
      </c>
      <c r="E289" s="35">
        <v>39069</v>
      </c>
      <c r="F289" s="55">
        <v>1176876</v>
      </c>
      <c r="G289" s="16">
        <v>1175304</v>
      </c>
      <c r="H289" s="16">
        <v>1286414</v>
      </c>
      <c r="I289" s="16">
        <v>1193005</v>
      </c>
      <c r="J289" s="16">
        <v>1138038</v>
      </c>
      <c r="K289" s="16">
        <v>1190161</v>
      </c>
      <c r="L289" s="16">
        <v>1182270</v>
      </c>
      <c r="M289" s="16">
        <v>1151625</v>
      </c>
      <c r="N289" s="16"/>
      <c r="O289" s="16"/>
      <c r="P289" s="16"/>
      <c r="Q289" s="63"/>
    </row>
    <row r="290" spans="1:17">
      <c r="A290" s="148"/>
      <c r="B290" s="1">
        <v>2749</v>
      </c>
      <c r="C290" s="1" t="s">
        <v>227</v>
      </c>
      <c r="D290" s="35">
        <f t="shared" si="42"/>
        <v>6002229</v>
      </c>
      <c r="E290" s="35">
        <v>24701</v>
      </c>
      <c r="F290" s="55">
        <v>712562</v>
      </c>
      <c r="G290" s="16">
        <v>709832</v>
      </c>
      <c r="H290" s="16">
        <v>806559</v>
      </c>
      <c r="I290" s="16">
        <v>771464</v>
      </c>
      <c r="J290" s="16">
        <v>772092</v>
      </c>
      <c r="K290" s="16">
        <v>758074</v>
      </c>
      <c r="L290" s="16">
        <v>741459</v>
      </c>
      <c r="M290" s="16">
        <v>730187</v>
      </c>
      <c r="N290" s="16"/>
      <c r="O290" s="16"/>
      <c r="P290" s="16"/>
      <c r="Q290" s="63"/>
    </row>
    <row r="291" spans="1:17">
      <c r="A291" s="148"/>
      <c r="B291" s="1">
        <v>2750</v>
      </c>
      <c r="C291" s="1" t="s">
        <v>228</v>
      </c>
      <c r="D291" s="35">
        <f t="shared" si="42"/>
        <v>6407328</v>
      </c>
      <c r="E291" s="35">
        <v>26368</v>
      </c>
      <c r="F291" s="55">
        <v>782923</v>
      </c>
      <c r="G291" s="16">
        <v>754111</v>
      </c>
      <c r="H291" s="16">
        <v>862053</v>
      </c>
      <c r="I291" s="16">
        <v>817636</v>
      </c>
      <c r="J291" s="16">
        <v>819948</v>
      </c>
      <c r="K291" s="16">
        <v>801773</v>
      </c>
      <c r="L291" s="16">
        <v>786611</v>
      </c>
      <c r="M291" s="16">
        <v>782273</v>
      </c>
      <c r="N291" s="16"/>
      <c r="O291" s="16"/>
      <c r="P291" s="16"/>
      <c r="Q291" s="63"/>
    </row>
    <row r="292" spans="1:17">
      <c r="A292" s="148"/>
      <c r="B292" s="1">
        <v>2751</v>
      </c>
      <c r="C292" s="1" t="s">
        <v>229</v>
      </c>
      <c r="D292" s="35">
        <f t="shared" si="42"/>
        <v>1894917</v>
      </c>
      <c r="E292" s="35">
        <v>7798</v>
      </c>
      <c r="F292" s="55">
        <v>222626</v>
      </c>
      <c r="G292" s="16">
        <v>217065</v>
      </c>
      <c r="H292" s="16">
        <v>253262</v>
      </c>
      <c r="I292" s="16">
        <v>243637</v>
      </c>
      <c r="J292" s="16">
        <v>243636</v>
      </c>
      <c r="K292" s="16">
        <v>241505</v>
      </c>
      <c r="L292" s="16">
        <v>237959</v>
      </c>
      <c r="M292" s="16">
        <v>235227</v>
      </c>
      <c r="N292" s="16"/>
      <c r="O292" s="16"/>
      <c r="P292" s="16"/>
      <c r="Q292" s="63"/>
    </row>
    <row r="293" spans="1:17">
      <c r="A293" s="148"/>
      <c r="B293" s="1">
        <v>2752</v>
      </c>
      <c r="C293" s="1" t="s">
        <v>230</v>
      </c>
      <c r="D293" s="35">
        <f t="shared" si="42"/>
        <v>2482090</v>
      </c>
      <c r="E293" s="35">
        <v>10214</v>
      </c>
      <c r="F293" s="55">
        <v>279352</v>
      </c>
      <c r="G293" s="16">
        <v>276523</v>
      </c>
      <c r="H293" s="16">
        <v>352207</v>
      </c>
      <c r="I293" s="16">
        <v>334620</v>
      </c>
      <c r="J293" s="16">
        <v>332322</v>
      </c>
      <c r="K293" s="16">
        <v>326476</v>
      </c>
      <c r="L293" s="16">
        <v>294638</v>
      </c>
      <c r="M293" s="16">
        <v>285952</v>
      </c>
      <c r="N293" s="16"/>
      <c r="O293" s="16"/>
      <c r="P293" s="16"/>
      <c r="Q293" s="63"/>
    </row>
    <row r="294" spans="1:17">
      <c r="A294" s="148"/>
      <c r="B294" s="1">
        <v>2753</v>
      </c>
      <c r="C294" s="1" t="s">
        <v>231</v>
      </c>
      <c r="D294" s="35">
        <f t="shared" si="42"/>
        <v>1535243</v>
      </c>
      <c r="E294" s="35">
        <v>6318</v>
      </c>
      <c r="F294" s="55">
        <v>169201</v>
      </c>
      <c r="G294" s="16">
        <v>169232</v>
      </c>
      <c r="H294" s="16">
        <v>201942</v>
      </c>
      <c r="I294" s="16">
        <v>205245</v>
      </c>
      <c r="J294" s="16">
        <v>208156</v>
      </c>
      <c r="K294" s="16">
        <v>203613</v>
      </c>
      <c r="L294" s="16">
        <v>189765</v>
      </c>
      <c r="M294" s="16">
        <v>188089</v>
      </c>
      <c r="N294" s="16"/>
      <c r="O294" s="16"/>
      <c r="P294" s="16"/>
      <c r="Q294" s="63"/>
    </row>
    <row r="295" spans="1:17">
      <c r="A295" s="148"/>
      <c r="B295" s="1">
        <v>2754</v>
      </c>
      <c r="C295" s="1" t="s">
        <v>232</v>
      </c>
      <c r="D295" s="35">
        <f t="shared" si="42"/>
        <v>1267876</v>
      </c>
      <c r="E295" s="35">
        <v>5218</v>
      </c>
      <c r="F295" s="55">
        <v>138443</v>
      </c>
      <c r="G295" s="16">
        <v>137115</v>
      </c>
      <c r="H295" s="16">
        <v>167514</v>
      </c>
      <c r="I295" s="16">
        <v>228872</v>
      </c>
      <c r="J295" s="16">
        <v>161356</v>
      </c>
      <c r="K295" s="16">
        <v>153750</v>
      </c>
      <c r="L295" s="16">
        <v>141426</v>
      </c>
      <c r="M295" s="16">
        <v>139400</v>
      </c>
      <c r="N295" s="16"/>
      <c r="O295" s="16"/>
      <c r="P295" s="16"/>
      <c r="Q295" s="63"/>
    </row>
    <row r="296" spans="1:17">
      <c r="A296" s="148"/>
      <c r="B296" s="1">
        <v>2755</v>
      </c>
      <c r="C296" s="1" t="s">
        <v>233</v>
      </c>
      <c r="D296" s="35">
        <f t="shared" si="42"/>
        <v>2050716</v>
      </c>
      <c r="E296" s="35">
        <v>8439</v>
      </c>
      <c r="F296" s="55">
        <v>241621</v>
      </c>
      <c r="G296" s="16">
        <v>239585</v>
      </c>
      <c r="H296" s="16">
        <v>275124</v>
      </c>
      <c r="I296" s="16">
        <v>270023</v>
      </c>
      <c r="J296" s="16">
        <v>267499</v>
      </c>
      <c r="K296" s="16">
        <v>259883</v>
      </c>
      <c r="L296" s="16">
        <v>249379</v>
      </c>
      <c r="M296" s="16">
        <v>247602</v>
      </c>
      <c r="N296" s="16"/>
      <c r="O296" s="16"/>
      <c r="P296" s="16"/>
      <c r="Q296" s="63"/>
    </row>
    <row r="297" spans="1:17">
      <c r="A297" s="148"/>
      <c r="B297" s="1">
        <v>2756</v>
      </c>
      <c r="C297" s="1" t="s">
        <v>234</v>
      </c>
      <c r="D297" s="35">
        <f t="shared" si="42"/>
        <v>3450910</v>
      </c>
      <c r="E297" s="35">
        <v>14201</v>
      </c>
      <c r="F297" s="55">
        <v>415198</v>
      </c>
      <c r="G297" s="16">
        <v>409050</v>
      </c>
      <c r="H297" s="16">
        <v>464730</v>
      </c>
      <c r="I297" s="16">
        <v>445545</v>
      </c>
      <c r="J297" s="16">
        <v>440124</v>
      </c>
      <c r="K297" s="16">
        <v>432351</v>
      </c>
      <c r="L297" s="16">
        <v>424936</v>
      </c>
      <c r="M297" s="16">
        <v>418976</v>
      </c>
      <c r="N297" s="16"/>
      <c r="O297" s="16"/>
      <c r="P297" s="16"/>
      <c r="Q297" s="63"/>
    </row>
    <row r="298" spans="1:17">
      <c r="A298" s="148"/>
      <c r="B298" s="1">
        <v>2757</v>
      </c>
      <c r="C298" s="1" t="s">
        <v>235</v>
      </c>
      <c r="D298" s="35">
        <f t="shared" si="42"/>
        <v>3093095</v>
      </c>
      <c r="E298" s="35">
        <v>12729</v>
      </c>
      <c r="F298" s="55">
        <v>374302</v>
      </c>
      <c r="G298" s="16">
        <v>367738</v>
      </c>
      <c r="H298" s="16">
        <v>409976</v>
      </c>
      <c r="I298" s="16">
        <v>390014</v>
      </c>
      <c r="J298" s="16">
        <v>392407</v>
      </c>
      <c r="K298" s="16">
        <v>385528</v>
      </c>
      <c r="L298" s="16">
        <v>395442</v>
      </c>
      <c r="M298" s="16">
        <v>377688</v>
      </c>
      <c r="N298" s="16"/>
      <c r="O298" s="16"/>
      <c r="P298" s="16"/>
      <c r="Q298" s="63"/>
    </row>
    <row r="299" spans="1:17">
      <c r="A299" s="148"/>
      <c r="B299" s="1">
        <v>2758</v>
      </c>
      <c r="C299" s="1" t="s">
        <v>236</v>
      </c>
      <c r="D299" s="35">
        <f t="shared" si="42"/>
        <v>3593506</v>
      </c>
      <c r="E299" s="35">
        <v>14788</v>
      </c>
      <c r="F299" s="55">
        <v>431275</v>
      </c>
      <c r="G299" s="16">
        <v>430350</v>
      </c>
      <c r="H299" s="16">
        <v>482790</v>
      </c>
      <c r="I299" s="16">
        <v>464741</v>
      </c>
      <c r="J299" s="16">
        <v>460870</v>
      </c>
      <c r="K299" s="16">
        <v>447899</v>
      </c>
      <c r="L299" s="16">
        <v>441689</v>
      </c>
      <c r="M299" s="16">
        <v>433892</v>
      </c>
      <c r="N299" s="16"/>
      <c r="O299" s="16"/>
      <c r="P299" s="16"/>
      <c r="Q299" s="63"/>
    </row>
    <row r="300" spans="1:17">
      <c r="A300" s="148"/>
      <c r="B300" s="1">
        <v>2759</v>
      </c>
      <c r="C300" s="1" t="s">
        <v>237</v>
      </c>
      <c r="D300" s="35">
        <f t="shared" si="42"/>
        <v>1210765</v>
      </c>
      <c r="E300" s="35">
        <v>4983</v>
      </c>
      <c r="F300" s="55">
        <v>139507</v>
      </c>
      <c r="G300" s="16">
        <v>139155</v>
      </c>
      <c r="H300" s="16">
        <v>156563</v>
      </c>
      <c r="I300" s="16">
        <v>158727</v>
      </c>
      <c r="J300" s="16">
        <v>164592</v>
      </c>
      <c r="K300" s="16">
        <v>154800</v>
      </c>
      <c r="L300" s="16">
        <v>154057</v>
      </c>
      <c r="M300" s="16">
        <v>143364</v>
      </c>
      <c r="N300" s="16"/>
      <c r="O300" s="16"/>
      <c r="P300" s="16"/>
      <c r="Q300" s="63"/>
    </row>
    <row r="301" spans="1:17">
      <c r="A301" s="148"/>
      <c r="B301" s="1">
        <v>2760</v>
      </c>
      <c r="C301" s="1" t="s">
        <v>238</v>
      </c>
      <c r="D301" s="35">
        <f t="shared" ref="D301:D319" si="43">SUM(F301:Q301)</f>
        <v>2276554</v>
      </c>
      <c r="E301" s="35">
        <v>9369</v>
      </c>
      <c r="F301" s="55">
        <v>275124</v>
      </c>
      <c r="G301" s="16">
        <v>268490</v>
      </c>
      <c r="H301" s="16">
        <v>302871</v>
      </c>
      <c r="I301" s="16">
        <v>290613</v>
      </c>
      <c r="J301" s="16">
        <v>291319</v>
      </c>
      <c r="K301" s="16">
        <v>286636</v>
      </c>
      <c r="L301" s="16">
        <v>283219</v>
      </c>
      <c r="M301" s="16">
        <v>278282</v>
      </c>
      <c r="N301" s="16"/>
      <c r="O301" s="16"/>
      <c r="P301" s="16"/>
      <c r="Q301" s="63"/>
    </row>
    <row r="302" spans="1:17" ht="17.25" thickBot="1">
      <c r="A302" s="148"/>
      <c r="B302" s="30">
        <v>2761</v>
      </c>
      <c r="C302" s="30" t="s">
        <v>239</v>
      </c>
      <c r="D302" s="37">
        <f t="shared" si="43"/>
        <v>2279696</v>
      </c>
      <c r="E302" s="37">
        <v>9381</v>
      </c>
      <c r="F302" s="58">
        <v>272221</v>
      </c>
      <c r="G302" s="31">
        <v>266960</v>
      </c>
      <c r="H302" s="31">
        <v>308103</v>
      </c>
      <c r="I302" s="31">
        <v>296273</v>
      </c>
      <c r="J302" s="31">
        <v>292604</v>
      </c>
      <c r="K302" s="31">
        <v>287793</v>
      </c>
      <c r="L302" s="31">
        <v>277991</v>
      </c>
      <c r="M302" s="31">
        <v>277751</v>
      </c>
      <c r="N302" s="31"/>
      <c r="O302" s="31"/>
      <c r="P302" s="31"/>
      <c r="Q302" s="66"/>
    </row>
    <row r="303" spans="1:17">
      <c r="A303" s="147" t="s">
        <v>338</v>
      </c>
      <c r="B303" s="8">
        <v>2811</v>
      </c>
      <c r="C303" s="8" t="s">
        <v>240</v>
      </c>
      <c r="D303" s="34">
        <f t="shared" si="43"/>
        <v>3844568</v>
      </c>
      <c r="E303" s="34">
        <v>15821</v>
      </c>
      <c r="F303" s="54">
        <v>452542</v>
      </c>
      <c r="G303" s="29">
        <v>444414</v>
      </c>
      <c r="H303" s="29">
        <v>509698</v>
      </c>
      <c r="I303" s="29">
        <v>494510</v>
      </c>
      <c r="J303" s="29">
        <v>491929</v>
      </c>
      <c r="K303" s="29">
        <v>488824</v>
      </c>
      <c r="L303" s="29">
        <v>482900</v>
      </c>
      <c r="M303" s="29">
        <v>479751</v>
      </c>
      <c r="N303" s="29"/>
      <c r="O303" s="29"/>
      <c r="P303" s="29"/>
      <c r="Q303" s="62"/>
    </row>
    <row r="304" spans="1:17">
      <c r="A304" s="148"/>
      <c r="B304" s="1">
        <v>2812</v>
      </c>
      <c r="C304" s="1" t="s">
        <v>241</v>
      </c>
      <c r="D304" s="35">
        <f t="shared" si="43"/>
        <v>5088233</v>
      </c>
      <c r="E304" s="35">
        <v>20939</v>
      </c>
      <c r="F304" s="55">
        <v>617433</v>
      </c>
      <c r="G304" s="16">
        <v>609611</v>
      </c>
      <c r="H304" s="16">
        <v>678748</v>
      </c>
      <c r="I304" s="16">
        <v>652068</v>
      </c>
      <c r="J304" s="16">
        <v>652996</v>
      </c>
      <c r="K304" s="16">
        <v>632603</v>
      </c>
      <c r="L304" s="16">
        <v>627615</v>
      </c>
      <c r="M304" s="16">
        <v>617159</v>
      </c>
      <c r="N304" s="16"/>
      <c r="O304" s="16"/>
      <c r="P304" s="16"/>
      <c r="Q304" s="63"/>
    </row>
    <row r="305" spans="1:17">
      <c r="A305" s="148"/>
      <c r="B305" s="1">
        <v>2813</v>
      </c>
      <c r="C305" s="1" t="s">
        <v>242</v>
      </c>
      <c r="D305" s="35">
        <f t="shared" si="43"/>
        <v>2620337</v>
      </c>
      <c r="E305" s="35">
        <v>10783</v>
      </c>
      <c r="F305" s="55">
        <v>315227</v>
      </c>
      <c r="G305" s="16">
        <v>312217</v>
      </c>
      <c r="H305" s="16">
        <v>353650</v>
      </c>
      <c r="I305" s="16">
        <v>334374</v>
      </c>
      <c r="J305" s="16">
        <v>329973</v>
      </c>
      <c r="K305" s="16">
        <v>332329</v>
      </c>
      <c r="L305" s="16">
        <v>323831</v>
      </c>
      <c r="M305" s="16">
        <v>318736</v>
      </c>
      <c r="N305" s="16"/>
      <c r="O305" s="16"/>
      <c r="P305" s="16"/>
      <c r="Q305" s="63"/>
    </row>
    <row r="306" spans="1:17">
      <c r="A306" s="148"/>
      <c r="B306" s="1">
        <v>2814</v>
      </c>
      <c r="C306" s="1" t="s">
        <v>243</v>
      </c>
      <c r="D306" s="35">
        <f t="shared" si="43"/>
        <v>1749545</v>
      </c>
      <c r="E306" s="35">
        <v>7200</v>
      </c>
      <c r="F306" s="55">
        <v>198129</v>
      </c>
      <c r="G306" s="16">
        <v>202253</v>
      </c>
      <c r="H306" s="16">
        <v>224185</v>
      </c>
      <c r="I306" s="16">
        <v>240331</v>
      </c>
      <c r="J306" s="16">
        <v>256206</v>
      </c>
      <c r="K306" s="16">
        <v>215391</v>
      </c>
      <c r="L306" s="16">
        <v>206333</v>
      </c>
      <c r="M306" s="16">
        <v>206717</v>
      </c>
      <c r="N306" s="16"/>
      <c r="O306" s="16"/>
      <c r="P306" s="16"/>
      <c r="Q306" s="63"/>
    </row>
    <row r="307" spans="1:17">
      <c r="A307" s="148"/>
      <c r="B307" s="1">
        <v>2815</v>
      </c>
      <c r="C307" s="1" t="s">
        <v>244</v>
      </c>
      <c r="D307" s="35">
        <f t="shared" si="43"/>
        <v>3888374</v>
      </c>
      <c r="E307" s="35">
        <v>16002</v>
      </c>
      <c r="F307" s="55">
        <v>475905</v>
      </c>
      <c r="G307" s="16">
        <v>455475</v>
      </c>
      <c r="H307" s="16">
        <v>480986</v>
      </c>
      <c r="I307" s="16">
        <v>536452</v>
      </c>
      <c r="J307" s="16">
        <v>491505</v>
      </c>
      <c r="K307" s="16">
        <v>468388</v>
      </c>
      <c r="L307" s="16">
        <v>489825</v>
      </c>
      <c r="M307" s="16">
        <v>489838</v>
      </c>
      <c r="N307" s="16"/>
      <c r="O307" s="16"/>
      <c r="P307" s="16"/>
      <c r="Q307" s="63"/>
    </row>
    <row r="308" spans="1:17">
      <c r="A308" s="148"/>
      <c r="B308" s="1">
        <v>2816</v>
      </c>
      <c r="C308" s="1" t="s">
        <v>245</v>
      </c>
      <c r="D308" s="35">
        <f t="shared" si="43"/>
        <v>2256188</v>
      </c>
      <c r="E308" s="35">
        <v>9285</v>
      </c>
      <c r="F308" s="55">
        <v>278961</v>
      </c>
      <c r="G308" s="16">
        <v>270555</v>
      </c>
      <c r="H308" s="16">
        <v>299985</v>
      </c>
      <c r="I308" s="16">
        <v>315466</v>
      </c>
      <c r="J308" s="16">
        <v>278828</v>
      </c>
      <c r="K308" s="16">
        <v>274221</v>
      </c>
      <c r="L308" s="16">
        <v>272964</v>
      </c>
      <c r="M308" s="16">
        <v>265208</v>
      </c>
      <c r="N308" s="16"/>
      <c r="O308" s="16"/>
      <c r="P308" s="16"/>
      <c r="Q308" s="63"/>
    </row>
    <row r="309" spans="1:17">
      <c r="A309" s="148"/>
      <c r="B309" s="1">
        <v>2817</v>
      </c>
      <c r="C309" s="1" t="s">
        <v>246</v>
      </c>
      <c r="D309" s="35">
        <f t="shared" si="43"/>
        <v>1336964</v>
      </c>
      <c r="E309" s="35">
        <v>5502</v>
      </c>
      <c r="F309" s="55">
        <v>150045</v>
      </c>
      <c r="G309" s="16">
        <v>154247</v>
      </c>
      <c r="H309" s="16">
        <v>184618</v>
      </c>
      <c r="I309" s="16">
        <v>176934</v>
      </c>
      <c r="J309" s="16">
        <v>172463</v>
      </c>
      <c r="K309" s="16">
        <v>172775</v>
      </c>
      <c r="L309" s="16">
        <v>166554</v>
      </c>
      <c r="M309" s="16">
        <v>159328</v>
      </c>
      <c r="N309" s="16"/>
      <c r="O309" s="16"/>
      <c r="P309" s="16"/>
      <c r="Q309" s="63"/>
    </row>
    <row r="310" spans="1:17">
      <c r="A310" s="148"/>
      <c r="B310" s="1">
        <v>2818</v>
      </c>
      <c r="C310" s="1" t="s">
        <v>247</v>
      </c>
      <c r="D310" s="35">
        <f t="shared" si="43"/>
        <v>2060128</v>
      </c>
      <c r="E310" s="35">
        <v>8478</v>
      </c>
      <c r="F310" s="55">
        <v>258389</v>
      </c>
      <c r="G310" s="16">
        <v>247986</v>
      </c>
      <c r="H310" s="16">
        <v>281139</v>
      </c>
      <c r="I310" s="16">
        <v>265227</v>
      </c>
      <c r="J310" s="16">
        <v>262096</v>
      </c>
      <c r="K310" s="16">
        <v>257574</v>
      </c>
      <c r="L310" s="16">
        <v>244694</v>
      </c>
      <c r="M310" s="16">
        <v>243023</v>
      </c>
      <c r="N310" s="16"/>
      <c r="O310" s="16"/>
      <c r="P310" s="16"/>
      <c r="Q310" s="63"/>
    </row>
    <row r="311" spans="1:17">
      <c r="A311" s="148"/>
      <c r="B311" s="1">
        <v>2819</v>
      </c>
      <c r="C311" s="1" t="s">
        <v>248</v>
      </c>
      <c r="D311" s="35">
        <f t="shared" si="43"/>
        <v>2971501</v>
      </c>
      <c r="E311" s="35">
        <v>12228</v>
      </c>
      <c r="F311" s="55">
        <v>289328</v>
      </c>
      <c r="G311" s="16">
        <v>303416</v>
      </c>
      <c r="H311" s="16">
        <v>380164</v>
      </c>
      <c r="I311" s="16">
        <v>367438</v>
      </c>
      <c r="J311" s="16">
        <v>373656</v>
      </c>
      <c r="K311" s="16">
        <v>408785</v>
      </c>
      <c r="L311" s="16">
        <v>426783</v>
      </c>
      <c r="M311" s="16">
        <v>421931</v>
      </c>
      <c r="N311" s="16"/>
      <c r="O311" s="16"/>
      <c r="P311" s="16"/>
      <c r="Q311" s="63"/>
    </row>
    <row r="312" spans="1:17">
      <c r="A312" s="148"/>
      <c r="B312" s="1">
        <v>2820</v>
      </c>
      <c r="C312" s="1" t="s">
        <v>249</v>
      </c>
      <c r="D312" s="35">
        <f t="shared" si="43"/>
        <v>3903637</v>
      </c>
      <c r="E312" s="35">
        <v>16064</v>
      </c>
      <c r="F312" s="55">
        <v>439246</v>
      </c>
      <c r="G312" s="16">
        <v>437697</v>
      </c>
      <c r="H312" s="16">
        <v>498881</v>
      </c>
      <c r="I312" s="16">
        <v>479167</v>
      </c>
      <c r="J312" s="16">
        <v>509049</v>
      </c>
      <c r="K312" s="16">
        <v>518763</v>
      </c>
      <c r="L312" s="16">
        <v>516887</v>
      </c>
      <c r="M312" s="16">
        <v>503947</v>
      </c>
      <c r="N312" s="16"/>
      <c r="O312" s="16"/>
      <c r="P312" s="16"/>
      <c r="Q312" s="63"/>
    </row>
    <row r="313" spans="1:17">
      <c r="A313" s="148"/>
      <c r="B313" s="1">
        <v>2821</v>
      </c>
      <c r="C313" s="1" t="s">
        <v>250</v>
      </c>
      <c r="D313" s="35">
        <f t="shared" si="43"/>
        <v>2037675</v>
      </c>
      <c r="E313" s="35">
        <v>8385</v>
      </c>
      <c r="F313" s="55">
        <v>217597</v>
      </c>
      <c r="G313" s="16">
        <v>225600</v>
      </c>
      <c r="H313" s="16">
        <v>294802</v>
      </c>
      <c r="I313" s="16">
        <v>280917</v>
      </c>
      <c r="J313" s="16">
        <v>272711</v>
      </c>
      <c r="K313" s="16">
        <v>264409</v>
      </c>
      <c r="L313" s="16">
        <v>236416</v>
      </c>
      <c r="M313" s="16">
        <v>245223</v>
      </c>
      <c r="N313" s="16"/>
      <c r="O313" s="16"/>
      <c r="P313" s="16"/>
      <c r="Q313" s="63"/>
    </row>
    <row r="314" spans="1:17">
      <c r="A314" s="148"/>
      <c r="B314" s="1">
        <v>2822</v>
      </c>
      <c r="C314" s="1" t="s">
        <v>251</v>
      </c>
      <c r="D314" s="35">
        <f t="shared" si="43"/>
        <v>1541331</v>
      </c>
      <c r="E314" s="35">
        <v>6343</v>
      </c>
      <c r="F314" s="55">
        <v>176930</v>
      </c>
      <c r="G314" s="16">
        <v>173346</v>
      </c>
      <c r="H314" s="16">
        <v>208693</v>
      </c>
      <c r="I314" s="16">
        <v>205785</v>
      </c>
      <c r="J314" s="16">
        <v>203744</v>
      </c>
      <c r="K314" s="16">
        <v>199093</v>
      </c>
      <c r="L314" s="16">
        <v>182930</v>
      </c>
      <c r="M314" s="16">
        <v>190810</v>
      </c>
      <c r="N314" s="16"/>
      <c r="O314" s="16"/>
      <c r="P314" s="16"/>
      <c r="Q314" s="63"/>
    </row>
    <row r="315" spans="1:17">
      <c r="A315" s="148"/>
      <c r="B315" s="1">
        <v>2823</v>
      </c>
      <c r="C315" s="1" t="s">
        <v>252</v>
      </c>
      <c r="D315" s="35">
        <f t="shared" si="43"/>
        <v>3185500</v>
      </c>
      <c r="E315" s="35">
        <v>13109</v>
      </c>
      <c r="F315" s="55">
        <v>351268</v>
      </c>
      <c r="G315" s="16">
        <v>352186</v>
      </c>
      <c r="H315" s="16">
        <v>460398</v>
      </c>
      <c r="I315" s="16">
        <v>441753</v>
      </c>
      <c r="J315" s="16">
        <v>438668</v>
      </c>
      <c r="K315" s="16">
        <v>406131</v>
      </c>
      <c r="L315" s="16">
        <v>362764</v>
      </c>
      <c r="M315" s="16">
        <v>372332</v>
      </c>
      <c r="N315" s="16"/>
      <c r="O315" s="16"/>
      <c r="P315" s="16"/>
      <c r="Q315" s="63"/>
    </row>
    <row r="316" spans="1:17">
      <c r="A316" s="148"/>
      <c r="B316" s="1">
        <v>2824</v>
      </c>
      <c r="C316" s="1" t="s">
        <v>253</v>
      </c>
      <c r="D316" s="35">
        <f t="shared" si="43"/>
        <v>2689975</v>
      </c>
      <c r="E316" s="35">
        <v>11070</v>
      </c>
      <c r="F316" s="55">
        <v>325260</v>
      </c>
      <c r="G316" s="16">
        <v>315600</v>
      </c>
      <c r="H316" s="16">
        <v>370682</v>
      </c>
      <c r="I316" s="16">
        <v>352294</v>
      </c>
      <c r="J316" s="16">
        <v>353358</v>
      </c>
      <c r="K316" s="16">
        <v>335669</v>
      </c>
      <c r="L316" s="16">
        <v>319284</v>
      </c>
      <c r="M316" s="16">
        <v>317828</v>
      </c>
      <c r="N316" s="16"/>
      <c r="O316" s="16"/>
      <c r="P316" s="16"/>
      <c r="Q316" s="63"/>
    </row>
    <row r="317" spans="1:17">
      <c r="A317" s="148"/>
      <c r="B317" s="1">
        <v>2825</v>
      </c>
      <c r="C317" s="1" t="s">
        <v>254</v>
      </c>
      <c r="D317" s="35">
        <f t="shared" si="43"/>
        <v>1261854</v>
      </c>
      <c r="E317" s="35">
        <v>5193</v>
      </c>
      <c r="F317" s="55">
        <v>154549</v>
      </c>
      <c r="G317" s="16">
        <v>152444</v>
      </c>
      <c r="H317" s="16">
        <v>167957</v>
      </c>
      <c r="I317" s="16">
        <v>160574</v>
      </c>
      <c r="J317" s="16">
        <v>163267</v>
      </c>
      <c r="K317" s="16">
        <v>155807</v>
      </c>
      <c r="L317" s="16">
        <v>154666</v>
      </c>
      <c r="M317" s="16">
        <v>152590</v>
      </c>
      <c r="N317" s="16"/>
      <c r="O317" s="16"/>
      <c r="P317" s="16"/>
      <c r="Q317" s="63"/>
    </row>
    <row r="318" spans="1:17">
      <c r="A318" s="148"/>
      <c r="B318" s="1">
        <v>2826</v>
      </c>
      <c r="C318" s="1" t="s">
        <v>255</v>
      </c>
      <c r="D318" s="35">
        <f t="shared" si="43"/>
        <v>1194093</v>
      </c>
      <c r="E318" s="35">
        <v>4914</v>
      </c>
      <c r="F318" s="55">
        <v>141725</v>
      </c>
      <c r="G318" s="16">
        <v>139289</v>
      </c>
      <c r="H318" s="16">
        <v>157363</v>
      </c>
      <c r="I318" s="16">
        <v>151945</v>
      </c>
      <c r="J318" s="16">
        <v>153758</v>
      </c>
      <c r="K318" s="16">
        <v>150063</v>
      </c>
      <c r="L318" s="16">
        <v>151763</v>
      </c>
      <c r="M318" s="16">
        <v>148187</v>
      </c>
      <c r="N318" s="16"/>
      <c r="O318" s="16"/>
      <c r="P318" s="16"/>
      <c r="Q318" s="63"/>
    </row>
    <row r="319" spans="1:17" ht="17.25" thickBot="1">
      <c r="A319" s="149"/>
      <c r="B319" s="14">
        <v>2827</v>
      </c>
      <c r="C319" s="14" t="s">
        <v>256</v>
      </c>
      <c r="D319" s="36">
        <f t="shared" si="43"/>
        <v>889913</v>
      </c>
      <c r="E319" s="36">
        <v>3662</v>
      </c>
      <c r="F319" s="56">
        <v>103170</v>
      </c>
      <c r="G319" s="17">
        <v>100924</v>
      </c>
      <c r="H319" s="17">
        <v>120290</v>
      </c>
      <c r="I319" s="17">
        <v>118388</v>
      </c>
      <c r="J319" s="17">
        <v>118817</v>
      </c>
      <c r="K319" s="17">
        <v>111300</v>
      </c>
      <c r="L319" s="17">
        <v>107928</v>
      </c>
      <c r="M319" s="17">
        <v>109096</v>
      </c>
      <c r="N319" s="17"/>
      <c r="O319" s="17"/>
      <c r="P319" s="17"/>
      <c r="Q319" s="64"/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00FF"/>
  </sheetPr>
  <dimension ref="A1:T120"/>
  <sheetViews>
    <sheetView zoomScale="85" zoomScaleNormal="85" workbookViewId="0">
      <selection activeCell="B1" sqref="B1:T1"/>
    </sheetView>
  </sheetViews>
  <sheetFormatPr defaultRowHeight="16.5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>
      <c r="B1" s="170" t="s">
        <v>407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7.25" thickBot="1">
      <c r="T2" s="115" t="s">
        <v>372</v>
      </c>
    </row>
    <row r="3" spans="1:20" ht="17.25" thickBot="1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>
      <c r="A4" s="116"/>
      <c r="B4" s="122">
        <v>1</v>
      </c>
      <c r="C4" s="139" t="s">
        <v>26</v>
      </c>
      <c r="D4" s="124">
        <v>103095</v>
      </c>
      <c r="E4" s="125"/>
      <c r="F4" s="122">
        <v>56</v>
      </c>
      <c r="G4" s="139" t="s">
        <v>119</v>
      </c>
      <c r="H4" s="124">
        <v>24722</v>
      </c>
      <c r="I4" s="116"/>
      <c r="J4" s="122">
        <v>111</v>
      </c>
      <c r="K4" s="139" t="s">
        <v>90</v>
      </c>
      <c r="L4" s="124">
        <v>15659</v>
      </c>
      <c r="M4" s="116"/>
      <c r="N4" s="122">
        <v>166</v>
      </c>
      <c r="O4" s="139" t="s">
        <v>8</v>
      </c>
      <c r="P4" s="124">
        <v>10864</v>
      </c>
      <c r="Q4" s="125"/>
      <c r="R4" s="122">
        <v>221</v>
      </c>
      <c r="S4" s="139" t="s">
        <v>149</v>
      </c>
      <c r="T4" s="124">
        <v>6800</v>
      </c>
    </row>
    <row r="5" spans="1:20">
      <c r="A5" s="116"/>
      <c r="B5" s="126">
        <v>2</v>
      </c>
      <c r="C5" s="140" t="s">
        <v>380</v>
      </c>
      <c r="D5" s="128">
        <v>84233</v>
      </c>
      <c r="E5" s="125"/>
      <c r="F5" s="126">
        <v>57</v>
      </c>
      <c r="G5" s="140" t="s">
        <v>227</v>
      </c>
      <c r="H5" s="128">
        <v>24701</v>
      </c>
      <c r="I5" s="116"/>
      <c r="J5" s="126">
        <v>112</v>
      </c>
      <c r="K5" s="140" t="s">
        <v>202</v>
      </c>
      <c r="L5" s="128">
        <v>15643</v>
      </c>
      <c r="M5" s="116"/>
      <c r="N5" s="126">
        <v>167</v>
      </c>
      <c r="O5" s="140" t="s">
        <v>199</v>
      </c>
      <c r="P5" s="128">
        <v>10841</v>
      </c>
      <c r="Q5" s="125"/>
      <c r="R5" s="126">
        <v>222</v>
      </c>
      <c r="S5" s="140" t="s">
        <v>105</v>
      </c>
      <c r="T5" s="128">
        <v>6791</v>
      </c>
    </row>
    <row r="6" spans="1:20">
      <c r="A6" s="116"/>
      <c r="B6" s="126">
        <v>3</v>
      </c>
      <c r="C6" s="141" t="s">
        <v>22</v>
      </c>
      <c r="D6" s="128">
        <v>82668</v>
      </c>
      <c r="E6" s="125"/>
      <c r="F6" s="126">
        <v>58</v>
      </c>
      <c r="G6" s="141" t="s">
        <v>388</v>
      </c>
      <c r="H6" s="128">
        <v>24699</v>
      </c>
      <c r="I6" s="116"/>
      <c r="J6" s="126">
        <v>113</v>
      </c>
      <c r="K6" s="141" t="s">
        <v>109</v>
      </c>
      <c r="L6" s="128">
        <v>15480</v>
      </c>
      <c r="M6" s="116"/>
      <c r="N6" s="126">
        <v>168</v>
      </c>
      <c r="O6" s="141" t="s">
        <v>219</v>
      </c>
      <c r="P6" s="128">
        <v>10811</v>
      </c>
      <c r="Q6" s="125"/>
      <c r="R6" s="126">
        <v>223</v>
      </c>
      <c r="S6" s="141" t="s">
        <v>168</v>
      </c>
      <c r="T6" s="128">
        <v>6762</v>
      </c>
    </row>
    <row r="7" spans="1:20">
      <c r="A7" s="116"/>
      <c r="B7" s="126">
        <v>4</v>
      </c>
      <c r="C7" s="140" t="s">
        <v>34</v>
      </c>
      <c r="D7" s="128">
        <v>69468</v>
      </c>
      <c r="E7" s="125"/>
      <c r="F7" s="126">
        <v>59</v>
      </c>
      <c r="G7" s="140" t="s">
        <v>389</v>
      </c>
      <c r="H7" s="128">
        <v>24038</v>
      </c>
      <c r="I7" s="116"/>
      <c r="J7" s="126">
        <v>114</v>
      </c>
      <c r="K7" s="140" t="s">
        <v>221</v>
      </c>
      <c r="L7" s="128">
        <v>15462</v>
      </c>
      <c r="M7" s="116"/>
      <c r="N7" s="126">
        <v>169</v>
      </c>
      <c r="O7" s="140" t="s">
        <v>242</v>
      </c>
      <c r="P7" s="128">
        <v>10783</v>
      </c>
      <c r="Q7" s="125"/>
      <c r="R7" s="126">
        <v>224</v>
      </c>
      <c r="S7" s="140" t="s">
        <v>395</v>
      </c>
      <c r="T7" s="128">
        <v>6492</v>
      </c>
    </row>
    <row r="8" spans="1:20">
      <c r="A8" s="116"/>
      <c r="B8" s="126">
        <v>5</v>
      </c>
      <c r="C8" s="140" t="s">
        <v>36</v>
      </c>
      <c r="D8" s="128">
        <v>62770</v>
      </c>
      <c r="E8" s="125"/>
      <c r="F8" s="126">
        <v>60</v>
      </c>
      <c r="G8" s="140" t="s">
        <v>209</v>
      </c>
      <c r="H8" s="128">
        <v>23577</v>
      </c>
      <c r="I8" s="116"/>
      <c r="J8" s="126">
        <v>115</v>
      </c>
      <c r="K8" s="140" t="s">
        <v>134</v>
      </c>
      <c r="L8" s="128">
        <v>15456</v>
      </c>
      <c r="M8" s="116"/>
      <c r="N8" s="126">
        <v>170</v>
      </c>
      <c r="O8" s="140" t="s">
        <v>393</v>
      </c>
      <c r="P8" s="128">
        <v>10769</v>
      </c>
      <c r="Q8" s="125"/>
      <c r="R8" s="126">
        <v>225</v>
      </c>
      <c r="S8" s="140" t="s">
        <v>150</v>
      </c>
      <c r="T8" s="128">
        <v>6431</v>
      </c>
    </row>
    <row r="9" spans="1:20">
      <c r="A9" s="116"/>
      <c r="B9" s="126">
        <v>6</v>
      </c>
      <c r="C9" s="140" t="s">
        <v>381</v>
      </c>
      <c r="D9" s="128">
        <v>61094</v>
      </c>
      <c r="E9" s="125"/>
      <c r="F9" s="126">
        <v>61</v>
      </c>
      <c r="G9" s="140" t="s">
        <v>211</v>
      </c>
      <c r="H9" s="128">
        <v>23256</v>
      </c>
      <c r="I9" s="116"/>
      <c r="J9" s="126">
        <v>116</v>
      </c>
      <c r="K9" s="140" t="s">
        <v>201</v>
      </c>
      <c r="L9" s="128">
        <v>15405</v>
      </c>
      <c r="M9" s="116"/>
      <c r="N9" s="126">
        <v>171</v>
      </c>
      <c r="O9" s="140" t="s">
        <v>198</v>
      </c>
      <c r="P9" s="128">
        <v>10310</v>
      </c>
      <c r="Q9" s="125"/>
      <c r="R9" s="126">
        <v>226</v>
      </c>
      <c r="S9" s="140" t="s">
        <v>186</v>
      </c>
      <c r="T9" s="128">
        <v>6363</v>
      </c>
    </row>
    <row r="10" spans="1:20">
      <c r="A10" s="116"/>
      <c r="B10" s="126">
        <v>7</v>
      </c>
      <c r="C10" s="140" t="s">
        <v>69</v>
      </c>
      <c r="D10" s="128">
        <v>58161</v>
      </c>
      <c r="E10" s="125"/>
      <c r="F10" s="126">
        <v>62</v>
      </c>
      <c r="G10" s="140" t="s">
        <v>193</v>
      </c>
      <c r="H10" s="128">
        <v>23016</v>
      </c>
      <c r="I10" s="116"/>
      <c r="J10" s="126">
        <v>117</v>
      </c>
      <c r="K10" s="140" t="s">
        <v>6</v>
      </c>
      <c r="L10" s="128">
        <v>15300</v>
      </c>
      <c r="M10" s="116"/>
      <c r="N10" s="126">
        <v>172</v>
      </c>
      <c r="O10" s="140" t="s">
        <v>62</v>
      </c>
      <c r="P10" s="128">
        <v>10262</v>
      </c>
      <c r="Q10" s="125"/>
      <c r="R10" s="126">
        <v>227</v>
      </c>
      <c r="S10" s="140" t="s">
        <v>251</v>
      </c>
      <c r="T10" s="128">
        <v>6343</v>
      </c>
    </row>
    <row r="11" spans="1:20">
      <c r="A11" s="116"/>
      <c r="B11" s="126">
        <v>8</v>
      </c>
      <c r="C11" s="140" t="s">
        <v>24</v>
      </c>
      <c r="D11" s="128">
        <v>57598</v>
      </c>
      <c r="E11" s="125"/>
      <c r="F11" s="126">
        <v>63</v>
      </c>
      <c r="G11" s="140" t="s">
        <v>9</v>
      </c>
      <c r="H11" s="128">
        <v>22939</v>
      </c>
      <c r="I11" s="116"/>
      <c r="J11" s="126">
        <v>118</v>
      </c>
      <c r="K11" s="140" t="s">
        <v>218</v>
      </c>
      <c r="L11" s="128">
        <v>14925</v>
      </c>
      <c r="M11" s="116"/>
      <c r="N11" s="126">
        <v>173</v>
      </c>
      <c r="O11" s="140" t="s">
        <v>230</v>
      </c>
      <c r="P11" s="128">
        <v>10214</v>
      </c>
      <c r="Q11" s="125"/>
      <c r="R11" s="126">
        <v>228</v>
      </c>
      <c r="S11" s="140" t="s">
        <v>98</v>
      </c>
      <c r="T11" s="128">
        <v>6334</v>
      </c>
    </row>
    <row r="12" spans="1:20">
      <c r="A12" s="116"/>
      <c r="B12" s="126">
        <v>9</v>
      </c>
      <c r="C12" s="140" t="s">
        <v>0</v>
      </c>
      <c r="D12" s="128">
        <v>51839</v>
      </c>
      <c r="E12" s="125"/>
      <c r="F12" s="126">
        <v>64</v>
      </c>
      <c r="G12" s="140" t="s">
        <v>20</v>
      </c>
      <c r="H12" s="128">
        <v>22912</v>
      </c>
      <c r="I12" s="116"/>
      <c r="J12" s="126">
        <v>119</v>
      </c>
      <c r="K12" s="140" t="s">
        <v>162</v>
      </c>
      <c r="L12" s="128">
        <v>14822</v>
      </c>
      <c r="M12" s="116"/>
      <c r="N12" s="126">
        <v>174</v>
      </c>
      <c r="O12" s="140" t="s">
        <v>158</v>
      </c>
      <c r="P12" s="128">
        <v>10132</v>
      </c>
      <c r="Q12" s="125"/>
      <c r="R12" s="126">
        <v>229</v>
      </c>
      <c r="S12" s="140" t="s">
        <v>231</v>
      </c>
      <c r="T12" s="128">
        <v>6318</v>
      </c>
    </row>
    <row r="13" spans="1:20">
      <c r="A13" s="116"/>
      <c r="B13" s="126">
        <v>10</v>
      </c>
      <c r="C13" s="140" t="s">
        <v>32</v>
      </c>
      <c r="D13" s="128">
        <v>51724</v>
      </c>
      <c r="E13" s="125"/>
      <c r="F13" s="126">
        <v>65</v>
      </c>
      <c r="G13" s="140" t="s">
        <v>28</v>
      </c>
      <c r="H13" s="128">
        <v>22257</v>
      </c>
      <c r="I13" s="116"/>
      <c r="J13" s="126">
        <v>120</v>
      </c>
      <c r="K13" s="140" t="s">
        <v>236</v>
      </c>
      <c r="L13" s="128">
        <v>14788</v>
      </c>
      <c r="M13" s="116"/>
      <c r="N13" s="126">
        <v>175</v>
      </c>
      <c r="O13" s="140" t="s">
        <v>49</v>
      </c>
      <c r="P13" s="128">
        <v>10102</v>
      </c>
      <c r="Q13" s="125"/>
      <c r="R13" s="126">
        <v>230</v>
      </c>
      <c r="S13" s="140" t="s">
        <v>213</v>
      </c>
      <c r="T13" s="128">
        <v>6214</v>
      </c>
    </row>
    <row r="14" spans="1:20">
      <c r="A14" s="116"/>
      <c r="B14" s="126">
        <v>11</v>
      </c>
      <c r="C14" s="140" t="s">
        <v>383</v>
      </c>
      <c r="D14" s="128">
        <v>50724</v>
      </c>
      <c r="E14" s="125"/>
      <c r="F14" s="126">
        <v>66</v>
      </c>
      <c r="G14" s="140" t="s">
        <v>390</v>
      </c>
      <c r="H14" s="128">
        <v>22071</v>
      </c>
      <c r="I14" s="116"/>
      <c r="J14" s="126">
        <v>121</v>
      </c>
      <c r="K14" s="140" t="s">
        <v>194</v>
      </c>
      <c r="L14" s="128">
        <v>14556</v>
      </c>
      <c r="M14" s="116"/>
      <c r="N14" s="126">
        <v>176</v>
      </c>
      <c r="O14" s="140" t="s">
        <v>70</v>
      </c>
      <c r="P14" s="128">
        <v>10054</v>
      </c>
      <c r="Q14" s="125"/>
      <c r="R14" s="126">
        <v>231</v>
      </c>
      <c r="S14" s="140" t="s">
        <v>115</v>
      </c>
      <c r="T14" s="128">
        <v>6205</v>
      </c>
    </row>
    <row r="15" spans="1:20">
      <c r="A15" s="116"/>
      <c r="B15" s="126">
        <v>12</v>
      </c>
      <c r="C15" s="140" t="s">
        <v>25</v>
      </c>
      <c r="D15" s="128">
        <v>49819</v>
      </c>
      <c r="E15" s="125"/>
      <c r="F15" s="126">
        <v>67</v>
      </c>
      <c r="G15" s="140" t="s">
        <v>139</v>
      </c>
      <c r="H15" s="128">
        <v>21822</v>
      </c>
      <c r="I15" s="116"/>
      <c r="J15" s="126">
        <v>122</v>
      </c>
      <c r="K15" s="140" t="s">
        <v>215</v>
      </c>
      <c r="L15" s="128">
        <v>14551</v>
      </c>
      <c r="M15" s="116"/>
      <c r="N15" s="126">
        <v>177</v>
      </c>
      <c r="O15" s="140" t="s">
        <v>187</v>
      </c>
      <c r="P15" s="128">
        <v>9971</v>
      </c>
      <c r="Q15" s="125"/>
      <c r="R15" s="126">
        <v>232</v>
      </c>
      <c r="S15" s="140" t="s">
        <v>80</v>
      </c>
      <c r="T15" s="128">
        <v>6204</v>
      </c>
    </row>
    <row r="16" spans="1:20">
      <c r="A16" s="116"/>
      <c r="B16" s="126">
        <v>13</v>
      </c>
      <c r="C16" s="140" t="s">
        <v>19</v>
      </c>
      <c r="D16" s="128">
        <v>49156</v>
      </c>
      <c r="E16" s="125"/>
      <c r="F16" s="126">
        <v>68</v>
      </c>
      <c r="G16" s="140" t="s">
        <v>39</v>
      </c>
      <c r="H16" s="128">
        <v>21800</v>
      </c>
      <c r="I16" s="116"/>
      <c r="J16" s="126">
        <v>123</v>
      </c>
      <c r="K16" s="140" t="s">
        <v>121</v>
      </c>
      <c r="L16" s="128">
        <v>14379</v>
      </c>
      <c r="M16" s="116"/>
      <c r="N16" s="126">
        <v>178</v>
      </c>
      <c r="O16" s="140" t="s">
        <v>42</v>
      </c>
      <c r="P16" s="128">
        <v>9697</v>
      </c>
      <c r="Q16" s="125"/>
      <c r="R16" s="126">
        <v>233</v>
      </c>
      <c r="S16" s="140" t="s">
        <v>132</v>
      </c>
      <c r="T16" s="128">
        <v>6152</v>
      </c>
    </row>
    <row r="17" spans="1:20">
      <c r="A17" s="116"/>
      <c r="B17" s="126">
        <v>14</v>
      </c>
      <c r="C17" s="140" t="s">
        <v>30</v>
      </c>
      <c r="D17" s="128">
        <v>48688</v>
      </c>
      <c r="E17" s="125"/>
      <c r="F17" s="126">
        <v>69</v>
      </c>
      <c r="G17" s="140" t="s">
        <v>33</v>
      </c>
      <c r="H17" s="128">
        <v>21526</v>
      </c>
      <c r="I17" s="116"/>
      <c r="J17" s="126">
        <v>124</v>
      </c>
      <c r="K17" s="140" t="s">
        <v>137</v>
      </c>
      <c r="L17" s="128">
        <v>14322</v>
      </c>
      <c r="M17" s="116"/>
      <c r="N17" s="126">
        <v>179</v>
      </c>
      <c r="O17" s="140" t="s">
        <v>78</v>
      </c>
      <c r="P17" s="128">
        <v>9594</v>
      </c>
      <c r="Q17" s="125"/>
      <c r="R17" s="126">
        <v>234</v>
      </c>
      <c r="S17" s="140" t="s">
        <v>156</v>
      </c>
      <c r="T17" s="128">
        <v>6109</v>
      </c>
    </row>
    <row r="18" spans="1:20">
      <c r="A18" s="116"/>
      <c r="B18" s="126">
        <v>15</v>
      </c>
      <c r="C18" s="140" t="s">
        <v>10</v>
      </c>
      <c r="D18" s="128">
        <v>48145</v>
      </c>
      <c r="E18" s="125"/>
      <c r="F18" s="126">
        <v>70</v>
      </c>
      <c r="G18" s="140" t="s">
        <v>54</v>
      </c>
      <c r="H18" s="128">
        <v>21397</v>
      </c>
      <c r="I18" s="116"/>
      <c r="J18" s="126">
        <v>125</v>
      </c>
      <c r="K18" s="140" t="s">
        <v>234</v>
      </c>
      <c r="L18" s="128">
        <v>14201</v>
      </c>
      <c r="M18" s="116"/>
      <c r="N18" s="126">
        <v>180</v>
      </c>
      <c r="O18" s="140" t="s">
        <v>145</v>
      </c>
      <c r="P18" s="128">
        <v>9583</v>
      </c>
      <c r="Q18" s="125"/>
      <c r="R18" s="126">
        <v>235</v>
      </c>
      <c r="S18" s="140" t="s">
        <v>130</v>
      </c>
      <c r="T18" s="128">
        <v>6015</v>
      </c>
    </row>
    <row r="19" spans="1:20">
      <c r="A19" s="116"/>
      <c r="B19" s="126">
        <v>16</v>
      </c>
      <c r="C19" s="140" t="s">
        <v>21</v>
      </c>
      <c r="D19" s="128">
        <v>47777</v>
      </c>
      <c r="E19" s="125"/>
      <c r="F19" s="126">
        <v>71</v>
      </c>
      <c r="G19" s="140" t="s">
        <v>387</v>
      </c>
      <c r="H19" s="128">
        <v>21357</v>
      </c>
      <c r="I19" s="116"/>
      <c r="J19" s="126">
        <v>126</v>
      </c>
      <c r="K19" s="140" t="s">
        <v>127</v>
      </c>
      <c r="L19" s="128">
        <v>13987</v>
      </c>
      <c r="M19" s="116"/>
      <c r="N19" s="126">
        <v>181</v>
      </c>
      <c r="O19" s="140" t="s">
        <v>222</v>
      </c>
      <c r="P19" s="128">
        <v>9543</v>
      </c>
      <c r="Q19" s="125"/>
      <c r="R19" s="126">
        <v>236</v>
      </c>
      <c r="S19" s="140" t="s">
        <v>147</v>
      </c>
      <c r="T19" s="128">
        <v>5996</v>
      </c>
    </row>
    <row r="20" spans="1:20">
      <c r="A20" s="116"/>
      <c r="B20" s="126">
        <v>17</v>
      </c>
      <c r="C20" s="140" t="s">
        <v>382</v>
      </c>
      <c r="D20" s="128">
        <v>45901</v>
      </c>
      <c r="E20" s="125"/>
      <c r="F20" s="126">
        <v>72</v>
      </c>
      <c r="G20" s="140" t="s">
        <v>212</v>
      </c>
      <c r="H20" s="128">
        <v>21144</v>
      </c>
      <c r="I20" s="116"/>
      <c r="J20" s="126">
        <v>127</v>
      </c>
      <c r="K20" s="140" t="s">
        <v>136</v>
      </c>
      <c r="L20" s="128">
        <v>13904</v>
      </c>
      <c r="M20" s="116"/>
      <c r="N20" s="126">
        <v>182</v>
      </c>
      <c r="O20" s="140" t="s">
        <v>204</v>
      </c>
      <c r="P20" s="128">
        <v>9425</v>
      </c>
      <c r="Q20" s="125"/>
      <c r="R20" s="126">
        <v>237</v>
      </c>
      <c r="S20" s="140" t="s">
        <v>133</v>
      </c>
      <c r="T20" s="128">
        <v>5980</v>
      </c>
    </row>
    <row r="21" spans="1:20">
      <c r="A21" s="116"/>
      <c r="B21" s="126">
        <v>18</v>
      </c>
      <c r="C21" s="140" t="s">
        <v>85</v>
      </c>
      <c r="D21" s="128">
        <v>44454</v>
      </c>
      <c r="E21" s="125"/>
      <c r="F21" s="126">
        <v>73</v>
      </c>
      <c r="G21" s="140" t="s">
        <v>41</v>
      </c>
      <c r="H21" s="128">
        <v>21052</v>
      </c>
      <c r="I21" s="116"/>
      <c r="J21" s="126">
        <v>128</v>
      </c>
      <c r="K21" s="140" t="s">
        <v>64</v>
      </c>
      <c r="L21" s="128">
        <v>13896</v>
      </c>
      <c r="M21" s="116"/>
      <c r="N21" s="126">
        <v>183</v>
      </c>
      <c r="O21" s="140" t="s">
        <v>239</v>
      </c>
      <c r="P21" s="128">
        <v>9381</v>
      </c>
      <c r="Q21" s="125"/>
      <c r="R21" s="126">
        <v>238</v>
      </c>
      <c r="S21" s="140" t="s">
        <v>203</v>
      </c>
      <c r="T21" s="128">
        <v>5966</v>
      </c>
    </row>
    <row r="22" spans="1:20">
      <c r="A22" s="116"/>
      <c r="B22" s="126">
        <v>19</v>
      </c>
      <c r="C22" s="140" t="s">
        <v>91</v>
      </c>
      <c r="D22" s="128">
        <v>43868</v>
      </c>
      <c r="E22" s="125"/>
      <c r="F22" s="126">
        <v>74</v>
      </c>
      <c r="G22" s="140" t="s">
        <v>241</v>
      </c>
      <c r="H22" s="128">
        <v>20939</v>
      </c>
      <c r="I22" s="116"/>
      <c r="J22" s="126">
        <v>129</v>
      </c>
      <c r="K22" s="140" t="s">
        <v>191</v>
      </c>
      <c r="L22" s="128">
        <v>13812</v>
      </c>
      <c r="M22" s="116"/>
      <c r="N22" s="126">
        <v>184</v>
      </c>
      <c r="O22" s="140" t="s">
        <v>238</v>
      </c>
      <c r="P22" s="128">
        <v>9369</v>
      </c>
      <c r="Q22" s="125"/>
      <c r="R22" s="126">
        <v>239</v>
      </c>
      <c r="S22" s="140" t="s">
        <v>169</v>
      </c>
      <c r="T22" s="128">
        <v>5964</v>
      </c>
    </row>
    <row r="23" spans="1:20">
      <c r="A23" s="116"/>
      <c r="B23" s="126">
        <v>20</v>
      </c>
      <c r="C23" s="140" t="s">
        <v>2</v>
      </c>
      <c r="D23" s="128">
        <v>43027</v>
      </c>
      <c r="E23" s="125"/>
      <c r="F23" s="126">
        <v>75</v>
      </c>
      <c r="G23" s="140" t="s">
        <v>96</v>
      </c>
      <c r="H23" s="128">
        <v>20832</v>
      </c>
      <c r="I23" s="116"/>
      <c r="J23" s="126">
        <v>130</v>
      </c>
      <c r="K23" s="140" t="s">
        <v>122</v>
      </c>
      <c r="L23" s="128">
        <v>13780</v>
      </c>
      <c r="M23" s="116"/>
      <c r="N23" s="126">
        <v>185</v>
      </c>
      <c r="O23" s="140" t="s">
        <v>142</v>
      </c>
      <c r="P23" s="128">
        <v>9315</v>
      </c>
      <c r="Q23" s="125"/>
      <c r="R23" s="126">
        <v>240</v>
      </c>
      <c r="S23" s="140" t="s">
        <v>68</v>
      </c>
      <c r="T23" s="128">
        <v>5867</v>
      </c>
    </row>
    <row r="24" spans="1:20">
      <c r="A24" s="116"/>
      <c r="B24" s="126">
        <v>21</v>
      </c>
      <c r="C24" s="140" t="s">
        <v>72</v>
      </c>
      <c r="D24" s="128">
        <v>42877</v>
      </c>
      <c r="E24" s="125"/>
      <c r="F24" s="126">
        <v>76</v>
      </c>
      <c r="G24" s="140" t="s">
        <v>29</v>
      </c>
      <c r="H24" s="128">
        <v>20778</v>
      </c>
      <c r="I24" s="116"/>
      <c r="J24" s="126">
        <v>131</v>
      </c>
      <c r="K24" s="140" t="s">
        <v>180</v>
      </c>
      <c r="L24" s="128">
        <v>13687</v>
      </c>
      <c r="M24" s="116"/>
      <c r="N24" s="126">
        <v>186</v>
      </c>
      <c r="O24" s="140" t="s">
        <v>165</v>
      </c>
      <c r="P24" s="128">
        <v>9295</v>
      </c>
      <c r="Q24" s="125"/>
      <c r="R24" s="126">
        <v>241</v>
      </c>
      <c r="S24" s="140" t="s">
        <v>183</v>
      </c>
      <c r="T24" s="128">
        <v>5635</v>
      </c>
    </row>
    <row r="25" spans="1:20">
      <c r="A25" s="116"/>
      <c r="B25" s="126">
        <v>22</v>
      </c>
      <c r="C25" s="140" t="s">
        <v>94</v>
      </c>
      <c r="D25" s="128">
        <v>42647</v>
      </c>
      <c r="E25" s="125"/>
      <c r="F25" s="126">
        <v>77</v>
      </c>
      <c r="G25" s="140" t="s">
        <v>7</v>
      </c>
      <c r="H25" s="128">
        <v>20116</v>
      </c>
      <c r="I25" s="116"/>
      <c r="J25" s="126">
        <v>132</v>
      </c>
      <c r="K25" s="140" t="s">
        <v>99</v>
      </c>
      <c r="L25" s="128">
        <v>13599</v>
      </c>
      <c r="M25" s="116"/>
      <c r="N25" s="126">
        <v>187</v>
      </c>
      <c r="O25" s="140" t="s">
        <v>208</v>
      </c>
      <c r="P25" s="128">
        <v>9291</v>
      </c>
      <c r="Q25" s="125"/>
      <c r="R25" s="126">
        <v>242</v>
      </c>
      <c r="S25" s="140" t="s">
        <v>104</v>
      </c>
      <c r="T25" s="128">
        <v>5622</v>
      </c>
    </row>
    <row r="26" spans="1:20">
      <c r="A26" s="116"/>
      <c r="B26" s="126">
        <v>23</v>
      </c>
      <c r="C26" s="140" t="s">
        <v>27</v>
      </c>
      <c r="D26" s="128">
        <v>41237</v>
      </c>
      <c r="E26" s="125"/>
      <c r="F26" s="126">
        <v>78</v>
      </c>
      <c r="G26" s="140" t="s">
        <v>11</v>
      </c>
      <c r="H26" s="128">
        <v>19831</v>
      </c>
      <c r="I26" s="116"/>
      <c r="J26" s="126">
        <v>133</v>
      </c>
      <c r="K26" s="140" t="s">
        <v>108</v>
      </c>
      <c r="L26" s="128">
        <v>13575</v>
      </c>
      <c r="M26" s="116"/>
      <c r="N26" s="126">
        <v>188</v>
      </c>
      <c r="O26" s="140" t="s">
        <v>245</v>
      </c>
      <c r="P26" s="128">
        <v>9285</v>
      </c>
      <c r="Q26" s="125"/>
      <c r="R26" s="126">
        <v>243</v>
      </c>
      <c r="S26" s="140" t="s">
        <v>128</v>
      </c>
      <c r="T26" s="128">
        <v>5535</v>
      </c>
    </row>
    <row r="27" spans="1:20">
      <c r="A27" s="116"/>
      <c r="B27" s="126">
        <v>24</v>
      </c>
      <c r="C27" s="140" t="s">
        <v>53</v>
      </c>
      <c r="D27" s="128">
        <v>40381</v>
      </c>
      <c r="E27" s="125"/>
      <c r="F27" s="126">
        <v>79</v>
      </c>
      <c r="G27" s="140" t="s">
        <v>82</v>
      </c>
      <c r="H27" s="128">
        <v>19571</v>
      </c>
      <c r="I27" s="116"/>
      <c r="J27" s="126">
        <v>134</v>
      </c>
      <c r="K27" s="140" t="s">
        <v>163</v>
      </c>
      <c r="L27" s="128">
        <v>13311</v>
      </c>
      <c r="M27" s="116"/>
      <c r="N27" s="126">
        <v>189</v>
      </c>
      <c r="O27" s="140" t="s">
        <v>106</v>
      </c>
      <c r="P27" s="128">
        <v>9257</v>
      </c>
      <c r="Q27" s="125"/>
      <c r="R27" s="126">
        <v>244</v>
      </c>
      <c r="S27" s="140" t="s">
        <v>154</v>
      </c>
      <c r="T27" s="128">
        <v>5514</v>
      </c>
    </row>
    <row r="28" spans="1:20">
      <c r="A28" s="116"/>
      <c r="B28" s="126">
        <v>25</v>
      </c>
      <c r="C28" s="140" t="s">
        <v>226</v>
      </c>
      <c r="D28" s="128">
        <v>39069</v>
      </c>
      <c r="E28" s="125"/>
      <c r="F28" s="126">
        <v>80</v>
      </c>
      <c r="G28" s="140" t="s">
        <v>113</v>
      </c>
      <c r="H28" s="128">
        <v>19518</v>
      </c>
      <c r="I28" s="116"/>
      <c r="J28" s="126">
        <v>135</v>
      </c>
      <c r="K28" s="140" t="s">
        <v>185</v>
      </c>
      <c r="L28" s="128">
        <v>13277</v>
      </c>
      <c r="M28" s="116"/>
      <c r="N28" s="126">
        <v>190</v>
      </c>
      <c r="O28" s="140" t="s">
        <v>117</v>
      </c>
      <c r="P28" s="128">
        <v>9235</v>
      </c>
      <c r="Q28" s="125"/>
      <c r="R28" s="126">
        <v>245</v>
      </c>
      <c r="S28" s="140" t="s">
        <v>246</v>
      </c>
      <c r="T28" s="128">
        <v>5502</v>
      </c>
    </row>
    <row r="29" spans="1:20">
      <c r="A29" s="116"/>
      <c r="B29" s="126">
        <v>26</v>
      </c>
      <c r="C29" s="140" t="s">
        <v>126</v>
      </c>
      <c r="D29" s="128">
        <v>38270</v>
      </c>
      <c r="E29" s="125"/>
      <c r="F29" s="126">
        <v>81</v>
      </c>
      <c r="G29" s="140" t="s">
        <v>171</v>
      </c>
      <c r="H29" s="128">
        <v>19228</v>
      </c>
      <c r="I29" s="116"/>
      <c r="J29" s="126">
        <v>136</v>
      </c>
      <c r="K29" s="140" t="s">
        <v>252</v>
      </c>
      <c r="L29" s="128">
        <v>13109</v>
      </c>
      <c r="M29" s="116"/>
      <c r="N29" s="126">
        <v>191</v>
      </c>
      <c r="O29" s="140" t="s">
        <v>181</v>
      </c>
      <c r="P29" s="128">
        <v>9231</v>
      </c>
      <c r="Q29" s="125"/>
      <c r="R29" s="126">
        <v>246</v>
      </c>
      <c r="S29" s="140" t="s">
        <v>151</v>
      </c>
      <c r="T29" s="128">
        <v>5328</v>
      </c>
    </row>
    <row r="30" spans="1:20">
      <c r="A30" s="116"/>
      <c r="B30" s="126">
        <v>27</v>
      </c>
      <c r="C30" s="140" t="s">
        <v>66</v>
      </c>
      <c r="D30" s="128">
        <v>36850</v>
      </c>
      <c r="E30" s="125"/>
      <c r="F30" s="126">
        <v>82</v>
      </c>
      <c r="G30" s="140" t="s">
        <v>195</v>
      </c>
      <c r="H30" s="128">
        <v>19159</v>
      </c>
      <c r="I30" s="116"/>
      <c r="J30" s="126">
        <v>137</v>
      </c>
      <c r="K30" s="140" t="s">
        <v>63</v>
      </c>
      <c r="L30" s="128">
        <v>13105</v>
      </c>
      <c r="M30" s="116"/>
      <c r="N30" s="126">
        <v>192</v>
      </c>
      <c r="O30" s="140" t="s">
        <v>144</v>
      </c>
      <c r="P30" s="128">
        <v>9229</v>
      </c>
      <c r="Q30" s="125"/>
      <c r="R30" s="126">
        <v>247</v>
      </c>
      <c r="S30" s="140" t="s">
        <v>232</v>
      </c>
      <c r="T30" s="128">
        <v>5218</v>
      </c>
    </row>
    <row r="31" spans="1:20">
      <c r="A31" s="116"/>
      <c r="B31" s="126">
        <v>28</v>
      </c>
      <c r="C31" s="140" t="s">
        <v>71</v>
      </c>
      <c r="D31" s="128">
        <v>36351</v>
      </c>
      <c r="E31" s="125"/>
      <c r="F31" s="126">
        <v>83</v>
      </c>
      <c r="G31" s="140" t="s">
        <v>38</v>
      </c>
      <c r="H31" s="128">
        <v>19097</v>
      </c>
      <c r="I31" s="116"/>
      <c r="J31" s="126">
        <v>138</v>
      </c>
      <c r="K31" s="140" t="s">
        <v>157</v>
      </c>
      <c r="L31" s="128">
        <v>13074</v>
      </c>
      <c r="M31" s="116"/>
      <c r="N31" s="126">
        <v>193</v>
      </c>
      <c r="O31" s="140" t="s">
        <v>77</v>
      </c>
      <c r="P31" s="128">
        <v>9160</v>
      </c>
      <c r="Q31" s="125"/>
      <c r="R31" s="126">
        <v>248</v>
      </c>
      <c r="S31" s="140" t="s">
        <v>254</v>
      </c>
      <c r="T31" s="128">
        <v>5193</v>
      </c>
    </row>
    <row r="32" spans="1:20">
      <c r="A32" s="116"/>
      <c r="B32" s="126">
        <v>29</v>
      </c>
      <c r="C32" s="140" t="s">
        <v>40</v>
      </c>
      <c r="D32" s="128">
        <v>34971</v>
      </c>
      <c r="E32" s="125"/>
      <c r="F32" s="126">
        <v>84</v>
      </c>
      <c r="G32" s="140" t="s">
        <v>56</v>
      </c>
      <c r="H32" s="128">
        <v>19093</v>
      </c>
      <c r="I32" s="116"/>
      <c r="J32" s="126">
        <v>139</v>
      </c>
      <c r="K32" s="140" t="s">
        <v>164</v>
      </c>
      <c r="L32" s="128">
        <v>13008</v>
      </c>
      <c r="M32" s="116"/>
      <c r="N32" s="126">
        <v>194</v>
      </c>
      <c r="O32" s="140" t="s">
        <v>205</v>
      </c>
      <c r="P32" s="128">
        <v>9073</v>
      </c>
      <c r="Q32" s="125"/>
      <c r="R32" s="126">
        <v>249</v>
      </c>
      <c r="S32" s="140" t="s">
        <v>237</v>
      </c>
      <c r="T32" s="128">
        <v>4983</v>
      </c>
    </row>
    <row r="33" spans="1:20">
      <c r="A33" s="116"/>
      <c r="B33" s="126">
        <v>30</v>
      </c>
      <c r="C33" s="140" t="s">
        <v>67</v>
      </c>
      <c r="D33" s="128">
        <v>33075</v>
      </c>
      <c r="E33" s="125"/>
      <c r="F33" s="126">
        <v>85</v>
      </c>
      <c r="G33" s="140" t="s">
        <v>23</v>
      </c>
      <c r="H33" s="128">
        <v>18626</v>
      </c>
      <c r="I33" s="116"/>
      <c r="J33" s="126">
        <v>140</v>
      </c>
      <c r="K33" s="140" t="s">
        <v>81</v>
      </c>
      <c r="L33" s="128">
        <v>12956</v>
      </c>
      <c r="M33" s="116"/>
      <c r="N33" s="126">
        <v>195</v>
      </c>
      <c r="O33" s="140" t="s">
        <v>76</v>
      </c>
      <c r="P33" s="128">
        <v>9055</v>
      </c>
      <c r="Q33" s="125"/>
      <c r="R33" s="126">
        <v>250</v>
      </c>
      <c r="S33" s="140" t="s">
        <v>255</v>
      </c>
      <c r="T33" s="128">
        <v>4914</v>
      </c>
    </row>
    <row r="34" spans="1:20">
      <c r="A34" s="116"/>
      <c r="B34" s="126">
        <v>31</v>
      </c>
      <c r="C34" s="140" t="s">
        <v>3</v>
      </c>
      <c r="D34" s="128">
        <v>32835</v>
      </c>
      <c r="E34" s="125"/>
      <c r="F34" s="126">
        <v>86</v>
      </c>
      <c r="G34" s="140" t="s">
        <v>135</v>
      </c>
      <c r="H34" s="128">
        <v>18541</v>
      </c>
      <c r="I34" s="116"/>
      <c r="J34" s="126">
        <v>141</v>
      </c>
      <c r="K34" s="140" t="s">
        <v>138</v>
      </c>
      <c r="L34" s="128">
        <v>12862</v>
      </c>
      <c r="M34" s="116"/>
      <c r="N34" s="126">
        <v>196</v>
      </c>
      <c r="O34" s="140" t="s">
        <v>177</v>
      </c>
      <c r="P34" s="128">
        <v>8929</v>
      </c>
      <c r="Q34" s="125"/>
      <c r="R34" s="126">
        <v>251</v>
      </c>
      <c r="S34" s="140" t="s">
        <v>107</v>
      </c>
      <c r="T34" s="128">
        <v>4810</v>
      </c>
    </row>
    <row r="35" spans="1:20">
      <c r="A35" s="116"/>
      <c r="B35" s="126">
        <v>32</v>
      </c>
      <c r="C35" s="140" t="s">
        <v>93</v>
      </c>
      <c r="D35" s="128">
        <v>32743</v>
      </c>
      <c r="E35" s="125"/>
      <c r="F35" s="126">
        <v>87</v>
      </c>
      <c r="G35" s="140" t="s">
        <v>207</v>
      </c>
      <c r="H35" s="128">
        <v>18414</v>
      </c>
      <c r="I35" s="116"/>
      <c r="J35" s="126">
        <v>142</v>
      </c>
      <c r="K35" s="140" t="s">
        <v>196</v>
      </c>
      <c r="L35" s="128">
        <v>12780</v>
      </c>
      <c r="M35" s="116"/>
      <c r="N35" s="126">
        <v>197</v>
      </c>
      <c r="O35" s="140" t="s">
        <v>188</v>
      </c>
      <c r="P35" s="128">
        <v>8857</v>
      </c>
      <c r="Q35" s="125"/>
      <c r="R35" s="126">
        <v>252</v>
      </c>
      <c r="S35" s="140" t="s">
        <v>124</v>
      </c>
      <c r="T35" s="128">
        <v>4629</v>
      </c>
    </row>
    <row r="36" spans="1:20">
      <c r="A36" s="116"/>
      <c r="B36" s="126">
        <v>33</v>
      </c>
      <c r="C36" s="140" t="s">
        <v>95</v>
      </c>
      <c r="D36" s="128">
        <v>32178</v>
      </c>
      <c r="E36" s="125"/>
      <c r="F36" s="126">
        <v>88</v>
      </c>
      <c r="G36" s="140" t="s">
        <v>52</v>
      </c>
      <c r="H36" s="128">
        <v>18331</v>
      </c>
      <c r="I36" s="116"/>
      <c r="J36" s="126">
        <v>143</v>
      </c>
      <c r="K36" s="140" t="s">
        <v>235</v>
      </c>
      <c r="L36" s="128">
        <v>12729</v>
      </c>
      <c r="M36" s="116"/>
      <c r="N36" s="126">
        <v>198</v>
      </c>
      <c r="O36" s="140" t="s">
        <v>166</v>
      </c>
      <c r="P36" s="128">
        <v>8753</v>
      </c>
      <c r="Q36" s="125"/>
      <c r="R36" s="126">
        <v>253</v>
      </c>
      <c r="S36" s="140" t="s">
        <v>153</v>
      </c>
      <c r="T36" s="128">
        <v>4554</v>
      </c>
    </row>
    <row r="37" spans="1:20">
      <c r="A37" s="116"/>
      <c r="B37" s="126">
        <v>34</v>
      </c>
      <c r="C37" s="140" t="s">
        <v>384</v>
      </c>
      <c r="D37" s="128">
        <v>31920</v>
      </c>
      <c r="E37" s="125"/>
      <c r="F37" s="126">
        <v>89</v>
      </c>
      <c r="G37" s="140" t="s">
        <v>214</v>
      </c>
      <c r="H37" s="128">
        <v>18289</v>
      </c>
      <c r="I37" s="116"/>
      <c r="J37" s="126">
        <v>144</v>
      </c>
      <c r="K37" s="140" t="s">
        <v>120</v>
      </c>
      <c r="L37" s="128">
        <v>12640</v>
      </c>
      <c r="M37" s="116"/>
      <c r="N37" s="126">
        <v>199</v>
      </c>
      <c r="O37" s="140" t="s">
        <v>184</v>
      </c>
      <c r="P37" s="128">
        <v>8751</v>
      </c>
      <c r="Q37" s="125"/>
      <c r="R37" s="126">
        <v>254</v>
      </c>
      <c r="S37" s="140" t="s">
        <v>57</v>
      </c>
      <c r="T37" s="128">
        <v>4285</v>
      </c>
    </row>
    <row r="38" spans="1:20">
      <c r="A38" s="116"/>
      <c r="B38" s="126">
        <v>35</v>
      </c>
      <c r="C38" s="140" t="s">
        <v>87</v>
      </c>
      <c r="D38" s="128">
        <v>31822</v>
      </c>
      <c r="E38" s="125"/>
      <c r="F38" s="126">
        <v>90</v>
      </c>
      <c r="G38" s="140" t="s">
        <v>5</v>
      </c>
      <c r="H38" s="128">
        <v>17750</v>
      </c>
      <c r="I38" s="116"/>
      <c r="J38" s="126">
        <v>145</v>
      </c>
      <c r="K38" s="140" t="s">
        <v>146</v>
      </c>
      <c r="L38" s="128">
        <v>12481</v>
      </c>
      <c r="M38" s="116"/>
      <c r="N38" s="126">
        <v>200</v>
      </c>
      <c r="O38" s="140" t="s">
        <v>172</v>
      </c>
      <c r="P38" s="128">
        <v>8630</v>
      </c>
      <c r="Q38" s="125"/>
      <c r="R38" s="126">
        <v>255</v>
      </c>
      <c r="S38" s="140" t="s">
        <v>175</v>
      </c>
      <c r="T38" s="128">
        <v>4103</v>
      </c>
    </row>
    <row r="39" spans="1:20">
      <c r="A39" s="116"/>
      <c r="B39" s="126">
        <v>36</v>
      </c>
      <c r="C39" s="140" t="s">
        <v>37</v>
      </c>
      <c r="D39" s="128">
        <v>31731</v>
      </c>
      <c r="E39" s="125"/>
      <c r="F39" s="126">
        <v>91</v>
      </c>
      <c r="G39" s="140" t="s">
        <v>86</v>
      </c>
      <c r="H39" s="128">
        <v>17531</v>
      </c>
      <c r="I39" s="116"/>
      <c r="J39" s="126">
        <v>146</v>
      </c>
      <c r="K39" s="140" t="s">
        <v>16</v>
      </c>
      <c r="L39" s="128">
        <v>12367</v>
      </c>
      <c r="M39" s="116"/>
      <c r="N39" s="126">
        <v>201</v>
      </c>
      <c r="O39" s="140" t="s">
        <v>176</v>
      </c>
      <c r="P39" s="128">
        <v>8560</v>
      </c>
      <c r="Q39" s="125"/>
      <c r="R39" s="126">
        <v>256</v>
      </c>
      <c r="S39" s="140" t="s">
        <v>46</v>
      </c>
      <c r="T39" s="128">
        <v>3834</v>
      </c>
    </row>
    <row r="40" spans="1:20">
      <c r="A40" s="116"/>
      <c r="B40" s="126">
        <v>37</v>
      </c>
      <c r="C40" s="140" t="s">
        <v>84</v>
      </c>
      <c r="D40" s="128">
        <v>29595</v>
      </c>
      <c r="E40" s="125"/>
      <c r="F40" s="126">
        <v>92</v>
      </c>
      <c r="G40" s="140" t="s">
        <v>152</v>
      </c>
      <c r="H40" s="128">
        <v>17454</v>
      </c>
      <c r="I40" s="116"/>
      <c r="J40" s="126">
        <v>147</v>
      </c>
      <c r="K40" s="140" t="s">
        <v>43</v>
      </c>
      <c r="L40" s="128">
        <v>12327</v>
      </c>
      <c r="M40" s="116"/>
      <c r="N40" s="126">
        <v>202</v>
      </c>
      <c r="O40" s="140" t="s">
        <v>197</v>
      </c>
      <c r="P40" s="128">
        <v>8539</v>
      </c>
      <c r="Q40" s="125"/>
      <c r="R40" s="126">
        <v>257</v>
      </c>
      <c r="S40" s="140" t="s">
        <v>129</v>
      </c>
      <c r="T40" s="128">
        <v>3820</v>
      </c>
    </row>
    <row r="41" spans="1:20">
      <c r="A41" s="116"/>
      <c r="B41" s="126">
        <v>38</v>
      </c>
      <c r="C41" s="140" t="s">
        <v>31</v>
      </c>
      <c r="D41" s="128">
        <v>29442</v>
      </c>
      <c r="E41" s="125"/>
      <c r="F41" s="126">
        <v>93</v>
      </c>
      <c r="G41" s="140" t="s">
        <v>17</v>
      </c>
      <c r="H41" s="128">
        <v>17317</v>
      </c>
      <c r="I41" s="116"/>
      <c r="J41" s="126">
        <v>148</v>
      </c>
      <c r="K41" s="140" t="s">
        <v>182</v>
      </c>
      <c r="L41" s="128">
        <v>12253</v>
      </c>
      <c r="M41" s="116"/>
      <c r="N41" s="126">
        <v>203</v>
      </c>
      <c r="O41" s="140" t="s">
        <v>247</v>
      </c>
      <c r="P41" s="128">
        <v>8478</v>
      </c>
      <c r="Q41" s="125"/>
      <c r="R41" s="126">
        <v>258</v>
      </c>
      <c r="S41" s="140" t="s">
        <v>100</v>
      </c>
      <c r="T41" s="128">
        <v>3790</v>
      </c>
    </row>
    <row r="42" spans="1:20">
      <c r="A42" s="116"/>
      <c r="B42" s="130">
        <v>39</v>
      </c>
      <c r="C42" s="142" t="s">
        <v>385</v>
      </c>
      <c r="D42" s="132">
        <v>28823</v>
      </c>
      <c r="E42" s="125"/>
      <c r="F42" s="126">
        <v>94</v>
      </c>
      <c r="G42" s="142" t="s">
        <v>167</v>
      </c>
      <c r="H42" s="132">
        <v>17225</v>
      </c>
      <c r="I42" s="116"/>
      <c r="J42" s="126">
        <v>149</v>
      </c>
      <c r="K42" s="142" t="s">
        <v>248</v>
      </c>
      <c r="L42" s="132">
        <v>12228</v>
      </c>
      <c r="M42" s="116"/>
      <c r="N42" s="126">
        <v>204</v>
      </c>
      <c r="O42" s="142" t="s">
        <v>233</v>
      </c>
      <c r="P42" s="132">
        <v>8439</v>
      </c>
      <c r="Q42" s="125"/>
      <c r="R42" s="126">
        <v>259</v>
      </c>
      <c r="S42" s="142" t="s">
        <v>116</v>
      </c>
      <c r="T42" s="132">
        <v>3776</v>
      </c>
    </row>
    <row r="43" spans="1:20">
      <c r="A43" s="116"/>
      <c r="B43" s="130">
        <v>40</v>
      </c>
      <c r="C43" s="142" t="s">
        <v>111</v>
      </c>
      <c r="D43" s="132">
        <v>28542</v>
      </c>
      <c r="E43" s="125"/>
      <c r="F43" s="126">
        <v>95</v>
      </c>
      <c r="G43" s="140" t="s">
        <v>125</v>
      </c>
      <c r="H43" s="128">
        <v>17158</v>
      </c>
      <c r="I43" s="116"/>
      <c r="J43" s="126">
        <v>150</v>
      </c>
      <c r="K43" s="140" t="s">
        <v>12</v>
      </c>
      <c r="L43" s="128">
        <v>12157</v>
      </c>
      <c r="M43" s="116"/>
      <c r="N43" s="126">
        <v>205</v>
      </c>
      <c r="O43" s="140" t="s">
        <v>250</v>
      </c>
      <c r="P43" s="128">
        <v>8385</v>
      </c>
      <c r="Q43" s="125"/>
      <c r="R43" s="126">
        <v>260</v>
      </c>
      <c r="S43" s="140" t="s">
        <v>256</v>
      </c>
      <c r="T43" s="128">
        <v>3662</v>
      </c>
    </row>
    <row r="44" spans="1:20">
      <c r="B44" s="130">
        <v>41</v>
      </c>
      <c r="C44" s="140" t="s">
        <v>18</v>
      </c>
      <c r="D44" s="128">
        <v>28523</v>
      </c>
      <c r="F44" s="137">
        <v>96</v>
      </c>
      <c r="G44" s="143" t="s">
        <v>392</v>
      </c>
      <c r="H44" s="138">
        <v>17006</v>
      </c>
      <c r="J44" s="137">
        <v>151</v>
      </c>
      <c r="K44" s="143" t="s">
        <v>161</v>
      </c>
      <c r="L44" s="138">
        <v>12139</v>
      </c>
      <c r="N44" s="137">
        <v>206</v>
      </c>
      <c r="O44" s="143" t="s">
        <v>58</v>
      </c>
      <c r="P44" s="138">
        <v>8346</v>
      </c>
      <c r="R44" s="137">
        <v>261</v>
      </c>
      <c r="S44" s="143" t="s">
        <v>396</v>
      </c>
      <c r="T44" s="138">
        <v>3654</v>
      </c>
    </row>
    <row r="45" spans="1:20">
      <c r="B45" s="130">
        <v>42</v>
      </c>
      <c r="C45" s="140" t="s">
        <v>60</v>
      </c>
      <c r="D45" s="128">
        <v>27631</v>
      </c>
      <c r="F45" s="126">
        <v>97</v>
      </c>
      <c r="G45" s="140" t="s">
        <v>216</v>
      </c>
      <c r="H45" s="128">
        <v>16808</v>
      </c>
      <c r="J45" s="126">
        <v>152</v>
      </c>
      <c r="K45" s="140" t="s">
        <v>14</v>
      </c>
      <c r="L45" s="128">
        <v>12107</v>
      </c>
      <c r="N45" s="126">
        <v>207</v>
      </c>
      <c r="O45" s="140" t="s">
        <v>143</v>
      </c>
      <c r="P45" s="128">
        <v>8325</v>
      </c>
      <c r="R45" s="126">
        <v>262</v>
      </c>
      <c r="S45" s="140" t="s">
        <v>174</v>
      </c>
      <c r="T45" s="128">
        <v>3601</v>
      </c>
    </row>
    <row r="46" spans="1:20">
      <c r="B46" s="130">
        <v>43</v>
      </c>
      <c r="C46" s="140" t="s">
        <v>110</v>
      </c>
      <c r="D46" s="128">
        <v>27329</v>
      </c>
      <c r="F46" s="126">
        <v>98</v>
      </c>
      <c r="G46" s="140" t="s">
        <v>225</v>
      </c>
      <c r="H46" s="128">
        <v>16750</v>
      </c>
      <c r="J46" s="126">
        <v>153</v>
      </c>
      <c r="K46" s="140" t="s">
        <v>74</v>
      </c>
      <c r="L46" s="128">
        <v>11838</v>
      </c>
      <c r="N46" s="126">
        <v>208</v>
      </c>
      <c r="O46" s="140" t="s">
        <v>65</v>
      </c>
      <c r="P46" s="128">
        <v>8037</v>
      </c>
      <c r="R46" s="126">
        <v>263</v>
      </c>
      <c r="S46" s="140" t="s">
        <v>118</v>
      </c>
      <c r="T46" s="128">
        <v>3556</v>
      </c>
    </row>
    <row r="47" spans="1:20">
      <c r="B47" s="130">
        <v>44</v>
      </c>
      <c r="C47" s="140" t="s">
        <v>35</v>
      </c>
      <c r="D47" s="128">
        <v>27155</v>
      </c>
      <c r="F47" s="126">
        <v>99</v>
      </c>
      <c r="G47" s="140" t="s">
        <v>391</v>
      </c>
      <c r="H47" s="128">
        <v>16712</v>
      </c>
      <c r="J47" s="126">
        <v>154</v>
      </c>
      <c r="K47" s="140" t="s">
        <v>61</v>
      </c>
      <c r="L47" s="128">
        <v>11820</v>
      </c>
      <c r="N47" s="126">
        <v>209</v>
      </c>
      <c r="O47" s="140" t="s">
        <v>141</v>
      </c>
      <c r="P47" s="128">
        <v>7926</v>
      </c>
      <c r="R47" s="126">
        <v>264</v>
      </c>
      <c r="S47" s="140" t="s">
        <v>397</v>
      </c>
      <c r="T47" s="128">
        <v>3447</v>
      </c>
    </row>
    <row r="48" spans="1:20">
      <c r="B48" s="130">
        <v>45</v>
      </c>
      <c r="C48" s="140" t="s">
        <v>114</v>
      </c>
      <c r="D48" s="128">
        <v>26826</v>
      </c>
      <c r="F48" s="126">
        <v>100</v>
      </c>
      <c r="G48" s="140" t="s">
        <v>200</v>
      </c>
      <c r="H48" s="128">
        <v>16642</v>
      </c>
      <c r="J48" s="126">
        <v>155</v>
      </c>
      <c r="K48" s="140" t="s">
        <v>112</v>
      </c>
      <c r="L48" s="128">
        <v>11598</v>
      </c>
      <c r="N48" s="126">
        <v>210</v>
      </c>
      <c r="O48" s="140" t="s">
        <v>170</v>
      </c>
      <c r="P48" s="128">
        <v>7833</v>
      </c>
      <c r="R48" s="126">
        <v>265</v>
      </c>
      <c r="S48" s="140" t="s">
        <v>155</v>
      </c>
      <c r="T48" s="128">
        <v>3188</v>
      </c>
    </row>
    <row r="49" spans="2:20">
      <c r="B49" s="130">
        <v>46</v>
      </c>
      <c r="C49" s="140" t="s">
        <v>386</v>
      </c>
      <c r="D49" s="128">
        <v>26799</v>
      </c>
      <c r="F49" s="126">
        <v>101</v>
      </c>
      <c r="G49" s="140" t="s">
        <v>97</v>
      </c>
      <c r="H49" s="128">
        <v>16484</v>
      </c>
      <c r="J49" s="126">
        <v>156</v>
      </c>
      <c r="K49" s="140" t="s">
        <v>55</v>
      </c>
      <c r="L49" s="128">
        <v>11273</v>
      </c>
      <c r="N49" s="126">
        <v>211</v>
      </c>
      <c r="O49" s="140" t="s">
        <v>229</v>
      </c>
      <c r="P49" s="128">
        <v>7798</v>
      </c>
      <c r="R49" s="126">
        <v>266</v>
      </c>
      <c r="S49" s="140" t="s">
        <v>75</v>
      </c>
      <c r="T49" s="128">
        <v>3143</v>
      </c>
    </row>
    <row r="50" spans="2:20">
      <c r="B50" s="130">
        <v>47</v>
      </c>
      <c r="C50" s="140" t="s">
        <v>228</v>
      </c>
      <c r="D50" s="128">
        <v>26368</v>
      </c>
      <c r="F50" s="126">
        <v>102</v>
      </c>
      <c r="G50" s="140" t="s">
        <v>206</v>
      </c>
      <c r="H50" s="128">
        <v>16416</v>
      </c>
      <c r="J50" s="126">
        <v>157</v>
      </c>
      <c r="K50" s="140" t="s">
        <v>192</v>
      </c>
      <c r="L50" s="128">
        <v>11210</v>
      </c>
      <c r="N50" s="126">
        <v>212</v>
      </c>
      <c r="O50" s="140" t="s">
        <v>179</v>
      </c>
      <c r="P50" s="128">
        <v>7681</v>
      </c>
      <c r="R50" s="126">
        <v>267</v>
      </c>
      <c r="S50" s="140" t="s">
        <v>178</v>
      </c>
      <c r="T50" s="128">
        <v>2901</v>
      </c>
    </row>
    <row r="51" spans="2:20">
      <c r="B51" s="130">
        <v>48</v>
      </c>
      <c r="C51" s="140" t="s">
        <v>4</v>
      </c>
      <c r="D51" s="128">
        <v>26295</v>
      </c>
      <c r="F51" s="126">
        <v>103</v>
      </c>
      <c r="G51" s="140" t="s">
        <v>140</v>
      </c>
      <c r="H51" s="128">
        <v>16413</v>
      </c>
      <c r="J51" s="126">
        <v>158</v>
      </c>
      <c r="K51" s="140" t="s">
        <v>190</v>
      </c>
      <c r="L51" s="128">
        <v>11155</v>
      </c>
      <c r="N51" s="126">
        <v>213</v>
      </c>
      <c r="O51" s="140" t="s">
        <v>79</v>
      </c>
      <c r="P51" s="128">
        <v>7560</v>
      </c>
      <c r="R51" s="126">
        <v>268</v>
      </c>
      <c r="S51" s="140" t="s">
        <v>44</v>
      </c>
      <c r="T51" s="128">
        <v>2760</v>
      </c>
    </row>
    <row r="52" spans="2:20">
      <c r="B52" s="130">
        <v>49</v>
      </c>
      <c r="C52" s="140" t="s">
        <v>88</v>
      </c>
      <c r="D52" s="128">
        <v>26011</v>
      </c>
      <c r="F52" s="126">
        <v>104</v>
      </c>
      <c r="G52" s="140" t="s">
        <v>15</v>
      </c>
      <c r="H52" s="128">
        <v>16307</v>
      </c>
      <c r="J52" s="126">
        <v>159</v>
      </c>
      <c r="K52" s="140" t="s">
        <v>253</v>
      </c>
      <c r="L52" s="128">
        <v>11070</v>
      </c>
      <c r="N52" s="126">
        <v>214</v>
      </c>
      <c r="O52" s="140" t="s">
        <v>160</v>
      </c>
      <c r="P52" s="128">
        <v>7528</v>
      </c>
      <c r="R52" s="126">
        <v>269</v>
      </c>
      <c r="S52" s="140" t="s">
        <v>50</v>
      </c>
      <c r="T52" s="128">
        <v>2403</v>
      </c>
    </row>
    <row r="53" spans="2:20">
      <c r="B53" s="130">
        <v>50</v>
      </c>
      <c r="C53" s="140" t="s">
        <v>83</v>
      </c>
      <c r="D53" s="128">
        <v>26006</v>
      </c>
      <c r="F53" s="126">
        <v>105</v>
      </c>
      <c r="G53" s="140" t="s">
        <v>210</v>
      </c>
      <c r="H53" s="128">
        <v>16143</v>
      </c>
      <c r="J53" s="126">
        <v>160</v>
      </c>
      <c r="K53" s="140" t="s">
        <v>394</v>
      </c>
      <c r="L53" s="128">
        <v>10992</v>
      </c>
      <c r="N53" s="126">
        <v>215</v>
      </c>
      <c r="O53" s="140" t="s">
        <v>48</v>
      </c>
      <c r="P53" s="128">
        <v>7377</v>
      </c>
      <c r="R53" s="126">
        <v>270</v>
      </c>
      <c r="S53" s="140" t="s">
        <v>173</v>
      </c>
      <c r="T53" s="128">
        <v>2312</v>
      </c>
    </row>
    <row r="54" spans="2:20">
      <c r="B54" s="130">
        <v>51</v>
      </c>
      <c r="C54" s="140" t="s">
        <v>92</v>
      </c>
      <c r="D54" s="128">
        <v>25589</v>
      </c>
      <c r="F54" s="126">
        <v>106</v>
      </c>
      <c r="G54" s="140" t="s">
        <v>249</v>
      </c>
      <c r="H54" s="128">
        <v>16064</v>
      </c>
      <c r="J54" s="126">
        <v>161</v>
      </c>
      <c r="K54" s="140" t="s">
        <v>73</v>
      </c>
      <c r="L54" s="128">
        <v>10965</v>
      </c>
      <c r="N54" s="126">
        <v>216</v>
      </c>
      <c r="O54" s="140" t="s">
        <v>131</v>
      </c>
      <c r="P54" s="128">
        <v>7339</v>
      </c>
      <c r="R54" s="126">
        <v>271</v>
      </c>
      <c r="S54" s="140" t="s">
        <v>45</v>
      </c>
      <c r="T54" s="128">
        <v>1529</v>
      </c>
    </row>
    <row r="55" spans="2:20">
      <c r="B55" s="130">
        <v>52</v>
      </c>
      <c r="C55" s="140" t="s">
        <v>59</v>
      </c>
      <c r="D55" s="128">
        <v>25512</v>
      </c>
      <c r="F55" s="126">
        <v>107</v>
      </c>
      <c r="G55" s="140" t="s">
        <v>244</v>
      </c>
      <c r="H55" s="128">
        <v>16002</v>
      </c>
      <c r="J55" s="126">
        <v>162</v>
      </c>
      <c r="K55" s="140" t="s">
        <v>224</v>
      </c>
      <c r="L55" s="128">
        <v>10945</v>
      </c>
      <c r="N55" s="126">
        <v>217</v>
      </c>
      <c r="O55" s="140" t="s">
        <v>148</v>
      </c>
      <c r="P55" s="128">
        <v>7255</v>
      </c>
      <c r="R55" s="126">
        <v>272</v>
      </c>
      <c r="S55" s="140" t="s">
        <v>51</v>
      </c>
      <c r="T55" s="128">
        <v>1291</v>
      </c>
    </row>
    <row r="56" spans="2:20">
      <c r="B56" s="130">
        <v>53</v>
      </c>
      <c r="C56" s="140" t="s">
        <v>101</v>
      </c>
      <c r="D56" s="128">
        <v>25313</v>
      </c>
      <c r="F56" s="126">
        <v>108</v>
      </c>
      <c r="G56" s="140" t="s">
        <v>240</v>
      </c>
      <c r="H56" s="128">
        <v>15821</v>
      </c>
      <c r="J56" s="126">
        <v>163</v>
      </c>
      <c r="K56" s="140" t="s">
        <v>217</v>
      </c>
      <c r="L56" s="128">
        <v>10941</v>
      </c>
      <c r="N56" s="126">
        <v>218</v>
      </c>
      <c r="O56" s="140" t="s">
        <v>103</v>
      </c>
      <c r="P56" s="128">
        <v>7212</v>
      </c>
      <c r="R56" s="126">
        <v>273</v>
      </c>
      <c r="S56" s="140" t="s">
        <v>47</v>
      </c>
      <c r="T56" s="128">
        <v>1212</v>
      </c>
    </row>
    <row r="57" spans="2:20">
      <c r="B57" s="130">
        <v>54</v>
      </c>
      <c r="C57" s="142" t="s">
        <v>1</v>
      </c>
      <c r="D57" s="132">
        <v>25040</v>
      </c>
      <c r="F57" s="126">
        <v>109</v>
      </c>
      <c r="G57" s="142" t="s">
        <v>13</v>
      </c>
      <c r="H57" s="132">
        <v>15787</v>
      </c>
      <c r="J57" s="126">
        <v>164</v>
      </c>
      <c r="K57" s="142" t="s">
        <v>223</v>
      </c>
      <c r="L57" s="132">
        <v>10927</v>
      </c>
      <c r="N57" s="126">
        <v>219</v>
      </c>
      <c r="O57" s="142" t="s">
        <v>243</v>
      </c>
      <c r="P57" s="132">
        <v>7200</v>
      </c>
      <c r="R57" s="126">
        <v>274</v>
      </c>
      <c r="S57" s="142" t="s">
        <v>102</v>
      </c>
      <c r="T57" s="132">
        <v>1155</v>
      </c>
    </row>
    <row r="58" spans="2:20" ht="17.25" thickBot="1">
      <c r="B58" s="133">
        <v>55</v>
      </c>
      <c r="C58" s="144" t="s">
        <v>89</v>
      </c>
      <c r="D58" s="135">
        <v>24835</v>
      </c>
      <c r="F58" s="133">
        <v>110</v>
      </c>
      <c r="G58" s="144" t="s">
        <v>159</v>
      </c>
      <c r="H58" s="135">
        <v>15761</v>
      </c>
      <c r="J58" s="133">
        <v>165</v>
      </c>
      <c r="K58" s="144" t="s">
        <v>220</v>
      </c>
      <c r="L58" s="135">
        <v>10886</v>
      </c>
      <c r="N58" s="133">
        <v>220</v>
      </c>
      <c r="O58" s="144" t="s">
        <v>123</v>
      </c>
      <c r="P58" s="135">
        <v>7138</v>
      </c>
      <c r="R58" s="126">
        <v>275</v>
      </c>
      <c r="S58" s="144" t="s">
        <v>189</v>
      </c>
      <c r="T58" s="135">
        <v>1060</v>
      </c>
    </row>
    <row r="59" spans="2:20" ht="17.25" thickBot="1">
      <c r="C59" s="112"/>
      <c r="D59" s="112"/>
      <c r="H59" s="112"/>
      <c r="L59" s="112"/>
      <c r="O59" s="112"/>
      <c r="P59" s="112"/>
      <c r="R59" s="168" t="s">
        <v>377</v>
      </c>
      <c r="S59" s="169"/>
      <c r="T59" s="136">
        <f>SUM(D4:D58)+SUM(H4:H58)+SUM(L4:L58)+SUM(P4:P58)+SUM(T4:T58)</f>
        <v>4785951</v>
      </c>
    </row>
    <row r="60" spans="2:20">
      <c r="C60" s="112"/>
      <c r="D60" s="112"/>
      <c r="H60" s="112"/>
      <c r="L60" s="112"/>
      <c r="O60" s="112"/>
      <c r="P60" s="112"/>
      <c r="T60" s="112"/>
    </row>
    <row r="61" spans="2:20">
      <c r="C61" s="112"/>
      <c r="D61" s="112"/>
      <c r="H61" s="112"/>
      <c r="L61" s="112"/>
      <c r="O61" s="112"/>
      <c r="P61" s="112"/>
      <c r="T61" s="112"/>
    </row>
    <row r="62" spans="2:20">
      <c r="C62" s="112"/>
      <c r="D62" s="112"/>
      <c r="H62" s="112"/>
      <c r="L62" s="112"/>
      <c r="O62" s="112"/>
      <c r="P62" s="112"/>
      <c r="T62" s="112"/>
    </row>
    <row r="63" spans="2:20">
      <c r="C63" s="112"/>
      <c r="D63" s="112"/>
      <c r="H63" s="112"/>
      <c r="L63" s="112"/>
      <c r="O63" s="112"/>
      <c r="P63" s="112"/>
      <c r="T63" s="112"/>
    </row>
    <row r="64" spans="2:20">
      <c r="C64" s="112"/>
      <c r="D64" s="112"/>
      <c r="H64" s="112"/>
      <c r="L64" s="112"/>
      <c r="O64" s="112"/>
      <c r="P64" s="112"/>
      <c r="T64" s="112"/>
    </row>
    <row r="65" s="112" customFormat="1"/>
    <row r="66" s="112" customFormat="1"/>
    <row r="67" s="112" customFormat="1"/>
    <row r="68" s="112" customFormat="1"/>
    <row r="69" s="112" customFormat="1"/>
    <row r="70" s="112" customFormat="1"/>
    <row r="71" s="112" customFormat="1"/>
    <row r="72" s="112" customFormat="1"/>
    <row r="73" s="112" customFormat="1"/>
    <row r="74" s="112" customFormat="1"/>
    <row r="75" s="112" customFormat="1"/>
    <row r="76" s="112" customFormat="1"/>
    <row r="77" s="112" customFormat="1"/>
    <row r="78" s="112" customFormat="1"/>
    <row r="79" s="112" customFormat="1"/>
    <row r="80" s="112" customFormat="1"/>
    <row r="81" s="112" customFormat="1"/>
    <row r="82" s="112" customFormat="1"/>
    <row r="83" s="112" customFormat="1"/>
    <row r="84" s="112" customFormat="1"/>
    <row r="85" s="112" customFormat="1"/>
    <row r="86" s="112" customFormat="1"/>
    <row r="87" s="112" customFormat="1"/>
    <row r="88" s="112" customFormat="1"/>
    <row r="89" s="112" customFormat="1"/>
    <row r="90" s="112" customFormat="1"/>
    <row r="91" s="112" customFormat="1"/>
    <row r="92" s="112" customFormat="1"/>
    <row r="93" s="112" customFormat="1"/>
    <row r="94" s="112" customFormat="1"/>
    <row r="95" s="112" customFormat="1"/>
    <row r="96" s="112" customFormat="1"/>
    <row r="97" s="112" customFormat="1"/>
    <row r="98" s="112" customFormat="1"/>
    <row r="99" s="112" customFormat="1"/>
    <row r="100" s="112" customFormat="1"/>
    <row r="101" s="112" customFormat="1"/>
    <row r="102" s="112" customFormat="1"/>
    <row r="103" s="112" customFormat="1"/>
    <row r="104" s="112" customFormat="1"/>
    <row r="105" s="112" customFormat="1"/>
    <row r="106" s="112" customFormat="1"/>
    <row r="107" s="112" customFormat="1"/>
    <row r="108" s="112" customFormat="1"/>
    <row r="109" s="112" customFormat="1"/>
    <row r="110" s="112" customFormat="1"/>
    <row r="111" s="112" customFormat="1"/>
    <row r="112" s="112" customFormat="1"/>
    <row r="113" s="112" customFormat="1"/>
    <row r="114" s="112" customFormat="1"/>
    <row r="115" s="112" customFormat="1"/>
    <row r="116" s="112" customFormat="1"/>
    <row r="117" s="112" customFormat="1"/>
    <row r="118" s="112" customFormat="1"/>
    <row r="119" s="112" customFormat="1"/>
    <row r="120" s="112" customFormat="1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T319"/>
  <sheetViews>
    <sheetView zoomScale="85" zoomScaleNormal="85" workbookViewId="0">
      <pane xSplit="3" ySplit="4" topLeftCell="D5" activePane="bottomRight" state="frozen"/>
      <selection sqref="A1:Q1"/>
      <selection pane="topRight" sqref="A1:Q1"/>
      <selection pane="bottomLeft" sqref="A1:Q1"/>
      <selection pane="bottomRight" sqref="A1:Q1"/>
    </sheetView>
  </sheetViews>
  <sheetFormatPr defaultRowHeight="16.5"/>
  <cols>
    <col min="1" max="1" width="5.5" style="4" bestFit="1" customWidth="1"/>
    <col min="2" max="2" width="7.375" style="4" bestFit="1" customWidth="1"/>
    <col min="3" max="3" width="21.75" style="4" bestFit="1" customWidth="1"/>
    <col min="4" max="4" width="15.875" style="4" bestFit="1" customWidth="1"/>
    <col min="5" max="5" width="11.5" style="4" bestFit="1" customWidth="1"/>
    <col min="6" max="17" width="15.625" style="4" customWidth="1"/>
    <col min="18" max="18" width="14.875" style="4" bestFit="1" customWidth="1"/>
    <col min="19" max="19" width="18.625" style="4" customWidth="1"/>
    <col min="20" max="20" width="11.375" style="4" bestFit="1" customWidth="1"/>
    <col min="21" max="16384" width="9" style="4"/>
  </cols>
  <sheetData>
    <row r="1" spans="1:20" ht="31.5">
      <c r="A1" s="150" t="s">
        <v>406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69"/>
      <c r="S1" s="7"/>
      <c r="T1" s="7"/>
    </row>
    <row r="2" spans="1:20" ht="6.75" customHeight="1"/>
    <row r="3" spans="1:20" ht="17.25" thickBot="1">
      <c r="Q3" s="5" t="s">
        <v>279</v>
      </c>
    </row>
    <row r="4" spans="1:20" ht="17.25" thickBot="1">
      <c r="A4" s="152" t="s">
        <v>281</v>
      </c>
      <c r="B4" s="153"/>
      <c r="C4" s="15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0" ht="17.25" customHeight="1" thickTop="1">
      <c r="A5" s="154" t="s">
        <v>282</v>
      </c>
      <c r="B5" s="155"/>
      <c r="C5" s="12" t="s">
        <v>328</v>
      </c>
      <c r="D5" s="18">
        <f>SUM(D6:D13)</f>
        <v>2327704593</v>
      </c>
      <c r="E5" s="18">
        <f>SUM(E6:E13)</f>
        <v>9579032</v>
      </c>
      <c r="F5" s="41">
        <f t="shared" ref="F5:Q5" si="0">SUM(F6:F13)</f>
        <v>275033998</v>
      </c>
      <c r="G5" s="18">
        <f t="shared" si="0"/>
        <v>275371784</v>
      </c>
      <c r="H5" s="18">
        <f t="shared" si="0"/>
        <v>314927627</v>
      </c>
      <c r="I5" s="18">
        <f t="shared" si="0"/>
        <v>300664516</v>
      </c>
      <c r="J5" s="18">
        <f t="shared" si="0"/>
        <v>299470330</v>
      </c>
      <c r="K5" s="18">
        <f t="shared" si="0"/>
        <v>292704763</v>
      </c>
      <c r="L5" s="18">
        <f t="shared" si="0"/>
        <v>286080516</v>
      </c>
      <c r="M5" s="18">
        <f t="shared" si="0"/>
        <v>283451059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59">
        <f t="shared" si="0"/>
        <v>0</v>
      </c>
    </row>
    <row r="6" spans="1:20">
      <c r="A6" s="156"/>
      <c r="B6" s="157"/>
      <c r="C6" s="2" t="s">
        <v>257</v>
      </c>
      <c r="D6" s="32">
        <f t="shared" ref="D6:D13" si="1">SUM(F6:Q6)</f>
        <v>133945291</v>
      </c>
      <c r="E6" s="32">
        <f>SUM(E45:E54)</f>
        <v>551211</v>
      </c>
      <c r="F6" s="48">
        <f t="shared" ref="F6:Q6" si="2">SUM(F45:F54)</f>
        <v>16324024</v>
      </c>
      <c r="G6" s="39">
        <f t="shared" si="2"/>
        <v>16394817</v>
      </c>
      <c r="H6" s="39">
        <f t="shared" si="2"/>
        <v>18296872</v>
      </c>
      <c r="I6" s="39">
        <f t="shared" si="2"/>
        <v>17000771</v>
      </c>
      <c r="J6" s="39">
        <f t="shared" si="2"/>
        <v>16977892</v>
      </c>
      <c r="K6" s="39">
        <f t="shared" si="2"/>
        <v>16530371</v>
      </c>
      <c r="L6" s="39">
        <f t="shared" si="2"/>
        <v>16216970</v>
      </c>
      <c r="M6" s="39">
        <f t="shared" si="2"/>
        <v>16203574</v>
      </c>
      <c r="N6" s="39">
        <f t="shared" si="2"/>
        <v>0</v>
      </c>
      <c r="O6" s="39">
        <f t="shared" si="2"/>
        <v>0</v>
      </c>
      <c r="P6" s="39">
        <f t="shared" si="2"/>
        <v>0</v>
      </c>
      <c r="Q6" s="60">
        <f t="shared" si="2"/>
        <v>0</v>
      </c>
    </row>
    <row r="7" spans="1:20">
      <c r="A7" s="156"/>
      <c r="B7" s="157"/>
      <c r="C7" s="2" t="s">
        <v>258</v>
      </c>
      <c r="D7" s="32">
        <f t="shared" si="1"/>
        <v>745526035</v>
      </c>
      <c r="E7" s="32">
        <f>SUM(E55:E104)</f>
        <v>3068007</v>
      </c>
      <c r="F7" s="48">
        <f t="shared" ref="F7:Q7" si="3">SUM(F55:F104)</f>
        <v>89023955</v>
      </c>
      <c r="G7" s="39">
        <f t="shared" si="3"/>
        <v>89337837</v>
      </c>
      <c r="H7" s="39">
        <f t="shared" si="3"/>
        <v>99799158</v>
      </c>
      <c r="I7" s="39">
        <f t="shared" si="3"/>
        <v>95206708</v>
      </c>
      <c r="J7" s="39">
        <f t="shared" si="3"/>
        <v>94604963</v>
      </c>
      <c r="K7" s="39">
        <f t="shared" si="3"/>
        <v>92974126</v>
      </c>
      <c r="L7" s="39">
        <f t="shared" si="3"/>
        <v>92855855</v>
      </c>
      <c r="M7" s="39">
        <f t="shared" si="3"/>
        <v>91723433</v>
      </c>
      <c r="N7" s="39">
        <f t="shared" si="3"/>
        <v>0</v>
      </c>
      <c r="O7" s="39">
        <f t="shared" si="3"/>
        <v>0</v>
      </c>
      <c r="P7" s="39">
        <f t="shared" si="3"/>
        <v>0</v>
      </c>
      <c r="Q7" s="60">
        <f t="shared" si="3"/>
        <v>0</v>
      </c>
    </row>
    <row r="8" spans="1:20">
      <c r="A8" s="156"/>
      <c r="B8" s="157"/>
      <c r="C8" s="2" t="s">
        <v>259</v>
      </c>
      <c r="D8" s="32">
        <f t="shared" si="1"/>
        <v>271784938</v>
      </c>
      <c r="E8" s="32">
        <f>SUM(E105:E137)</f>
        <v>1118455</v>
      </c>
      <c r="F8" s="48">
        <f t="shared" ref="F8:Q8" si="4">SUM(F105:F137)</f>
        <v>32251039</v>
      </c>
      <c r="G8" s="39">
        <f t="shared" si="4"/>
        <v>32417763</v>
      </c>
      <c r="H8" s="39">
        <f t="shared" si="4"/>
        <v>36747332</v>
      </c>
      <c r="I8" s="39">
        <f t="shared" si="4"/>
        <v>34864749</v>
      </c>
      <c r="J8" s="39">
        <f t="shared" si="4"/>
        <v>34774784</v>
      </c>
      <c r="K8" s="39">
        <f t="shared" si="4"/>
        <v>34122237</v>
      </c>
      <c r="L8" s="39">
        <f t="shared" si="4"/>
        <v>33414739</v>
      </c>
      <c r="M8" s="39">
        <f t="shared" si="4"/>
        <v>33192295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60">
        <f t="shared" si="4"/>
        <v>0</v>
      </c>
    </row>
    <row r="9" spans="1:20">
      <c r="A9" s="156"/>
      <c r="B9" s="157"/>
      <c r="C9" s="2" t="s">
        <v>260</v>
      </c>
      <c r="D9" s="32">
        <f t="shared" si="1"/>
        <v>291527928</v>
      </c>
      <c r="E9" s="32">
        <f>SUM(E138:E163)</f>
        <v>1199707</v>
      </c>
      <c r="F9" s="48">
        <f t="shared" ref="F9:Q9" si="5">SUM(F138:F163)</f>
        <v>34057607</v>
      </c>
      <c r="G9" s="39">
        <f t="shared" si="5"/>
        <v>34017008</v>
      </c>
      <c r="H9" s="39">
        <f t="shared" si="5"/>
        <v>40026171</v>
      </c>
      <c r="I9" s="39">
        <f t="shared" si="5"/>
        <v>37826195</v>
      </c>
      <c r="J9" s="39">
        <f t="shared" si="5"/>
        <v>38214176</v>
      </c>
      <c r="K9" s="39">
        <f t="shared" si="5"/>
        <v>36911357</v>
      </c>
      <c r="L9" s="39">
        <f t="shared" si="5"/>
        <v>35386397</v>
      </c>
      <c r="M9" s="39">
        <f t="shared" si="5"/>
        <v>35089017</v>
      </c>
      <c r="N9" s="39">
        <f t="shared" si="5"/>
        <v>0</v>
      </c>
      <c r="O9" s="39">
        <f t="shared" si="5"/>
        <v>0</v>
      </c>
      <c r="P9" s="39">
        <f t="shared" si="5"/>
        <v>0</v>
      </c>
      <c r="Q9" s="60">
        <f t="shared" si="5"/>
        <v>0</v>
      </c>
    </row>
    <row r="10" spans="1:20">
      <c r="A10" s="156"/>
      <c r="B10" s="157"/>
      <c r="C10" s="2" t="s">
        <v>261</v>
      </c>
      <c r="D10" s="32">
        <f t="shared" si="1"/>
        <v>287889003</v>
      </c>
      <c r="E10" s="32">
        <f>SUM(E164:E214)</f>
        <v>1184728</v>
      </c>
      <c r="F10" s="48">
        <f t="shared" ref="F10:Q10" si="6">SUM(F164:F214)</f>
        <v>33670407</v>
      </c>
      <c r="G10" s="39">
        <f t="shared" si="6"/>
        <v>33838547</v>
      </c>
      <c r="H10" s="39">
        <f t="shared" si="6"/>
        <v>38885922</v>
      </c>
      <c r="I10" s="39">
        <f t="shared" si="6"/>
        <v>37777650</v>
      </c>
      <c r="J10" s="39">
        <f t="shared" si="6"/>
        <v>36936347</v>
      </c>
      <c r="K10" s="39">
        <f t="shared" si="6"/>
        <v>36357465</v>
      </c>
      <c r="L10" s="39">
        <f t="shared" si="6"/>
        <v>35293303</v>
      </c>
      <c r="M10" s="39">
        <f t="shared" si="6"/>
        <v>35129362</v>
      </c>
      <c r="N10" s="39">
        <f t="shared" si="6"/>
        <v>0</v>
      </c>
      <c r="O10" s="39">
        <f t="shared" si="6"/>
        <v>0</v>
      </c>
      <c r="P10" s="39">
        <f t="shared" si="6"/>
        <v>0</v>
      </c>
      <c r="Q10" s="60">
        <f t="shared" si="6"/>
        <v>0</v>
      </c>
    </row>
    <row r="11" spans="1:20">
      <c r="A11" s="156"/>
      <c r="B11" s="157"/>
      <c r="C11" s="2" t="s">
        <v>262</v>
      </c>
      <c r="D11" s="32">
        <f t="shared" si="1"/>
        <v>169560635</v>
      </c>
      <c r="E11" s="32">
        <f>SUM(E215:E251)</f>
        <v>697780</v>
      </c>
      <c r="F11" s="48">
        <f t="shared" ref="F11:Q11" si="7">SUM(F215:F251)</f>
        <v>19506261</v>
      </c>
      <c r="G11" s="39">
        <f t="shared" si="7"/>
        <v>19543501</v>
      </c>
      <c r="H11" s="39">
        <f t="shared" si="7"/>
        <v>23316487</v>
      </c>
      <c r="I11" s="39">
        <f t="shared" si="7"/>
        <v>22135717</v>
      </c>
      <c r="J11" s="39">
        <f t="shared" si="7"/>
        <v>22307643</v>
      </c>
      <c r="K11" s="39">
        <f t="shared" si="7"/>
        <v>21697297</v>
      </c>
      <c r="L11" s="39">
        <f t="shared" si="7"/>
        <v>20652107</v>
      </c>
      <c r="M11" s="39">
        <f t="shared" si="7"/>
        <v>20401622</v>
      </c>
      <c r="N11" s="39">
        <f t="shared" si="7"/>
        <v>0</v>
      </c>
      <c r="O11" s="39">
        <f t="shared" si="7"/>
        <v>0</v>
      </c>
      <c r="P11" s="39">
        <f t="shared" si="7"/>
        <v>0</v>
      </c>
      <c r="Q11" s="60">
        <f t="shared" si="7"/>
        <v>0</v>
      </c>
    </row>
    <row r="12" spans="1:20">
      <c r="A12" s="156"/>
      <c r="B12" s="157"/>
      <c r="C12" s="2" t="s">
        <v>263</v>
      </c>
      <c r="D12" s="32">
        <f t="shared" si="1"/>
        <v>342093020</v>
      </c>
      <c r="E12" s="32">
        <f>SUM(E252:E302)</f>
        <v>1407797</v>
      </c>
      <c r="F12" s="48">
        <f t="shared" ref="F12:Q12" si="8">SUM(F252:F302)</f>
        <v>40272347</v>
      </c>
      <c r="G12" s="39">
        <f t="shared" si="8"/>
        <v>39989368</v>
      </c>
      <c r="H12" s="39">
        <f t="shared" si="8"/>
        <v>46450502</v>
      </c>
      <c r="I12" s="39">
        <f t="shared" si="8"/>
        <v>44659326</v>
      </c>
      <c r="J12" s="39">
        <f t="shared" si="8"/>
        <v>44564504</v>
      </c>
      <c r="K12" s="39">
        <f t="shared" si="8"/>
        <v>43279565</v>
      </c>
      <c r="L12" s="39">
        <f t="shared" si="8"/>
        <v>41685669</v>
      </c>
      <c r="M12" s="39">
        <f t="shared" si="8"/>
        <v>41191739</v>
      </c>
      <c r="N12" s="39">
        <f t="shared" si="8"/>
        <v>0</v>
      </c>
      <c r="O12" s="39">
        <f t="shared" si="8"/>
        <v>0</v>
      </c>
      <c r="P12" s="39">
        <f t="shared" si="8"/>
        <v>0</v>
      </c>
      <c r="Q12" s="60">
        <f t="shared" si="8"/>
        <v>0</v>
      </c>
    </row>
    <row r="13" spans="1:20" ht="17.25" thickBot="1">
      <c r="A13" s="158"/>
      <c r="B13" s="159"/>
      <c r="C13" s="9" t="s">
        <v>264</v>
      </c>
      <c r="D13" s="33">
        <f t="shared" si="1"/>
        <v>85377743</v>
      </c>
      <c r="E13" s="33">
        <f>SUM(E303:E319)</f>
        <v>351347</v>
      </c>
      <c r="F13" s="49">
        <f t="shared" ref="F13:Q13" si="9">SUM(F303:F319)</f>
        <v>9928358</v>
      </c>
      <c r="G13" s="40">
        <f t="shared" si="9"/>
        <v>9832943</v>
      </c>
      <c r="H13" s="40">
        <f t="shared" si="9"/>
        <v>11405183</v>
      </c>
      <c r="I13" s="40">
        <f t="shared" si="9"/>
        <v>11193400</v>
      </c>
      <c r="J13" s="40">
        <f t="shared" si="9"/>
        <v>11090021</v>
      </c>
      <c r="K13" s="40">
        <f t="shared" si="9"/>
        <v>10832345</v>
      </c>
      <c r="L13" s="40">
        <f t="shared" si="9"/>
        <v>10575476</v>
      </c>
      <c r="M13" s="40">
        <f t="shared" si="9"/>
        <v>10520017</v>
      </c>
      <c r="N13" s="40">
        <f t="shared" si="9"/>
        <v>0</v>
      </c>
      <c r="O13" s="40">
        <f t="shared" si="9"/>
        <v>0</v>
      </c>
      <c r="P13" s="40">
        <f t="shared" si="9"/>
        <v>0</v>
      </c>
      <c r="Q13" s="61">
        <f t="shared" si="9"/>
        <v>0</v>
      </c>
    </row>
    <row r="14" spans="1:20" ht="17.25" thickBot="1">
      <c r="A14" s="146" t="s">
        <v>401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0" ht="16.5" customHeight="1">
      <c r="A15" s="160" t="s">
        <v>283</v>
      </c>
      <c r="B15" s="161"/>
      <c r="C15" s="13" t="s">
        <v>302</v>
      </c>
      <c r="D15" s="23">
        <f t="shared" ref="D15:Q15" si="10">SUM(D16:D41)</f>
        <v>2327704593</v>
      </c>
      <c r="E15" s="23">
        <f t="shared" si="10"/>
        <v>9579032</v>
      </c>
      <c r="F15" s="50">
        <f t="shared" si="10"/>
        <v>275033998</v>
      </c>
      <c r="G15" s="23">
        <f t="shared" si="10"/>
        <v>275371784</v>
      </c>
      <c r="H15" s="23">
        <f t="shared" si="10"/>
        <v>314927627</v>
      </c>
      <c r="I15" s="23">
        <f t="shared" si="10"/>
        <v>300664516</v>
      </c>
      <c r="J15" s="23">
        <f t="shared" si="10"/>
        <v>299470330</v>
      </c>
      <c r="K15" s="23">
        <f t="shared" si="10"/>
        <v>292704763</v>
      </c>
      <c r="L15" s="23">
        <f t="shared" si="10"/>
        <v>286080516</v>
      </c>
      <c r="M15" s="23">
        <f t="shared" si="10"/>
        <v>283451059</v>
      </c>
      <c r="N15" s="23">
        <f t="shared" si="10"/>
        <v>0</v>
      </c>
      <c r="O15" s="23">
        <f t="shared" si="10"/>
        <v>0</v>
      </c>
      <c r="P15" s="23">
        <f t="shared" si="10"/>
        <v>0</v>
      </c>
      <c r="Q15" s="24">
        <f t="shared" si="10"/>
        <v>0</v>
      </c>
    </row>
    <row r="16" spans="1:20" ht="16.5" customHeight="1">
      <c r="A16" s="162"/>
      <c r="B16" s="163"/>
      <c r="C16" s="2" t="s">
        <v>300</v>
      </c>
      <c r="D16" s="32">
        <f>SUM(F16:Q16)</f>
        <v>95813201</v>
      </c>
      <c r="E16" s="32">
        <f t="shared" ref="E16:Q16" si="11">E46+E55+E47+E49+E54+E51+E100+E52+E53</f>
        <v>394288</v>
      </c>
      <c r="F16" s="51">
        <f t="shared" si="11"/>
        <v>11649852</v>
      </c>
      <c r="G16" s="19">
        <f t="shared" si="11"/>
        <v>11914204</v>
      </c>
      <c r="H16" s="19">
        <f t="shared" si="11"/>
        <v>13344506</v>
      </c>
      <c r="I16" s="19">
        <f t="shared" si="11"/>
        <v>12150177</v>
      </c>
      <c r="J16" s="19">
        <f t="shared" si="11"/>
        <v>11899927</v>
      </c>
      <c r="K16" s="19">
        <f t="shared" si="11"/>
        <v>11755706</v>
      </c>
      <c r="L16" s="19">
        <f t="shared" si="11"/>
        <v>11559156</v>
      </c>
      <c r="M16" s="19">
        <f t="shared" si="11"/>
        <v>11539673</v>
      </c>
      <c r="N16" s="19">
        <f t="shared" si="11"/>
        <v>0</v>
      </c>
      <c r="O16" s="19">
        <f t="shared" si="11"/>
        <v>0</v>
      </c>
      <c r="P16" s="19">
        <f t="shared" si="11"/>
        <v>0</v>
      </c>
      <c r="Q16" s="44">
        <f t="shared" si="11"/>
        <v>0</v>
      </c>
      <c r="T16" s="43"/>
    </row>
    <row r="17" spans="1:20">
      <c r="A17" s="162"/>
      <c r="B17" s="163"/>
      <c r="C17" s="2" t="s">
        <v>299</v>
      </c>
      <c r="D17" s="32">
        <f t="shared" ref="D17:D41" si="12">SUM(F17:Q17)</f>
        <v>145144497</v>
      </c>
      <c r="E17" s="32">
        <f t="shared" ref="E17:Q17" si="13">E92+E93+E94+E95+E96+E97+E56+E57+E58+E116</f>
        <v>597300</v>
      </c>
      <c r="F17" s="51">
        <f t="shared" si="13"/>
        <v>17479098</v>
      </c>
      <c r="G17" s="19">
        <f t="shared" si="13"/>
        <v>17836532</v>
      </c>
      <c r="H17" s="19">
        <f t="shared" si="13"/>
        <v>19715926</v>
      </c>
      <c r="I17" s="19">
        <f t="shared" si="13"/>
        <v>18254787</v>
      </c>
      <c r="J17" s="19">
        <f t="shared" si="13"/>
        <v>18475791</v>
      </c>
      <c r="K17" s="19">
        <f t="shared" si="13"/>
        <v>17807512</v>
      </c>
      <c r="L17" s="19">
        <f t="shared" si="13"/>
        <v>17867662</v>
      </c>
      <c r="M17" s="19">
        <f t="shared" si="13"/>
        <v>17707189</v>
      </c>
      <c r="N17" s="19">
        <f t="shared" si="13"/>
        <v>0</v>
      </c>
      <c r="O17" s="19">
        <f t="shared" si="13"/>
        <v>0</v>
      </c>
      <c r="P17" s="19">
        <f t="shared" si="13"/>
        <v>0</v>
      </c>
      <c r="Q17" s="44">
        <f t="shared" si="13"/>
        <v>0</v>
      </c>
      <c r="T17" s="43"/>
    </row>
    <row r="18" spans="1:20">
      <c r="A18" s="162"/>
      <c r="B18" s="163"/>
      <c r="C18" s="2" t="s">
        <v>305</v>
      </c>
      <c r="D18" s="32">
        <f t="shared" si="12"/>
        <v>73548603</v>
      </c>
      <c r="E18" s="32">
        <f t="shared" ref="E18:Q18" si="14">E59+E151+E60+E61+E62+E63+E64+E104+E99+E98+E65</f>
        <v>302670</v>
      </c>
      <c r="F18" s="51">
        <f t="shared" si="14"/>
        <v>8366323</v>
      </c>
      <c r="G18" s="19">
        <f t="shared" si="14"/>
        <v>8427822</v>
      </c>
      <c r="H18" s="19">
        <f t="shared" si="14"/>
        <v>10142081</v>
      </c>
      <c r="I18" s="19">
        <f t="shared" si="14"/>
        <v>9646013</v>
      </c>
      <c r="J18" s="19">
        <f t="shared" si="14"/>
        <v>9645786</v>
      </c>
      <c r="K18" s="19">
        <f t="shared" si="14"/>
        <v>9372468</v>
      </c>
      <c r="L18" s="19">
        <f t="shared" si="14"/>
        <v>9049529</v>
      </c>
      <c r="M18" s="19">
        <f t="shared" si="14"/>
        <v>8898581</v>
      </c>
      <c r="N18" s="19">
        <f t="shared" si="14"/>
        <v>0</v>
      </c>
      <c r="O18" s="19">
        <f t="shared" si="14"/>
        <v>0</v>
      </c>
      <c r="P18" s="19">
        <f t="shared" si="14"/>
        <v>0</v>
      </c>
      <c r="Q18" s="44">
        <f t="shared" si="14"/>
        <v>0</v>
      </c>
      <c r="T18" s="43"/>
    </row>
    <row r="19" spans="1:20">
      <c r="A19" s="162"/>
      <c r="B19" s="163"/>
      <c r="C19" s="2" t="s">
        <v>306</v>
      </c>
      <c r="D19" s="32">
        <f t="shared" si="12"/>
        <v>203718774</v>
      </c>
      <c r="E19" s="32">
        <f t="shared" ref="E19:Q19" si="15">E66+E67+E68+E69+E70+E71+E72+E73+E74+E75</f>
        <v>838348</v>
      </c>
      <c r="F19" s="51">
        <f t="shared" si="15"/>
        <v>24376556</v>
      </c>
      <c r="G19" s="19">
        <f t="shared" si="15"/>
        <v>24222063</v>
      </c>
      <c r="H19" s="19">
        <f t="shared" si="15"/>
        <v>26400949</v>
      </c>
      <c r="I19" s="19">
        <f t="shared" si="15"/>
        <v>26257669</v>
      </c>
      <c r="J19" s="19">
        <f t="shared" si="15"/>
        <v>25989762</v>
      </c>
      <c r="K19" s="19">
        <f t="shared" si="15"/>
        <v>25362720</v>
      </c>
      <c r="L19" s="19">
        <f t="shared" si="15"/>
        <v>25619975</v>
      </c>
      <c r="M19" s="19">
        <f t="shared" si="15"/>
        <v>25489080</v>
      </c>
      <c r="N19" s="19">
        <f t="shared" si="15"/>
        <v>0</v>
      </c>
      <c r="O19" s="19">
        <f t="shared" si="15"/>
        <v>0</v>
      </c>
      <c r="P19" s="19">
        <f t="shared" si="15"/>
        <v>0</v>
      </c>
      <c r="Q19" s="44">
        <f t="shared" si="15"/>
        <v>0</v>
      </c>
      <c r="T19" s="43"/>
    </row>
    <row r="20" spans="1:20">
      <c r="A20" s="162"/>
      <c r="B20" s="163"/>
      <c r="C20" s="2" t="s">
        <v>307</v>
      </c>
      <c r="D20" s="32">
        <f t="shared" si="12"/>
        <v>194335553</v>
      </c>
      <c r="E20" s="32">
        <f t="shared" ref="E20:Q20" si="16">E76+E77+E125+E78+E79+E81+E82+E83+E84+E85</f>
        <v>799734</v>
      </c>
      <c r="F20" s="51">
        <f t="shared" si="16"/>
        <v>23333244</v>
      </c>
      <c r="G20" s="19">
        <f t="shared" si="16"/>
        <v>23346389</v>
      </c>
      <c r="H20" s="19">
        <f t="shared" si="16"/>
        <v>26072166</v>
      </c>
      <c r="I20" s="19">
        <f t="shared" si="16"/>
        <v>24562137</v>
      </c>
      <c r="J20" s="19">
        <f t="shared" si="16"/>
        <v>24302025</v>
      </c>
      <c r="K20" s="19">
        <f t="shared" si="16"/>
        <v>24219295</v>
      </c>
      <c r="L20" s="19">
        <f t="shared" si="16"/>
        <v>24477696</v>
      </c>
      <c r="M20" s="19">
        <f t="shared" si="16"/>
        <v>24022601</v>
      </c>
      <c r="N20" s="19">
        <f t="shared" si="16"/>
        <v>0</v>
      </c>
      <c r="O20" s="19">
        <f t="shared" si="16"/>
        <v>0</v>
      </c>
      <c r="P20" s="19">
        <f t="shared" si="16"/>
        <v>0</v>
      </c>
      <c r="Q20" s="44">
        <f t="shared" si="16"/>
        <v>0</v>
      </c>
      <c r="T20" s="43"/>
    </row>
    <row r="21" spans="1:20">
      <c r="A21" s="162"/>
      <c r="B21" s="163"/>
      <c r="C21" s="2" t="s">
        <v>308</v>
      </c>
      <c r="D21" s="32">
        <f t="shared" si="12"/>
        <v>115063617</v>
      </c>
      <c r="E21" s="32">
        <f t="shared" ref="E21:Q21" si="17">E86+E87+E88+E101+E102+E103+E89+E90+E91</f>
        <v>473514</v>
      </c>
      <c r="F21" s="51">
        <f t="shared" si="17"/>
        <v>13767210</v>
      </c>
      <c r="G21" s="19">
        <f t="shared" si="17"/>
        <v>13687632</v>
      </c>
      <c r="H21" s="19">
        <f t="shared" si="17"/>
        <v>15509177</v>
      </c>
      <c r="I21" s="19">
        <f t="shared" si="17"/>
        <v>14743335</v>
      </c>
      <c r="J21" s="19">
        <f t="shared" si="17"/>
        <v>14572185</v>
      </c>
      <c r="K21" s="19">
        <f t="shared" si="17"/>
        <v>14532382</v>
      </c>
      <c r="L21" s="19">
        <f t="shared" si="17"/>
        <v>14230790</v>
      </c>
      <c r="M21" s="19">
        <f t="shared" si="17"/>
        <v>14020906</v>
      </c>
      <c r="N21" s="19">
        <f t="shared" si="17"/>
        <v>0</v>
      </c>
      <c r="O21" s="19">
        <f t="shared" si="17"/>
        <v>0</v>
      </c>
      <c r="P21" s="19">
        <f t="shared" si="17"/>
        <v>0</v>
      </c>
      <c r="Q21" s="44">
        <f t="shared" si="17"/>
        <v>0</v>
      </c>
      <c r="T21" s="43"/>
    </row>
    <row r="22" spans="1:20">
      <c r="A22" s="162"/>
      <c r="B22" s="163"/>
      <c r="C22" s="2" t="s">
        <v>309</v>
      </c>
      <c r="D22" s="32">
        <f t="shared" si="12"/>
        <v>86843080</v>
      </c>
      <c r="E22" s="32">
        <f t="shared" ref="E22:Q22" si="18">E105+E106+E107+E108+E109+E110+E111+E112+E113+E114</f>
        <v>357379</v>
      </c>
      <c r="F22" s="51">
        <f t="shared" si="18"/>
        <v>10085981</v>
      </c>
      <c r="G22" s="19">
        <f t="shared" si="18"/>
        <v>10114784</v>
      </c>
      <c r="H22" s="19">
        <f t="shared" si="18"/>
        <v>11943299</v>
      </c>
      <c r="I22" s="19">
        <f t="shared" si="18"/>
        <v>11324189</v>
      </c>
      <c r="J22" s="19">
        <f t="shared" si="18"/>
        <v>11380631</v>
      </c>
      <c r="K22" s="19">
        <f t="shared" si="18"/>
        <v>10923310</v>
      </c>
      <c r="L22" s="19">
        <f t="shared" si="18"/>
        <v>10507480</v>
      </c>
      <c r="M22" s="19">
        <f t="shared" si="18"/>
        <v>10563406</v>
      </c>
      <c r="N22" s="19">
        <f t="shared" si="18"/>
        <v>0</v>
      </c>
      <c r="O22" s="19">
        <f t="shared" si="18"/>
        <v>0</v>
      </c>
      <c r="P22" s="19">
        <f t="shared" si="18"/>
        <v>0</v>
      </c>
      <c r="Q22" s="44">
        <f t="shared" si="18"/>
        <v>0</v>
      </c>
      <c r="T22" s="43"/>
    </row>
    <row r="23" spans="1:20">
      <c r="A23" s="162"/>
      <c r="B23" s="163"/>
      <c r="C23" s="2" t="s">
        <v>310</v>
      </c>
      <c r="D23" s="32">
        <f t="shared" si="12"/>
        <v>108142813</v>
      </c>
      <c r="E23" s="32">
        <f t="shared" ref="E23:Q23" si="19">E48+E115+E117+E118+E119+E120+E121+E122+E123+E124</f>
        <v>445032</v>
      </c>
      <c r="F23" s="51">
        <f t="shared" si="19"/>
        <v>13043145</v>
      </c>
      <c r="G23" s="19">
        <f t="shared" si="19"/>
        <v>13117912</v>
      </c>
      <c r="H23" s="19">
        <f t="shared" si="19"/>
        <v>14418007</v>
      </c>
      <c r="I23" s="19">
        <f t="shared" si="19"/>
        <v>13661023</v>
      </c>
      <c r="J23" s="19">
        <f t="shared" si="19"/>
        <v>13711374</v>
      </c>
      <c r="K23" s="19">
        <f t="shared" si="19"/>
        <v>13420236</v>
      </c>
      <c r="L23" s="19">
        <f t="shared" si="19"/>
        <v>13458191</v>
      </c>
      <c r="M23" s="19">
        <f t="shared" si="19"/>
        <v>13312925</v>
      </c>
      <c r="N23" s="19">
        <f t="shared" si="19"/>
        <v>0</v>
      </c>
      <c r="O23" s="19">
        <f t="shared" si="19"/>
        <v>0</v>
      </c>
      <c r="P23" s="19">
        <f t="shared" si="19"/>
        <v>0</v>
      </c>
      <c r="Q23" s="44">
        <f t="shared" si="19"/>
        <v>0</v>
      </c>
      <c r="T23" s="43"/>
    </row>
    <row r="24" spans="1:20">
      <c r="A24" s="162"/>
      <c r="B24" s="163"/>
      <c r="C24" s="2" t="s">
        <v>311</v>
      </c>
      <c r="D24" s="32">
        <f t="shared" si="12"/>
        <v>82607534</v>
      </c>
      <c r="E24" s="32">
        <f t="shared" ref="E24:Q24" si="20">E135+E136+E126+E132+E130+E129+E128+E134+E127+E137+E133+E131</f>
        <v>339948</v>
      </c>
      <c r="F24" s="51">
        <f t="shared" si="20"/>
        <v>9916524</v>
      </c>
      <c r="G24" s="19">
        <f t="shared" si="20"/>
        <v>9965890</v>
      </c>
      <c r="H24" s="19">
        <f t="shared" si="20"/>
        <v>11147600</v>
      </c>
      <c r="I24" s="19">
        <f t="shared" si="20"/>
        <v>10552010</v>
      </c>
      <c r="J24" s="19">
        <f t="shared" si="20"/>
        <v>10410467</v>
      </c>
      <c r="K24" s="19">
        <f t="shared" si="20"/>
        <v>10414637</v>
      </c>
      <c r="L24" s="19">
        <f t="shared" si="20"/>
        <v>10184224</v>
      </c>
      <c r="M24" s="19">
        <f t="shared" si="20"/>
        <v>10016182</v>
      </c>
      <c r="N24" s="19">
        <f t="shared" si="20"/>
        <v>0</v>
      </c>
      <c r="O24" s="19">
        <f t="shared" si="20"/>
        <v>0</v>
      </c>
      <c r="P24" s="19">
        <f t="shared" si="20"/>
        <v>0</v>
      </c>
      <c r="Q24" s="44">
        <f t="shared" si="20"/>
        <v>0</v>
      </c>
      <c r="T24" s="43"/>
    </row>
    <row r="25" spans="1:20">
      <c r="A25" s="162"/>
      <c r="B25" s="163"/>
      <c r="C25" s="2" t="s">
        <v>312</v>
      </c>
      <c r="D25" s="32">
        <f t="shared" si="12"/>
        <v>118315497</v>
      </c>
      <c r="E25" s="32">
        <f t="shared" ref="E25:Q25" si="21">E138+E139+E140+E141+E142+E143+E144+E145+E146</f>
        <v>486897</v>
      </c>
      <c r="F25" s="51">
        <f t="shared" si="21"/>
        <v>13948085</v>
      </c>
      <c r="G25" s="19">
        <f t="shared" si="21"/>
        <v>13720737</v>
      </c>
      <c r="H25" s="19">
        <f t="shared" si="21"/>
        <v>16058720</v>
      </c>
      <c r="I25" s="19">
        <f t="shared" si="21"/>
        <v>15253113</v>
      </c>
      <c r="J25" s="19">
        <f t="shared" si="21"/>
        <v>15512020</v>
      </c>
      <c r="K25" s="19">
        <f t="shared" si="21"/>
        <v>15030766</v>
      </c>
      <c r="L25" s="19">
        <f t="shared" si="21"/>
        <v>14501661</v>
      </c>
      <c r="M25" s="19">
        <f t="shared" si="21"/>
        <v>14290395</v>
      </c>
      <c r="N25" s="19">
        <f t="shared" si="21"/>
        <v>0</v>
      </c>
      <c r="O25" s="19">
        <f t="shared" si="21"/>
        <v>0</v>
      </c>
      <c r="P25" s="19">
        <f t="shared" si="21"/>
        <v>0</v>
      </c>
      <c r="Q25" s="44">
        <f t="shared" si="21"/>
        <v>0</v>
      </c>
      <c r="T25" s="43"/>
    </row>
    <row r="26" spans="1:20">
      <c r="A26" s="162"/>
      <c r="B26" s="163"/>
      <c r="C26" s="2" t="s">
        <v>313</v>
      </c>
      <c r="D26" s="32">
        <f t="shared" si="12"/>
        <v>112587960</v>
      </c>
      <c r="E26" s="32">
        <f t="shared" ref="E26:Q26" si="22">E147+E148+E149+E50+E150+E152+E153+E154</f>
        <v>463326</v>
      </c>
      <c r="F26" s="51">
        <f t="shared" si="22"/>
        <v>13028089</v>
      </c>
      <c r="G26" s="19">
        <f t="shared" si="22"/>
        <v>13209064</v>
      </c>
      <c r="H26" s="19">
        <f t="shared" si="22"/>
        <v>15748160</v>
      </c>
      <c r="I26" s="19">
        <f t="shared" si="22"/>
        <v>14708053</v>
      </c>
      <c r="J26" s="19">
        <f t="shared" si="22"/>
        <v>14875454</v>
      </c>
      <c r="K26" s="19">
        <f t="shared" si="22"/>
        <v>14119264</v>
      </c>
      <c r="L26" s="19">
        <f t="shared" si="22"/>
        <v>13497050</v>
      </c>
      <c r="M26" s="19">
        <f t="shared" si="22"/>
        <v>13402826</v>
      </c>
      <c r="N26" s="19">
        <f t="shared" si="22"/>
        <v>0</v>
      </c>
      <c r="O26" s="19">
        <f t="shared" si="22"/>
        <v>0</v>
      </c>
      <c r="P26" s="19">
        <f t="shared" si="22"/>
        <v>0</v>
      </c>
      <c r="Q26" s="44">
        <f t="shared" si="22"/>
        <v>0</v>
      </c>
      <c r="T26" s="43"/>
    </row>
    <row r="27" spans="1:20">
      <c r="A27" s="162"/>
      <c r="B27" s="163"/>
      <c r="C27" s="2" t="s">
        <v>314</v>
      </c>
      <c r="D27" s="32">
        <f t="shared" si="12"/>
        <v>106663063</v>
      </c>
      <c r="E27" s="32">
        <f t="shared" ref="E27:Q27" si="23">E45+E155+E156+E157+E158+E159+E160+E161+E162+E80+E163</f>
        <v>438944</v>
      </c>
      <c r="F27" s="51">
        <f t="shared" si="23"/>
        <v>12662518</v>
      </c>
      <c r="G27" s="19">
        <f t="shared" si="23"/>
        <v>12604396</v>
      </c>
      <c r="H27" s="19">
        <f t="shared" si="23"/>
        <v>14368942</v>
      </c>
      <c r="I27" s="19">
        <f t="shared" si="23"/>
        <v>13785917</v>
      </c>
      <c r="J27" s="19">
        <f t="shared" si="23"/>
        <v>13796393</v>
      </c>
      <c r="K27" s="19">
        <f t="shared" si="23"/>
        <v>13579795</v>
      </c>
      <c r="L27" s="19">
        <f t="shared" si="23"/>
        <v>12920547</v>
      </c>
      <c r="M27" s="19">
        <f t="shared" si="23"/>
        <v>12944555</v>
      </c>
      <c r="N27" s="19">
        <f t="shared" si="23"/>
        <v>0</v>
      </c>
      <c r="O27" s="19">
        <f t="shared" si="23"/>
        <v>0</v>
      </c>
      <c r="P27" s="19">
        <f t="shared" si="23"/>
        <v>0</v>
      </c>
      <c r="Q27" s="44">
        <f t="shared" si="23"/>
        <v>0</v>
      </c>
      <c r="T27" s="43"/>
    </row>
    <row r="28" spans="1:20">
      <c r="A28" s="162"/>
      <c r="B28" s="163"/>
      <c r="C28" s="2" t="s">
        <v>315</v>
      </c>
      <c r="D28" s="32">
        <f t="shared" si="12"/>
        <v>87480473</v>
      </c>
      <c r="E28" s="32">
        <f t="shared" ref="E28:Q28" si="24">E164+E165+E166+E167+E168+E169+E170+E171+E172+E173+E174+E175</f>
        <v>360001</v>
      </c>
      <c r="F28" s="51">
        <f t="shared" si="24"/>
        <v>10371601</v>
      </c>
      <c r="G28" s="19">
        <f t="shared" si="24"/>
        <v>10228628</v>
      </c>
      <c r="H28" s="19">
        <f t="shared" si="24"/>
        <v>11725660</v>
      </c>
      <c r="I28" s="19">
        <f t="shared" si="24"/>
        <v>11221112</v>
      </c>
      <c r="J28" s="19">
        <f t="shared" si="24"/>
        <v>11237623</v>
      </c>
      <c r="K28" s="19">
        <f t="shared" si="24"/>
        <v>11046449</v>
      </c>
      <c r="L28" s="19">
        <f t="shared" si="24"/>
        <v>10849013</v>
      </c>
      <c r="M28" s="19">
        <f t="shared" si="24"/>
        <v>10800387</v>
      </c>
      <c r="N28" s="19">
        <f t="shared" si="24"/>
        <v>0</v>
      </c>
      <c r="O28" s="19">
        <f t="shared" si="24"/>
        <v>0</v>
      </c>
      <c r="P28" s="19">
        <f t="shared" si="24"/>
        <v>0</v>
      </c>
      <c r="Q28" s="44">
        <f t="shared" si="24"/>
        <v>0</v>
      </c>
      <c r="T28" s="43"/>
    </row>
    <row r="29" spans="1:20">
      <c r="A29" s="162"/>
      <c r="B29" s="163"/>
      <c r="C29" s="2" t="s">
        <v>316</v>
      </c>
      <c r="D29" s="32">
        <f t="shared" si="12"/>
        <v>91665641</v>
      </c>
      <c r="E29" s="32">
        <f t="shared" ref="E29:Q29" si="25">E176+E177+E178+E179+E180+E181+E182+E183+E184+E185+E186+E187+E188+E189+E230</f>
        <v>377223</v>
      </c>
      <c r="F29" s="51">
        <f t="shared" si="25"/>
        <v>10621937</v>
      </c>
      <c r="G29" s="19">
        <f t="shared" si="25"/>
        <v>10874252</v>
      </c>
      <c r="H29" s="19">
        <f t="shared" si="25"/>
        <v>12468635</v>
      </c>
      <c r="I29" s="19">
        <f t="shared" si="25"/>
        <v>12443895</v>
      </c>
      <c r="J29" s="19">
        <f t="shared" si="25"/>
        <v>11514720</v>
      </c>
      <c r="K29" s="19">
        <f t="shared" si="25"/>
        <v>11468414</v>
      </c>
      <c r="L29" s="19">
        <f t="shared" si="25"/>
        <v>11106305</v>
      </c>
      <c r="M29" s="19">
        <f t="shared" si="25"/>
        <v>11167483</v>
      </c>
      <c r="N29" s="19">
        <f t="shared" si="25"/>
        <v>0</v>
      </c>
      <c r="O29" s="19">
        <f t="shared" si="25"/>
        <v>0</v>
      </c>
      <c r="P29" s="19">
        <f t="shared" si="25"/>
        <v>0</v>
      </c>
      <c r="Q29" s="44">
        <f t="shared" si="25"/>
        <v>0</v>
      </c>
      <c r="T29" s="43"/>
    </row>
    <row r="30" spans="1:20">
      <c r="A30" s="162"/>
      <c r="B30" s="163"/>
      <c r="C30" s="2" t="s">
        <v>317</v>
      </c>
      <c r="D30" s="32">
        <f t="shared" si="12"/>
        <v>80319219</v>
      </c>
      <c r="E30" s="32">
        <f t="shared" ref="E30:Q30" si="26">E190+E191+E238+E192+E193+E194+E195+E196+E197+E198+E268+E199+E200+E201+E304</f>
        <v>330532</v>
      </c>
      <c r="F30" s="51">
        <f t="shared" si="26"/>
        <v>9489237</v>
      </c>
      <c r="G30" s="19">
        <f t="shared" si="26"/>
        <v>9480651</v>
      </c>
      <c r="H30" s="19">
        <f t="shared" si="26"/>
        <v>10830053</v>
      </c>
      <c r="I30" s="19">
        <f t="shared" si="26"/>
        <v>10377242</v>
      </c>
      <c r="J30" s="19">
        <f t="shared" si="26"/>
        <v>10359147</v>
      </c>
      <c r="K30" s="19">
        <f t="shared" si="26"/>
        <v>10161908</v>
      </c>
      <c r="L30" s="19">
        <f t="shared" si="26"/>
        <v>9871853</v>
      </c>
      <c r="M30" s="19">
        <f t="shared" si="26"/>
        <v>9749128</v>
      </c>
      <c r="N30" s="19">
        <f t="shared" si="26"/>
        <v>0</v>
      </c>
      <c r="O30" s="19">
        <f t="shared" si="26"/>
        <v>0</v>
      </c>
      <c r="P30" s="19">
        <f t="shared" si="26"/>
        <v>0</v>
      </c>
      <c r="Q30" s="44">
        <f t="shared" si="26"/>
        <v>0</v>
      </c>
      <c r="T30" s="43"/>
    </row>
    <row r="31" spans="1:20">
      <c r="A31" s="162"/>
      <c r="B31" s="163"/>
      <c r="C31" s="2" t="s">
        <v>318</v>
      </c>
      <c r="D31" s="32">
        <f t="shared" si="12"/>
        <v>54207759</v>
      </c>
      <c r="E31" s="32">
        <f t="shared" ref="E31:Q31" si="27">E202+E203+E204+E205+E206+E207+E208+E209+E210+E211+E212+E213+E214</f>
        <v>223079</v>
      </c>
      <c r="F31" s="51">
        <f t="shared" si="27"/>
        <v>6271351</v>
      </c>
      <c r="G31" s="19">
        <f t="shared" si="27"/>
        <v>6324541</v>
      </c>
      <c r="H31" s="19">
        <f t="shared" si="27"/>
        <v>7323780</v>
      </c>
      <c r="I31" s="19">
        <f t="shared" si="27"/>
        <v>7035204</v>
      </c>
      <c r="J31" s="19">
        <f t="shared" si="27"/>
        <v>7093970</v>
      </c>
      <c r="K31" s="19">
        <f t="shared" si="27"/>
        <v>6930153</v>
      </c>
      <c r="L31" s="19">
        <f t="shared" si="27"/>
        <v>6668367</v>
      </c>
      <c r="M31" s="19">
        <f t="shared" si="27"/>
        <v>6560393</v>
      </c>
      <c r="N31" s="19">
        <f t="shared" si="27"/>
        <v>0</v>
      </c>
      <c r="O31" s="19">
        <f t="shared" si="27"/>
        <v>0</v>
      </c>
      <c r="P31" s="19">
        <f t="shared" si="27"/>
        <v>0</v>
      </c>
      <c r="Q31" s="44">
        <f t="shared" si="27"/>
        <v>0</v>
      </c>
      <c r="T31" s="43"/>
    </row>
    <row r="32" spans="1:20">
      <c r="A32" s="162"/>
      <c r="B32" s="163"/>
      <c r="C32" s="2" t="s">
        <v>319</v>
      </c>
      <c r="D32" s="32">
        <f t="shared" si="12"/>
        <v>71202436</v>
      </c>
      <c r="E32" s="32">
        <f t="shared" ref="E32:Q32" si="28">E228+E219+E218+E222+E224+E225+E217+E227+E220+E216+E223+E215+E221+E226</f>
        <v>293014</v>
      </c>
      <c r="F32" s="51">
        <f t="shared" si="28"/>
        <v>8295929</v>
      </c>
      <c r="G32" s="19">
        <f t="shared" si="28"/>
        <v>8237207</v>
      </c>
      <c r="H32" s="19">
        <f t="shared" si="28"/>
        <v>9601815</v>
      </c>
      <c r="I32" s="19">
        <f t="shared" si="28"/>
        <v>9188629</v>
      </c>
      <c r="J32" s="19">
        <f t="shared" si="28"/>
        <v>9240057</v>
      </c>
      <c r="K32" s="19">
        <f t="shared" si="28"/>
        <v>9092203</v>
      </c>
      <c r="L32" s="19">
        <f t="shared" si="28"/>
        <v>8798199</v>
      </c>
      <c r="M32" s="19">
        <f t="shared" si="28"/>
        <v>8748397</v>
      </c>
      <c r="N32" s="19">
        <f t="shared" si="28"/>
        <v>0</v>
      </c>
      <c r="O32" s="19">
        <f t="shared" si="28"/>
        <v>0</v>
      </c>
      <c r="P32" s="19">
        <f t="shared" si="28"/>
        <v>0</v>
      </c>
      <c r="Q32" s="44">
        <f t="shared" si="28"/>
        <v>0</v>
      </c>
      <c r="T32" s="43"/>
    </row>
    <row r="33" spans="1:20">
      <c r="A33" s="162"/>
      <c r="B33" s="163"/>
      <c r="C33" s="2" t="s">
        <v>320</v>
      </c>
      <c r="D33" s="32">
        <f t="shared" si="12"/>
        <v>50656876</v>
      </c>
      <c r="E33" s="32">
        <f t="shared" ref="E33:Q33" si="29">E233+E229+E240+E236+E242+E232+E239+E243+E237+E234+E235+E241+E231</f>
        <v>208466</v>
      </c>
      <c r="F33" s="51">
        <f t="shared" si="29"/>
        <v>5736574</v>
      </c>
      <c r="G33" s="19">
        <f t="shared" si="29"/>
        <v>5844350</v>
      </c>
      <c r="H33" s="19">
        <f t="shared" si="29"/>
        <v>7063362</v>
      </c>
      <c r="I33" s="19">
        <f t="shared" si="29"/>
        <v>6649644</v>
      </c>
      <c r="J33" s="19">
        <f t="shared" si="29"/>
        <v>6753933</v>
      </c>
      <c r="K33" s="19">
        <f t="shared" si="29"/>
        <v>6502850</v>
      </c>
      <c r="L33" s="19">
        <f t="shared" si="29"/>
        <v>6118793</v>
      </c>
      <c r="M33" s="19">
        <f t="shared" si="29"/>
        <v>5987370</v>
      </c>
      <c r="N33" s="19">
        <f t="shared" si="29"/>
        <v>0</v>
      </c>
      <c r="O33" s="19">
        <f t="shared" si="29"/>
        <v>0</v>
      </c>
      <c r="P33" s="19">
        <f t="shared" si="29"/>
        <v>0</v>
      </c>
      <c r="Q33" s="44">
        <f t="shared" si="29"/>
        <v>0</v>
      </c>
      <c r="T33" s="43"/>
    </row>
    <row r="34" spans="1:20">
      <c r="A34" s="162"/>
      <c r="B34" s="163"/>
      <c r="C34" s="2" t="s">
        <v>321</v>
      </c>
      <c r="D34" s="32">
        <f t="shared" si="12"/>
        <v>34474758</v>
      </c>
      <c r="E34" s="32">
        <f t="shared" ref="E34:Q34" si="30">E244+E247+E251+E246+E248+E245+E250</f>
        <v>141870</v>
      </c>
      <c r="F34" s="51">
        <f t="shared" si="30"/>
        <v>3939250</v>
      </c>
      <c r="G34" s="19">
        <f t="shared" si="30"/>
        <v>3916427</v>
      </c>
      <c r="H34" s="19">
        <f t="shared" si="30"/>
        <v>4848903</v>
      </c>
      <c r="I34" s="19">
        <f t="shared" si="30"/>
        <v>4588337</v>
      </c>
      <c r="J34" s="19">
        <f t="shared" si="30"/>
        <v>4589860</v>
      </c>
      <c r="K34" s="19">
        <f t="shared" si="30"/>
        <v>4414569</v>
      </c>
      <c r="L34" s="19">
        <f t="shared" si="30"/>
        <v>4109368</v>
      </c>
      <c r="M34" s="19">
        <f t="shared" si="30"/>
        <v>4068044</v>
      </c>
      <c r="N34" s="19">
        <f t="shared" si="30"/>
        <v>0</v>
      </c>
      <c r="O34" s="19">
        <f t="shared" si="30"/>
        <v>0</v>
      </c>
      <c r="P34" s="19">
        <f t="shared" si="30"/>
        <v>0</v>
      </c>
      <c r="Q34" s="44">
        <f t="shared" si="30"/>
        <v>0</v>
      </c>
      <c r="T34" s="43"/>
    </row>
    <row r="35" spans="1:20">
      <c r="A35" s="162"/>
      <c r="B35" s="163"/>
      <c r="C35" s="2" t="s">
        <v>322</v>
      </c>
      <c r="D35" s="32">
        <f t="shared" si="12"/>
        <v>59569263</v>
      </c>
      <c r="E35" s="32">
        <f t="shared" ref="E35:Q35" si="31">E252+E253+E254+E255+E256+E257+E258+E259+E260+E249</f>
        <v>245142</v>
      </c>
      <c r="F35" s="51">
        <f t="shared" si="31"/>
        <v>6882005</v>
      </c>
      <c r="G35" s="19">
        <f t="shared" si="31"/>
        <v>6825604</v>
      </c>
      <c r="H35" s="19">
        <f t="shared" si="31"/>
        <v>8111243</v>
      </c>
      <c r="I35" s="19">
        <f t="shared" si="31"/>
        <v>7777061</v>
      </c>
      <c r="J35" s="19">
        <f t="shared" si="31"/>
        <v>8010134</v>
      </c>
      <c r="K35" s="19">
        <f t="shared" si="31"/>
        <v>7582582</v>
      </c>
      <c r="L35" s="19">
        <f t="shared" si="31"/>
        <v>7241699</v>
      </c>
      <c r="M35" s="19">
        <f t="shared" si="31"/>
        <v>7138935</v>
      </c>
      <c r="N35" s="19">
        <f t="shared" si="31"/>
        <v>0</v>
      </c>
      <c r="O35" s="19">
        <f t="shared" si="31"/>
        <v>0</v>
      </c>
      <c r="P35" s="19">
        <f t="shared" si="31"/>
        <v>0</v>
      </c>
      <c r="Q35" s="44">
        <f t="shared" si="31"/>
        <v>0</v>
      </c>
      <c r="T35" s="43"/>
    </row>
    <row r="36" spans="1:20">
      <c r="A36" s="162"/>
      <c r="B36" s="163"/>
      <c r="C36" s="2" t="s">
        <v>323</v>
      </c>
      <c r="D36" s="32">
        <f t="shared" si="12"/>
        <v>62956024</v>
      </c>
      <c r="E36" s="32">
        <f t="shared" ref="E36:Q36" si="32">E270+E271+E261+E264+E265+E263+E269+E266+E262+E267</f>
        <v>259079</v>
      </c>
      <c r="F36" s="51">
        <f t="shared" si="32"/>
        <v>7142991</v>
      </c>
      <c r="G36" s="19">
        <f t="shared" si="32"/>
        <v>7106411</v>
      </c>
      <c r="H36" s="19">
        <f t="shared" si="32"/>
        <v>8635924</v>
      </c>
      <c r="I36" s="19">
        <f t="shared" si="32"/>
        <v>8535875</v>
      </c>
      <c r="J36" s="19">
        <f t="shared" si="32"/>
        <v>8617412</v>
      </c>
      <c r="K36" s="19">
        <f t="shared" si="32"/>
        <v>7975378</v>
      </c>
      <c r="L36" s="19">
        <f t="shared" si="32"/>
        <v>7446791</v>
      </c>
      <c r="M36" s="19">
        <f t="shared" si="32"/>
        <v>7495242</v>
      </c>
      <c r="N36" s="19">
        <f t="shared" si="32"/>
        <v>0</v>
      </c>
      <c r="O36" s="19">
        <f t="shared" si="32"/>
        <v>0</v>
      </c>
      <c r="P36" s="19">
        <f t="shared" si="32"/>
        <v>0</v>
      </c>
      <c r="Q36" s="44">
        <f t="shared" si="32"/>
        <v>0</v>
      </c>
      <c r="T36" s="43"/>
    </row>
    <row r="37" spans="1:20">
      <c r="A37" s="162"/>
      <c r="B37" s="163"/>
      <c r="C37" s="2" t="s">
        <v>324</v>
      </c>
      <c r="D37" s="32">
        <f t="shared" si="12"/>
        <v>90218447</v>
      </c>
      <c r="E37" s="32">
        <f t="shared" ref="E37:Q37" si="33">E273+E277+E280+E278+E275+E276+E282+E281+E279+E283+E272+E274</f>
        <v>371272</v>
      </c>
      <c r="F37" s="51">
        <f t="shared" si="33"/>
        <v>10696520</v>
      </c>
      <c r="G37" s="19">
        <f t="shared" si="33"/>
        <v>10742273</v>
      </c>
      <c r="H37" s="19">
        <f t="shared" si="33"/>
        <v>12353586</v>
      </c>
      <c r="I37" s="19">
        <f t="shared" si="33"/>
        <v>11639604</v>
      </c>
      <c r="J37" s="19">
        <f t="shared" si="33"/>
        <v>11496595</v>
      </c>
      <c r="K37" s="19">
        <f t="shared" si="33"/>
        <v>11429123</v>
      </c>
      <c r="L37" s="19">
        <f t="shared" si="33"/>
        <v>10985608</v>
      </c>
      <c r="M37" s="19">
        <f t="shared" si="33"/>
        <v>10875138</v>
      </c>
      <c r="N37" s="19">
        <f t="shared" si="33"/>
        <v>0</v>
      </c>
      <c r="O37" s="19">
        <f t="shared" si="33"/>
        <v>0</v>
      </c>
      <c r="P37" s="19">
        <f t="shared" si="33"/>
        <v>0</v>
      </c>
      <c r="Q37" s="44">
        <f t="shared" si="33"/>
        <v>0</v>
      </c>
      <c r="T37" s="43"/>
    </row>
    <row r="38" spans="1:20">
      <c r="A38" s="162"/>
      <c r="B38" s="163"/>
      <c r="C38" s="2" t="s">
        <v>325</v>
      </c>
      <c r="D38" s="32">
        <f t="shared" si="12"/>
        <v>84000723</v>
      </c>
      <c r="E38" s="32">
        <f t="shared" ref="E38:Q38" si="34">E289+E291+E288+E287+E285+E284+E286+E293+E292+E290</f>
        <v>345685</v>
      </c>
      <c r="F38" s="51">
        <f t="shared" si="34"/>
        <v>10146666</v>
      </c>
      <c r="G38" s="19">
        <f t="shared" si="34"/>
        <v>9977169</v>
      </c>
      <c r="H38" s="19">
        <f t="shared" si="34"/>
        <v>11315406</v>
      </c>
      <c r="I38" s="19">
        <f t="shared" si="34"/>
        <v>10730279</v>
      </c>
      <c r="J38" s="19">
        <f t="shared" si="34"/>
        <v>10653817</v>
      </c>
      <c r="K38" s="19">
        <f t="shared" si="34"/>
        <v>10595225</v>
      </c>
      <c r="L38" s="19">
        <f t="shared" si="34"/>
        <v>10395896</v>
      </c>
      <c r="M38" s="19">
        <f t="shared" si="34"/>
        <v>10186265</v>
      </c>
      <c r="N38" s="19">
        <f t="shared" si="34"/>
        <v>0</v>
      </c>
      <c r="O38" s="19">
        <f t="shared" si="34"/>
        <v>0</v>
      </c>
      <c r="P38" s="19">
        <f t="shared" si="34"/>
        <v>0</v>
      </c>
      <c r="Q38" s="44">
        <f t="shared" si="34"/>
        <v>0</v>
      </c>
      <c r="T38" s="43"/>
    </row>
    <row r="39" spans="1:20">
      <c r="A39" s="162"/>
      <c r="B39" s="163"/>
      <c r="C39" s="2" t="s">
        <v>326</v>
      </c>
      <c r="D39" s="32">
        <f t="shared" si="12"/>
        <v>42420642</v>
      </c>
      <c r="E39" s="32">
        <f t="shared" ref="E39:Q39" si="35">E301+E294+E298+E295+E302+E300+E299+E297+E296</f>
        <v>174570</v>
      </c>
      <c r="F39" s="51">
        <f t="shared" si="35"/>
        <v>5020806</v>
      </c>
      <c r="G39" s="19">
        <f t="shared" si="35"/>
        <v>4965155</v>
      </c>
      <c r="H39" s="19">
        <f t="shared" si="35"/>
        <v>5659856</v>
      </c>
      <c r="I39" s="19">
        <f t="shared" si="35"/>
        <v>5621795</v>
      </c>
      <c r="J39" s="19">
        <f t="shared" si="35"/>
        <v>5475193</v>
      </c>
      <c r="K39" s="19">
        <f t="shared" si="35"/>
        <v>5335996</v>
      </c>
      <c r="L39" s="19">
        <f t="shared" si="35"/>
        <v>5227023</v>
      </c>
      <c r="M39" s="19">
        <f t="shared" si="35"/>
        <v>5114818</v>
      </c>
      <c r="N39" s="19">
        <f t="shared" si="35"/>
        <v>0</v>
      </c>
      <c r="O39" s="19">
        <f t="shared" si="35"/>
        <v>0</v>
      </c>
      <c r="P39" s="19">
        <f t="shared" si="35"/>
        <v>0</v>
      </c>
      <c r="Q39" s="44">
        <f t="shared" si="35"/>
        <v>0</v>
      </c>
      <c r="T39" s="43"/>
    </row>
    <row r="40" spans="1:20">
      <c r="A40" s="162"/>
      <c r="B40" s="163"/>
      <c r="C40" s="2" t="s">
        <v>327</v>
      </c>
      <c r="D40" s="32">
        <f t="shared" si="12"/>
        <v>40816528</v>
      </c>
      <c r="E40" s="32">
        <f t="shared" ref="E40:Q40" si="36">E310+E305+E306+E311+E308+E309+E303+E307</f>
        <v>167969</v>
      </c>
      <c r="F40" s="51">
        <f t="shared" si="36"/>
        <v>4763519</v>
      </c>
      <c r="G40" s="19">
        <f t="shared" si="36"/>
        <v>4709148</v>
      </c>
      <c r="H40" s="19">
        <f t="shared" si="36"/>
        <v>5348343</v>
      </c>
      <c r="I40" s="19">
        <f t="shared" si="36"/>
        <v>5368253</v>
      </c>
      <c r="J40" s="19">
        <f t="shared" si="36"/>
        <v>5229465</v>
      </c>
      <c r="K40" s="19">
        <f t="shared" si="36"/>
        <v>5156030</v>
      </c>
      <c r="L40" s="19">
        <f t="shared" si="36"/>
        <v>5144474</v>
      </c>
      <c r="M40" s="19">
        <f t="shared" si="36"/>
        <v>5097296</v>
      </c>
      <c r="N40" s="19">
        <f t="shared" si="36"/>
        <v>0</v>
      </c>
      <c r="O40" s="19">
        <f t="shared" si="36"/>
        <v>0</v>
      </c>
      <c r="P40" s="19">
        <f t="shared" si="36"/>
        <v>0</v>
      </c>
      <c r="Q40" s="44">
        <f t="shared" si="36"/>
        <v>0</v>
      </c>
      <c r="T40" s="43"/>
    </row>
    <row r="41" spans="1:20" ht="17.25" thickBot="1">
      <c r="A41" s="164"/>
      <c r="B41" s="165"/>
      <c r="C41" s="9" t="s">
        <v>301</v>
      </c>
      <c r="D41" s="33">
        <f t="shared" si="12"/>
        <v>34931612</v>
      </c>
      <c r="E41" s="33">
        <f t="shared" ref="E41:Q41" si="37">E315+E316+E319+E313+E314+E318+E317+E312</f>
        <v>143750</v>
      </c>
      <c r="F41" s="52">
        <f t="shared" si="37"/>
        <v>3998987</v>
      </c>
      <c r="G41" s="20">
        <f t="shared" si="37"/>
        <v>3972543</v>
      </c>
      <c r="H41" s="20">
        <f t="shared" si="37"/>
        <v>4771528</v>
      </c>
      <c r="I41" s="20">
        <f t="shared" si="37"/>
        <v>4589163</v>
      </c>
      <c r="J41" s="20">
        <f t="shared" si="37"/>
        <v>4626589</v>
      </c>
      <c r="K41" s="20">
        <f t="shared" si="37"/>
        <v>4475792</v>
      </c>
      <c r="L41" s="20">
        <f t="shared" si="37"/>
        <v>4243166</v>
      </c>
      <c r="M41" s="20">
        <f t="shared" si="37"/>
        <v>4253844</v>
      </c>
      <c r="N41" s="20">
        <f t="shared" si="37"/>
        <v>0</v>
      </c>
      <c r="O41" s="20">
        <f t="shared" si="37"/>
        <v>0</v>
      </c>
      <c r="P41" s="20">
        <f t="shared" si="37"/>
        <v>0</v>
      </c>
      <c r="Q41" s="45">
        <f t="shared" si="37"/>
        <v>0</v>
      </c>
      <c r="T41" s="43"/>
    </row>
    <row r="42" spans="1:20" ht="17.25" thickBot="1"/>
    <row r="43" spans="1:20" ht="17.25" thickBot="1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20" ht="18" thickTop="1" thickBot="1">
      <c r="A44" s="166" t="s">
        <v>265</v>
      </c>
      <c r="B44" s="167"/>
      <c r="C44" s="167"/>
      <c r="D44" s="25">
        <f>SUM(D45:D319)</f>
        <v>2327704593</v>
      </c>
      <c r="E44" s="25">
        <f>SUM(E45:E319)</f>
        <v>9579032</v>
      </c>
      <c r="F44" s="53">
        <f t="shared" ref="F44:Q44" si="38">SUM(F45:F319)</f>
        <v>275033998</v>
      </c>
      <c r="G44" s="25">
        <f t="shared" si="38"/>
        <v>275371784</v>
      </c>
      <c r="H44" s="25">
        <f t="shared" si="38"/>
        <v>314927627</v>
      </c>
      <c r="I44" s="25">
        <f t="shared" si="38"/>
        <v>300664516</v>
      </c>
      <c r="J44" s="25">
        <f t="shared" si="38"/>
        <v>299470330</v>
      </c>
      <c r="K44" s="25">
        <f t="shared" si="38"/>
        <v>292704763</v>
      </c>
      <c r="L44" s="25">
        <f t="shared" si="38"/>
        <v>286080516</v>
      </c>
      <c r="M44" s="25">
        <f t="shared" si="38"/>
        <v>283451059</v>
      </c>
      <c r="N44" s="25">
        <f t="shared" si="38"/>
        <v>0</v>
      </c>
      <c r="O44" s="25">
        <f t="shared" si="38"/>
        <v>0</v>
      </c>
      <c r="P44" s="25">
        <f t="shared" si="38"/>
        <v>0</v>
      </c>
      <c r="Q44" s="26">
        <f t="shared" si="38"/>
        <v>0</v>
      </c>
    </row>
    <row r="45" spans="1:20">
      <c r="A45" s="147" t="s">
        <v>331</v>
      </c>
      <c r="B45" s="8">
        <v>150</v>
      </c>
      <c r="C45" s="8" t="s">
        <v>0</v>
      </c>
      <c r="D45" s="34">
        <f t="shared" ref="D45:D108" si="39">SUM(F45:Q45)</f>
        <v>26800168</v>
      </c>
      <c r="E45" s="34">
        <v>110289</v>
      </c>
      <c r="F45" s="54">
        <f>'승차인원(a)'!F45+'하차인원(b)'!F45</f>
        <v>3296829</v>
      </c>
      <c r="G45" s="29">
        <f>'승차인원(a)'!G45+'하차인원(b)'!G45</f>
        <v>3210805</v>
      </c>
      <c r="H45" s="29">
        <f>'승차인원(a)'!H45+'하차인원(b)'!H45</f>
        <v>3476268</v>
      </c>
      <c r="I45" s="29">
        <f>'승차인원(a)'!I45+'하차인원(b)'!I45</f>
        <v>3390309</v>
      </c>
      <c r="J45" s="29">
        <f>'승차인원(a)'!J45+'하차인원(b)'!J45</f>
        <v>3494502</v>
      </c>
      <c r="K45" s="29">
        <f>'승차인원(a)'!K45+'하차인원(b)'!K45</f>
        <v>3385977</v>
      </c>
      <c r="L45" s="29">
        <f>'승차인원(a)'!L45+'하차인원(b)'!L45</f>
        <v>3242625</v>
      </c>
      <c r="M45" s="29">
        <f>'승차인원(a)'!M45+'하차인원(b)'!M45</f>
        <v>3302853</v>
      </c>
      <c r="N45" s="29">
        <f>'승차인원(a)'!N45+'하차인원(b)'!N45</f>
        <v>0</v>
      </c>
      <c r="O45" s="29">
        <f>'승차인원(a)'!O45+'하차인원(b)'!O45</f>
        <v>0</v>
      </c>
      <c r="P45" s="29">
        <f>'승차인원(a)'!P45+'하차인원(b)'!P45</f>
        <v>0</v>
      </c>
      <c r="Q45" s="62">
        <f>'승차인원(a)'!Q45+'하차인원(b)'!Q45</f>
        <v>0</v>
      </c>
    </row>
    <row r="46" spans="1:20">
      <c r="A46" s="148"/>
      <c r="B46" s="1">
        <v>151</v>
      </c>
      <c r="C46" s="1" t="s">
        <v>1</v>
      </c>
      <c r="D46" s="35">
        <f t="shared" si="39"/>
        <v>12097049</v>
      </c>
      <c r="E46" s="35">
        <v>49783</v>
      </c>
      <c r="F46" s="55">
        <f>'승차인원(a)'!F46+'하차인원(b)'!F46</f>
        <v>1451002</v>
      </c>
      <c r="G46" s="16">
        <f>'승차인원(a)'!G46+'하차인원(b)'!G46</f>
        <v>1647916</v>
      </c>
      <c r="H46" s="16">
        <f>'승차인원(a)'!H46+'하차인원(b)'!H46</f>
        <v>1774704</v>
      </c>
      <c r="I46" s="16">
        <f>'승차인원(a)'!I46+'하차인원(b)'!I46</f>
        <v>1527193</v>
      </c>
      <c r="J46" s="16">
        <f>'승차인원(a)'!J46+'하차인원(b)'!J46</f>
        <v>1434668</v>
      </c>
      <c r="K46" s="16">
        <f>'승차인원(a)'!K46+'하차인원(b)'!K46</f>
        <v>1439447</v>
      </c>
      <c r="L46" s="16">
        <f>'승차인원(a)'!L46+'하차인원(b)'!L46</f>
        <v>1414847</v>
      </c>
      <c r="M46" s="16">
        <f>'승차인원(a)'!M46+'하차인원(b)'!M46</f>
        <v>1407272</v>
      </c>
      <c r="N46" s="16">
        <f>'승차인원(a)'!N46+'하차인원(b)'!N46</f>
        <v>0</v>
      </c>
      <c r="O46" s="16">
        <f>'승차인원(a)'!O46+'하차인원(b)'!O46</f>
        <v>0</v>
      </c>
      <c r="P46" s="16">
        <f>'승차인원(a)'!P46+'하차인원(b)'!P46</f>
        <v>0</v>
      </c>
      <c r="Q46" s="63">
        <f>'승차인원(a)'!Q46+'하차인원(b)'!Q46</f>
        <v>0</v>
      </c>
    </row>
    <row r="47" spans="1:20">
      <c r="A47" s="148"/>
      <c r="B47" s="1">
        <v>152</v>
      </c>
      <c r="C47" s="1" t="s">
        <v>2</v>
      </c>
      <c r="D47" s="35">
        <f t="shared" si="39"/>
        <v>21523455</v>
      </c>
      <c r="E47" s="35">
        <v>88573</v>
      </c>
      <c r="F47" s="55">
        <f>'승차인원(a)'!F47+'하차인원(b)'!F47</f>
        <v>2665690</v>
      </c>
      <c r="G47" s="16">
        <f>'승차인원(a)'!G47+'하차인원(b)'!G47</f>
        <v>2737639</v>
      </c>
      <c r="H47" s="16">
        <f>'승차인원(a)'!H47+'하차인원(b)'!H47</f>
        <v>2938482</v>
      </c>
      <c r="I47" s="16">
        <f>'승차인원(a)'!I47+'하차인원(b)'!I47</f>
        <v>2662545</v>
      </c>
      <c r="J47" s="16">
        <f>'승차인원(a)'!J47+'하차인원(b)'!J47</f>
        <v>2583281</v>
      </c>
      <c r="K47" s="16">
        <f>'승차인원(a)'!K47+'하차인원(b)'!K47</f>
        <v>2588192</v>
      </c>
      <c r="L47" s="16">
        <f>'승차인원(a)'!L47+'하차인원(b)'!L47</f>
        <v>2678861</v>
      </c>
      <c r="M47" s="16">
        <f>'승차인원(a)'!M47+'하차인원(b)'!M47</f>
        <v>2668765</v>
      </c>
      <c r="N47" s="16">
        <f>'승차인원(a)'!N47+'하차인원(b)'!N47</f>
        <v>0</v>
      </c>
      <c r="O47" s="16">
        <f>'승차인원(a)'!O47+'하차인원(b)'!O47</f>
        <v>0</v>
      </c>
      <c r="P47" s="16">
        <f>'승차인원(a)'!P47+'하차인원(b)'!P47</f>
        <v>0</v>
      </c>
      <c r="Q47" s="63">
        <f>'승차인원(a)'!Q47+'하차인원(b)'!Q47</f>
        <v>0</v>
      </c>
    </row>
    <row r="48" spans="1:20">
      <c r="A48" s="148"/>
      <c r="B48" s="1">
        <v>153</v>
      </c>
      <c r="C48" s="1" t="s">
        <v>3</v>
      </c>
      <c r="D48" s="35">
        <f t="shared" si="39"/>
        <v>16563235</v>
      </c>
      <c r="E48" s="35">
        <v>68162</v>
      </c>
      <c r="F48" s="55">
        <f>'승차인원(a)'!F48+'하차인원(b)'!F48</f>
        <v>2037539</v>
      </c>
      <c r="G48" s="16">
        <f>'승차인원(a)'!G48+'하차인원(b)'!G48</f>
        <v>2057433</v>
      </c>
      <c r="H48" s="16">
        <f>'승차인원(a)'!H48+'하차인원(b)'!H48</f>
        <v>2248529</v>
      </c>
      <c r="I48" s="16">
        <f>'승차인원(a)'!I48+'하차인원(b)'!I48</f>
        <v>2059128</v>
      </c>
      <c r="J48" s="16">
        <f>'승차인원(a)'!J48+'하차인원(b)'!J48</f>
        <v>2064072</v>
      </c>
      <c r="K48" s="16">
        <f>'승차인원(a)'!K48+'하차인원(b)'!K48</f>
        <v>1998393</v>
      </c>
      <c r="L48" s="16">
        <f>'승차인원(a)'!L48+'하차인원(b)'!L48</f>
        <v>2070016</v>
      </c>
      <c r="M48" s="16">
        <f>'승차인원(a)'!M48+'하차인원(b)'!M48</f>
        <v>2028125</v>
      </c>
      <c r="N48" s="16">
        <f>'승차인원(a)'!N48+'하차인원(b)'!N48</f>
        <v>0</v>
      </c>
      <c r="O48" s="16">
        <f>'승차인원(a)'!O48+'하차인원(b)'!O48</f>
        <v>0</v>
      </c>
      <c r="P48" s="16">
        <f>'승차인원(a)'!P48+'하차인원(b)'!P48</f>
        <v>0</v>
      </c>
      <c r="Q48" s="63">
        <f>'승차인원(a)'!Q48+'하차인원(b)'!Q48</f>
        <v>0</v>
      </c>
    </row>
    <row r="49" spans="1:17">
      <c r="A49" s="148"/>
      <c r="B49" s="1">
        <v>154</v>
      </c>
      <c r="C49" s="1" t="s">
        <v>4</v>
      </c>
      <c r="D49" s="35">
        <f t="shared" si="39"/>
        <v>12770476</v>
      </c>
      <c r="E49" s="35">
        <v>52554</v>
      </c>
      <c r="F49" s="55">
        <f>'승차인원(a)'!F49+'하차인원(b)'!F49</f>
        <v>1510624</v>
      </c>
      <c r="G49" s="16">
        <f>'승차인원(a)'!G49+'하차인원(b)'!G49</f>
        <v>1582781</v>
      </c>
      <c r="H49" s="16">
        <f>'승차인원(a)'!H49+'하차인원(b)'!H49</f>
        <v>1794568</v>
      </c>
      <c r="I49" s="16">
        <f>'승차인원(a)'!I49+'하차인원(b)'!I49</f>
        <v>1631401</v>
      </c>
      <c r="J49" s="16">
        <f>'승차인원(a)'!J49+'하차인원(b)'!J49</f>
        <v>1635105</v>
      </c>
      <c r="K49" s="16">
        <f>'승차인원(a)'!K49+'하차인원(b)'!K49</f>
        <v>1583186</v>
      </c>
      <c r="L49" s="16">
        <f>'승차인원(a)'!L49+'하차인원(b)'!L49</f>
        <v>1518794</v>
      </c>
      <c r="M49" s="16">
        <f>'승차인원(a)'!M49+'하차인원(b)'!M49</f>
        <v>1514017</v>
      </c>
      <c r="N49" s="16">
        <f>'승차인원(a)'!N49+'하차인원(b)'!N49</f>
        <v>0</v>
      </c>
      <c r="O49" s="16">
        <f>'승차인원(a)'!O49+'하차인원(b)'!O49</f>
        <v>0</v>
      </c>
      <c r="P49" s="16">
        <f>'승차인원(a)'!P49+'하차인원(b)'!P49</f>
        <v>0</v>
      </c>
      <c r="Q49" s="63">
        <f>'승차인원(a)'!Q49+'하차인원(b)'!Q49</f>
        <v>0</v>
      </c>
    </row>
    <row r="50" spans="1:17">
      <c r="A50" s="148"/>
      <c r="B50" s="1">
        <v>155</v>
      </c>
      <c r="C50" s="1" t="s">
        <v>5</v>
      </c>
      <c r="D50" s="35">
        <f t="shared" si="39"/>
        <v>8076555</v>
      </c>
      <c r="E50" s="35">
        <v>33237</v>
      </c>
      <c r="F50" s="55">
        <f>'승차인원(a)'!F50+'하차인원(b)'!F50</f>
        <v>954089</v>
      </c>
      <c r="G50" s="16">
        <f>'승차인원(a)'!G50+'하차인원(b)'!G50</f>
        <v>937936</v>
      </c>
      <c r="H50" s="16">
        <f>'승차인원(a)'!H50+'하차인원(b)'!H50</f>
        <v>1107991</v>
      </c>
      <c r="I50" s="16">
        <f>'승차인원(a)'!I50+'하차인원(b)'!I50</f>
        <v>1055597</v>
      </c>
      <c r="J50" s="16">
        <f>'승차인원(a)'!J50+'하차인원(b)'!J50</f>
        <v>1078176</v>
      </c>
      <c r="K50" s="16">
        <f>'승차인원(a)'!K50+'하차인원(b)'!K50</f>
        <v>1015635</v>
      </c>
      <c r="L50" s="16">
        <f>'승차인원(a)'!L50+'하차인원(b)'!L50</f>
        <v>982490</v>
      </c>
      <c r="M50" s="16">
        <f>'승차인원(a)'!M50+'하차인원(b)'!M50</f>
        <v>944641</v>
      </c>
      <c r="N50" s="16">
        <f>'승차인원(a)'!N50+'하차인원(b)'!N50</f>
        <v>0</v>
      </c>
      <c r="O50" s="16">
        <f>'승차인원(a)'!O50+'하차인원(b)'!O50</f>
        <v>0</v>
      </c>
      <c r="P50" s="16">
        <f>'승차인원(a)'!P50+'하차인원(b)'!P50</f>
        <v>0</v>
      </c>
      <c r="Q50" s="63">
        <f>'승차인원(a)'!Q50+'하차인원(b)'!Q50</f>
        <v>0</v>
      </c>
    </row>
    <row r="51" spans="1:17">
      <c r="A51" s="148"/>
      <c r="B51" s="1">
        <v>156</v>
      </c>
      <c r="C51" s="1" t="s">
        <v>6</v>
      </c>
      <c r="D51" s="35">
        <f t="shared" si="39"/>
        <v>7519313</v>
      </c>
      <c r="E51" s="35">
        <v>30944</v>
      </c>
      <c r="F51" s="55">
        <f>'승차인원(a)'!F51+'하차인원(b)'!F51</f>
        <v>891219</v>
      </c>
      <c r="G51" s="16">
        <f>'승차인원(a)'!G51+'하차인원(b)'!G51</f>
        <v>890833</v>
      </c>
      <c r="H51" s="16">
        <f>'승차인원(a)'!H51+'하차인원(b)'!H51</f>
        <v>1046294</v>
      </c>
      <c r="I51" s="16">
        <f>'승차인원(a)'!I51+'하차인원(b)'!I51</f>
        <v>983015</v>
      </c>
      <c r="J51" s="16">
        <f>'승차인원(a)'!J51+'하차인원(b)'!J51</f>
        <v>948529</v>
      </c>
      <c r="K51" s="16">
        <f>'승차인원(a)'!K51+'하차인원(b)'!K51</f>
        <v>945773</v>
      </c>
      <c r="L51" s="16">
        <f>'승차인원(a)'!L51+'하차인원(b)'!L51</f>
        <v>912688</v>
      </c>
      <c r="M51" s="16">
        <f>'승차인원(a)'!M51+'하차인원(b)'!M51</f>
        <v>900962</v>
      </c>
      <c r="N51" s="16">
        <f>'승차인원(a)'!N51+'하차인원(b)'!N51</f>
        <v>0</v>
      </c>
      <c r="O51" s="16">
        <f>'승차인원(a)'!O51+'하차인원(b)'!O51</f>
        <v>0</v>
      </c>
      <c r="P51" s="16">
        <f>'승차인원(a)'!P51+'하차인원(b)'!P51</f>
        <v>0</v>
      </c>
      <c r="Q51" s="63">
        <f>'승차인원(a)'!Q51+'하차인원(b)'!Q51</f>
        <v>0</v>
      </c>
    </row>
    <row r="52" spans="1:17">
      <c r="A52" s="148"/>
      <c r="B52" s="1">
        <v>157</v>
      </c>
      <c r="C52" s="1" t="s">
        <v>7</v>
      </c>
      <c r="D52" s="35">
        <f t="shared" si="39"/>
        <v>9675513</v>
      </c>
      <c r="E52" s="35">
        <v>39817</v>
      </c>
      <c r="F52" s="55">
        <f>'승차인원(a)'!F52+'하차인원(b)'!F52</f>
        <v>1209250</v>
      </c>
      <c r="G52" s="16">
        <f>'승차인원(a)'!G52+'하차인원(b)'!G52</f>
        <v>1112201</v>
      </c>
      <c r="H52" s="16">
        <f>'승차인원(a)'!H52+'하차인원(b)'!H52</f>
        <v>1304850</v>
      </c>
      <c r="I52" s="16">
        <f>'승차인원(a)'!I52+'하차인원(b)'!I52</f>
        <v>1235097</v>
      </c>
      <c r="J52" s="16">
        <f>'승차인원(a)'!J52+'하차인원(b)'!J52</f>
        <v>1251489</v>
      </c>
      <c r="K52" s="16">
        <f>'승차인원(a)'!K52+'하차인원(b)'!K52</f>
        <v>1221650</v>
      </c>
      <c r="L52" s="16">
        <f>'승차인원(a)'!L52+'하차인원(b)'!L52</f>
        <v>1156753</v>
      </c>
      <c r="M52" s="16">
        <f>'승차인원(a)'!M52+'하차인원(b)'!M52</f>
        <v>1184223</v>
      </c>
      <c r="N52" s="16">
        <f>'승차인원(a)'!N52+'하차인원(b)'!N52</f>
        <v>0</v>
      </c>
      <c r="O52" s="16">
        <f>'승차인원(a)'!O52+'하차인원(b)'!O52</f>
        <v>0</v>
      </c>
      <c r="P52" s="16">
        <f>'승차인원(a)'!P52+'하차인원(b)'!P52</f>
        <v>0</v>
      </c>
      <c r="Q52" s="63">
        <f>'승차인원(a)'!Q52+'하차인원(b)'!Q52</f>
        <v>0</v>
      </c>
    </row>
    <row r="53" spans="1:17">
      <c r="A53" s="148"/>
      <c r="B53" s="1">
        <v>158</v>
      </c>
      <c r="C53" s="1" t="s">
        <v>342</v>
      </c>
      <c r="D53" s="35">
        <f t="shared" si="39"/>
        <v>13794891</v>
      </c>
      <c r="E53" s="35">
        <v>56769</v>
      </c>
      <c r="F53" s="55">
        <f>'승차인원(a)'!F53+'하차인원(b)'!F53</f>
        <v>1730053</v>
      </c>
      <c r="G53" s="16">
        <f>'승차인원(a)'!G53+'하차인원(b)'!G53</f>
        <v>1625537</v>
      </c>
      <c r="H53" s="16">
        <f>'승차인원(a)'!H53+'하차인원(b)'!H53</f>
        <v>1884864</v>
      </c>
      <c r="I53" s="16">
        <f>'승차인원(a)'!I53+'하차인원(b)'!I53</f>
        <v>1759418</v>
      </c>
      <c r="J53" s="16">
        <f>'승차인원(a)'!J53+'하차인원(b)'!J53</f>
        <v>1793130</v>
      </c>
      <c r="K53" s="16">
        <f>'승차인원(a)'!K53+'하차인원(b)'!K53</f>
        <v>1704626</v>
      </c>
      <c r="L53" s="16">
        <f>'승차인원(a)'!L53+'하차인원(b)'!L53</f>
        <v>1642372</v>
      </c>
      <c r="M53" s="16">
        <f>'승차인원(a)'!M53+'하차인원(b)'!M53</f>
        <v>1654891</v>
      </c>
      <c r="N53" s="16">
        <f>'승차인원(a)'!N53+'하차인원(b)'!N53</f>
        <v>0</v>
      </c>
      <c r="O53" s="16">
        <f>'승차인원(a)'!O53+'하차인원(b)'!O53</f>
        <v>0</v>
      </c>
      <c r="P53" s="16">
        <f>'승차인원(a)'!P53+'하차인원(b)'!P53</f>
        <v>0</v>
      </c>
      <c r="Q53" s="63">
        <f>'승차인원(a)'!Q53+'하차인원(b)'!Q53</f>
        <v>0</v>
      </c>
    </row>
    <row r="54" spans="1:17" ht="17.25" thickBot="1">
      <c r="A54" s="148"/>
      <c r="B54" s="30">
        <v>159</v>
      </c>
      <c r="C54" s="30" t="s">
        <v>8</v>
      </c>
      <c r="D54" s="37">
        <f t="shared" si="39"/>
        <v>5124636</v>
      </c>
      <c r="E54" s="37">
        <v>21083</v>
      </c>
      <c r="F54" s="58">
        <f>'승차인원(a)'!F54+'하차인원(b)'!F54</f>
        <v>577729</v>
      </c>
      <c r="G54" s="31">
        <f>'승차인원(a)'!G54+'하차인원(b)'!G54</f>
        <v>591736</v>
      </c>
      <c r="H54" s="31">
        <f>'승차인원(a)'!H54+'하차인원(b)'!H54</f>
        <v>720322</v>
      </c>
      <c r="I54" s="31">
        <f>'승차인원(a)'!I54+'하차인원(b)'!I54</f>
        <v>697068</v>
      </c>
      <c r="J54" s="31">
        <f>'승차인원(a)'!J54+'하차인원(b)'!J54</f>
        <v>694940</v>
      </c>
      <c r="K54" s="31">
        <f>'승차인원(a)'!K54+'하차인원(b)'!K54</f>
        <v>647492</v>
      </c>
      <c r="L54" s="31">
        <f>'승차인원(a)'!L54+'하차인원(b)'!L54</f>
        <v>597524</v>
      </c>
      <c r="M54" s="31">
        <f>'승차인원(a)'!M54+'하차인원(b)'!M54</f>
        <v>597825</v>
      </c>
      <c r="N54" s="31">
        <f>'승차인원(a)'!N54+'하차인원(b)'!N54</f>
        <v>0</v>
      </c>
      <c r="O54" s="31">
        <f>'승차인원(a)'!O54+'하차인원(b)'!O54</f>
        <v>0</v>
      </c>
      <c r="P54" s="31">
        <f>'승차인원(a)'!P54+'하차인원(b)'!P54</f>
        <v>0</v>
      </c>
      <c r="Q54" s="66">
        <f>'승차인원(a)'!Q54+'하차인원(b)'!Q54</f>
        <v>0</v>
      </c>
    </row>
    <row r="55" spans="1:17">
      <c r="A55" s="147" t="s">
        <v>332</v>
      </c>
      <c r="B55" s="8">
        <v>201</v>
      </c>
      <c r="C55" s="8" t="s">
        <v>9</v>
      </c>
      <c r="D55" s="34">
        <f t="shared" si="39"/>
        <v>11394990</v>
      </c>
      <c r="E55" s="34">
        <v>46893</v>
      </c>
      <c r="F55" s="54">
        <f>'승차인원(a)'!F55+'하차인원(b)'!F55</f>
        <v>1385166</v>
      </c>
      <c r="G55" s="29">
        <f>'승차인원(a)'!G55+'하차인원(b)'!G55</f>
        <v>1490983</v>
      </c>
      <c r="H55" s="29">
        <f>'승차인원(a)'!H55+'하차인원(b)'!H55</f>
        <v>1617970</v>
      </c>
      <c r="I55" s="29">
        <f>'승차인원(a)'!I55+'하차인원(b)'!I55</f>
        <v>1407361</v>
      </c>
      <c r="J55" s="29">
        <f>'승차인원(a)'!J55+'하차인원(b)'!J55</f>
        <v>1323088</v>
      </c>
      <c r="K55" s="29">
        <f>'승차인원(a)'!K55+'하차인원(b)'!K55</f>
        <v>1390586</v>
      </c>
      <c r="L55" s="29">
        <f>'승차인원(a)'!L55+'하차인원(b)'!L55</f>
        <v>1399581</v>
      </c>
      <c r="M55" s="29">
        <f>'승차인원(a)'!M55+'하차인원(b)'!M55</f>
        <v>1380255</v>
      </c>
      <c r="N55" s="29">
        <f>'승차인원(a)'!N55+'하차인원(b)'!N55</f>
        <v>0</v>
      </c>
      <c r="O55" s="29">
        <f>'승차인원(a)'!O55+'하차인원(b)'!O55</f>
        <v>0</v>
      </c>
      <c r="P55" s="29">
        <f>'승차인원(a)'!P55+'하차인원(b)'!P55</f>
        <v>0</v>
      </c>
      <c r="Q55" s="62">
        <f>'승차인원(a)'!Q55+'하차인원(b)'!Q55</f>
        <v>0</v>
      </c>
    </row>
    <row r="56" spans="1:17">
      <c r="A56" s="148"/>
      <c r="B56" s="1">
        <v>202</v>
      </c>
      <c r="C56" s="1" t="s">
        <v>10</v>
      </c>
      <c r="D56" s="35">
        <f t="shared" si="39"/>
        <v>23513815</v>
      </c>
      <c r="E56" s="35">
        <v>96764</v>
      </c>
      <c r="F56" s="55">
        <f>'승차인원(a)'!F56+'하차인원(b)'!F56</f>
        <v>2948363</v>
      </c>
      <c r="G56" s="16">
        <f>'승차인원(a)'!G56+'하차인원(b)'!G56</f>
        <v>2961347</v>
      </c>
      <c r="H56" s="16">
        <f>'승차인원(a)'!H56+'하차인원(b)'!H56</f>
        <v>3209024</v>
      </c>
      <c r="I56" s="16">
        <f>'승차인원(a)'!I56+'하차인원(b)'!I56</f>
        <v>2945194</v>
      </c>
      <c r="J56" s="16">
        <f>'승차인원(a)'!J56+'하차인원(b)'!J56</f>
        <v>2837333</v>
      </c>
      <c r="K56" s="16">
        <f>'승차인원(a)'!K56+'하차인원(b)'!K56</f>
        <v>2883268</v>
      </c>
      <c r="L56" s="16">
        <f>'승차인원(a)'!L56+'하차인원(b)'!L56</f>
        <v>2831332</v>
      </c>
      <c r="M56" s="16">
        <f>'승차인원(a)'!M56+'하차인원(b)'!M56</f>
        <v>2897954</v>
      </c>
      <c r="N56" s="16">
        <f>'승차인원(a)'!N56+'하차인원(b)'!N56</f>
        <v>0</v>
      </c>
      <c r="O56" s="16">
        <f>'승차인원(a)'!O56+'하차인원(b)'!O56</f>
        <v>0</v>
      </c>
      <c r="P56" s="16">
        <f>'승차인원(a)'!P56+'하차인원(b)'!P56</f>
        <v>0</v>
      </c>
      <c r="Q56" s="63">
        <f>'승차인원(a)'!Q56+'하차인원(b)'!Q56</f>
        <v>0</v>
      </c>
    </row>
    <row r="57" spans="1:17">
      <c r="A57" s="148"/>
      <c r="B57" s="1">
        <v>203</v>
      </c>
      <c r="C57" s="1" t="s">
        <v>11</v>
      </c>
      <c r="D57" s="35">
        <f t="shared" si="39"/>
        <v>9693537</v>
      </c>
      <c r="E57" s="35">
        <v>39891</v>
      </c>
      <c r="F57" s="55">
        <f>'승차인원(a)'!F57+'하차인원(b)'!F57</f>
        <v>1173131</v>
      </c>
      <c r="G57" s="16">
        <f>'승차인원(a)'!G57+'하차인원(b)'!G57</f>
        <v>1207266</v>
      </c>
      <c r="H57" s="16">
        <f>'승차인원(a)'!H57+'하차인원(b)'!H57</f>
        <v>1336842</v>
      </c>
      <c r="I57" s="16">
        <f>'승차인원(a)'!I57+'하차인원(b)'!I57</f>
        <v>1225301</v>
      </c>
      <c r="J57" s="16">
        <f>'승차인원(a)'!J57+'하차인원(b)'!J57</f>
        <v>1149503</v>
      </c>
      <c r="K57" s="16">
        <f>'승차인원(a)'!K57+'하차인원(b)'!K57</f>
        <v>1194030</v>
      </c>
      <c r="L57" s="16">
        <f>'승차인원(a)'!L57+'하차인원(b)'!L57</f>
        <v>1208397</v>
      </c>
      <c r="M57" s="16">
        <f>'승차인원(a)'!M57+'하차인원(b)'!M57</f>
        <v>1199067</v>
      </c>
      <c r="N57" s="16">
        <f>'승차인원(a)'!N57+'하차인원(b)'!N57</f>
        <v>0</v>
      </c>
      <c r="O57" s="16">
        <f>'승차인원(a)'!O57+'하차인원(b)'!O57</f>
        <v>0</v>
      </c>
      <c r="P57" s="16">
        <f>'승차인원(a)'!P57+'하차인원(b)'!P57</f>
        <v>0</v>
      </c>
      <c r="Q57" s="63">
        <f>'승차인원(a)'!Q57+'하차인원(b)'!Q57</f>
        <v>0</v>
      </c>
    </row>
    <row r="58" spans="1:17">
      <c r="A58" s="148"/>
      <c r="B58" s="1">
        <v>204</v>
      </c>
      <c r="C58" s="1" t="s">
        <v>12</v>
      </c>
      <c r="D58" s="35">
        <f t="shared" si="39"/>
        <v>5998518</v>
      </c>
      <c r="E58" s="35">
        <v>24685</v>
      </c>
      <c r="F58" s="55">
        <f>'승차인원(a)'!F58+'하차인원(b)'!F58</f>
        <v>725510</v>
      </c>
      <c r="G58" s="16">
        <f>'승차인원(a)'!G58+'하차인원(b)'!G58</f>
        <v>739113</v>
      </c>
      <c r="H58" s="16">
        <f>'승차인원(a)'!H58+'하차인원(b)'!H58</f>
        <v>830028</v>
      </c>
      <c r="I58" s="16">
        <f>'승차인원(a)'!I58+'하차인원(b)'!I58</f>
        <v>755954</v>
      </c>
      <c r="J58" s="16">
        <f>'승차인원(a)'!J58+'하차인원(b)'!J58</f>
        <v>747721</v>
      </c>
      <c r="K58" s="16">
        <f>'승차인원(a)'!K58+'하차인원(b)'!K58</f>
        <v>747394</v>
      </c>
      <c r="L58" s="16">
        <f>'승차인원(a)'!L58+'하차인원(b)'!L58</f>
        <v>721793</v>
      </c>
      <c r="M58" s="16">
        <f>'승차인원(a)'!M58+'하차인원(b)'!M58</f>
        <v>731005</v>
      </c>
      <c r="N58" s="16">
        <f>'승차인원(a)'!N58+'하차인원(b)'!N58</f>
        <v>0</v>
      </c>
      <c r="O58" s="16">
        <f>'승차인원(a)'!O58+'하차인원(b)'!O58</f>
        <v>0</v>
      </c>
      <c r="P58" s="16">
        <f>'승차인원(a)'!P58+'하차인원(b)'!P58</f>
        <v>0</v>
      </c>
      <c r="Q58" s="63">
        <f>'승차인원(a)'!Q58+'하차인원(b)'!Q58</f>
        <v>0</v>
      </c>
    </row>
    <row r="59" spans="1:17">
      <c r="A59" s="148"/>
      <c r="B59" s="1">
        <v>205</v>
      </c>
      <c r="C59" s="1" t="s">
        <v>339</v>
      </c>
      <c r="D59" s="35">
        <f t="shared" si="39"/>
        <v>10033184</v>
      </c>
      <c r="E59" s="35">
        <v>41289</v>
      </c>
      <c r="F59" s="55">
        <f>'승차인원(a)'!F59+'하차인원(b)'!F59</f>
        <v>1126895</v>
      </c>
      <c r="G59" s="16">
        <f>'승차인원(a)'!G59+'하차인원(b)'!G59</f>
        <v>1138438</v>
      </c>
      <c r="H59" s="16">
        <f>'승차인원(a)'!H59+'하차인원(b)'!H59</f>
        <v>1341112</v>
      </c>
      <c r="I59" s="16">
        <f>'승차인원(a)'!I59+'하차인원(b)'!I59</f>
        <v>1298384</v>
      </c>
      <c r="J59" s="16">
        <f>'승차인원(a)'!J59+'하차인원(b)'!J59</f>
        <v>1330293</v>
      </c>
      <c r="K59" s="16">
        <f>'승차인원(a)'!K59+'하차인원(b)'!K59</f>
        <v>1287859</v>
      </c>
      <c r="L59" s="16">
        <f>'승차인원(a)'!L59+'하차인원(b)'!L59</f>
        <v>1270750</v>
      </c>
      <c r="M59" s="16">
        <f>'승차인원(a)'!M59+'하차인원(b)'!M59</f>
        <v>1239453</v>
      </c>
      <c r="N59" s="16">
        <f>'승차인원(a)'!N59+'하차인원(b)'!N59</f>
        <v>0</v>
      </c>
      <c r="O59" s="16">
        <f>'승차인원(a)'!O59+'하차인원(b)'!O59</f>
        <v>0</v>
      </c>
      <c r="P59" s="16">
        <f>'승차인원(a)'!P59+'하차인원(b)'!P59</f>
        <v>0</v>
      </c>
      <c r="Q59" s="63">
        <f>'승차인원(a)'!Q59+'하차인원(b)'!Q59</f>
        <v>0</v>
      </c>
    </row>
    <row r="60" spans="1:17">
      <c r="A60" s="148"/>
      <c r="B60" s="1">
        <v>206</v>
      </c>
      <c r="C60" s="1" t="s">
        <v>13</v>
      </c>
      <c r="D60" s="35">
        <f t="shared" si="39"/>
        <v>7504474</v>
      </c>
      <c r="E60" s="35">
        <v>30882</v>
      </c>
      <c r="F60" s="55">
        <f>'승차인원(a)'!F60+'하차인원(b)'!F60</f>
        <v>884507</v>
      </c>
      <c r="G60" s="16">
        <f>'승차인원(a)'!G60+'하차인원(b)'!G60</f>
        <v>887579</v>
      </c>
      <c r="H60" s="16">
        <f>'승차인원(a)'!H60+'하차인원(b)'!H60</f>
        <v>1024584</v>
      </c>
      <c r="I60" s="16">
        <f>'승차인원(a)'!I60+'하차인원(b)'!I60</f>
        <v>966367</v>
      </c>
      <c r="J60" s="16">
        <f>'승차인원(a)'!J60+'하차인원(b)'!J60</f>
        <v>963941</v>
      </c>
      <c r="K60" s="16">
        <f>'승차인원(a)'!K60+'하차인원(b)'!K60</f>
        <v>948096</v>
      </c>
      <c r="L60" s="16">
        <f>'승차인원(a)'!L60+'하차인원(b)'!L60</f>
        <v>920160</v>
      </c>
      <c r="M60" s="16">
        <f>'승차인원(a)'!M60+'하차인원(b)'!M60</f>
        <v>909240</v>
      </c>
      <c r="N60" s="16">
        <f>'승차인원(a)'!N60+'하차인원(b)'!N60</f>
        <v>0</v>
      </c>
      <c r="O60" s="16">
        <f>'승차인원(a)'!O60+'하차인원(b)'!O60</f>
        <v>0</v>
      </c>
      <c r="P60" s="16">
        <f>'승차인원(a)'!P60+'하차인원(b)'!P60</f>
        <v>0</v>
      </c>
      <c r="Q60" s="63">
        <f>'승차인원(a)'!Q60+'하차인원(b)'!Q60</f>
        <v>0</v>
      </c>
    </row>
    <row r="61" spans="1:17">
      <c r="A61" s="148"/>
      <c r="B61" s="1">
        <v>207</v>
      </c>
      <c r="C61" s="1" t="s">
        <v>14</v>
      </c>
      <c r="D61" s="35">
        <f t="shared" si="39"/>
        <v>6033965</v>
      </c>
      <c r="E61" s="35">
        <v>24831</v>
      </c>
      <c r="F61" s="55">
        <f>'승차인원(a)'!F61+'하차인원(b)'!F61</f>
        <v>657502</v>
      </c>
      <c r="G61" s="16">
        <f>'승차인원(a)'!G61+'하차인원(b)'!G61</f>
        <v>679156</v>
      </c>
      <c r="H61" s="16">
        <f>'승차인원(a)'!H61+'하차인원(b)'!H61</f>
        <v>806540</v>
      </c>
      <c r="I61" s="16">
        <f>'승차인원(a)'!I61+'하차인원(b)'!I61</f>
        <v>778756</v>
      </c>
      <c r="J61" s="16">
        <f>'승차인원(a)'!J61+'하차인원(b)'!J61</f>
        <v>776750</v>
      </c>
      <c r="K61" s="16">
        <f>'승차인원(a)'!K61+'하차인원(b)'!K61</f>
        <v>781098</v>
      </c>
      <c r="L61" s="16">
        <f>'승차인원(a)'!L61+'하차인원(b)'!L61</f>
        <v>782646</v>
      </c>
      <c r="M61" s="16">
        <f>'승차인원(a)'!M61+'하차인원(b)'!M61</f>
        <v>771517</v>
      </c>
      <c r="N61" s="16">
        <f>'승차인원(a)'!N61+'하차인원(b)'!N61</f>
        <v>0</v>
      </c>
      <c r="O61" s="16">
        <f>'승차인원(a)'!O61+'하차인원(b)'!O61</f>
        <v>0</v>
      </c>
      <c r="P61" s="16">
        <f>'승차인원(a)'!P61+'하차인원(b)'!P61</f>
        <v>0</v>
      </c>
      <c r="Q61" s="63">
        <f>'승차인원(a)'!Q61+'하차인원(b)'!Q61</f>
        <v>0</v>
      </c>
    </row>
    <row r="62" spans="1:17">
      <c r="A62" s="148"/>
      <c r="B62" s="1">
        <v>208</v>
      </c>
      <c r="C62" s="1" t="s">
        <v>15</v>
      </c>
      <c r="D62" s="35">
        <f t="shared" si="39"/>
        <v>8817765</v>
      </c>
      <c r="E62" s="35">
        <v>36288</v>
      </c>
      <c r="F62" s="55">
        <f>'승차인원(a)'!F62+'하차인원(b)'!F62</f>
        <v>1028584</v>
      </c>
      <c r="G62" s="16">
        <f>'승차인원(a)'!G62+'하차인원(b)'!G62</f>
        <v>1027186</v>
      </c>
      <c r="H62" s="16">
        <f>'승차인원(a)'!H62+'하차인원(b)'!H62</f>
        <v>1217519</v>
      </c>
      <c r="I62" s="16">
        <f>'승차인원(a)'!I62+'하차인원(b)'!I62</f>
        <v>1136869</v>
      </c>
      <c r="J62" s="16">
        <f>'승차인원(a)'!J62+'하차인원(b)'!J62</f>
        <v>1152602</v>
      </c>
      <c r="K62" s="16">
        <f>'승차인원(a)'!K62+'하차인원(b)'!K62</f>
        <v>1106550</v>
      </c>
      <c r="L62" s="16">
        <f>'승차인원(a)'!L62+'하차인원(b)'!L62</f>
        <v>1083116</v>
      </c>
      <c r="M62" s="16">
        <f>'승차인원(a)'!M62+'하차인원(b)'!M62</f>
        <v>1065339</v>
      </c>
      <c r="N62" s="16">
        <f>'승차인원(a)'!N62+'하차인원(b)'!N62</f>
        <v>0</v>
      </c>
      <c r="O62" s="16">
        <f>'승차인원(a)'!O62+'하차인원(b)'!O62</f>
        <v>0</v>
      </c>
      <c r="P62" s="16">
        <f>'승차인원(a)'!P62+'하차인원(b)'!P62</f>
        <v>0</v>
      </c>
      <c r="Q62" s="63">
        <f>'승차인원(a)'!Q62+'하차인원(b)'!Q62</f>
        <v>0</v>
      </c>
    </row>
    <row r="63" spans="1:17">
      <c r="A63" s="148"/>
      <c r="B63" s="1">
        <v>209</v>
      </c>
      <c r="C63" s="1" t="s">
        <v>16</v>
      </c>
      <c r="D63" s="35">
        <f t="shared" si="39"/>
        <v>5590948</v>
      </c>
      <c r="E63" s="35">
        <v>23008</v>
      </c>
      <c r="F63" s="55">
        <f>'승차인원(a)'!F63+'하차인원(b)'!F63</f>
        <v>485418</v>
      </c>
      <c r="G63" s="16">
        <f>'승차인원(a)'!G63+'하차인원(b)'!G63</f>
        <v>493380</v>
      </c>
      <c r="H63" s="16">
        <f>'승차인원(a)'!H63+'하차인원(b)'!H63</f>
        <v>959623</v>
      </c>
      <c r="I63" s="16">
        <f>'승차인원(a)'!I63+'하차인원(b)'!I63</f>
        <v>896335</v>
      </c>
      <c r="J63" s="16">
        <f>'승차인원(a)'!J63+'하차인원(b)'!J63</f>
        <v>907193</v>
      </c>
      <c r="K63" s="16">
        <f>'승차인원(a)'!K63+'하차인원(b)'!K63</f>
        <v>757009</v>
      </c>
      <c r="L63" s="16">
        <f>'승차인원(a)'!L63+'하차인원(b)'!L63</f>
        <v>568638</v>
      </c>
      <c r="M63" s="16">
        <f>'승차인원(a)'!M63+'하차인원(b)'!M63</f>
        <v>523352</v>
      </c>
      <c r="N63" s="16">
        <f>'승차인원(a)'!N63+'하차인원(b)'!N63</f>
        <v>0</v>
      </c>
      <c r="O63" s="16">
        <f>'승차인원(a)'!O63+'하차인원(b)'!O63</f>
        <v>0</v>
      </c>
      <c r="P63" s="16">
        <f>'승차인원(a)'!P63+'하차인원(b)'!P63</f>
        <v>0</v>
      </c>
      <c r="Q63" s="63">
        <f>'승차인원(a)'!Q63+'하차인원(b)'!Q63</f>
        <v>0</v>
      </c>
    </row>
    <row r="64" spans="1:17">
      <c r="A64" s="148"/>
      <c r="B64" s="1">
        <v>210</v>
      </c>
      <c r="C64" s="1" t="s">
        <v>17</v>
      </c>
      <c r="D64" s="35">
        <f t="shared" si="39"/>
        <v>8187127</v>
      </c>
      <c r="E64" s="35">
        <v>33692</v>
      </c>
      <c r="F64" s="55">
        <f>'승차인원(a)'!F64+'하차인원(b)'!F64</f>
        <v>932691</v>
      </c>
      <c r="G64" s="16">
        <f>'승차인원(a)'!G64+'하차인원(b)'!G64</f>
        <v>956068</v>
      </c>
      <c r="H64" s="16">
        <f>'승차인원(a)'!H64+'하차인원(b)'!H64</f>
        <v>1109087</v>
      </c>
      <c r="I64" s="16">
        <f>'승차인원(a)'!I64+'하차인원(b)'!I64</f>
        <v>1087026</v>
      </c>
      <c r="J64" s="16">
        <f>'승차인원(a)'!J64+'하차인원(b)'!J64</f>
        <v>1045550</v>
      </c>
      <c r="K64" s="16">
        <f>'승차인원(a)'!K64+'하차인원(b)'!K64</f>
        <v>1034297</v>
      </c>
      <c r="L64" s="16">
        <f>'승차인원(a)'!L64+'하차인원(b)'!L64</f>
        <v>998610</v>
      </c>
      <c r="M64" s="16">
        <f>'승차인원(a)'!M64+'하차인원(b)'!M64</f>
        <v>1023798</v>
      </c>
      <c r="N64" s="16">
        <f>'승차인원(a)'!N64+'하차인원(b)'!N64</f>
        <v>0</v>
      </c>
      <c r="O64" s="16">
        <f>'승차인원(a)'!O64+'하차인원(b)'!O64</f>
        <v>0</v>
      </c>
      <c r="P64" s="16">
        <f>'승차인원(a)'!P64+'하차인원(b)'!P64</f>
        <v>0</v>
      </c>
      <c r="Q64" s="63">
        <f>'승차인원(a)'!Q64+'하차인원(b)'!Q64</f>
        <v>0</v>
      </c>
    </row>
    <row r="65" spans="1:17">
      <c r="A65" s="148"/>
      <c r="B65" s="1">
        <v>211</v>
      </c>
      <c r="C65" s="1" t="s">
        <v>18</v>
      </c>
      <c r="D65" s="35">
        <f t="shared" si="39"/>
        <v>13309171</v>
      </c>
      <c r="E65" s="35">
        <v>54770</v>
      </c>
      <c r="F65" s="55">
        <f>'승차인원(a)'!F65+'하차인원(b)'!F65</f>
        <v>1602293</v>
      </c>
      <c r="G65" s="16">
        <f>'승차인원(a)'!G65+'하차인원(b)'!G65</f>
        <v>1611989</v>
      </c>
      <c r="H65" s="16">
        <f>'승차인원(a)'!H65+'하차인원(b)'!H65</f>
        <v>1790638</v>
      </c>
      <c r="I65" s="16">
        <f>'승차인원(a)'!I65+'하차인원(b)'!I65</f>
        <v>1680063</v>
      </c>
      <c r="J65" s="16">
        <f>'승차인원(a)'!J65+'하차인원(b)'!J65</f>
        <v>1646319</v>
      </c>
      <c r="K65" s="16">
        <f>'승차인원(a)'!K65+'하차인원(b)'!K65</f>
        <v>1684156</v>
      </c>
      <c r="L65" s="16">
        <f>'승차인원(a)'!L65+'하차인원(b)'!L65</f>
        <v>1662524</v>
      </c>
      <c r="M65" s="16">
        <f>'승차인원(a)'!M65+'하차인원(b)'!M65</f>
        <v>1631189</v>
      </c>
      <c r="N65" s="16">
        <f>'승차인원(a)'!N65+'하차인원(b)'!N65</f>
        <v>0</v>
      </c>
      <c r="O65" s="16">
        <f>'승차인원(a)'!O65+'하차인원(b)'!O65</f>
        <v>0</v>
      </c>
      <c r="P65" s="16">
        <f>'승차인원(a)'!P65+'하차인원(b)'!P65</f>
        <v>0</v>
      </c>
      <c r="Q65" s="63">
        <f>'승차인원(a)'!Q65+'하차인원(b)'!Q65</f>
        <v>0</v>
      </c>
    </row>
    <row r="66" spans="1:17">
      <c r="A66" s="148"/>
      <c r="B66" s="1">
        <v>212</v>
      </c>
      <c r="C66" s="1" t="s">
        <v>19</v>
      </c>
      <c r="D66" s="35">
        <f t="shared" si="39"/>
        <v>22898983</v>
      </c>
      <c r="E66" s="35">
        <v>94234</v>
      </c>
      <c r="F66" s="55">
        <f>'승차인원(a)'!F66+'하차인원(b)'!F66</f>
        <v>2746690</v>
      </c>
      <c r="G66" s="16">
        <f>'승차인원(a)'!G66+'하차인원(b)'!G66</f>
        <v>2739441</v>
      </c>
      <c r="H66" s="16">
        <f>'승차인원(a)'!H66+'하차인원(b)'!H66</f>
        <v>3098041</v>
      </c>
      <c r="I66" s="16">
        <f>'승차인원(a)'!I66+'하차인원(b)'!I66</f>
        <v>2930820</v>
      </c>
      <c r="J66" s="16">
        <f>'승차인원(a)'!J66+'하차인원(b)'!J66</f>
        <v>3042439</v>
      </c>
      <c r="K66" s="16">
        <f>'승차인원(a)'!K66+'하차인원(b)'!K66</f>
        <v>2817381</v>
      </c>
      <c r="L66" s="16">
        <f>'승차인원(a)'!L66+'하차인원(b)'!L66</f>
        <v>2765657</v>
      </c>
      <c r="M66" s="16">
        <f>'승차인원(a)'!M66+'하차인원(b)'!M66</f>
        <v>2758514</v>
      </c>
      <c r="N66" s="16">
        <f>'승차인원(a)'!N66+'하차인원(b)'!N66</f>
        <v>0</v>
      </c>
      <c r="O66" s="16">
        <f>'승차인원(a)'!O66+'하차인원(b)'!O66</f>
        <v>0</v>
      </c>
      <c r="P66" s="16">
        <f>'승차인원(a)'!P66+'하차인원(b)'!P66</f>
        <v>0</v>
      </c>
      <c r="Q66" s="63">
        <f>'승차인원(a)'!Q66+'하차인원(b)'!Q66</f>
        <v>0</v>
      </c>
    </row>
    <row r="67" spans="1:17">
      <c r="A67" s="148"/>
      <c r="B67" s="1">
        <v>213</v>
      </c>
      <c r="C67" s="1" t="s">
        <v>20</v>
      </c>
      <c r="D67" s="35">
        <f t="shared" si="39"/>
        <v>11293386</v>
      </c>
      <c r="E67" s="35">
        <v>46475</v>
      </c>
      <c r="F67" s="55">
        <f>'승차인원(a)'!F67+'하차인원(b)'!F67</f>
        <v>1394903</v>
      </c>
      <c r="G67" s="16">
        <f>'승차인원(a)'!G67+'하차인원(b)'!G67</f>
        <v>1381587</v>
      </c>
      <c r="H67" s="16">
        <f>'승차인원(a)'!H67+'하차인원(b)'!H67</f>
        <v>1508882</v>
      </c>
      <c r="I67" s="16">
        <f>'승차인원(a)'!I67+'하차인원(b)'!I67</f>
        <v>1427346</v>
      </c>
      <c r="J67" s="16">
        <f>'승차인원(a)'!J67+'하차인원(b)'!J67</f>
        <v>1411925</v>
      </c>
      <c r="K67" s="16">
        <f>'승차인원(a)'!K67+'하차인원(b)'!K67</f>
        <v>1409583</v>
      </c>
      <c r="L67" s="16">
        <f>'승차인원(a)'!L67+'하차인원(b)'!L67</f>
        <v>1387375</v>
      </c>
      <c r="M67" s="16">
        <f>'승차인원(a)'!M67+'하차인원(b)'!M67</f>
        <v>1371785</v>
      </c>
      <c r="N67" s="16">
        <f>'승차인원(a)'!N67+'하차인원(b)'!N67</f>
        <v>0</v>
      </c>
      <c r="O67" s="16">
        <f>'승차인원(a)'!O67+'하차인원(b)'!O67</f>
        <v>0</v>
      </c>
      <c r="P67" s="16">
        <f>'승차인원(a)'!P67+'하차인원(b)'!P67</f>
        <v>0</v>
      </c>
      <c r="Q67" s="63">
        <f>'승차인원(a)'!Q67+'하차인원(b)'!Q67</f>
        <v>0</v>
      </c>
    </row>
    <row r="68" spans="1:17">
      <c r="A68" s="148"/>
      <c r="B68" s="1">
        <v>214</v>
      </c>
      <c r="C68" s="1" t="s">
        <v>21</v>
      </c>
      <c r="D68" s="35">
        <f t="shared" si="39"/>
        <v>23322855</v>
      </c>
      <c r="E68" s="35">
        <v>95979</v>
      </c>
      <c r="F68" s="55">
        <f>'승차인원(a)'!F68+'하차인원(b)'!F68</f>
        <v>2869575</v>
      </c>
      <c r="G68" s="16">
        <f>'승차인원(a)'!G68+'하차인원(b)'!G68</f>
        <v>2806110</v>
      </c>
      <c r="H68" s="16">
        <f>'승차인원(a)'!H68+'하차인원(b)'!H68</f>
        <v>2988772</v>
      </c>
      <c r="I68" s="16">
        <f>'승차인원(a)'!I68+'하차인원(b)'!I68</f>
        <v>2950319</v>
      </c>
      <c r="J68" s="16">
        <f>'승차인원(a)'!J68+'하차인원(b)'!J68</f>
        <v>3044347</v>
      </c>
      <c r="K68" s="16">
        <f>'승차인원(a)'!K68+'하차인원(b)'!K68</f>
        <v>2866563</v>
      </c>
      <c r="L68" s="16">
        <f>'승차인원(a)'!L68+'하차인원(b)'!L68</f>
        <v>2864598</v>
      </c>
      <c r="M68" s="16">
        <f>'승차인원(a)'!M68+'하차인원(b)'!M68</f>
        <v>2932571</v>
      </c>
      <c r="N68" s="16">
        <f>'승차인원(a)'!N68+'하차인원(b)'!N68</f>
        <v>0</v>
      </c>
      <c r="O68" s="16">
        <f>'승차인원(a)'!O68+'하차인원(b)'!O68</f>
        <v>0</v>
      </c>
      <c r="P68" s="16">
        <f>'승차인원(a)'!P68+'하차인원(b)'!P68</f>
        <v>0</v>
      </c>
      <c r="Q68" s="63">
        <f>'승차인원(a)'!Q68+'하차인원(b)'!Q68</f>
        <v>0</v>
      </c>
    </row>
    <row r="69" spans="1:17">
      <c r="A69" s="148"/>
      <c r="B69" s="1">
        <v>215</v>
      </c>
      <c r="C69" s="1" t="s">
        <v>344</v>
      </c>
      <c r="D69" s="35">
        <f t="shared" si="39"/>
        <v>8287329</v>
      </c>
      <c r="E69" s="35">
        <v>34104</v>
      </c>
      <c r="F69" s="55">
        <f>'승차인원(a)'!F69+'하차인원(b)'!F69</f>
        <v>987369</v>
      </c>
      <c r="G69" s="16">
        <f>'승차인원(a)'!G69+'하차인원(b)'!G69</f>
        <v>972239</v>
      </c>
      <c r="H69" s="16">
        <f>'승차인원(a)'!H69+'하차인원(b)'!H69</f>
        <v>1112975</v>
      </c>
      <c r="I69" s="16">
        <f>'승차인원(a)'!I69+'하차인원(b)'!I69</f>
        <v>1074531</v>
      </c>
      <c r="J69" s="16">
        <f>'승차인원(a)'!J69+'하차인원(b)'!J69</f>
        <v>1042134</v>
      </c>
      <c r="K69" s="16">
        <f>'승차인원(a)'!K69+'하차인원(b)'!K69</f>
        <v>1054820</v>
      </c>
      <c r="L69" s="16">
        <f>'승차인원(a)'!L69+'하차인원(b)'!L69</f>
        <v>1026239</v>
      </c>
      <c r="M69" s="16">
        <f>'승차인원(a)'!M69+'하차인원(b)'!M69</f>
        <v>1017022</v>
      </c>
      <c r="N69" s="16">
        <f>'승차인원(a)'!N69+'하차인원(b)'!N69</f>
        <v>0</v>
      </c>
      <c r="O69" s="16">
        <f>'승차인원(a)'!O69+'하차인원(b)'!O69</f>
        <v>0</v>
      </c>
      <c r="P69" s="16">
        <f>'승차인원(a)'!P69+'하차인원(b)'!P69</f>
        <v>0</v>
      </c>
      <c r="Q69" s="63">
        <f>'승차인원(a)'!Q69+'하차인원(b)'!Q69</f>
        <v>0</v>
      </c>
    </row>
    <row r="70" spans="1:17">
      <c r="A70" s="148"/>
      <c r="B70" s="1">
        <v>216</v>
      </c>
      <c r="C70" s="1" t="s">
        <v>22</v>
      </c>
      <c r="D70" s="35">
        <f t="shared" si="39"/>
        <v>41588697</v>
      </c>
      <c r="E70" s="35">
        <v>171147</v>
      </c>
      <c r="F70" s="55">
        <f>'승차인원(a)'!F70+'하차인원(b)'!F70</f>
        <v>5015570</v>
      </c>
      <c r="G70" s="16">
        <f>'승차인원(a)'!G70+'하차인원(b)'!G70</f>
        <v>4924899</v>
      </c>
      <c r="H70" s="16">
        <f>'승차인원(a)'!H70+'하차인원(b)'!H70</f>
        <v>5079672</v>
      </c>
      <c r="I70" s="16">
        <f>'승차인원(a)'!I70+'하차인원(b)'!I70</f>
        <v>5786154</v>
      </c>
      <c r="J70" s="16">
        <f>'승차인원(a)'!J70+'하차인원(b)'!J70</f>
        <v>5286718</v>
      </c>
      <c r="K70" s="16">
        <f>'승차인원(a)'!K70+'하차인원(b)'!K70</f>
        <v>5007191</v>
      </c>
      <c r="L70" s="16">
        <f>'승차인원(a)'!L70+'하차인원(b)'!L70</f>
        <v>5207077</v>
      </c>
      <c r="M70" s="16">
        <f>'승차인원(a)'!M70+'하차인원(b)'!M70</f>
        <v>5281416</v>
      </c>
      <c r="N70" s="16">
        <f>'승차인원(a)'!N70+'하차인원(b)'!N70</f>
        <v>0</v>
      </c>
      <c r="O70" s="16">
        <f>'승차인원(a)'!O70+'하차인원(b)'!O70</f>
        <v>0</v>
      </c>
      <c r="P70" s="16">
        <f>'승차인원(a)'!P70+'하차인원(b)'!P70</f>
        <v>0</v>
      </c>
      <c r="Q70" s="63">
        <f>'승차인원(a)'!Q70+'하차인원(b)'!Q70</f>
        <v>0</v>
      </c>
    </row>
    <row r="71" spans="1:17">
      <c r="A71" s="148"/>
      <c r="B71" s="1">
        <v>217</v>
      </c>
      <c r="C71" s="1" t="s">
        <v>346</v>
      </c>
      <c r="D71" s="35">
        <f t="shared" si="39"/>
        <v>12996661</v>
      </c>
      <c r="E71" s="35">
        <v>53484</v>
      </c>
      <c r="F71" s="55">
        <f>'승차인원(a)'!F71+'하차인원(b)'!F71</f>
        <v>1554432</v>
      </c>
      <c r="G71" s="16">
        <f>'승차인원(a)'!G71+'하차인원(b)'!G71</f>
        <v>1542805</v>
      </c>
      <c r="H71" s="16">
        <f>'승차인원(a)'!H71+'하차인원(b)'!H71</f>
        <v>1720609</v>
      </c>
      <c r="I71" s="16">
        <f>'승차인원(a)'!I71+'하차인원(b)'!I71</f>
        <v>1684539</v>
      </c>
      <c r="J71" s="16">
        <f>'승차인원(a)'!J71+'하차인원(b)'!J71</f>
        <v>1655879</v>
      </c>
      <c r="K71" s="16">
        <f>'승차인원(a)'!K71+'하차인원(b)'!K71</f>
        <v>1615041</v>
      </c>
      <c r="L71" s="16">
        <f>'승차인원(a)'!L71+'하차인원(b)'!L71</f>
        <v>1622309</v>
      </c>
      <c r="M71" s="16">
        <f>'승차인원(a)'!M71+'하차인원(b)'!M71</f>
        <v>1601047</v>
      </c>
      <c r="N71" s="16">
        <f>'승차인원(a)'!N71+'하차인원(b)'!N71</f>
        <v>0</v>
      </c>
      <c r="O71" s="16">
        <f>'승차인원(a)'!O71+'하차인원(b)'!O71</f>
        <v>0</v>
      </c>
      <c r="P71" s="16">
        <f>'승차인원(a)'!P71+'하차인원(b)'!P71</f>
        <v>0</v>
      </c>
      <c r="Q71" s="63">
        <f>'승차인원(a)'!Q71+'하차인원(b)'!Q71</f>
        <v>0</v>
      </c>
    </row>
    <row r="72" spans="1:17">
      <c r="A72" s="148"/>
      <c r="B72" s="1">
        <v>218</v>
      </c>
      <c r="C72" s="1" t="s">
        <v>23</v>
      </c>
      <c r="D72" s="35">
        <f t="shared" si="39"/>
        <v>8530487</v>
      </c>
      <c r="E72" s="35">
        <v>35105</v>
      </c>
      <c r="F72" s="55">
        <f>'승차인원(a)'!F72+'하차인원(b)'!F72</f>
        <v>737061</v>
      </c>
      <c r="G72" s="16">
        <f>'승차인원(a)'!G72+'하차인원(b)'!G72</f>
        <v>768083</v>
      </c>
      <c r="H72" s="16">
        <f>'승차인원(a)'!H72+'하차인원(b)'!H72</f>
        <v>907127</v>
      </c>
      <c r="I72" s="16">
        <f>'승차인원(a)'!I72+'하차인원(b)'!I72</f>
        <v>1281420</v>
      </c>
      <c r="J72" s="16">
        <f>'승차인원(a)'!J72+'하차인원(b)'!J72</f>
        <v>1431040</v>
      </c>
      <c r="K72" s="16">
        <f>'승차인원(a)'!K72+'하차인원(b)'!K72</f>
        <v>1236427</v>
      </c>
      <c r="L72" s="16">
        <f>'승차인원(a)'!L72+'하차인원(b)'!L72</f>
        <v>1063394</v>
      </c>
      <c r="M72" s="16">
        <f>'승차인원(a)'!M72+'하차인원(b)'!M72</f>
        <v>1105935</v>
      </c>
      <c r="N72" s="16">
        <f>'승차인원(a)'!N72+'하차인원(b)'!N72</f>
        <v>0</v>
      </c>
      <c r="O72" s="16">
        <f>'승차인원(a)'!O72+'하차인원(b)'!O72</f>
        <v>0</v>
      </c>
      <c r="P72" s="16">
        <f>'승차인원(a)'!P72+'하차인원(b)'!P72</f>
        <v>0</v>
      </c>
      <c r="Q72" s="63">
        <f>'승차인원(a)'!Q72+'하차인원(b)'!Q72</f>
        <v>0</v>
      </c>
    </row>
    <row r="73" spans="1:17">
      <c r="A73" s="148"/>
      <c r="B73" s="1">
        <v>219</v>
      </c>
      <c r="C73" s="1" t="s">
        <v>24</v>
      </c>
      <c r="D73" s="35">
        <f t="shared" si="39"/>
        <v>27562483</v>
      </c>
      <c r="E73" s="35">
        <v>113425</v>
      </c>
      <c r="F73" s="55">
        <f>'승차인원(a)'!F73+'하차인원(b)'!F73</f>
        <v>3307361</v>
      </c>
      <c r="G73" s="16">
        <f>'승차인원(a)'!G73+'하차인원(b)'!G73</f>
        <v>3245490</v>
      </c>
      <c r="H73" s="16">
        <f>'승차인원(a)'!H73+'하차인원(b)'!H73</f>
        <v>3637424</v>
      </c>
      <c r="I73" s="16">
        <f>'승차인원(a)'!I73+'하차인원(b)'!I73</f>
        <v>3297533</v>
      </c>
      <c r="J73" s="16">
        <f>'승차인원(a)'!J73+'하차인원(b)'!J73</f>
        <v>3462955</v>
      </c>
      <c r="K73" s="16">
        <f>'승차인원(a)'!K73+'하차인원(b)'!K73</f>
        <v>3409716</v>
      </c>
      <c r="L73" s="16">
        <f>'승차인원(a)'!L73+'하차인원(b)'!L73</f>
        <v>3684937</v>
      </c>
      <c r="M73" s="16">
        <f>'승차인원(a)'!M73+'하차인원(b)'!M73</f>
        <v>3517067</v>
      </c>
      <c r="N73" s="16">
        <f>'승차인원(a)'!N73+'하차인원(b)'!N73</f>
        <v>0</v>
      </c>
      <c r="O73" s="16">
        <f>'승차인원(a)'!O73+'하차인원(b)'!O73</f>
        <v>0</v>
      </c>
      <c r="P73" s="16">
        <f>'승차인원(a)'!P73+'하차인원(b)'!P73</f>
        <v>0</v>
      </c>
      <c r="Q73" s="63">
        <f>'승차인원(a)'!Q73+'하차인원(b)'!Q73</f>
        <v>0</v>
      </c>
    </row>
    <row r="74" spans="1:17">
      <c r="A74" s="148"/>
      <c r="B74" s="1">
        <v>220</v>
      </c>
      <c r="C74" s="1" t="s">
        <v>345</v>
      </c>
      <c r="D74" s="35">
        <f t="shared" si="39"/>
        <v>24169769</v>
      </c>
      <c r="E74" s="35">
        <v>99464</v>
      </c>
      <c r="F74" s="55">
        <f>'승차인원(a)'!F74+'하차인원(b)'!F74</f>
        <v>2947202</v>
      </c>
      <c r="G74" s="16">
        <f>'승차인원(a)'!G74+'하차인원(b)'!G74</f>
        <v>2982354</v>
      </c>
      <c r="H74" s="16">
        <f>'승차인원(a)'!H74+'하차인원(b)'!H74</f>
        <v>3244458</v>
      </c>
      <c r="I74" s="16">
        <f>'승차인원(a)'!I74+'하차인원(b)'!I74</f>
        <v>2987127</v>
      </c>
      <c r="J74" s="16">
        <f>'승차인원(a)'!J74+'하차인원(b)'!J74</f>
        <v>2894481</v>
      </c>
      <c r="K74" s="16">
        <f>'승차인원(a)'!K74+'하차인원(b)'!K74</f>
        <v>3042442</v>
      </c>
      <c r="L74" s="16">
        <f>'승차인원(a)'!L74+'하차인원(b)'!L74</f>
        <v>3060646</v>
      </c>
      <c r="M74" s="16">
        <f>'승차인원(a)'!M74+'하차인원(b)'!M74</f>
        <v>3011059</v>
      </c>
      <c r="N74" s="16">
        <f>'승차인원(a)'!N74+'하차인원(b)'!N74</f>
        <v>0</v>
      </c>
      <c r="O74" s="16">
        <f>'승차인원(a)'!O74+'하차인원(b)'!O74</f>
        <v>0</v>
      </c>
      <c r="P74" s="16">
        <f>'승차인원(a)'!P74+'하차인원(b)'!P74</f>
        <v>0</v>
      </c>
      <c r="Q74" s="63">
        <f>'승차인원(a)'!Q74+'하차인원(b)'!Q74</f>
        <v>0</v>
      </c>
    </row>
    <row r="75" spans="1:17">
      <c r="A75" s="148"/>
      <c r="B75" s="1">
        <v>221</v>
      </c>
      <c r="C75" s="1" t="s">
        <v>25</v>
      </c>
      <c r="D75" s="35">
        <f t="shared" si="39"/>
        <v>23068124</v>
      </c>
      <c r="E75" s="35">
        <v>94931</v>
      </c>
      <c r="F75" s="55">
        <f>'승차인원(a)'!F75+'하차인원(b)'!F75</f>
        <v>2816393</v>
      </c>
      <c r="G75" s="16">
        <f>'승차인원(a)'!G75+'하차인원(b)'!G75</f>
        <v>2859055</v>
      </c>
      <c r="H75" s="16">
        <f>'승차인원(a)'!H75+'하차인원(b)'!H75</f>
        <v>3102989</v>
      </c>
      <c r="I75" s="16">
        <f>'승차인원(a)'!I75+'하차인원(b)'!I75</f>
        <v>2837880</v>
      </c>
      <c r="J75" s="16">
        <f>'승차인원(a)'!J75+'하차인원(b)'!J75</f>
        <v>2717844</v>
      </c>
      <c r="K75" s="16">
        <f>'승차인원(a)'!K75+'하차인원(b)'!K75</f>
        <v>2903556</v>
      </c>
      <c r="L75" s="16">
        <f>'승차인원(a)'!L75+'하차인원(b)'!L75</f>
        <v>2937743</v>
      </c>
      <c r="M75" s="16">
        <f>'승차인원(a)'!M75+'하차인원(b)'!M75</f>
        <v>2892664</v>
      </c>
      <c r="N75" s="16">
        <f>'승차인원(a)'!N75+'하차인원(b)'!N75</f>
        <v>0</v>
      </c>
      <c r="O75" s="16">
        <f>'승차인원(a)'!O75+'하차인원(b)'!O75</f>
        <v>0</v>
      </c>
      <c r="P75" s="16">
        <f>'승차인원(a)'!P75+'하차인원(b)'!P75</f>
        <v>0</v>
      </c>
      <c r="Q75" s="63">
        <f>'승차인원(a)'!Q75+'하차인원(b)'!Q75</f>
        <v>0</v>
      </c>
    </row>
    <row r="76" spans="1:17">
      <c r="A76" s="148"/>
      <c r="B76" s="1">
        <v>222</v>
      </c>
      <c r="C76" s="1" t="s">
        <v>26</v>
      </c>
      <c r="D76" s="35">
        <f t="shared" si="39"/>
        <v>49957996</v>
      </c>
      <c r="E76" s="35">
        <v>205588</v>
      </c>
      <c r="F76" s="55">
        <f>'승차인원(a)'!F76+'하차인원(b)'!F76</f>
        <v>6282531</v>
      </c>
      <c r="G76" s="16">
        <f>'승차인원(a)'!G76+'하차인원(b)'!G76</f>
        <v>6294772</v>
      </c>
      <c r="H76" s="16">
        <f>'승차인원(a)'!H76+'하차인원(b)'!H76</f>
        <v>6430495</v>
      </c>
      <c r="I76" s="16">
        <f>'승차인원(a)'!I76+'하차인원(b)'!I76</f>
        <v>5997301</v>
      </c>
      <c r="J76" s="16">
        <f>'승차인원(a)'!J76+'하차인원(b)'!J76</f>
        <v>5949702</v>
      </c>
      <c r="K76" s="16">
        <f>'승차인원(a)'!K76+'하차인원(b)'!K76</f>
        <v>6011741</v>
      </c>
      <c r="L76" s="16">
        <f>'승차인원(a)'!L76+'하차인원(b)'!L76</f>
        <v>6616878</v>
      </c>
      <c r="M76" s="16">
        <f>'승차인원(a)'!M76+'하차인원(b)'!M76</f>
        <v>6374576</v>
      </c>
      <c r="N76" s="16">
        <f>'승차인원(a)'!N76+'하차인원(b)'!N76</f>
        <v>0</v>
      </c>
      <c r="O76" s="16">
        <f>'승차인원(a)'!O76+'하차인원(b)'!O76</f>
        <v>0</v>
      </c>
      <c r="P76" s="16">
        <f>'승차인원(a)'!P76+'하차인원(b)'!P76</f>
        <v>0</v>
      </c>
      <c r="Q76" s="63">
        <f>'승차인원(a)'!Q76+'하차인원(b)'!Q76</f>
        <v>0</v>
      </c>
    </row>
    <row r="77" spans="1:17">
      <c r="A77" s="148"/>
      <c r="B77" s="1">
        <v>223</v>
      </c>
      <c r="C77" s="1" t="s">
        <v>27</v>
      </c>
      <c r="D77" s="35">
        <f t="shared" si="39"/>
        <v>18899488</v>
      </c>
      <c r="E77" s="35">
        <v>77776</v>
      </c>
      <c r="F77" s="55">
        <f>'승차인원(a)'!F77+'하차인원(b)'!F77</f>
        <v>2224582</v>
      </c>
      <c r="G77" s="16">
        <f>'승차인원(a)'!G77+'하차인원(b)'!G77</f>
        <v>2270405</v>
      </c>
      <c r="H77" s="16">
        <f>'승차인원(a)'!H77+'하차인원(b)'!H77</f>
        <v>2584104</v>
      </c>
      <c r="I77" s="16">
        <f>'승차인원(a)'!I77+'하차인원(b)'!I77</f>
        <v>2395699</v>
      </c>
      <c r="J77" s="16">
        <f>'승차인원(a)'!J77+'하차인원(b)'!J77</f>
        <v>2340735</v>
      </c>
      <c r="K77" s="16">
        <f>'승차인원(a)'!K77+'하차인원(b)'!K77</f>
        <v>2399217</v>
      </c>
      <c r="L77" s="16">
        <f>'승차인원(a)'!L77+'하차인원(b)'!L77</f>
        <v>2357041</v>
      </c>
      <c r="M77" s="16">
        <f>'승차인원(a)'!M77+'하차인원(b)'!M77</f>
        <v>2327705</v>
      </c>
      <c r="N77" s="16">
        <f>'승차인원(a)'!N77+'하차인원(b)'!N77</f>
        <v>0</v>
      </c>
      <c r="O77" s="16">
        <f>'승차인원(a)'!O77+'하차인원(b)'!O77</f>
        <v>0</v>
      </c>
      <c r="P77" s="16">
        <f>'승차인원(a)'!P77+'하차인원(b)'!P77</f>
        <v>0</v>
      </c>
      <c r="Q77" s="63">
        <f>'승차인원(a)'!Q77+'하차인원(b)'!Q77</f>
        <v>0</v>
      </c>
    </row>
    <row r="78" spans="1:17">
      <c r="A78" s="148"/>
      <c r="B78" s="1">
        <v>224</v>
      </c>
      <c r="C78" s="1" t="s">
        <v>28</v>
      </c>
      <c r="D78" s="35">
        <f t="shared" si="39"/>
        <v>10810418</v>
      </c>
      <c r="E78" s="35">
        <v>44487</v>
      </c>
      <c r="F78" s="55">
        <f>'승차인원(a)'!F78+'하차인원(b)'!F78</f>
        <v>1269509</v>
      </c>
      <c r="G78" s="16">
        <f>'승차인원(a)'!G78+'하차인원(b)'!G78</f>
        <v>1290065</v>
      </c>
      <c r="H78" s="16">
        <f>'승차인원(a)'!H78+'하차인원(b)'!H78</f>
        <v>1458473</v>
      </c>
      <c r="I78" s="16">
        <f>'승차인원(a)'!I78+'하차인원(b)'!I78</f>
        <v>1401176</v>
      </c>
      <c r="J78" s="16">
        <f>'승차인원(a)'!J78+'하차인원(b)'!J78</f>
        <v>1324516</v>
      </c>
      <c r="K78" s="16">
        <f>'승차인원(a)'!K78+'하차인원(b)'!K78</f>
        <v>1370431</v>
      </c>
      <c r="L78" s="16">
        <f>'승차인원(a)'!L78+'하차인원(b)'!L78</f>
        <v>1356926</v>
      </c>
      <c r="M78" s="16">
        <f>'승차인원(a)'!M78+'하차인원(b)'!M78</f>
        <v>1339322</v>
      </c>
      <c r="N78" s="16">
        <f>'승차인원(a)'!N78+'하차인원(b)'!N78</f>
        <v>0</v>
      </c>
      <c r="O78" s="16">
        <f>'승차인원(a)'!O78+'하차인원(b)'!O78</f>
        <v>0</v>
      </c>
      <c r="P78" s="16">
        <f>'승차인원(a)'!P78+'하차인원(b)'!P78</f>
        <v>0</v>
      </c>
      <c r="Q78" s="63">
        <f>'승차인원(a)'!Q78+'하차인원(b)'!Q78</f>
        <v>0</v>
      </c>
    </row>
    <row r="79" spans="1:17">
      <c r="A79" s="148"/>
      <c r="B79" s="1">
        <v>225</v>
      </c>
      <c r="C79" s="1" t="s">
        <v>29</v>
      </c>
      <c r="D79" s="35">
        <f t="shared" si="39"/>
        <v>10038481</v>
      </c>
      <c r="E79" s="35">
        <v>41310</v>
      </c>
      <c r="F79" s="55">
        <f>'승차인원(a)'!F79+'하차인원(b)'!F79</f>
        <v>1111039</v>
      </c>
      <c r="G79" s="16">
        <f>'승차인원(a)'!G79+'하차인원(b)'!G79</f>
        <v>1120954</v>
      </c>
      <c r="H79" s="16">
        <f>'승차인원(a)'!H79+'하차인원(b)'!H79</f>
        <v>1481458</v>
      </c>
      <c r="I79" s="16">
        <f>'승차인원(a)'!I79+'하차인원(b)'!I79</f>
        <v>1376100</v>
      </c>
      <c r="J79" s="16">
        <f>'승차인원(a)'!J79+'하차인원(b)'!J79</f>
        <v>1332068</v>
      </c>
      <c r="K79" s="16">
        <f>'승차인원(a)'!K79+'하차인원(b)'!K79</f>
        <v>1290491</v>
      </c>
      <c r="L79" s="16">
        <f>'승차인원(a)'!L79+'하차인원(b)'!L79</f>
        <v>1141529</v>
      </c>
      <c r="M79" s="16">
        <f>'승차인원(a)'!M79+'하차인원(b)'!M79</f>
        <v>1184842</v>
      </c>
      <c r="N79" s="16">
        <f>'승차인원(a)'!N79+'하차인원(b)'!N79</f>
        <v>0</v>
      </c>
      <c r="O79" s="16">
        <f>'승차인원(a)'!O79+'하차인원(b)'!O79</f>
        <v>0</v>
      </c>
      <c r="P79" s="16">
        <f>'승차인원(a)'!P79+'하차인원(b)'!P79</f>
        <v>0</v>
      </c>
      <c r="Q79" s="63">
        <f>'승차인원(a)'!Q79+'하차인원(b)'!Q79</f>
        <v>0</v>
      </c>
    </row>
    <row r="80" spans="1:17">
      <c r="A80" s="148"/>
      <c r="B80" s="1">
        <v>226</v>
      </c>
      <c r="C80" s="1" t="s">
        <v>30</v>
      </c>
      <c r="D80" s="35">
        <f t="shared" si="39"/>
        <v>22045302</v>
      </c>
      <c r="E80" s="35">
        <v>90722</v>
      </c>
      <c r="F80" s="55">
        <f>'승차인원(a)'!F80+'하차인원(b)'!F80</f>
        <v>2603780</v>
      </c>
      <c r="G80" s="16">
        <f>'승차인원(a)'!G80+'하차인원(b)'!G80</f>
        <v>2641639</v>
      </c>
      <c r="H80" s="16">
        <f>'승차인원(a)'!H80+'하차인원(b)'!H80</f>
        <v>3028004</v>
      </c>
      <c r="I80" s="16">
        <f>'승차인원(a)'!I80+'하차인원(b)'!I80</f>
        <v>2865948</v>
      </c>
      <c r="J80" s="16">
        <f>'승차인원(a)'!J80+'하차인원(b)'!J80</f>
        <v>2806338</v>
      </c>
      <c r="K80" s="16">
        <f>'승차인원(a)'!K80+'하차인원(b)'!K80</f>
        <v>2782982</v>
      </c>
      <c r="L80" s="16">
        <f>'승차인원(a)'!L80+'하차인원(b)'!L80</f>
        <v>2672937</v>
      </c>
      <c r="M80" s="16">
        <f>'승차인원(a)'!M80+'하차인원(b)'!M80</f>
        <v>2643674</v>
      </c>
      <c r="N80" s="16">
        <f>'승차인원(a)'!N80+'하차인원(b)'!N80</f>
        <v>0</v>
      </c>
      <c r="O80" s="16">
        <f>'승차인원(a)'!O80+'하차인원(b)'!O80</f>
        <v>0</v>
      </c>
      <c r="P80" s="16">
        <f>'승차인원(a)'!P80+'하차인원(b)'!P80</f>
        <v>0</v>
      </c>
      <c r="Q80" s="63">
        <f>'승차인원(a)'!Q80+'하차인원(b)'!Q80</f>
        <v>0</v>
      </c>
    </row>
    <row r="81" spans="1:17">
      <c r="A81" s="148"/>
      <c r="B81" s="1">
        <v>227</v>
      </c>
      <c r="C81" s="1" t="s">
        <v>31</v>
      </c>
      <c r="D81" s="35">
        <f t="shared" si="39"/>
        <v>14596991</v>
      </c>
      <c r="E81" s="35">
        <v>60070</v>
      </c>
      <c r="F81" s="55">
        <f>'승차인원(a)'!F81+'하차인원(b)'!F81</f>
        <v>1727039</v>
      </c>
      <c r="G81" s="16">
        <f>'승차인원(a)'!G81+'하차인원(b)'!G81</f>
        <v>1716005</v>
      </c>
      <c r="H81" s="16">
        <f>'승차인원(a)'!H81+'하차인원(b)'!H81</f>
        <v>1996913</v>
      </c>
      <c r="I81" s="16">
        <f>'승차인원(a)'!I81+'하차인원(b)'!I81</f>
        <v>1887274</v>
      </c>
      <c r="J81" s="16">
        <f>'승차인원(a)'!J81+'하차인원(b)'!J81</f>
        <v>1860419</v>
      </c>
      <c r="K81" s="16">
        <f>'승차인원(a)'!K81+'하차인원(b)'!K81</f>
        <v>1838512</v>
      </c>
      <c r="L81" s="16">
        <f>'승차인원(a)'!L81+'하차인원(b)'!L81</f>
        <v>1801370</v>
      </c>
      <c r="M81" s="16">
        <f>'승차인원(a)'!M81+'하차인원(b)'!M81</f>
        <v>1769459</v>
      </c>
      <c r="N81" s="16">
        <f>'승차인원(a)'!N81+'하차인원(b)'!N81</f>
        <v>0</v>
      </c>
      <c r="O81" s="16">
        <f>'승차인원(a)'!O81+'하차인원(b)'!O81</f>
        <v>0</v>
      </c>
      <c r="P81" s="16">
        <f>'승차인원(a)'!P81+'하차인원(b)'!P81</f>
        <v>0</v>
      </c>
      <c r="Q81" s="63">
        <f>'승차인원(a)'!Q81+'하차인원(b)'!Q81</f>
        <v>0</v>
      </c>
    </row>
    <row r="82" spans="1:17">
      <c r="A82" s="148"/>
      <c r="B82" s="1">
        <v>228</v>
      </c>
      <c r="C82" s="1" t="s">
        <v>32</v>
      </c>
      <c r="D82" s="35">
        <f t="shared" si="39"/>
        <v>25437909</v>
      </c>
      <c r="E82" s="35">
        <v>104683</v>
      </c>
      <c r="F82" s="55">
        <f>'승차인원(a)'!F82+'하차인원(b)'!F82</f>
        <v>2992647</v>
      </c>
      <c r="G82" s="16">
        <f>'승차인원(a)'!G82+'하차인원(b)'!G82</f>
        <v>2978281</v>
      </c>
      <c r="H82" s="16">
        <f>'승차인원(a)'!H82+'하차인원(b)'!H82</f>
        <v>3464154</v>
      </c>
      <c r="I82" s="16">
        <f>'승차인원(a)'!I82+'하차인원(b)'!I82</f>
        <v>3254688</v>
      </c>
      <c r="J82" s="16">
        <f>'승차인원(a)'!J82+'하차인원(b)'!J82</f>
        <v>3268308</v>
      </c>
      <c r="K82" s="16">
        <f>'승차인원(a)'!K82+'하차인원(b)'!K82</f>
        <v>3184850</v>
      </c>
      <c r="L82" s="16">
        <f>'승차인원(a)'!L82+'하차인원(b)'!L82</f>
        <v>3187626</v>
      </c>
      <c r="M82" s="16">
        <f>'승차인원(a)'!M82+'하차인원(b)'!M82</f>
        <v>3107355</v>
      </c>
      <c r="N82" s="16">
        <f>'승차인원(a)'!N82+'하차인원(b)'!N82</f>
        <v>0</v>
      </c>
      <c r="O82" s="16">
        <f>'승차인원(a)'!O82+'하차인원(b)'!O82</f>
        <v>0</v>
      </c>
      <c r="P82" s="16">
        <f>'승차인원(a)'!P82+'하차인원(b)'!P82</f>
        <v>0</v>
      </c>
      <c r="Q82" s="63">
        <f>'승차인원(a)'!Q82+'하차인원(b)'!Q82</f>
        <v>0</v>
      </c>
    </row>
    <row r="83" spans="1:17">
      <c r="A83" s="148"/>
      <c r="B83" s="1">
        <v>229</v>
      </c>
      <c r="C83" s="1" t="s">
        <v>33</v>
      </c>
      <c r="D83" s="35">
        <f t="shared" si="39"/>
        <v>10920462</v>
      </c>
      <c r="E83" s="35">
        <v>44940</v>
      </c>
      <c r="F83" s="55">
        <f>'승차인원(a)'!F83+'하차인원(b)'!F83</f>
        <v>1291858</v>
      </c>
      <c r="G83" s="16">
        <f>'승차인원(a)'!G83+'하차인원(b)'!G83</f>
        <v>1278812</v>
      </c>
      <c r="H83" s="16">
        <f>'승차인원(a)'!H83+'하차인원(b)'!H83</f>
        <v>1453940</v>
      </c>
      <c r="I83" s="16">
        <f>'승차인원(a)'!I83+'하차인원(b)'!I83</f>
        <v>1388272</v>
      </c>
      <c r="J83" s="16">
        <f>'승차인원(a)'!J83+'하차인원(b)'!J83</f>
        <v>1382042</v>
      </c>
      <c r="K83" s="16">
        <f>'승차인원(a)'!K83+'하차인원(b)'!K83</f>
        <v>1389361</v>
      </c>
      <c r="L83" s="16">
        <f>'승차인원(a)'!L83+'하차인원(b)'!L83</f>
        <v>1378006</v>
      </c>
      <c r="M83" s="16">
        <f>'승차인원(a)'!M83+'하차인원(b)'!M83</f>
        <v>1358171</v>
      </c>
      <c r="N83" s="16">
        <f>'승차인원(a)'!N83+'하차인원(b)'!N83</f>
        <v>0</v>
      </c>
      <c r="O83" s="16">
        <f>'승차인원(a)'!O83+'하차인원(b)'!O83</f>
        <v>0</v>
      </c>
      <c r="P83" s="16">
        <f>'승차인원(a)'!P83+'하차인원(b)'!P83</f>
        <v>0</v>
      </c>
      <c r="Q83" s="63">
        <f>'승차인원(a)'!Q83+'하차인원(b)'!Q83</f>
        <v>0</v>
      </c>
    </row>
    <row r="84" spans="1:17">
      <c r="A84" s="148"/>
      <c r="B84" s="1">
        <v>230</v>
      </c>
      <c r="C84" s="1" t="s">
        <v>34</v>
      </c>
      <c r="D84" s="35">
        <f t="shared" si="39"/>
        <v>34100255</v>
      </c>
      <c r="E84" s="35">
        <v>140330</v>
      </c>
      <c r="F84" s="55">
        <f>'승차인원(a)'!F84+'하차인원(b)'!F84</f>
        <v>4137795</v>
      </c>
      <c r="G84" s="16">
        <f>'승차인원(a)'!G84+'하차인원(b)'!G84</f>
        <v>4101892</v>
      </c>
      <c r="H84" s="16">
        <f>'승차인원(a)'!H84+'하차인원(b)'!H84</f>
        <v>4567896</v>
      </c>
      <c r="I84" s="16">
        <f>'승차인원(a)'!I84+'하차인원(b)'!I84</f>
        <v>4333749</v>
      </c>
      <c r="J84" s="16">
        <f>'승차인원(a)'!J84+'하차인원(b)'!J84</f>
        <v>4336914</v>
      </c>
      <c r="K84" s="16">
        <f>'승차인원(a)'!K84+'하차인원(b)'!K84</f>
        <v>4253063</v>
      </c>
      <c r="L84" s="16">
        <f>'승차인원(a)'!L84+'하차인원(b)'!L84</f>
        <v>4211335</v>
      </c>
      <c r="M84" s="16">
        <f>'승차인원(a)'!M84+'하차인원(b)'!M84</f>
        <v>4157611</v>
      </c>
      <c r="N84" s="16">
        <f>'승차인원(a)'!N84+'하차인원(b)'!N84</f>
        <v>0</v>
      </c>
      <c r="O84" s="16">
        <f>'승차인원(a)'!O84+'하차인원(b)'!O84</f>
        <v>0</v>
      </c>
      <c r="P84" s="16">
        <f>'승차인원(a)'!P84+'하차인원(b)'!P84</f>
        <v>0</v>
      </c>
      <c r="Q84" s="63">
        <f>'승차인원(a)'!Q84+'하차인원(b)'!Q84</f>
        <v>0</v>
      </c>
    </row>
    <row r="85" spans="1:17">
      <c r="A85" s="148"/>
      <c r="B85" s="1">
        <v>231</v>
      </c>
      <c r="C85" s="1" t="s">
        <v>35</v>
      </c>
      <c r="D85" s="35">
        <f t="shared" si="39"/>
        <v>13565656</v>
      </c>
      <c r="E85" s="35">
        <v>55826</v>
      </c>
      <c r="F85" s="55">
        <f>'승차인원(a)'!F85+'하차인원(b)'!F85</f>
        <v>1611449</v>
      </c>
      <c r="G85" s="16">
        <f>'승차인원(a)'!G85+'하차인원(b)'!G85</f>
        <v>1592273</v>
      </c>
      <c r="H85" s="16">
        <f>'승차인원(a)'!H85+'하차인원(b)'!H85</f>
        <v>1795879</v>
      </c>
      <c r="I85" s="16">
        <f>'승차인원(a)'!I85+'하차인원(b)'!I85</f>
        <v>1742402</v>
      </c>
      <c r="J85" s="16">
        <f>'승차인원(a)'!J85+'하차인원(b)'!J85</f>
        <v>1747231</v>
      </c>
      <c r="K85" s="16">
        <f>'승차인원(a)'!K85+'하차인원(b)'!K85</f>
        <v>1713480</v>
      </c>
      <c r="L85" s="16">
        <f>'승차인원(a)'!L85+'하차인원(b)'!L85</f>
        <v>1691023</v>
      </c>
      <c r="M85" s="16">
        <f>'승차인원(a)'!M85+'하차인원(b)'!M85</f>
        <v>1671919</v>
      </c>
      <c r="N85" s="16">
        <f>'승차인원(a)'!N85+'하차인원(b)'!N85</f>
        <v>0</v>
      </c>
      <c r="O85" s="16">
        <f>'승차인원(a)'!O85+'하차인원(b)'!O85</f>
        <v>0</v>
      </c>
      <c r="P85" s="16">
        <f>'승차인원(a)'!P85+'하차인원(b)'!P85</f>
        <v>0</v>
      </c>
      <c r="Q85" s="63">
        <f>'승차인원(a)'!Q85+'하차인원(b)'!Q85</f>
        <v>0</v>
      </c>
    </row>
    <row r="86" spans="1:17">
      <c r="A86" s="148"/>
      <c r="B86" s="1">
        <v>232</v>
      </c>
      <c r="C86" s="1" t="s">
        <v>36</v>
      </c>
      <c r="D86" s="35">
        <f t="shared" si="39"/>
        <v>30483694</v>
      </c>
      <c r="E86" s="35">
        <v>125447</v>
      </c>
      <c r="F86" s="55">
        <f>'승차인원(a)'!F86+'하차인원(b)'!F86</f>
        <v>3700669</v>
      </c>
      <c r="G86" s="16">
        <f>'승차인원(a)'!G86+'하차인원(b)'!G86</f>
        <v>3665566</v>
      </c>
      <c r="H86" s="16">
        <f>'승차인원(a)'!H86+'하차인원(b)'!H86</f>
        <v>4085540</v>
      </c>
      <c r="I86" s="16">
        <f>'승차인원(a)'!I86+'하차인원(b)'!I86</f>
        <v>3854270</v>
      </c>
      <c r="J86" s="16">
        <f>'승차인원(a)'!J86+'하차인원(b)'!J86</f>
        <v>3785501</v>
      </c>
      <c r="K86" s="16">
        <f>'승차인원(a)'!K86+'하차인원(b)'!K86</f>
        <v>3837448</v>
      </c>
      <c r="L86" s="16">
        <f>'승차인원(a)'!L86+'하차인원(b)'!L86</f>
        <v>3799933</v>
      </c>
      <c r="M86" s="16">
        <f>'승차인원(a)'!M86+'하차인원(b)'!M86</f>
        <v>3754767</v>
      </c>
      <c r="N86" s="16">
        <f>'승차인원(a)'!N86+'하차인원(b)'!N86</f>
        <v>0</v>
      </c>
      <c r="O86" s="16">
        <f>'승차인원(a)'!O86+'하차인원(b)'!O86</f>
        <v>0</v>
      </c>
      <c r="P86" s="16">
        <f>'승차인원(a)'!P86+'하차인원(b)'!P86</f>
        <v>0</v>
      </c>
      <c r="Q86" s="63">
        <f>'승차인원(a)'!Q86+'하차인원(b)'!Q86</f>
        <v>0</v>
      </c>
    </row>
    <row r="87" spans="1:17">
      <c r="A87" s="148"/>
      <c r="B87" s="1">
        <v>233</v>
      </c>
      <c r="C87" s="1" t="s">
        <v>37</v>
      </c>
      <c r="D87" s="35">
        <f t="shared" si="39"/>
        <v>15179490</v>
      </c>
      <c r="E87" s="35">
        <v>62467</v>
      </c>
      <c r="F87" s="55">
        <f>'승차인원(a)'!F87+'하차인원(b)'!F87</f>
        <v>1836614</v>
      </c>
      <c r="G87" s="16">
        <f>'승차인원(a)'!G87+'하차인원(b)'!G87</f>
        <v>1785187</v>
      </c>
      <c r="H87" s="16">
        <f>'승차인원(a)'!H87+'하차인원(b)'!H87</f>
        <v>2045466</v>
      </c>
      <c r="I87" s="16">
        <f>'승차인원(a)'!I87+'하차인원(b)'!I87</f>
        <v>1962531</v>
      </c>
      <c r="J87" s="16">
        <f>'승차인원(a)'!J87+'하차인원(b)'!J87</f>
        <v>1948851</v>
      </c>
      <c r="K87" s="16">
        <f>'승차인원(a)'!K87+'하차인원(b)'!K87</f>
        <v>1908681</v>
      </c>
      <c r="L87" s="16">
        <f>'승차인원(a)'!L87+'하차인원(b)'!L87</f>
        <v>1865109</v>
      </c>
      <c r="M87" s="16">
        <f>'승차인원(a)'!M87+'하차인원(b)'!M87</f>
        <v>1827051</v>
      </c>
      <c r="N87" s="16">
        <f>'승차인원(a)'!N87+'하차인원(b)'!N87</f>
        <v>0</v>
      </c>
      <c r="O87" s="16">
        <f>'승차인원(a)'!O87+'하차인원(b)'!O87</f>
        <v>0</v>
      </c>
      <c r="P87" s="16">
        <f>'승차인원(a)'!P87+'하차인원(b)'!P87</f>
        <v>0</v>
      </c>
      <c r="Q87" s="63">
        <f>'승차인원(a)'!Q87+'하차인원(b)'!Q87</f>
        <v>0</v>
      </c>
    </row>
    <row r="88" spans="1:17">
      <c r="A88" s="148"/>
      <c r="B88" s="1">
        <v>234</v>
      </c>
      <c r="C88" s="1" t="s">
        <v>347</v>
      </c>
      <c r="D88" s="35">
        <f t="shared" si="39"/>
        <v>29700855</v>
      </c>
      <c r="E88" s="35">
        <v>122226</v>
      </c>
      <c r="F88" s="55">
        <f>'승차인원(a)'!F88+'하차인원(b)'!F88</f>
        <v>3564797</v>
      </c>
      <c r="G88" s="16">
        <f>'승차인원(a)'!G88+'하차인원(b)'!G88</f>
        <v>3551991</v>
      </c>
      <c r="H88" s="16">
        <f>'승차인원(a)'!H88+'하차인원(b)'!H88</f>
        <v>3989286</v>
      </c>
      <c r="I88" s="16">
        <f>'승차인원(a)'!I88+'하차인원(b)'!I88</f>
        <v>3781873</v>
      </c>
      <c r="J88" s="16">
        <f>'승차인원(a)'!J88+'하차인원(b)'!J88</f>
        <v>3790411</v>
      </c>
      <c r="K88" s="16">
        <f>'승차인원(a)'!K88+'하차인원(b)'!K88</f>
        <v>3720482</v>
      </c>
      <c r="L88" s="16">
        <f>'승차인원(a)'!L88+'하차인원(b)'!L88</f>
        <v>3674457</v>
      </c>
      <c r="M88" s="16">
        <f>'승차인원(a)'!M88+'하차인원(b)'!M88</f>
        <v>3627558</v>
      </c>
      <c r="N88" s="16">
        <f>'승차인원(a)'!N88+'하차인원(b)'!N88</f>
        <v>0</v>
      </c>
      <c r="O88" s="16">
        <f>'승차인원(a)'!O88+'하차인원(b)'!O88</f>
        <v>0</v>
      </c>
      <c r="P88" s="16">
        <f>'승차인원(a)'!P88+'하차인원(b)'!P88</f>
        <v>0</v>
      </c>
      <c r="Q88" s="63">
        <f>'승차인원(a)'!Q88+'하차인원(b)'!Q88</f>
        <v>0</v>
      </c>
    </row>
    <row r="89" spans="1:17">
      <c r="A89" s="148"/>
      <c r="B89" s="1">
        <v>235</v>
      </c>
      <c r="C89" s="1" t="s">
        <v>38</v>
      </c>
      <c r="D89" s="35">
        <f t="shared" si="39"/>
        <v>9217176</v>
      </c>
      <c r="E89" s="35">
        <v>37931</v>
      </c>
      <c r="F89" s="55">
        <f>'승차인원(a)'!F89+'하차인원(b)'!F89</f>
        <v>1097116</v>
      </c>
      <c r="G89" s="16">
        <f>'승차인원(a)'!G89+'하차인원(b)'!G89</f>
        <v>1108952</v>
      </c>
      <c r="H89" s="16">
        <f>'승차인원(a)'!H89+'하차인원(b)'!H89</f>
        <v>1239458</v>
      </c>
      <c r="I89" s="16">
        <f>'승차인원(a)'!I89+'하차인원(b)'!I89</f>
        <v>1160639</v>
      </c>
      <c r="J89" s="16">
        <f>'승차인원(a)'!J89+'하차인원(b)'!J89</f>
        <v>1143536</v>
      </c>
      <c r="K89" s="16">
        <f>'승차인원(a)'!K89+'하차인원(b)'!K89</f>
        <v>1169649</v>
      </c>
      <c r="L89" s="16">
        <f>'승차인원(a)'!L89+'하차인원(b)'!L89</f>
        <v>1153686</v>
      </c>
      <c r="M89" s="16">
        <f>'승차인원(a)'!M89+'하차인원(b)'!M89</f>
        <v>1144140</v>
      </c>
      <c r="N89" s="16">
        <f>'승차인원(a)'!N89+'하차인원(b)'!N89</f>
        <v>0</v>
      </c>
      <c r="O89" s="16">
        <f>'승차인원(a)'!O89+'하차인원(b)'!O89</f>
        <v>0</v>
      </c>
      <c r="P89" s="16">
        <f>'승차인원(a)'!P89+'하차인원(b)'!P89</f>
        <v>0</v>
      </c>
      <c r="Q89" s="63">
        <f>'승차인원(a)'!Q89+'하차인원(b)'!Q89</f>
        <v>0</v>
      </c>
    </row>
    <row r="90" spans="1:17">
      <c r="A90" s="148"/>
      <c r="B90" s="1">
        <v>236</v>
      </c>
      <c r="C90" s="1" t="s">
        <v>39</v>
      </c>
      <c r="D90" s="35">
        <f t="shared" si="39"/>
        <v>10542309</v>
      </c>
      <c r="E90" s="35">
        <v>43384</v>
      </c>
      <c r="F90" s="55">
        <f>'승차인원(a)'!F90+'하차인원(b)'!F90</f>
        <v>1244688</v>
      </c>
      <c r="G90" s="16">
        <f>'승차인원(a)'!G90+'하차인원(b)'!G90</f>
        <v>1247178</v>
      </c>
      <c r="H90" s="16">
        <f>'승차인원(a)'!H90+'하차인원(b)'!H90</f>
        <v>1422277</v>
      </c>
      <c r="I90" s="16">
        <f>'승차인원(a)'!I90+'하차인원(b)'!I90</f>
        <v>1349725</v>
      </c>
      <c r="J90" s="16">
        <f>'승차인원(a)'!J90+'하차인원(b)'!J90</f>
        <v>1324728</v>
      </c>
      <c r="K90" s="16">
        <f>'승차인원(a)'!K90+'하차인원(b)'!K90</f>
        <v>1349199</v>
      </c>
      <c r="L90" s="16">
        <f>'승차인원(a)'!L90+'하차인원(b)'!L90</f>
        <v>1314204</v>
      </c>
      <c r="M90" s="16">
        <f>'승차인원(a)'!M90+'하차인원(b)'!M90</f>
        <v>1290310</v>
      </c>
      <c r="N90" s="16">
        <f>'승차인원(a)'!N90+'하차인원(b)'!N90</f>
        <v>0</v>
      </c>
      <c r="O90" s="16">
        <f>'승차인원(a)'!O90+'하차인원(b)'!O90</f>
        <v>0</v>
      </c>
      <c r="P90" s="16">
        <f>'승차인원(a)'!P90+'하차인원(b)'!P90</f>
        <v>0</v>
      </c>
      <c r="Q90" s="63">
        <f>'승차인원(a)'!Q90+'하차인원(b)'!Q90</f>
        <v>0</v>
      </c>
    </row>
    <row r="91" spans="1:17">
      <c r="A91" s="148"/>
      <c r="B91" s="1">
        <v>237</v>
      </c>
      <c r="C91" s="1" t="s">
        <v>348</v>
      </c>
      <c r="D91" s="35">
        <f t="shared" si="39"/>
        <v>11030904</v>
      </c>
      <c r="E91" s="35">
        <v>45395</v>
      </c>
      <c r="F91" s="55">
        <f>'승차인원(a)'!F91+'하차인원(b)'!F91</f>
        <v>1251781</v>
      </c>
      <c r="G91" s="16">
        <f>'승차인원(a)'!G91+'하차인원(b)'!G91</f>
        <v>1275123</v>
      </c>
      <c r="H91" s="16">
        <f>'승차인원(a)'!H91+'하차인원(b)'!H91</f>
        <v>1506719</v>
      </c>
      <c r="I91" s="16">
        <f>'승차인원(a)'!I91+'하차인원(b)'!I91</f>
        <v>1481255</v>
      </c>
      <c r="J91" s="16">
        <f>'승차인원(a)'!J91+'하차인원(b)'!J91</f>
        <v>1434818</v>
      </c>
      <c r="K91" s="16">
        <f>'승차인원(a)'!K91+'하차인원(b)'!K91</f>
        <v>1428893</v>
      </c>
      <c r="L91" s="16">
        <f>'승차인원(a)'!L91+'하차인원(b)'!L91</f>
        <v>1335991</v>
      </c>
      <c r="M91" s="16">
        <f>'승차인원(a)'!M91+'하차인원(b)'!M91</f>
        <v>1316324</v>
      </c>
      <c r="N91" s="16">
        <f>'승차인원(a)'!N91+'하차인원(b)'!N91</f>
        <v>0</v>
      </c>
      <c r="O91" s="16">
        <f>'승차인원(a)'!O91+'하차인원(b)'!O91</f>
        <v>0</v>
      </c>
      <c r="P91" s="16">
        <f>'승차인원(a)'!P91+'하차인원(b)'!P91</f>
        <v>0</v>
      </c>
      <c r="Q91" s="63">
        <f>'승차인원(a)'!Q91+'하차인원(b)'!Q91</f>
        <v>0</v>
      </c>
    </row>
    <row r="92" spans="1:17">
      <c r="A92" s="148"/>
      <c r="B92" s="1">
        <v>238</v>
      </c>
      <c r="C92" s="1" t="s">
        <v>40</v>
      </c>
      <c r="D92" s="35">
        <f t="shared" si="39"/>
        <v>16497347</v>
      </c>
      <c r="E92" s="35">
        <v>67890</v>
      </c>
      <c r="F92" s="55">
        <f>'승차인원(a)'!F92+'하차인원(b)'!F92</f>
        <v>1942485</v>
      </c>
      <c r="G92" s="16">
        <f>'승차인원(a)'!G92+'하차인원(b)'!G92</f>
        <v>1964868</v>
      </c>
      <c r="H92" s="16">
        <f>'승차인원(a)'!H92+'하차인원(b)'!H92</f>
        <v>2170075</v>
      </c>
      <c r="I92" s="16">
        <f>'승차인원(a)'!I92+'하차인원(b)'!I92</f>
        <v>2086301</v>
      </c>
      <c r="J92" s="16">
        <f>'승차인원(a)'!J92+'하차인원(b)'!J92</f>
        <v>2104856</v>
      </c>
      <c r="K92" s="16">
        <f>'승차인원(a)'!K92+'하차인원(b)'!K92</f>
        <v>2105571</v>
      </c>
      <c r="L92" s="16">
        <f>'승차인원(a)'!L92+'하차인원(b)'!L92</f>
        <v>2065646</v>
      </c>
      <c r="M92" s="16">
        <f>'승차인원(a)'!M92+'하차인원(b)'!M92</f>
        <v>2057545</v>
      </c>
      <c r="N92" s="16">
        <f>'승차인원(a)'!N92+'하차인원(b)'!N92</f>
        <v>0</v>
      </c>
      <c r="O92" s="16">
        <f>'승차인원(a)'!O92+'하차인원(b)'!O92</f>
        <v>0</v>
      </c>
      <c r="P92" s="16">
        <f>'승차인원(a)'!P92+'하차인원(b)'!P92</f>
        <v>0</v>
      </c>
      <c r="Q92" s="63">
        <f>'승차인원(a)'!Q92+'하차인원(b)'!Q92</f>
        <v>0</v>
      </c>
    </row>
    <row r="93" spans="1:17">
      <c r="A93" s="148"/>
      <c r="B93" s="1">
        <v>239</v>
      </c>
      <c r="C93" s="1" t="s">
        <v>340</v>
      </c>
      <c r="D93" s="35">
        <f t="shared" si="39"/>
        <v>39642839</v>
      </c>
      <c r="E93" s="35">
        <v>163139</v>
      </c>
      <c r="F93" s="55">
        <f>'승차인원(a)'!F93+'하차인원(b)'!F93</f>
        <v>4928228</v>
      </c>
      <c r="G93" s="16">
        <f>'승차인원(a)'!G93+'하차인원(b)'!G93</f>
        <v>5069714</v>
      </c>
      <c r="H93" s="16">
        <f>'승차인원(a)'!H93+'하차인원(b)'!H93</f>
        <v>5159795</v>
      </c>
      <c r="I93" s="16">
        <f>'승차인원(a)'!I93+'하차인원(b)'!I93</f>
        <v>4798992</v>
      </c>
      <c r="J93" s="16">
        <f>'승차인원(a)'!J93+'하차인원(b)'!J93</f>
        <v>5140269</v>
      </c>
      <c r="K93" s="16">
        <f>'승차인원(a)'!K93+'하차인원(b)'!K93</f>
        <v>4727605</v>
      </c>
      <c r="L93" s="16">
        <f>'승차인원(a)'!L93+'하차인원(b)'!L93</f>
        <v>4880877</v>
      </c>
      <c r="M93" s="16">
        <f>'승차인원(a)'!M93+'하차인원(b)'!M93</f>
        <v>4937359</v>
      </c>
      <c r="N93" s="16">
        <f>'승차인원(a)'!N93+'하차인원(b)'!N93</f>
        <v>0</v>
      </c>
      <c r="O93" s="16">
        <f>'승차인원(a)'!O93+'하차인원(b)'!O93</f>
        <v>0</v>
      </c>
      <c r="P93" s="16">
        <f>'승차인원(a)'!P93+'하차인원(b)'!P93</f>
        <v>0</v>
      </c>
      <c r="Q93" s="63">
        <f>'승차인원(a)'!Q93+'하차인원(b)'!Q93</f>
        <v>0</v>
      </c>
    </row>
    <row r="94" spans="1:17">
      <c r="A94" s="148"/>
      <c r="B94" s="1">
        <v>240</v>
      </c>
      <c r="C94" s="1" t="s">
        <v>341</v>
      </c>
      <c r="D94" s="35">
        <f t="shared" si="39"/>
        <v>24482768</v>
      </c>
      <c r="E94" s="35">
        <v>100752</v>
      </c>
      <c r="F94" s="55">
        <f>'승차인원(a)'!F94+'하차인원(b)'!F94</f>
        <v>2942987</v>
      </c>
      <c r="G94" s="16">
        <f>'승차인원(a)'!G94+'하차인원(b)'!G94</f>
        <v>2980758</v>
      </c>
      <c r="H94" s="16">
        <f>'승차인원(a)'!H94+'하차인원(b)'!H94</f>
        <v>3391244</v>
      </c>
      <c r="I94" s="16">
        <f>'승차인원(a)'!I94+'하차인원(b)'!I94</f>
        <v>3054510</v>
      </c>
      <c r="J94" s="16">
        <f>'승차인원(a)'!J94+'하차인원(b)'!J94</f>
        <v>3145393</v>
      </c>
      <c r="K94" s="16">
        <f>'승차인원(a)'!K94+'하차인원(b)'!K94</f>
        <v>2933418</v>
      </c>
      <c r="L94" s="16">
        <f>'승차인원(a)'!L94+'하차인원(b)'!L94</f>
        <v>3111637</v>
      </c>
      <c r="M94" s="16">
        <f>'승차인원(a)'!M94+'하차인원(b)'!M94</f>
        <v>2922821</v>
      </c>
      <c r="N94" s="16">
        <f>'승차인원(a)'!N94+'하차인원(b)'!N94</f>
        <v>0</v>
      </c>
      <c r="O94" s="16">
        <f>'승차인원(a)'!O94+'하차인원(b)'!O94</f>
        <v>0</v>
      </c>
      <c r="P94" s="16">
        <f>'승차인원(a)'!P94+'하차인원(b)'!P94</f>
        <v>0</v>
      </c>
      <c r="Q94" s="63">
        <f>'승차인원(a)'!Q94+'하차인원(b)'!Q94</f>
        <v>0</v>
      </c>
    </row>
    <row r="95" spans="1:17">
      <c r="A95" s="148"/>
      <c r="B95" s="1">
        <v>241</v>
      </c>
      <c r="C95" s="1" t="s">
        <v>41</v>
      </c>
      <c r="D95" s="35">
        <f t="shared" si="39"/>
        <v>9934878</v>
      </c>
      <c r="E95" s="35">
        <v>40884</v>
      </c>
      <c r="F95" s="55">
        <f>'승차인원(a)'!F95+'하차인원(b)'!F95</f>
        <v>1047828</v>
      </c>
      <c r="G95" s="16">
        <f>'승차인원(a)'!G95+'하차인원(b)'!G95</f>
        <v>1106306</v>
      </c>
      <c r="H95" s="16">
        <f>'승차인원(a)'!H95+'하차인원(b)'!H95</f>
        <v>1500154</v>
      </c>
      <c r="I95" s="16">
        <f>'승차인원(a)'!I95+'하차인원(b)'!I95</f>
        <v>1390872</v>
      </c>
      <c r="J95" s="16">
        <f>'승차인원(a)'!J95+'하차인원(b)'!J95</f>
        <v>1411716</v>
      </c>
      <c r="K95" s="16">
        <f>'승차인원(a)'!K95+'하차인원(b)'!K95</f>
        <v>1260639</v>
      </c>
      <c r="L95" s="16">
        <f>'승차인원(a)'!L95+'하차인원(b)'!L95</f>
        <v>1140262</v>
      </c>
      <c r="M95" s="16">
        <f>'승차인원(a)'!M95+'하차인원(b)'!M95</f>
        <v>1077101</v>
      </c>
      <c r="N95" s="16">
        <f>'승차인원(a)'!N95+'하차인원(b)'!N95</f>
        <v>0</v>
      </c>
      <c r="O95" s="16">
        <f>'승차인원(a)'!O95+'하차인원(b)'!O95</f>
        <v>0</v>
      </c>
      <c r="P95" s="16">
        <f>'승차인원(a)'!P95+'하차인원(b)'!P95</f>
        <v>0</v>
      </c>
      <c r="Q95" s="63">
        <f>'승차인원(a)'!Q95+'하차인원(b)'!Q95</f>
        <v>0</v>
      </c>
    </row>
    <row r="96" spans="1:17">
      <c r="A96" s="148"/>
      <c r="B96" s="1">
        <v>242</v>
      </c>
      <c r="C96" s="1" t="s">
        <v>42</v>
      </c>
      <c r="D96" s="35">
        <f t="shared" si="39"/>
        <v>4826241</v>
      </c>
      <c r="E96" s="35">
        <v>19861</v>
      </c>
      <c r="F96" s="55">
        <f>'승차인원(a)'!F96+'하차인원(b)'!F96</f>
        <v>529147</v>
      </c>
      <c r="G96" s="16">
        <f>'승차인원(a)'!G96+'하차인원(b)'!G96</f>
        <v>532685</v>
      </c>
      <c r="H96" s="16">
        <f>'승차인원(a)'!H96+'하차인원(b)'!H96</f>
        <v>675733</v>
      </c>
      <c r="I96" s="16">
        <f>'승차인원(a)'!I96+'하차인원(b)'!I96</f>
        <v>641035</v>
      </c>
      <c r="J96" s="16">
        <f>'승차인원(a)'!J96+'하차인원(b)'!J96</f>
        <v>633356</v>
      </c>
      <c r="K96" s="16">
        <f>'승차인원(a)'!K96+'하차인원(b)'!K96</f>
        <v>618505</v>
      </c>
      <c r="L96" s="16">
        <f>'승차인원(a)'!L96+'하차인원(b)'!L96</f>
        <v>601516</v>
      </c>
      <c r="M96" s="16">
        <f>'승차인원(a)'!M96+'하차인원(b)'!M96</f>
        <v>594264</v>
      </c>
      <c r="N96" s="16">
        <f>'승차인원(a)'!N96+'하차인원(b)'!N96</f>
        <v>0</v>
      </c>
      <c r="O96" s="16">
        <f>'승차인원(a)'!O96+'하차인원(b)'!O96</f>
        <v>0</v>
      </c>
      <c r="P96" s="16">
        <f>'승차인원(a)'!P96+'하차인원(b)'!P96</f>
        <v>0</v>
      </c>
      <c r="Q96" s="63">
        <f>'승차인원(a)'!Q96+'하차인원(b)'!Q96</f>
        <v>0</v>
      </c>
    </row>
    <row r="97" spans="1:17">
      <c r="A97" s="148"/>
      <c r="B97" s="1">
        <v>243</v>
      </c>
      <c r="C97" s="1" t="s">
        <v>43</v>
      </c>
      <c r="D97" s="35">
        <f t="shared" si="39"/>
        <v>5807705</v>
      </c>
      <c r="E97" s="35">
        <v>23900</v>
      </c>
      <c r="F97" s="55">
        <f>'승차인원(a)'!F97+'하차인원(b)'!F97</f>
        <v>683286</v>
      </c>
      <c r="G97" s="16">
        <f>'승차인원(a)'!G97+'하차인원(b)'!G97</f>
        <v>700795</v>
      </c>
      <c r="H97" s="16">
        <f>'승차인원(a)'!H97+'하차인원(b)'!H97</f>
        <v>794930</v>
      </c>
      <c r="I97" s="16">
        <f>'승차인원(a)'!I97+'하차인원(b)'!I97</f>
        <v>755449</v>
      </c>
      <c r="J97" s="16">
        <f>'승차인원(a)'!J97+'하차인원(b)'!J97</f>
        <v>729350</v>
      </c>
      <c r="K97" s="16">
        <f>'승차인원(a)'!K97+'하차인원(b)'!K97</f>
        <v>742784</v>
      </c>
      <c r="L97" s="16">
        <f>'승차인원(a)'!L97+'하차인원(b)'!L97</f>
        <v>707304</v>
      </c>
      <c r="M97" s="16">
        <f>'승차인원(a)'!M97+'하차인원(b)'!M97</f>
        <v>693807</v>
      </c>
      <c r="N97" s="16">
        <f>'승차인원(a)'!N97+'하차인원(b)'!N97</f>
        <v>0</v>
      </c>
      <c r="O97" s="16">
        <f>'승차인원(a)'!O97+'하차인원(b)'!O97</f>
        <v>0</v>
      </c>
      <c r="P97" s="16">
        <f>'승차인원(a)'!P97+'하차인원(b)'!P97</f>
        <v>0</v>
      </c>
      <c r="Q97" s="63">
        <f>'승차인원(a)'!Q97+'하차인원(b)'!Q97</f>
        <v>0</v>
      </c>
    </row>
    <row r="98" spans="1:17">
      <c r="A98" s="148"/>
      <c r="B98" s="1">
        <v>244</v>
      </c>
      <c r="C98" s="1" t="s">
        <v>44</v>
      </c>
      <c r="D98" s="35">
        <f t="shared" si="39"/>
        <v>1338704</v>
      </c>
      <c r="E98" s="35">
        <v>5509</v>
      </c>
      <c r="F98" s="55">
        <f>'승차인원(a)'!F98+'하차인원(b)'!F98</f>
        <v>152474</v>
      </c>
      <c r="G98" s="16">
        <f>'승차인원(a)'!G98+'하차인원(b)'!G98</f>
        <v>147038</v>
      </c>
      <c r="H98" s="16">
        <f>'승차인원(a)'!H98+'하차인원(b)'!H98</f>
        <v>185737</v>
      </c>
      <c r="I98" s="16">
        <f>'승차인원(a)'!I98+'하차인원(b)'!I98</f>
        <v>176431</v>
      </c>
      <c r="J98" s="16">
        <f>'승차인원(a)'!J98+'하차인원(b)'!J98</f>
        <v>178027</v>
      </c>
      <c r="K98" s="16">
        <f>'승차인원(a)'!K98+'하차인원(b)'!K98</f>
        <v>172208</v>
      </c>
      <c r="L98" s="16">
        <f>'승차인원(a)'!L98+'하차인원(b)'!L98</f>
        <v>165087</v>
      </c>
      <c r="M98" s="16">
        <f>'승차인원(a)'!M98+'하차인원(b)'!M98</f>
        <v>161702</v>
      </c>
      <c r="N98" s="16">
        <f>'승차인원(a)'!N98+'하차인원(b)'!N98</f>
        <v>0</v>
      </c>
      <c r="O98" s="16">
        <f>'승차인원(a)'!O98+'하차인원(b)'!O98</f>
        <v>0</v>
      </c>
      <c r="P98" s="16">
        <f>'승차인원(a)'!P98+'하차인원(b)'!P98</f>
        <v>0</v>
      </c>
      <c r="Q98" s="63">
        <f>'승차인원(a)'!Q98+'하차인원(b)'!Q98</f>
        <v>0</v>
      </c>
    </row>
    <row r="99" spans="1:17">
      <c r="A99" s="148"/>
      <c r="B99" s="1">
        <v>245</v>
      </c>
      <c r="C99" s="1" t="s">
        <v>45</v>
      </c>
      <c r="D99" s="35">
        <f t="shared" si="39"/>
        <v>702167</v>
      </c>
      <c r="E99" s="35">
        <v>2890</v>
      </c>
      <c r="F99" s="55">
        <f>'승차인원(a)'!F99+'하차인원(b)'!F99</f>
        <v>80279</v>
      </c>
      <c r="G99" s="16">
        <f>'승차인원(a)'!G99+'하차인원(b)'!G99</f>
        <v>79598</v>
      </c>
      <c r="H99" s="16">
        <f>'승차인원(a)'!H99+'하차인원(b)'!H99</f>
        <v>91929</v>
      </c>
      <c r="I99" s="16">
        <f>'승차인원(a)'!I99+'하차인원(b)'!I99</f>
        <v>89547</v>
      </c>
      <c r="J99" s="16">
        <f>'승차인원(a)'!J99+'하차인원(b)'!J99</f>
        <v>91560</v>
      </c>
      <c r="K99" s="16">
        <f>'승차인원(a)'!K99+'하차인원(b)'!K99</f>
        <v>92509</v>
      </c>
      <c r="L99" s="16">
        <f>'승차인원(a)'!L99+'하차인원(b)'!L99</f>
        <v>88436</v>
      </c>
      <c r="M99" s="16">
        <f>'승차인원(a)'!M99+'하차인원(b)'!M99</f>
        <v>88309</v>
      </c>
      <c r="N99" s="16">
        <f>'승차인원(a)'!N99+'하차인원(b)'!N99</f>
        <v>0</v>
      </c>
      <c r="O99" s="16">
        <f>'승차인원(a)'!O99+'하차인원(b)'!O99</f>
        <v>0</v>
      </c>
      <c r="P99" s="16">
        <f>'승차인원(a)'!P99+'하차인원(b)'!P99</f>
        <v>0</v>
      </c>
      <c r="Q99" s="63">
        <f>'승차인원(a)'!Q99+'하차인원(b)'!Q99</f>
        <v>0</v>
      </c>
    </row>
    <row r="100" spans="1:17">
      <c r="A100" s="148"/>
      <c r="B100" s="1">
        <v>246</v>
      </c>
      <c r="C100" s="1" t="s">
        <v>46</v>
      </c>
      <c r="D100" s="35">
        <f t="shared" si="39"/>
        <v>1912878</v>
      </c>
      <c r="E100" s="35">
        <v>7872</v>
      </c>
      <c r="F100" s="55">
        <f>'승차인원(a)'!F100+'하차인원(b)'!F100</f>
        <v>229119</v>
      </c>
      <c r="G100" s="16">
        <f>'승차인원(a)'!G100+'하차인원(b)'!G100</f>
        <v>234578</v>
      </c>
      <c r="H100" s="16">
        <f>'승차인원(a)'!H100+'하차인원(b)'!H100</f>
        <v>262452</v>
      </c>
      <c r="I100" s="16">
        <f>'승차인원(a)'!I100+'하차인원(b)'!I100</f>
        <v>247079</v>
      </c>
      <c r="J100" s="16">
        <f>'승차인원(a)'!J100+'하차인원(b)'!J100</f>
        <v>235697</v>
      </c>
      <c r="K100" s="16">
        <f>'승차인원(a)'!K100+'하차인원(b)'!K100</f>
        <v>234754</v>
      </c>
      <c r="L100" s="16">
        <f>'승차인원(a)'!L100+'하차인원(b)'!L100</f>
        <v>237736</v>
      </c>
      <c r="M100" s="16">
        <f>'승차인원(a)'!M100+'하차인원(b)'!M100</f>
        <v>231463</v>
      </c>
      <c r="N100" s="16">
        <f>'승차인원(a)'!N100+'하차인원(b)'!N100</f>
        <v>0</v>
      </c>
      <c r="O100" s="16">
        <f>'승차인원(a)'!O100+'하차인원(b)'!O100</f>
        <v>0</v>
      </c>
      <c r="P100" s="16">
        <f>'승차인원(a)'!P100+'하차인원(b)'!P100</f>
        <v>0</v>
      </c>
      <c r="Q100" s="63">
        <f>'승차인원(a)'!Q100+'하차인원(b)'!Q100</f>
        <v>0</v>
      </c>
    </row>
    <row r="101" spans="1:17">
      <c r="A101" s="148"/>
      <c r="B101" s="1">
        <v>247</v>
      </c>
      <c r="C101" s="1" t="s">
        <v>47</v>
      </c>
      <c r="D101" s="35">
        <f t="shared" si="39"/>
        <v>555682</v>
      </c>
      <c r="E101" s="35">
        <v>2287</v>
      </c>
      <c r="F101" s="55">
        <f>'승차인원(a)'!F101+'하차인원(b)'!F101</f>
        <v>61968</v>
      </c>
      <c r="G101" s="16">
        <f>'승차인원(a)'!G101+'하차인원(b)'!G101</f>
        <v>61931</v>
      </c>
      <c r="H101" s="16">
        <f>'승차인원(a)'!H101+'하차인원(b)'!H101</f>
        <v>74895</v>
      </c>
      <c r="I101" s="16">
        <f>'승차인원(a)'!I101+'하차인원(b)'!I101</f>
        <v>74670</v>
      </c>
      <c r="J101" s="16">
        <f>'승차인원(a)'!J101+'하차인원(b)'!J101</f>
        <v>68513</v>
      </c>
      <c r="K101" s="16">
        <f>'승차인원(a)'!K101+'하차인원(b)'!K101</f>
        <v>69908</v>
      </c>
      <c r="L101" s="16">
        <f>'승차인원(a)'!L101+'하차인원(b)'!L101</f>
        <v>73776</v>
      </c>
      <c r="M101" s="16">
        <f>'승차인원(a)'!M101+'하차인원(b)'!M101</f>
        <v>70021</v>
      </c>
      <c r="N101" s="16">
        <f>'승차인원(a)'!N101+'하차인원(b)'!N101</f>
        <v>0</v>
      </c>
      <c r="O101" s="16">
        <f>'승차인원(a)'!O101+'하차인원(b)'!O101</f>
        <v>0</v>
      </c>
      <c r="P101" s="16">
        <f>'승차인원(a)'!P101+'하차인원(b)'!P101</f>
        <v>0</v>
      </c>
      <c r="Q101" s="63">
        <f>'승차인원(a)'!Q101+'하차인원(b)'!Q101</f>
        <v>0</v>
      </c>
    </row>
    <row r="102" spans="1:17">
      <c r="A102" s="148"/>
      <c r="B102" s="1">
        <v>248</v>
      </c>
      <c r="C102" s="1" t="s">
        <v>48</v>
      </c>
      <c r="D102" s="35">
        <f t="shared" si="39"/>
        <v>3501027</v>
      </c>
      <c r="E102" s="35">
        <v>14408</v>
      </c>
      <c r="F102" s="55">
        <f>'승차인원(a)'!F102+'하차인원(b)'!F102</f>
        <v>421597</v>
      </c>
      <c r="G102" s="16">
        <f>'승차인원(a)'!G102+'하차인원(b)'!G102</f>
        <v>416306</v>
      </c>
      <c r="H102" s="16">
        <f>'승차인원(a)'!H102+'하차인원(b)'!H102</f>
        <v>486450</v>
      </c>
      <c r="I102" s="16">
        <f>'승차인원(a)'!I102+'하차인원(b)'!I102</f>
        <v>458733</v>
      </c>
      <c r="J102" s="16">
        <f>'승차인원(a)'!J102+'하차인원(b)'!J102</f>
        <v>451511</v>
      </c>
      <c r="K102" s="16">
        <f>'승차인원(a)'!K102+'하차인원(b)'!K102</f>
        <v>440072</v>
      </c>
      <c r="L102" s="16">
        <f>'승차인원(a)'!L102+'하차인원(b)'!L102</f>
        <v>420631</v>
      </c>
      <c r="M102" s="16">
        <f>'승차인원(a)'!M102+'하차인원(b)'!M102</f>
        <v>405727</v>
      </c>
      <c r="N102" s="16">
        <f>'승차인원(a)'!N102+'하차인원(b)'!N102</f>
        <v>0</v>
      </c>
      <c r="O102" s="16">
        <f>'승차인원(a)'!O102+'하차인원(b)'!O102</f>
        <v>0</v>
      </c>
      <c r="P102" s="16">
        <f>'승차인원(a)'!P102+'하차인원(b)'!P102</f>
        <v>0</v>
      </c>
      <c r="Q102" s="63">
        <f>'승차인원(a)'!Q102+'하차인원(b)'!Q102</f>
        <v>0</v>
      </c>
    </row>
    <row r="103" spans="1:17">
      <c r="A103" s="148"/>
      <c r="B103" s="1">
        <v>249</v>
      </c>
      <c r="C103" s="1" t="s">
        <v>49</v>
      </c>
      <c r="D103" s="35">
        <f t="shared" si="39"/>
        <v>4852480</v>
      </c>
      <c r="E103" s="35">
        <v>19969</v>
      </c>
      <c r="F103" s="55">
        <f>'승차인원(a)'!F103+'하차인원(b)'!F103</f>
        <v>587980</v>
      </c>
      <c r="G103" s="16">
        <f>'승차인원(a)'!G103+'하차인원(b)'!G103</f>
        <v>575398</v>
      </c>
      <c r="H103" s="16">
        <f>'승차인원(a)'!H103+'하차인원(b)'!H103</f>
        <v>659086</v>
      </c>
      <c r="I103" s="16">
        <f>'승차인원(a)'!I103+'하차인원(b)'!I103</f>
        <v>619639</v>
      </c>
      <c r="J103" s="16">
        <f>'승차인원(a)'!J103+'하차인원(b)'!J103</f>
        <v>624316</v>
      </c>
      <c r="K103" s="16">
        <f>'승차인원(a)'!K103+'하차인원(b)'!K103</f>
        <v>608050</v>
      </c>
      <c r="L103" s="16">
        <f>'승차인원(a)'!L103+'하차인원(b)'!L103</f>
        <v>593003</v>
      </c>
      <c r="M103" s="16">
        <f>'승차인원(a)'!M103+'하차인원(b)'!M103</f>
        <v>585008</v>
      </c>
      <c r="N103" s="16">
        <f>'승차인원(a)'!N103+'하차인원(b)'!N103</f>
        <v>0</v>
      </c>
      <c r="O103" s="16">
        <f>'승차인원(a)'!O103+'하차인원(b)'!O103</f>
        <v>0</v>
      </c>
      <c r="P103" s="16">
        <f>'승차인원(a)'!P103+'하차인원(b)'!P103</f>
        <v>0</v>
      </c>
      <c r="Q103" s="63">
        <f>'승차인원(a)'!Q103+'하차인원(b)'!Q103</f>
        <v>0</v>
      </c>
    </row>
    <row r="104" spans="1:17" ht="17.25" thickBot="1">
      <c r="A104" s="149"/>
      <c r="B104" s="14">
        <v>250</v>
      </c>
      <c r="C104" s="14" t="s">
        <v>50</v>
      </c>
      <c r="D104" s="36">
        <f t="shared" si="39"/>
        <v>1147665</v>
      </c>
      <c r="E104" s="36">
        <v>4723</v>
      </c>
      <c r="F104" s="56">
        <f>'승차인원(a)'!F104+'하차인원(b)'!F104</f>
        <v>142067</v>
      </c>
      <c r="G104" s="17">
        <f>'승차인원(a)'!G104+'하차인원(b)'!G104</f>
        <v>134199</v>
      </c>
      <c r="H104" s="17">
        <f>'승차인원(a)'!H104+'하차인원(b)'!H104</f>
        <v>152700</v>
      </c>
      <c r="I104" s="17">
        <f>'승차인원(a)'!I104+'하차인원(b)'!I104</f>
        <v>145269</v>
      </c>
      <c r="J104" s="17">
        <f>'승차인원(a)'!J104+'하차인원(b)'!J104</f>
        <v>144226</v>
      </c>
      <c r="K104" s="17">
        <f>'승차인원(a)'!K104+'하차인원(b)'!K104</f>
        <v>142560</v>
      </c>
      <c r="L104" s="17">
        <f>'승차인원(a)'!L104+'하차인원(b)'!L104</f>
        <v>144371</v>
      </c>
      <c r="M104" s="17">
        <f>'승차인원(a)'!M104+'하차인원(b)'!M104</f>
        <v>142273</v>
      </c>
      <c r="N104" s="17">
        <f>'승차인원(a)'!N104+'하차인원(b)'!N104</f>
        <v>0</v>
      </c>
      <c r="O104" s="17">
        <f>'승차인원(a)'!O104+'하차인원(b)'!O104</f>
        <v>0</v>
      </c>
      <c r="P104" s="17">
        <f>'승차인원(a)'!P104+'하차인원(b)'!P104</f>
        <v>0</v>
      </c>
      <c r="Q104" s="64">
        <f>'승차인원(a)'!Q104+'하차인원(b)'!Q104</f>
        <v>0</v>
      </c>
    </row>
    <row r="105" spans="1:17">
      <c r="A105" s="151" t="s">
        <v>333</v>
      </c>
      <c r="B105" s="27">
        <v>309</v>
      </c>
      <c r="C105" s="27" t="s">
        <v>51</v>
      </c>
      <c r="D105" s="38">
        <f t="shared" si="39"/>
        <v>594932</v>
      </c>
      <c r="E105" s="38">
        <v>2448</v>
      </c>
      <c r="F105" s="57">
        <f>'승차인원(a)'!F105+'하차인원(b)'!F105</f>
        <v>75394</v>
      </c>
      <c r="G105" s="28">
        <f>'승차인원(a)'!G105+'하차인원(b)'!G105</f>
        <v>63083</v>
      </c>
      <c r="H105" s="28">
        <f>'승차인원(a)'!H105+'하차인원(b)'!H105</f>
        <v>74178</v>
      </c>
      <c r="I105" s="28">
        <f>'승차인원(a)'!I105+'하차인원(b)'!I105</f>
        <v>75748</v>
      </c>
      <c r="J105" s="28">
        <f>'승차인원(a)'!J105+'하차인원(b)'!J105</f>
        <v>78841</v>
      </c>
      <c r="K105" s="28">
        <f>'승차인원(a)'!K105+'하차인원(b)'!K105</f>
        <v>76530</v>
      </c>
      <c r="L105" s="28">
        <f>'승차인원(a)'!L105+'하차인원(b)'!L105</f>
        <v>74026</v>
      </c>
      <c r="M105" s="28">
        <f>'승차인원(a)'!M105+'하차인원(b)'!M105</f>
        <v>77132</v>
      </c>
      <c r="N105" s="28">
        <f>'승차인원(a)'!N105+'하차인원(b)'!N105</f>
        <v>0</v>
      </c>
      <c r="O105" s="28">
        <f>'승차인원(a)'!O105+'하차인원(b)'!O105</f>
        <v>0</v>
      </c>
      <c r="P105" s="28">
        <f>'승차인원(a)'!P105+'하차인원(b)'!P105</f>
        <v>0</v>
      </c>
      <c r="Q105" s="65">
        <f>'승차인원(a)'!Q105+'하차인원(b)'!Q105</f>
        <v>0</v>
      </c>
    </row>
    <row r="106" spans="1:17">
      <c r="A106" s="148"/>
      <c r="B106" s="1">
        <v>310</v>
      </c>
      <c r="C106" s="1" t="s">
        <v>52</v>
      </c>
      <c r="D106" s="35">
        <f t="shared" si="39"/>
        <v>9414965</v>
      </c>
      <c r="E106" s="35">
        <v>38744</v>
      </c>
      <c r="F106" s="55">
        <f>'승차인원(a)'!F106+'하차인원(b)'!F106</f>
        <v>1114422</v>
      </c>
      <c r="G106" s="16">
        <f>'승차인원(a)'!G106+'하차인원(b)'!G106</f>
        <v>1082206</v>
      </c>
      <c r="H106" s="16">
        <f>'승차인원(a)'!H106+'하차인원(b)'!H106</f>
        <v>1245939</v>
      </c>
      <c r="I106" s="16">
        <f>'승차인원(a)'!I106+'하차인원(b)'!I106</f>
        <v>1191072</v>
      </c>
      <c r="J106" s="16">
        <f>'승차인원(a)'!J106+'하차인원(b)'!J106</f>
        <v>1223160</v>
      </c>
      <c r="K106" s="16">
        <f>'승차인원(a)'!K106+'하차인원(b)'!K106</f>
        <v>1185618</v>
      </c>
      <c r="L106" s="16">
        <f>'승차인원(a)'!L106+'하차인원(b)'!L106</f>
        <v>1183881</v>
      </c>
      <c r="M106" s="16">
        <f>'승차인원(a)'!M106+'하차인원(b)'!M106</f>
        <v>1188667</v>
      </c>
      <c r="N106" s="16">
        <f>'승차인원(a)'!N106+'하차인원(b)'!N106</f>
        <v>0</v>
      </c>
      <c r="O106" s="16">
        <f>'승차인원(a)'!O106+'하차인원(b)'!O106</f>
        <v>0</v>
      </c>
      <c r="P106" s="16">
        <f>'승차인원(a)'!P106+'하차인원(b)'!P106</f>
        <v>0</v>
      </c>
      <c r="Q106" s="63">
        <f>'승차인원(a)'!Q106+'하차인원(b)'!Q106</f>
        <v>0</v>
      </c>
    </row>
    <row r="107" spans="1:17">
      <c r="A107" s="148"/>
      <c r="B107" s="1">
        <v>311</v>
      </c>
      <c r="C107" s="1" t="s">
        <v>53</v>
      </c>
      <c r="D107" s="35">
        <f t="shared" si="39"/>
        <v>20203116</v>
      </c>
      <c r="E107" s="35">
        <v>83141</v>
      </c>
      <c r="F107" s="55">
        <f>'승차인원(a)'!F107+'하차인원(b)'!F107</f>
        <v>2405431</v>
      </c>
      <c r="G107" s="16">
        <f>'승차인원(a)'!G107+'하차인원(b)'!G107</f>
        <v>2358304</v>
      </c>
      <c r="H107" s="16">
        <f>'승차인원(a)'!H107+'하차인원(b)'!H107</f>
        <v>2713868</v>
      </c>
      <c r="I107" s="16">
        <f>'승차인원(a)'!I107+'하차인원(b)'!I107</f>
        <v>2586871</v>
      </c>
      <c r="J107" s="16">
        <f>'승차인원(a)'!J107+'하차인원(b)'!J107</f>
        <v>2615724</v>
      </c>
      <c r="K107" s="16">
        <f>'승차인원(a)'!K107+'하차인원(b)'!K107</f>
        <v>2550725</v>
      </c>
      <c r="L107" s="16">
        <f>'승차인원(a)'!L107+'하차인원(b)'!L107</f>
        <v>2493742</v>
      </c>
      <c r="M107" s="16">
        <f>'승차인원(a)'!M107+'하차인원(b)'!M107</f>
        <v>2478451</v>
      </c>
      <c r="N107" s="16">
        <f>'승차인원(a)'!N107+'하차인원(b)'!N107</f>
        <v>0</v>
      </c>
      <c r="O107" s="16">
        <f>'승차인원(a)'!O107+'하차인원(b)'!O107</f>
        <v>0</v>
      </c>
      <c r="P107" s="16">
        <f>'승차인원(a)'!P107+'하차인원(b)'!P107</f>
        <v>0</v>
      </c>
      <c r="Q107" s="63">
        <f>'승차인원(a)'!Q107+'하차인원(b)'!Q107</f>
        <v>0</v>
      </c>
    </row>
    <row r="108" spans="1:17">
      <c r="A108" s="148"/>
      <c r="B108" s="1">
        <v>312</v>
      </c>
      <c r="C108" s="1" t="s">
        <v>54</v>
      </c>
      <c r="D108" s="35">
        <f t="shared" si="39"/>
        <v>9956212</v>
      </c>
      <c r="E108" s="35">
        <v>40972</v>
      </c>
      <c r="F108" s="55">
        <f>'승차인원(a)'!F108+'하차인원(b)'!F108</f>
        <v>1172976</v>
      </c>
      <c r="G108" s="16">
        <f>'승차인원(a)'!G108+'하차인원(b)'!G108</f>
        <v>1161380</v>
      </c>
      <c r="H108" s="16">
        <f>'승차인원(a)'!H108+'하차인원(b)'!H108</f>
        <v>1359423</v>
      </c>
      <c r="I108" s="16">
        <f>'승차인원(a)'!I108+'하차인원(b)'!I108</f>
        <v>1276024</v>
      </c>
      <c r="J108" s="16">
        <f>'승차인원(a)'!J108+'하차인원(b)'!J108</f>
        <v>1295187</v>
      </c>
      <c r="K108" s="16">
        <f>'승차인원(a)'!K108+'하차인원(b)'!K108</f>
        <v>1256959</v>
      </c>
      <c r="L108" s="16">
        <f>'승차인원(a)'!L108+'하차인원(b)'!L108</f>
        <v>1216484</v>
      </c>
      <c r="M108" s="16">
        <f>'승차인원(a)'!M108+'하차인원(b)'!M108</f>
        <v>1217779</v>
      </c>
      <c r="N108" s="16">
        <f>'승차인원(a)'!N108+'하차인원(b)'!N108</f>
        <v>0</v>
      </c>
      <c r="O108" s="16">
        <f>'승차인원(a)'!O108+'하차인원(b)'!O108</f>
        <v>0</v>
      </c>
      <c r="P108" s="16">
        <f>'승차인원(a)'!P108+'하차인원(b)'!P108</f>
        <v>0</v>
      </c>
      <c r="Q108" s="63">
        <f>'승차인원(a)'!Q108+'하차인원(b)'!Q108</f>
        <v>0</v>
      </c>
    </row>
    <row r="109" spans="1:17">
      <c r="A109" s="148"/>
      <c r="B109" s="1">
        <v>313</v>
      </c>
      <c r="C109" s="1" t="s">
        <v>55</v>
      </c>
      <c r="D109" s="35">
        <f t="shared" ref="D109:D172" si="40">SUM(F109:Q109)</f>
        <v>5902966</v>
      </c>
      <c r="E109" s="35">
        <v>24292</v>
      </c>
      <c r="F109" s="55">
        <f>'승차인원(a)'!F109+'하차인원(b)'!F109</f>
        <v>709913</v>
      </c>
      <c r="G109" s="16">
        <f>'승차인원(a)'!G109+'하차인원(b)'!G109</f>
        <v>703991</v>
      </c>
      <c r="H109" s="16">
        <f>'승차인원(a)'!H109+'하차인원(b)'!H109</f>
        <v>807469</v>
      </c>
      <c r="I109" s="16">
        <f>'승차인원(a)'!I109+'하차인원(b)'!I109</f>
        <v>758649</v>
      </c>
      <c r="J109" s="16">
        <f>'승차인원(a)'!J109+'하차인원(b)'!J109</f>
        <v>759452</v>
      </c>
      <c r="K109" s="16">
        <f>'승차인원(a)'!K109+'하차인원(b)'!K109</f>
        <v>742788</v>
      </c>
      <c r="L109" s="16">
        <f>'승차인원(a)'!L109+'하차인원(b)'!L109</f>
        <v>715232</v>
      </c>
      <c r="M109" s="16">
        <f>'승차인원(a)'!M109+'하차인원(b)'!M109</f>
        <v>705472</v>
      </c>
      <c r="N109" s="16">
        <f>'승차인원(a)'!N109+'하차인원(b)'!N109</f>
        <v>0</v>
      </c>
      <c r="O109" s="16">
        <f>'승차인원(a)'!O109+'하차인원(b)'!O109</f>
        <v>0</v>
      </c>
      <c r="P109" s="16">
        <f>'승차인원(a)'!P109+'하차인원(b)'!P109</f>
        <v>0</v>
      </c>
      <c r="Q109" s="63">
        <f>'승차인원(a)'!Q109+'하차인원(b)'!Q109</f>
        <v>0</v>
      </c>
    </row>
    <row r="110" spans="1:17">
      <c r="A110" s="148"/>
      <c r="B110" s="1">
        <v>314</v>
      </c>
      <c r="C110" s="1" t="s">
        <v>56</v>
      </c>
      <c r="D110" s="35">
        <f t="shared" si="40"/>
        <v>9525728</v>
      </c>
      <c r="E110" s="35">
        <v>39200</v>
      </c>
      <c r="F110" s="55">
        <f>'승차인원(a)'!F110+'하차인원(b)'!F110</f>
        <v>1114211</v>
      </c>
      <c r="G110" s="16">
        <f>'승차인원(a)'!G110+'하차인원(b)'!G110</f>
        <v>1098875</v>
      </c>
      <c r="H110" s="16">
        <f>'승차인원(a)'!H110+'하차인원(b)'!H110</f>
        <v>1348074</v>
      </c>
      <c r="I110" s="16">
        <f>'승차인원(a)'!I110+'하차인원(b)'!I110</f>
        <v>1262947</v>
      </c>
      <c r="J110" s="16">
        <f>'승차인원(a)'!J110+'하차인원(b)'!J110</f>
        <v>1259965</v>
      </c>
      <c r="K110" s="16">
        <f>'승차인원(a)'!K110+'하차인원(b)'!K110</f>
        <v>1188857</v>
      </c>
      <c r="L110" s="16">
        <f>'승차인원(a)'!L110+'하차인원(b)'!L110</f>
        <v>1125791</v>
      </c>
      <c r="M110" s="16">
        <f>'승차인원(a)'!M110+'하차인원(b)'!M110</f>
        <v>1127008</v>
      </c>
      <c r="N110" s="16">
        <f>'승차인원(a)'!N110+'하차인원(b)'!N110</f>
        <v>0</v>
      </c>
      <c r="O110" s="16">
        <f>'승차인원(a)'!O110+'하차인원(b)'!O110</f>
        <v>0</v>
      </c>
      <c r="P110" s="16">
        <f>'승차인원(a)'!P110+'하차인원(b)'!P110</f>
        <v>0</v>
      </c>
      <c r="Q110" s="63">
        <f>'승차인원(a)'!Q110+'하차인원(b)'!Q110</f>
        <v>0</v>
      </c>
    </row>
    <row r="111" spans="1:17">
      <c r="A111" s="148"/>
      <c r="B111" s="1">
        <v>315</v>
      </c>
      <c r="C111" s="1" t="s">
        <v>57</v>
      </c>
      <c r="D111" s="35">
        <f t="shared" si="40"/>
        <v>2078961</v>
      </c>
      <c r="E111" s="35">
        <v>8556</v>
      </c>
      <c r="F111" s="55">
        <f>'승차인원(a)'!F111+'하차인원(b)'!F111</f>
        <v>245242</v>
      </c>
      <c r="G111" s="16">
        <f>'승차인원(a)'!G111+'하차인원(b)'!G111</f>
        <v>244514</v>
      </c>
      <c r="H111" s="16">
        <f>'승차인원(a)'!H111+'하차인원(b)'!H111</f>
        <v>284259</v>
      </c>
      <c r="I111" s="16">
        <f>'승차인원(a)'!I111+'하차인원(b)'!I111</f>
        <v>267898</v>
      </c>
      <c r="J111" s="16">
        <f>'승차인원(a)'!J111+'하차인원(b)'!J111</f>
        <v>266788</v>
      </c>
      <c r="K111" s="16">
        <f>'승차인원(a)'!K111+'하차인원(b)'!K111</f>
        <v>262799</v>
      </c>
      <c r="L111" s="16">
        <f>'승차인원(a)'!L111+'하차인원(b)'!L111</f>
        <v>254991</v>
      </c>
      <c r="M111" s="16">
        <f>'승차인원(a)'!M111+'하차인원(b)'!M111</f>
        <v>252470</v>
      </c>
      <c r="N111" s="16">
        <f>'승차인원(a)'!N111+'하차인원(b)'!N111</f>
        <v>0</v>
      </c>
      <c r="O111" s="16">
        <f>'승차인원(a)'!O111+'하차인원(b)'!O111</f>
        <v>0</v>
      </c>
      <c r="P111" s="16">
        <f>'승차인원(a)'!P111+'하차인원(b)'!P111</f>
        <v>0</v>
      </c>
      <c r="Q111" s="63">
        <f>'승차인원(a)'!Q111+'하차인원(b)'!Q111</f>
        <v>0</v>
      </c>
    </row>
    <row r="112" spans="1:17">
      <c r="A112" s="148"/>
      <c r="B112" s="1">
        <v>316</v>
      </c>
      <c r="C112" s="1" t="s">
        <v>58</v>
      </c>
      <c r="D112" s="35">
        <f t="shared" si="40"/>
        <v>3999968</v>
      </c>
      <c r="E112" s="35">
        <v>16461</v>
      </c>
      <c r="F112" s="55">
        <f>'승차인원(a)'!F112+'하차인원(b)'!F112</f>
        <v>434637</v>
      </c>
      <c r="G112" s="16">
        <f>'승차인원(a)'!G112+'하차인원(b)'!G112</f>
        <v>447138</v>
      </c>
      <c r="H112" s="16">
        <f>'승차인원(a)'!H112+'하차인원(b)'!H112</f>
        <v>564569</v>
      </c>
      <c r="I112" s="16">
        <f>'승차인원(a)'!I112+'하차인원(b)'!I112</f>
        <v>528947</v>
      </c>
      <c r="J112" s="16">
        <f>'승차인원(a)'!J112+'하차인원(b)'!J112</f>
        <v>540191</v>
      </c>
      <c r="K112" s="16">
        <f>'승차인원(a)'!K112+'하차인원(b)'!K112</f>
        <v>510451</v>
      </c>
      <c r="L112" s="16">
        <f>'승차인원(a)'!L112+'하차인원(b)'!L112</f>
        <v>475740</v>
      </c>
      <c r="M112" s="16">
        <f>'승차인원(a)'!M112+'하차인원(b)'!M112</f>
        <v>498295</v>
      </c>
      <c r="N112" s="16">
        <f>'승차인원(a)'!N112+'하차인원(b)'!N112</f>
        <v>0</v>
      </c>
      <c r="O112" s="16">
        <f>'승차인원(a)'!O112+'하차인원(b)'!O112</f>
        <v>0</v>
      </c>
      <c r="P112" s="16">
        <f>'승차인원(a)'!P112+'하차인원(b)'!P112</f>
        <v>0</v>
      </c>
      <c r="Q112" s="63">
        <f>'승차인원(a)'!Q112+'하차인원(b)'!Q112</f>
        <v>0</v>
      </c>
    </row>
    <row r="113" spans="1:17">
      <c r="A113" s="148"/>
      <c r="B113" s="1">
        <v>317</v>
      </c>
      <c r="C113" s="1" t="s">
        <v>59</v>
      </c>
      <c r="D113" s="35">
        <f t="shared" si="40"/>
        <v>12173985</v>
      </c>
      <c r="E113" s="35">
        <v>50099</v>
      </c>
      <c r="F113" s="55">
        <f>'승차인원(a)'!F113+'하차인원(b)'!F113</f>
        <v>1344270</v>
      </c>
      <c r="G113" s="16">
        <f>'승차인원(a)'!G113+'하차인원(b)'!G113</f>
        <v>1421546</v>
      </c>
      <c r="H113" s="16">
        <f>'승차인원(a)'!H113+'하차인원(b)'!H113</f>
        <v>1735385</v>
      </c>
      <c r="I113" s="16">
        <f>'승차인원(a)'!I113+'하차인원(b)'!I113</f>
        <v>1634905</v>
      </c>
      <c r="J113" s="16">
        <f>'승차인원(a)'!J113+'하차인원(b)'!J113</f>
        <v>1646952</v>
      </c>
      <c r="K113" s="16">
        <f>'승차인원(a)'!K113+'하차인원(b)'!K113</f>
        <v>1538413</v>
      </c>
      <c r="L113" s="16">
        <f>'승차인원(a)'!L113+'하차인원(b)'!L113</f>
        <v>1414071</v>
      </c>
      <c r="M113" s="16">
        <f>'승차인원(a)'!M113+'하차인원(b)'!M113</f>
        <v>1438443</v>
      </c>
      <c r="N113" s="16">
        <f>'승차인원(a)'!N113+'하차인원(b)'!N113</f>
        <v>0</v>
      </c>
      <c r="O113" s="16">
        <f>'승차인원(a)'!O113+'하차인원(b)'!O113</f>
        <v>0</v>
      </c>
      <c r="P113" s="16">
        <f>'승차인원(a)'!P113+'하차인원(b)'!P113</f>
        <v>0</v>
      </c>
      <c r="Q113" s="63">
        <f>'승차인원(a)'!Q113+'하차인원(b)'!Q113</f>
        <v>0</v>
      </c>
    </row>
    <row r="114" spans="1:17">
      <c r="A114" s="148"/>
      <c r="B114" s="1">
        <v>318</v>
      </c>
      <c r="C114" s="1" t="s">
        <v>60</v>
      </c>
      <c r="D114" s="35">
        <f t="shared" si="40"/>
        <v>12992247</v>
      </c>
      <c r="E114" s="35">
        <v>53466</v>
      </c>
      <c r="F114" s="55">
        <f>'승차인원(a)'!F114+'하차인원(b)'!F114</f>
        <v>1469485</v>
      </c>
      <c r="G114" s="16">
        <f>'승차인원(a)'!G114+'하차인원(b)'!G114</f>
        <v>1533747</v>
      </c>
      <c r="H114" s="16">
        <f>'승차인원(a)'!H114+'하차인원(b)'!H114</f>
        <v>1810135</v>
      </c>
      <c r="I114" s="16">
        <f>'승차인원(a)'!I114+'하차인원(b)'!I114</f>
        <v>1741128</v>
      </c>
      <c r="J114" s="16">
        <f>'승차인원(a)'!J114+'하차인원(b)'!J114</f>
        <v>1694371</v>
      </c>
      <c r="K114" s="16">
        <f>'승차인원(a)'!K114+'하차인원(b)'!K114</f>
        <v>1610170</v>
      </c>
      <c r="L114" s="16">
        <f>'승차인원(a)'!L114+'하차인원(b)'!L114</f>
        <v>1553522</v>
      </c>
      <c r="M114" s="16">
        <f>'승차인원(a)'!M114+'하차인원(b)'!M114</f>
        <v>1579689</v>
      </c>
      <c r="N114" s="16">
        <f>'승차인원(a)'!N114+'하차인원(b)'!N114</f>
        <v>0</v>
      </c>
      <c r="O114" s="16">
        <f>'승차인원(a)'!O114+'하차인원(b)'!O114</f>
        <v>0</v>
      </c>
      <c r="P114" s="16">
        <f>'승차인원(a)'!P114+'하차인원(b)'!P114</f>
        <v>0</v>
      </c>
      <c r="Q114" s="63">
        <f>'승차인원(a)'!Q114+'하차인원(b)'!Q114</f>
        <v>0</v>
      </c>
    </row>
    <row r="115" spans="1:17">
      <c r="A115" s="148"/>
      <c r="B115" s="1">
        <v>319</v>
      </c>
      <c r="C115" s="1" t="s">
        <v>61</v>
      </c>
      <c r="D115" s="35">
        <f t="shared" si="40"/>
        <v>5045694</v>
      </c>
      <c r="E115" s="35">
        <v>20764</v>
      </c>
      <c r="F115" s="55">
        <f>'승차인원(a)'!F115+'하차인원(b)'!F115</f>
        <v>591294</v>
      </c>
      <c r="G115" s="16">
        <f>'승차인원(a)'!G115+'하차인원(b)'!G115</f>
        <v>611204</v>
      </c>
      <c r="H115" s="16">
        <f>'승차인원(a)'!H115+'하차인원(b)'!H115</f>
        <v>677831</v>
      </c>
      <c r="I115" s="16">
        <f>'승차인원(a)'!I115+'하차인원(b)'!I115</f>
        <v>619695</v>
      </c>
      <c r="J115" s="16">
        <f>'승차인원(a)'!J115+'하차인원(b)'!J115</f>
        <v>629449</v>
      </c>
      <c r="K115" s="16">
        <f>'승차인원(a)'!K115+'하차인원(b)'!K115</f>
        <v>636947</v>
      </c>
      <c r="L115" s="16">
        <f>'승차인원(a)'!L115+'하차인원(b)'!L115</f>
        <v>649703</v>
      </c>
      <c r="M115" s="16">
        <f>'승차인원(a)'!M115+'하차인원(b)'!M115</f>
        <v>629571</v>
      </c>
      <c r="N115" s="16">
        <f>'승차인원(a)'!N115+'하차인원(b)'!N115</f>
        <v>0</v>
      </c>
      <c r="O115" s="16">
        <f>'승차인원(a)'!O115+'하차인원(b)'!O115</f>
        <v>0</v>
      </c>
      <c r="P115" s="16">
        <f>'승차인원(a)'!P115+'하차인원(b)'!P115</f>
        <v>0</v>
      </c>
      <c r="Q115" s="63">
        <f>'승차인원(a)'!Q115+'하차인원(b)'!Q115</f>
        <v>0</v>
      </c>
    </row>
    <row r="116" spans="1:17">
      <c r="A116" s="148"/>
      <c r="B116" s="1">
        <v>320</v>
      </c>
      <c r="C116" s="1" t="s">
        <v>62</v>
      </c>
      <c r="D116" s="35">
        <f t="shared" si="40"/>
        <v>4746849</v>
      </c>
      <c r="E116" s="35">
        <v>19534</v>
      </c>
      <c r="F116" s="55">
        <f>'승차인원(a)'!F116+'하차인원(b)'!F116</f>
        <v>558133</v>
      </c>
      <c r="G116" s="16">
        <f>'승차인원(a)'!G116+'하차인원(b)'!G116</f>
        <v>573680</v>
      </c>
      <c r="H116" s="16">
        <f>'승차인원(a)'!H116+'하차인원(b)'!H116</f>
        <v>648101</v>
      </c>
      <c r="I116" s="16">
        <f>'승차인원(a)'!I116+'하차인원(b)'!I116</f>
        <v>601179</v>
      </c>
      <c r="J116" s="16">
        <f>'승차인원(a)'!J116+'하차인원(b)'!J116</f>
        <v>576294</v>
      </c>
      <c r="K116" s="16">
        <f>'승차인원(a)'!K116+'하차인원(b)'!K116</f>
        <v>594298</v>
      </c>
      <c r="L116" s="16">
        <f>'승차인원(a)'!L116+'하차인원(b)'!L116</f>
        <v>598898</v>
      </c>
      <c r="M116" s="16">
        <f>'승차인원(a)'!M116+'하차인원(b)'!M116</f>
        <v>596266</v>
      </c>
      <c r="N116" s="16">
        <f>'승차인원(a)'!N116+'하차인원(b)'!N116</f>
        <v>0</v>
      </c>
      <c r="O116" s="16">
        <f>'승차인원(a)'!O116+'하차인원(b)'!O116</f>
        <v>0</v>
      </c>
      <c r="P116" s="16">
        <f>'승차인원(a)'!P116+'하차인원(b)'!P116</f>
        <v>0</v>
      </c>
      <c r="Q116" s="63">
        <f>'승차인원(a)'!Q116+'하차인원(b)'!Q116</f>
        <v>0</v>
      </c>
    </row>
    <row r="117" spans="1:17">
      <c r="A117" s="148"/>
      <c r="B117" s="1">
        <v>322</v>
      </c>
      <c r="C117" s="1" t="s">
        <v>63</v>
      </c>
      <c r="D117" s="35">
        <f t="shared" si="40"/>
        <v>5989516</v>
      </c>
      <c r="E117" s="35">
        <v>24649</v>
      </c>
      <c r="F117" s="55">
        <f>'승차인원(a)'!F117+'하차인원(b)'!F117</f>
        <v>672768</v>
      </c>
      <c r="G117" s="16">
        <f>'승차인원(a)'!G117+'하차인원(b)'!G117</f>
        <v>643813</v>
      </c>
      <c r="H117" s="16">
        <f>'승차인원(a)'!H117+'하차인원(b)'!H117</f>
        <v>880201</v>
      </c>
      <c r="I117" s="16">
        <f>'승차인원(a)'!I117+'하차인원(b)'!I117</f>
        <v>897700</v>
      </c>
      <c r="J117" s="16">
        <f>'승차인원(a)'!J117+'하차인원(b)'!J117</f>
        <v>823247</v>
      </c>
      <c r="K117" s="16">
        <f>'승차인원(a)'!K117+'하차인원(b)'!K117</f>
        <v>770935</v>
      </c>
      <c r="L117" s="16">
        <f>'승차인원(a)'!L117+'하차인원(b)'!L117</f>
        <v>640657</v>
      </c>
      <c r="M117" s="16">
        <f>'승차인원(a)'!M117+'하차인원(b)'!M117</f>
        <v>660195</v>
      </c>
      <c r="N117" s="16">
        <f>'승차인원(a)'!N117+'하차인원(b)'!N117</f>
        <v>0</v>
      </c>
      <c r="O117" s="16">
        <f>'승차인원(a)'!O117+'하차인원(b)'!O117</f>
        <v>0</v>
      </c>
      <c r="P117" s="16">
        <f>'승차인원(a)'!P117+'하차인원(b)'!P117</f>
        <v>0</v>
      </c>
      <c r="Q117" s="63">
        <f>'승차인원(a)'!Q117+'하차인원(b)'!Q117</f>
        <v>0</v>
      </c>
    </row>
    <row r="118" spans="1:17">
      <c r="A118" s="148"/>
      <c r="B118" s="1">
        <v>323</v>
      </c>
      <c r="C118" s="1" t="s">
        <v>64</v>
      </c>
      <c r="D118" s="35">
        <f t="shared" si="40"/>
        <v>6885692</v>
      </c>
      <c r="E118" s="35">
        <v>28336</v>
      </c>
      <c r="F118" s="55">
        <f>'승차인원(a)'!F118+'하차인원(b)'!F118</f>
        <v>808819</v>
      </c>
      <c r="G118" s="16">
        <f>'승차인원(a)'!G118+'하차인원(b)'!G118</f>
        <v>809777</v>
      </c>
      <c r="H118" s="16">
        <f>'승차인원(a)'!H118+'하차인원(b)'!H118</f>
        <v>940138</v>
      </c>
      <c r="I118" s="16">
        <f>'승차인원(a)'!I118+'하차인원(b)'!I118</f>
        <v>888324</v>
      </c>
      <c r="J118" s="16">
        <f>'승차인원(a)'!J118+'하차인원(b)'!J118</f>
        <v>875476</v>
      </c>
      <c r="K118" s="16">
        <f>'승차인원(a)'!K118+'하차인원(b)'!K118</f>
        <v>872700</v>
      </c>
      <c r="L118" s="16">
        <f>'승차인원(a)'!L118+'하차인원(b)'!L118</f>
        <v>851793</v>
      </c>
      <c r="M118" s="16">
        <f>'승차인원(a)'!M118+'하차인원(b)'!M118</f>
        <v>838665</v>
      </c>
      <c r="N118" s="16">
        <f>'승차인원(a)'!N118+'하차인원(b)'!N118</f>
        <v>0</v>
      </c>
      <c r="O118" s="16">
        <f>'승차인원(a)'!O118+'하차인원(b)'!O118</f>
        <v>0</v>
      </c>
      <c r="P118" s="16">
        <f>'승차인원(a)'!P118+'하차인원(b)'!P118</f>
        <v>0</v>
      </c>
      <c r="Q118" s="63">
        <f>'승차인원(a)'!Q118+'하차인원(b)'!Q118</f>
        <v>0</v>
      </c>
    </row>
    <row r="119" spans="1:17">
      <c r="A119" s="148"/>
      <c r="B119" s="1">
        <v>324</v>
      </c>
      <c r="C119" s="1" t="s">
        <v>65</v>
      </c>
      <c r="D119" s="35">
        <f t="shared" si="40"/>
        <v>4061013</v>
      </c>
      <c r="E119" s="35">
        <v>16712</v>
      </c>
      <c r="F119" s="55">
        <f>'승차인원(a)'!F119+'하차인원(b)'!F119</f>
        <v>471137</v>
      </c>
      <c r="G119" s="16">
        <f>'승차인원(a)'!G119+'하차인원(b)'!G119</f>
        <v>470380</v>
      </c>
      <c r="H119" s="16">
        <f>'승차인원(a)'!H119+'하차인원(b)'!H119</f>
        <v>548244</v>
      </c>
      <c r="I119" s="16">
        <f>'승차인원(a)'!I119+'하차인원(b)'!I119</f>
        <v>525840</v>
      </c>
      <c r="J119" s="16">
        <f>'승차인원(a)'!J119+'하차인원(b)'!J119</f>
        <v>525424</v>
      </c>
      <c r="K119" s="16">
        <f>'승차인원(a)'!K119+'하차인원(b)'!K119</f>
        <v>518426</v>
      </c>
      <c r="L119" s="16">
        <f>'승차인원(a)'!L119+'하차인원(b)'!L119</f>
        <v>504702</v>
      </c>
      <c r="M119" s="16">
        <f>'승차인원(a)'!M119+'하차인원(b)'!M119</f>
        <v>496860</v>
      </c>
      <c r="N119" s="16">
        <f>'승차인원(a)'!N119+'하차인원(b)'!N119</f>
        <v>0</v>
      </c>
      <c r="O119" s="16">
        <f>'승차인원(a)'!O119+'하차인원(b)'!O119</f>
        <v>0</v>
      </c>
      <c r="P119" s="16">
        <f>'승차인원(a)'!P119+'하차인원(b)'!P119</f>
        <v>0</v>
      </c>
      <c r="Q119" s="63">
        <f>'승차인원(a)'!Q119+'하차인원(b)'!Q119</f>
        <v>0</v>
      </c>
    </row>
    <row r="120" spans="1:17">
      <c r="A120" s="148"/>
      <c r="B120" s="1">
        <v>325</v>
      </c>
      <c r="C120" s="1" t="s">
        <v>349</v>
      </c>
      <c r="D120" s="35">
        <f t="shared" si="40"/>
        <v>5128933</v>
      </c>
      <c r="E120" s="35">
        <v>21106</v>
      </c>
      <c r="F120" s="55">
        <f>'승차인원(a)'!F120+'하차인원(b)'!F120</f>
        <v>585369</v>
      </c>
      <c r="G120" s="16">
        <f>'승차인원(a)'!G120+'하차인원(b)'!G120</f>
        <v>591862</v>
      </c>
      <c r="H120" s="16">
        <f>'승차인원(a)'!H120+'하차인원(b)'!H120</f>
        <v>695267</v>
      </c>
      <c r="I120" s="16">
        <f>'승차인원(a)'!I120+'하차인원(b)'!I120</f>
        <v>663652</v>
      </c>
      <c r="J120" s="16">
        <f>'승차인원(a)'!J120+'하차인원(b)'!J120</f>
        <v>668807</v>
      </c>
      <c r="K120" s="16">
        <f>'승차인원(a)'!K120+'하차인원(b)'!K120</f>
        <v>652819</v>
      </c>
      <c r="L120" s="16">
        <f>'승차인원(a)'!L120+'하차인원(b)'!L120</f>
        <v>642329</v>
      </c>
      <c r="M120" s="16">
        <f>'승차인원(a)'!M120+'하차인원(b)'!M120</f>
        <v>628828</v>
      </c>
      <c r="N120" s="16">
        <f>'승차인원(a)'!N120+'하차인원(b)'!N120</f>
        <v>0</v>
      </c>
      <c r="O120" s="16">
        <f>'승차인원(a)'!O120+'하차인원(b)'!O120</f>
        <v>0</v>
      </c>
      <c r="P120" s="16">
        <f>'승차인원(a)'!P120+'하차인원(b)'!P120</f>
        <v>0</v>
      </c>
      <c r="Q120" s="63">
        <f>'승차인원(a)'!Q120+'하차인원(b)'!Q120</f>
        <v>0</v>
      </c>
    </row>
    <row r="121" spans="1:17">
      <c r="A121" s="148"/>
      <c r="B121" s="1">
        <v>326</v>
      </c>
      <c r="C121" s="1" t="s">
        <v>66</v>
      </c>
      <c r="D121" s="35">
        <f t="shared" si="40"/>
        <v>17197887</v>
      </c>
      <c r="E121" s="35">
        <v>70773</v>
      </c>
      <c r="F121" s="55">
        <f>'승차인원(a)'!F121+'하차인원(b)'!F121</f>
        <v>2123369</v>
      </c>
      <c r="G121" s="16">
        <f>'승차인원(a)'!G121+'하차인원(b)'!G121</f>
        <v>2106767</v>
      </c>
      <c r="H121" s="16">
        <f>'승차인원(a)'!H121+'하차인원(b)'!H121</f>
        <v>2292498</v>
      </c>
      <c r="I121" s="16">
        <f>'승차인원(a)'!I121+'하차인원(b)'!I121</f>
        <v>2147781</v>
      </c>
      <c r="J121" s="16">
        <f>'승차인원(a)'!J121+'하차인원(b)'!J121</f>
        <v>2105111</v>
      </c>
      <c r="K121" s="16">
        <f>'승차인원(a)'!K121+'하차인원(b)'!K121</f>
        <v>2160500</v>
      </c>
      <c r="L121" s="16">
        <f>'승차인원(a)'!L121+'하차인원(b)'!L121</f>
        <v>2160383</v>
      </c>
      <c r="M121" s="16">
        <f>'승차인원(a)'!M121+'하차인원(b)'!M121</f>
        <v>2101478</v>
      </c>
      <c r="N121" s="16">
        <f>'승차인원(a)'!N121+'하차인원(b)'!N121</f>
        <v>0</v>
      </c>
      <c r="O121" s="16">
        <f>'승차인원(a)'!O121+'하차인원(b)'!O121</f>
        <v>0</v>
      </c>
      <c r="P121" s="16">
        <f>'승차인원(a)'!P121+'하차인원(b)'!P121</f>
        <v>0</v>
      </c>
      <c r="Q121" s="63">
        <f>'승차인원(a)'!Q121+'하차인원(b)'!Q121</f>
        <v>0</v>
      </c>
    </row>
    <row r="122" spans="1:17">
      <c r="A122" s="148"/>
      <c r="B122" s="1">
        <v>327</v>
      </c>
      <c r="C122" s="1" t="s">
        <v>67</v>
      </c>
      <c r="D122" s="35">
        <f t="shared" si="40"/>
        <v>15491430</v>
      </c>
      <c r="E122" s="35">
        <v>63751</v>
      </c>
      <c r="F122" s="55">
        <f>'승차인원(a)'!F122+'하차인원(b)'!F122</f>
        <v>1886452</v>
      </c>
      <c r="G122" s="16">
        <f>'승차인원(a)'!G122+'하차인원(b)'!G122</f>
        <v>1943667</v>
      </c>
      <c r="H122" s="16">
        <f>'승차인원(a)'!H122+'하차인원(b)'!H122</f>
        <v>2074236</v>
      </c>
      <c r="I122" s="16">
        <f>'승차인원(a)'!I122+'하차인원(b)'!I122</f>
        <v>1911065</v>
      </c>
      <c r="J122" s="16">
        <f>'승차인원(a)'!J122+'하차인원(b)'!J122</f>
        <v>1883337</v>
      </c>
      <c r="K122" s="16">
        <f>'승차인원(a)'!K122+'하차인원(b)'!K122</f>
        <v>1933523</v>
      </c>
      <c r="L122" s="16">
        <f>'승차인원(a)'!L122+'하차인원(b)'!L122</f>
        <v>1936557</v>
      </c>
      <c r="M122" s="16">
        <f>'승차인원(a)'!M122+'하차인원(b)'!M122</f>
        <v>1922593</v>
      </c>
      <c r="N122" s="16">
        <f>'승차인원(a)'!N122+'하차인원(b)'!N122</f>
        <v>0</v>
      </c>
      <c r="O122" s="16">
        <f>'승차인원(a)'!O122+'하차인원(b)'!O122</f>
        <v>0</v>
      </c>
      <c r="P122" s="16">
        <f>'승차인원(a)'!P122+'하차인원(b)'!P122</f>
        <v>0</v>
      </c>
      <c r="Q122" s="63">
        <f>'승차인원(a)'!Q122+'하차인원(b)'!Q122</f>
        <v>0</v>
      </c>
    </row>
    <row r="123" spans="1:17">
      <c r="A123" s="148"/>
      <c r="B123" s="1">
        <v>328</v>
      </c>
      <c r="C123" s="1" t="s">
        <v>68</v>
      </c>
      <c r="D123" s="35">
        <f t="shared" si="40"/>
        <v>2908865</v>
      </c>
      <c r="E123" s="35">
        <v>11971</v>
      </c>
      <c r="F123" s="55">
        <f>'승차인원(a)'!F123+'하차인원(b)'!F123</f>
        <v>336816</v>
      </c>
      <c r="G123" s="16">
        <f>'승차인원(a)'!G123+'하차인원(b)'!G123</f>
        <v>338798</v>
      </c>
      <c r="H123" s="16">
        <f>'승차인원(a)'!H123+'하차인원(b)'!H123</f>
        <v>394845</v>
      </c>
      <c r="I123" s="16">
        <f>'승차인원(a)'!I123+'하차인원(b)'!I123</f>
        <v>376551</v>
      </c>
      <c r="J123" s="16">
        <f>'승차인원(a)'!J123+'하차인원(b)'!J123</f>
        <v>372881</v>
      </c>
      <c r="K123" s="16">
        <f>'승차인원(a)'!K123+'하차인원(b)'!K123</f>
        <v>374324</v>
      </c>
      <c r="L123" s="16">
        <f>'승차인원(a)'!L123+'하차인원(b)'!L123</f>
        <v>360419</v>
      </c>
      <c r="M123" s="16">
        <f>'승차인원(a)'!M123+'하차인원(b)'!M123</f>
        <v>354231</v>
      </c>
      <c r="N123" s="16">
        <f>'승차인원(a)'!N123+'하차인원(b)'!N123</f>
        <v>0</v>
      </c>
      <c r="O123" s="16">
        <f>'승차인원(a)'!O123+'하차인원(b)'!O123</f>
        <v>0</v>
      </c>
      <c r="P123" s="16">
        <f>'승차인원(a)'!P123+'하차인원(b)'!P123</f>
        <v>0</v>
      </c>
      <c r="Q123" s="63">
        <f>'승차인원(a)'!Q123+'하차인원(b)'!Q123</f>
        <v>0</v>
      </c>
    </row>
    <row r="124" spans="1:17">
      <c r="A124" s="148"/>
      <c r="B124" s="1">
        <v>329</v>
      </c>
      <c r="C124" s="1" t="s">
        <v>69</v>
      </c>
      <c r="D124" s="35">
        <f t="shared" si="40"/>
        <v>28870548</v>
      </c>
      <c r="E124" s="35">
        <v>118808</v>
      </c>
      <c r="F124" s="55">
        <f>'승차인원(a)'!F124+'하차인원(b)'!F124</f>
        <v>3529582</v>
      </c>
      <c r="G124" s="16">
        <f>'승차인원(a)'!G124+'하차인원(b)'!G124</f>
        <v>3544211</v>
      </c>
      <c r="H124" s="16">
        <f>'승차인원(a)'!H124+'하차인원(b)'!H124</f>
        <v>3666218</v>
      </c>
      <c r="I124" s="16">
        <f>'승차인원(a)'!I124+'하차인원(b)'!I124</f>
        <v>3571287</v>
      </c>
      <c r="J124" s="16">
        <f>'승차인원(a)'!J124+'하차인원(b)'!J124</f>
        <v>3763570</v>
      </c>
      <c r="K124" s="16">
        <f>'승차인원(a)'!K124+'하차인원(b)'!K124</f>
        <v>3501669</v>
      </c>
      <c r="L124" s="16">
        <f>'승차인원(a)'!L124+'하차인원(b)'!L124</f>
        <v>3641632</v>
      </c>
      <c r="M124" s="16">
        <f>'승차인원(a)'!M124+'하차인원(b)'!M124</f>
        <v>3652379</v>
      </c>
      <c r="N124" s="16">
        <f>'승차인원(a)'!N124+'하차인원(b)'!N124</f>
        <v>0</v>
      </c>
      <c r="O124" s="16">
        <f>'승차인원(a)'!O124+'하차인원(b)'!O124</f>
        <v>0</v>
      </c>
      <c r="P124" s="16">
        <f>'승차인원(a)'!P124+'하차인원(b)'!P124</f>
        <v>0</v>
      </c>
      <c r="Q124" s="63">
        <f>'승차인원(a)'!Q124+'하차인원(b)'!Q124</f>
        <v>0</v>
      </c>
    </row>
    <row r="125" spans="1:17">
      <c r="A125" s="148"/>
      <c r="B125" s="1">
        <v>330</v>
      </c>
      <c r="C125" s="1" t="s">
        <v>70</v>
      </c>
      <c r="D125" s="35">
        <f t="shared" si="40"/>
        <v>6007897</v>
      </c>
      <c r="E125" s="35">
        <v>24724</v>
      </c>
      <c r="F125" s="55">
        <f>'승차인원(a)'!F125+'하차인원(b)'!F125</f>
        <v>684795</v>
      </c>
      <c r="G125" s="16">
        <f>'승차인원(a)'!G125+'하차인원(b)'!G125</f>
        <v>702930</v>
      </c>
      <c r="H125" s="16">
        <f>'승차인원(a)'!H125+'하차인원(b)'!H125</f>
        <v>838854</v>
      </c>
      <c r="I125" s="16">
        <f>'승차인원(a)'!I125+'하차인원(b)'!I125</f>
        <v>785476</v>
      </c>
      <c r="J125" s="16">
        <f>'승차인원(a)'!J125+'하차인원(b)'!J125</f>
        <v>760090</v>
      </c>
      <c r="K125" s="16">
        <f>'승차인원(a)'!K125+'하차인원(b)'!K125</f>
        <v>768149</v>
      </c>
      <c r="L125" s="16">
        <f>'승차인원(a)'!L125+'하차인원(b)'!L125</f>
        <v>735962</v>
      </c>
      <c r="M125" s="16">
        <f>'승차인원(a)'!M125+'하차인원(b)'!M125</f>
        <v>731641</v>
      </c>
      <c r="N125" s="16">
        <f>'승차인원(a)'!N125+'하차인원(b)'!N125</f>
        <v>0</v>
      </c>
      <c r="O125" s="16">
        <f>'승차인원(a)'!O125+'하차인원(b)'!O125</f>
        <v>0</v>
      </c>
      <c r="P125" s="16">
        <f>'승차인원(a)'!P125+'하차인원(b)'!P125</f>
        <v>0</v>
      </c>
      <c r="Q125" s="63">
        <f>'승차인원(a)'!Q125+'하차인원(b)'!Q125</f>
        <v>0</v>
      </c>
    </row>
    <row r="126" spans="1:17">
      <c r="A126" s="148"/>
      <c r="B126" s="1">
        <v>331</v>
      </c>
      <c r="C126" s="1" t="s">
        <v>71</v>
      </c>
      <c r="D126" s="35">
        <f t="shared" si="40"/>
        <v>17405273</v>
      </c>
      <c r="E126" s="35">
        <v>71627</v>
      </c>
      <c r="F126" s="55">
        <f>'승차인원(a)'!F126+'하차인원(b)'!F126</f>
        <v>2156532</v>
      </c>
      <c r="G126" s="16">
        <f>'승차인원(a)'!G126+'하차인원(b)'!G126</f>
        <v>2158167</v>
      </c>
      <c r="H126" s="16">
        <f>'승차인원(a)'!H126+'하차인원(b)'!H126</f>
        <v>2323688</v>
      </c>
      <c r="I126" s="16">
        <f>'승차인원(a)'!I126+'하차인원(b)'!I126</f>
        <v>2189155</v>
      </c>
      <c r="J126" s="16">
        <f>'승차인원(a)'!J126+'하차인원(b)'!J126</f>
        <v>2176254</v>
      </c>
      <c r="K126" s="16">
        <f>'승차인원(a)'!K126+'하차인원(b)'!K126</f>
        <v>2135780</v>
      </c>
      <c r="L126" s="16">
        <f>'승차인원(a)'!L126+'하차인원(b)'!L126</f>
        <v>2124713</v>
      </c>
      <c r="M126" s="16">
        <f>'승차인원(a)'!M126+'하차인원(b)'!M126</f>
        <v>2140984</v>
      </c>
      <c r="N126" s="16">
        <f>'승차인원(a)'!N126+'하차인원(b)'!N126</f>
        <v>0</v>
      </c>
      <c r="O126" s="16">
        <f>'승차인원(a)'!O126+'하차인원(b)'!O126</f>
        <v>0</v>
      </c>
      <c r="P126" s="16">
        <f>'승차인원(a)'!P126+'하차인원(b)'!P126</f>
        <v>0</v>
      </c>
      <c r="Q126" s="63">
        <f>'승차인원(a)'!Q126+'하차인원(b)'!Q126</f>
        <v>0</v>
      </c>
    </row>
    <row r="127" spans="1:17">
      <c r="A127" s="148"/>
      <c r="B127" s="1">
        <v>332</v>
      </c>
      <c r="C127" s="1" t="s">
        <v>72</v>
      </c>
      <c r="D127" s="35">
        <f t="shared" si="40"/>
        <v>20161425</v>
      </c>
      <c r="E127" s="35">
        <v>82969</v>
      </c>
      <c r="F127" s="55">
        <f>'승차인원(a)'!F127+'하차인원(b)'!F127</f>
        <v>2391788</v>
      </c>
      <c r="G127" s="16">
        <f>'승차인원(a)'!G127+'하차인원(b)'!G127</f>
        <v>2439681</v>
      </c>
      <c r="H127" s="16">
        <f>'승차인원(a)'!H127+'하차인원(b)'!H127</f>
        <v>2770276</v>
      </c>
      <c r="I127" s="16">
        <f>'승차인원(a)'!I127+'하차인원(b)'!I127</f>
        <v>2614926</v>
      </c>
      <c r="J127" s="16">
        <f>'승차인원(a)'!J127+'하차인원(b)'!J127</f>
        <v>2511526</v>
      </c>
      <c r="K127" s="16">
        <f>'승차인원(a)'!K127+'하차인원(b)'!K127</f>
        <v>2563725</v>
      </c>
      <c r="L127" s="16">
        <f>'승차인원(a)'!L127+'하차인원(b)'!L127</f>
        <v>2471708</v>
      </c>
      <c r="M127" s="16">
        <f>'승차인원(a)'!M127+'하차인원(b)'!M127</f>
        <v>2397795</v>
      </c>
      <c r="N127" s="16">
        <f>'승차인원(a)'!N127+'하차인원(b)'!N127</f>
        <v>0</v>
      </c>
      <c r="O127" s="16">
        <f>'승차인원(a)'!O127+'하차인원(b)'!O127</f>
        <v>0</v>
      </c>
      <c r="P127" s="16">
        <f>'승차인원(a)'!P127+'하차인원(b)'!P127</f>
        <v>0</v>
      </c>
      <c r="Q127" s="63">
        <f>'승차인원(a)'!Q127+'하차인원(b)'!Q127</f>
        <v>0</v>
      </c>
    </row>
    <row r="128" spans="1:17">
      <c r="A128" s="148"/>
      <c r="B128" s="1">
        <v>333</v>
      </c>
      <c r="C128" s="1" t="s">
        <v>73</v>
      </c>
      <c r="D128" s="35">
        <f t="shared" si="40"/>
        <v>5423539</v>
      </c>
      <c r="E128" s="35">
        <v>22319</v>
      </c>
      <c r="F128" s="55">
        <f>'승차인원(a)'!F128+'하차인원(b)'!F128</f>
        <v>662386</v>
      </c>
      <c r="G128" s="16">
        <f>'승차인원(a)'!G128+'하차인원(b)'!G128</f>
        <v>658218</v>
      </c>
      <c r="H128" s="16">
        <f>'승차인원(a)'!H128+'하차인원(b)'!H128</f>
        <v>738678</v>
      </c>
      <c r="I128" s="16">
        <f>'승차인원(a)'!I128+'하차인원(b)'!I128</f>
        <v>697504</v>
      </c>
      <c r="J128" s="16">
        <f>'승차인원(a)'!J128+'하차인원(b)'!J128</f>
        <v>673595</v>
      </c>
      <c r="K128" s="16">
        <f>'승차인원(a)'!K128+'하차인원(b)'!K128</f>
        <v>694564</v>
      </c>
      <c r="L128" s="16">
        <f>'승차인원(a)'!L128+'하차인원(b)'!L128</f>
        <v>667636</v>
      </c>
      <c r="M128" s="16">
        <f>'승차인원(a)'!M128+'하차인원(b)'!M128</f>
        <v>630958</v>
      </c>
      <c r="N128" s="16">
        <f>'승차인원(a)'!N128+'하차인원(b)'!N128</f>
        <v>0</v>
      </c>
      <c r="O128" s="16">
        <f>'승차인원(a)'!O128+'하차인원(b)'!O128</f>
        <v>0</v>
      </c>
      <c r="P128" s="16">
        <f>'승차인원(a)'!P128+'하차인원(b)'!P128</f>
        <v>0</v>
      </c>
      <c r="Q128" s="63">
        <f>'승차인원(a)'!Q128+'하차인원(b)'!Q128</f>
        <v>0</v>
      </c>
    </row>
    <row r="129" spans="1:17">
      <c r="A129" s="148"/>
      <c r="B129" s="1">
        <v>334</v>
      </c>
      <c r="C129" s="1" t="s">
        <v>350</v>
      </c>
      <c r="D129" s="35">
        <f t="shared" si="40"/>
        <v>3229141</v>
      </c>
      <c r="E129" s="35">
        <v>13288</v>
      </c>
      <c r="F129" s="55">
        <f>'승차인원(a)'!F129+'하차인원(b)'!F129</f>
        <v>371477</v>
      </c>
      <c r="G129" s="16">
        <f>'승차인원(a)'!G129+'하차인원(b)'!G129</f>
        <v>379259</v>
      </c>
      <c r="H129" s="16">
        <f>'승차인원(a)'!H129+'하차인원(b)'!H129</f>
        <v>446982</v>
      </c>
      <c r="I129" s="16">
        <f>'승차인원(a)'!I129+'하차인원(b)'!I129</f>
        <v>426274</v>
      </c>
      <c r="J129" s="16">
        <f>'승차인원(a)'!J129+'하차인원(b)'!J129</f>
        <v>410315</v>
      </c>
      <c r="K129" s="16">
        <f>'승차인원(a)'!K129+'하차인원(b)'!K129</f>
        <v>416292</v>
      </c>
      <c r="L129" s="16">
        <f>'승차인원(a)'!L129+'하차인원(b)'!L129</f>
        <v>394358</v>
      </c>
      <c r="M129" s="16">
        <f>'승차인원(a)'!M129+'하차인원(b)'!M129</f>
        <v>384184</v>
      </c>
      <c r="N129" s="16">
        <f>'승차인원(a)'!N129+'하차인원(b)'!N129</f>
        <v>0</v>
      </c>
      <c r="O129" s="16">
        <f>'승차인원(a)'!O129+'하차인원(b)'!O129</f>
        <v>0</v>
      </c>
      <c r="P129" s="16">
        <f>'승차인원(a)'!P129+'하차인원(b)'!P129</f>
        <v>0</v>
      </c>
      <c r="Q129" s="63">
        <f>'승차인원(a)'!Q129+'하차인원(b)'!Q129</f>
        <v>0</v>
      </c>
    </row>
    <row r="130" spans="1:17">
      <c r="A130" s="148"/>
      <c r="B130" s="1">
        <v>335</v>
      </c>
      <c r="C130" s="1" t="s">
        <v>74</v>
      </c>
      <c r="D130" s="35">
        <f t="shared" si="40"/>
        <v>5897802</v>
      </c>
      <c r="E130" s="35">
        <v>24271</v>
      </c>
      <c r="F130" s="55">
        <f>'승차인원(a)'!F130+'하차인원(b)'!F130</f>
        <v>713040</v>
      </c>
      <c r="G130" s="16">
        <f>'승차인원(a)'!G130+'하차인원(b)'!G130</f>
        <v>702214</v>
      </c>
      <c r="H130" s="16">
        <f>'승차인원(a)'!H130+'하차인원(b)'!H130</f>
        <v>789591</v>
      </c>
      <c r="I130" s="16">
        <f>'승차인원(a)'!I130+'하차인원(b)'!I130</f>
        <v>720705</v>
      </c>
      <c r="J130" s="16">
        <f>'승차인원(a)'!J130+'하차인원(b)'!J130</f>
        <v>740880</v>
      </c>
      <c r="K130" s="16">
        <f>'승차인원(a)'!K130+'하차인원(b)'!K130</f>
        <v>739385</v>
      </c>
      <c r="L130" s="16">
        <f>'승차인원(a)'!L130+'하차인원(b)'!L130</f>
        <v>743642</v>
      </c>
      <c r="M130" s="16">
        <f>'승차인원(a)'!M130+'하차인원(b)'!M130</f>
        <v>748345</v>
      </c>
      <c r="N130" s="16">
        <f>'승차인원(a)'!N130+'하차인원(b)'!N130</f>
        <v>0</v>
      </c>
      <c r="O130" s="16">
        <f>'승차인원(a)'!O130+'하차인원(b)'!O130</f>
        <v>0</v>
      </c>
      <c r="P130" s="16">
        <f>'승차인원(a)'!P130+'하차인원(b)'!P130</f>
        <v>0</v>
      </c>
      <c r="Q130" s="63">
        <f>'승차인원(a)'!Q130+'하차인원(b)'!Q130</f>
        <v>0</v>
      </c>
    </row>
    <row r="131" spans="1:17">
      <c r="A131" s="148"/>
      <c r="B131" s="1">
        <v>336</v>
      </c>
      <c r="C131" s="1" t="s">
        <v>75</v>
      </c>
      <c r="D131" s="35">
        <f t="shared" si="40"/>
        <v>1506550</v>
      </c>
      <c r="E131" s="35">
        <v>6200</v>
      </c>
      <c r="F131" s="55">
        <f>'승차인원(a)'!F131+'하차인원(b)'!F131</f>
        <v>177136</v>
      </c>
      <c r="G131" s="16">
        <f>'승차인원(a)'!G131+'하차인원(b)'!G131</f>
        <v>228371</v>
      </c>
      <c r="H131" s="16">
        <f>'승차인원(a)'!H131+'하차인원(b)'!H131</f>
        <v>198019</v>
      </c>
      <c r="I131" s="16">
        <f>'승차인원(a)'!I131+'하차인원(b)'!I131</f>
        <v>187134</v>
      </c>
      <c r="J131" s="16">
        <f>'승차인원(a)'!J131+'하차인원(b)'!J131</f>
        <v>238788</v>
      </c>
      <c r="K131" s="16">
        <f>'승차인원(a)'!K131+'하차인원(b)'!K131</f>
        <v>169444</v>
      </c>
      <c r="L131" s="16">
        <f>'승차인원(a)'!L131+'하차인원(b)'!L131</f>
        <v>162692</v>
      </c>
      <c r="M131" s="16">
        <f>'승차인원(a)'!M131+'하차인원(b)'!M131</f>
        <v>144966</v>
      </c>
      <c r="N131" s="16">
        <f>'승차인원(a)'!N131+'하차인원(b)'!N131</f>
        <v>0</v>
      </c>
      <c r="O131" s="16">
        <f>'승차인원(a)'!O131+'하차인원(b)'!O131</f>
        <v>0</v>
      </c>
      <c r="P131" s="16">
        <f>'승차인원(a)'!P131+'하차인원(b)'!P131</f>
        <v>0</v>
      </c>
      <c r="Q131" s="63">
        <f>'승차인원(a)'!Q131+'하차인원(b)'!Q131</f>
        <v>0</v>
      </c>
    </row>
    <row r="132" spans="1:17">
      <c r="A132" s="148"/>
      <c r="B132" s="1">
        <v>337</v>
      </c>
      <c r="C132" s="1" t="s">
        <v>76</v>
      </c>
      <c r="D132" s="35">
        <f t="shared" si="40"/>
        <v>4676928</v>
      </c>
      <c r="E132" s="35">
        <v>19246</v>
      </c>
      <c r="F132" s="55">
        <f>'승차인원(a)'!F132+'하차인원(b)'!F132</f>
        <v>536973</v>
      </c>
      <c r="G132" s="16">
        <f>'승차인원(a)'!G132+'하차인원(b)'!G132</f>
        <v>538414</v>
      </c>
      <c r="H132" s="16">
        <f>'승차인원(a)'!H132+'하차인원(b)'!H132</f>
        <v>636668</v>
      </c>
      <c r="I132" s="16">
        <f>'승차인원(a)'!I132+'하차인원(b)'!I132</f>
        <v>602248</v>
      </c>
      <c r="J132" s="16">
        <f>'승차인원(a)'!J132+'하차인원(b)'!J132</f>
        <v>590158</v>
      </c>
      <c r="K132" s="16">
        <f>'승차인원(a)'!K132+'하차인원(b)'!K132</f>
        <v>596354</v>
      </c>
      <c r="L132" s="16">
        <f>'승차인원(a)'!L132+'하차인원(b)'!L132</f>
        <v>589855</v>
      </c>
      <c r="M132" s="16">
        <f>'승차인원(a)'!M132+'하차인원(b)'!M132</f>
        <v>586258</v>
      </c>
      <c r="N132" s="16">
        <f>'승차인원(a)'!N132+'하차인원(b)'!N132</f>
        <v>0</v>
      </c>
      <c r="O132" s="16">
        <f>'승차인원(a)'!O132+'하차인원(b)'!O132</f>
        <v>0</v>
      </c>
      <c r="P132" s="16">
        <f>'승차인원(a)'!P132+'하차인원(b)'!P132</f>
        <v>0</v>
      </c>
      <c r="Q132" s="63">
        <f>'승차인원(a)'!Q132+'하차인원(b)'!Q132</f>
        <v>0</v>
      </c>
    </row>
    <row r="133" spans="1:17">
      <c r="A133" s="148"/>
      <c r="B133" s="1">
        <v>338</v>
      </c>
      <c r="C133" s="1" t="s">
        <v>77</v>
      </c>
      <c r="D133" s="35">
        <f t="shared" si="40"/>
        <v>4373619</v>
      </c>
      <c r="E133" s="35">
        <v>17998</v>
      </c>
      <c r="F133" s="55">
        <f>'승차인원(a)'!F133+'하차인원(b)'!F133</f>
        <v>516297</v>
      </c>
      <c r="G133" s="16">
        <f>'승차인원(a)'!G133+'하차인원(b)'!G133</f>
        <v>519115</v>
      </c>
      <c r="H133" s="16">
        <f>'승차인원(a)'!H133+'하차인원(b)'!H133</f>
        <v>596522</v>
      </c>
      <c r="I133" s="16">
        <f>'승차인원(a)'!I133+'하차인원(b)'!I133</f>
        <v>565274</v>
      </c>
      <c r="J133" s="16">
        <f>'승차인원(a)'!J133+'하차인원(b)'!J133</f>
        <v>550298</v>
      </c>
      <c r="K133" s="16">
        <f>'승차인원(a)'!K133+'하차인원(b)'!K133</f>
        <v>559895</v>
      </c>
      <c r="L133" s="16">
        <f>'승차인원(a)'!L133+'하차인원(b)'!L133</f>
        <v>533507</v>
      </c>
      <c r="M133" s="16">
        <f>'승차인원(a)'!M133+'하차인원(b)'!M133</f>
        <v>532711</v>
      </c>
      <c r="N133" s="16">
        <f>'승차인원(a)'!N133+'하차인원(b)'!N133</f>
        <v>0</v>
      </c>
      <c r="O133" s="16">
        <f>'승차인원(a)'!O133+'하차인원(b)'!O133</f>
        <v>0</v>
      </c>
      <c r="P133" s="16">
        <f>'승차인원(a)'!P133+'하차인원(b)'!P133</f>
        <v>0</v>
      </c>
      <c r="Q133" s="63">
        <f>'승차인원(a)'!Q133+'하차인원(b)'!Q133</f>
        <v>0</v>
      </c>
    </row>
    <row r="134" spans="1:17">
      <c r="A134" s="148"/>
      <c r="B134" s="1">
        <v>339</v>
      </c>
      <c r="C134" s="1" t="s">
        <v>351</v>
      </c>
      <c r="D134" s="35">
        <f t="shared" si="40"/>
        <v>8333752</v>
      </c>
      <c r="E134" s="35">
        <v>34295</v>
      </c>
      <c r="F134" s="55">
        <f>'승차인원(a)'!F134+'하차인원(b)'!F134</f>
        <v>997299</v>
      </c>
      <c r="G134" s="16">
        <f>'승차인원(a)'!G134+'하차인원(b)'!G134</f>
        <v>974823</v>
      </c>
      <c r="H134" s="16">
        <f>'승차인원(a)'!H134+'하차인원(b)'!H134</f>
        <v>1088247</v>
      </c>
      <c r="I134" s="16">
        <f>'승차인원(a)'!I134+'하차인원(b)'!I134</f>
        <v>1063888</v>
      </c>
      <c r="J134" s="16">
        <f>'승차인원(a)'!J134+'하차인원(b)'!J134</f>
        <v>1056773</v>
      </c>
      <c r="K134" s="16">
        <f>'승차인원(a)'!K134+'하차인원(b)'!K134</f>
        <v>1059031</v>
      </c>
      <c r="L134" s="16">
        <f>'승차인원(a)'!L134+'하차인원(b)'!L134</f>
        <v>1064855</v>
      </c>
      <c r="M134" s="16">
        <f>'승차인원(a)'!M134+'하차인원(b)'!M134</f>
        <v>1028836</v>
      </c>
      <c r="N134" s="16">
        <f>'승차인원(a)'!N134+'하차인원(b)'!N134</f>
        <v>0</v>
      </c>
      <c r="O134" s="16">
        <f>'승차인원(a)'!O134+'하차인원(b)'!O134</f>
        <v>0</v>
      </c>
      <c r="P134" s="16">
        <f>'승차인원(a)'!P134+'하차인원(b)'!P134</f>
        <v>0</v>
      </c>
      <c r="Q134" s="63">
        <f>'승차인원(a)'!Q134+'하차인원(b)'!Q134</f>
        <v>0</v>
      </c>
    </row>
    <row r="135" spans="1:17">
      <c r="A135" s="148"/>
      <c r="B135" s="1">
        <v>340</v>
      </c>
      <c r="C135" s="1" t="s">
        <v>78</v>
      </c>
      <c r="D135" s="35">
        <f t="shared" si="40"/>
        <v>4729361</v>
      </c>
      <c r="E135" s="35">
        <v>19463</v>
      </c>
      <c r="F135" s="55">
        <f>'승차인원(a)'!F135+'하차인원(b)'!F135</f>
        <v>563490</v>
      </c>
      <c r="G135" s="16">
        <f>'승차인원(a)'!G135+'하차인원(b)'!G135</f>
        <v>551717</v>
      </c>
      <c r="H135" s="16">
        <f>'승차인원(a)'!H135+'하차인원(b)'!H135</f>
        <v>629127</v>
      </c>
      <c r="I135" s="16">
        <f>'승차인원(a)'!I135+'하차인원(b)'!I135</f>
        <v>602681</v>
      </c>
      <c r="J135" s="16">
        <f>'승차인원(a)'!J135+'하차인원(b)'!J135</f>
        <v>602448</v>
      </c>
      <c r="K135" s="16">
        <f>'승차인원(a)'!K135+'하차인원(b)'!K135</f>
        <v>606571</v>
      </c>
      <c r="L135" s="16">
        <f>'승차인원(a)'!L135+'하차인원(b)'!L135</f>
        <v>590268</v>
      </c>
      <c r="M135" s="16">
        <f>'승차인원(a)'!M135+'하차인원(b)'!M135</f>
        <v>583059</v>
      </c>
      <c r="N135" s="16">
        <f>'승차인원(a)'!N135+'하차인원(b)'!N135</f>
        <v>0</v>
      </c>
      <c r="O135" s="16">
        <f>'승차인원(a)'!O135+'하차인원(b)'!O135</f>
        <v>0</v>
      </c>
      <c r="P135" s="16">
        <f>'승차인원(a)'!P135+'하차인원(b)'!P135</f>
        <v>0</v>
      </c>
      <c r="Q135" s="63">
        <f>'승차인원(a)'!Q135+'하차인원(b)'!Q135</f>
        <v>0</v>
      </c>
    </row>
    <row r="136" spans="1:17">
      <c r="A136" s="148"/>
      <c r="B136" s="1">
        <v>341</v>
      </c>
      <c r="C136" s="1" t="s">
        <v>79</v>
      </c>
      <c r="D136" s="35">
        <f t="shared" si="40"/>
        <v>3682855</v>
      </c>
      <c r="E136" s="35">
        <v>15156</v>
      </c>
      <c r="F136" s="55">
        <f>'승차인원(a)'!F136+'하차인원(b)'!F136</f>
        <v>448510</v>
      </c>
      <c r="G136" s="16">
        <f>'승차인원(a)'!G136+'하차인원(b)'!G136</f>
        <v>444564</v>
      </c>
      <c r="H136" s="16">
        <f>'승차인원(a)'!H136+'하차인원(b)'!H136</f>
        <v>499586</v>
      </c>
      <c r="I136" s="16">
        <f>'승차인원(a)'!I136+'하차인원(b)'!I136</f>
        <v>467589</v>
      </c>
      <c r="J136" s="16">
        <f>'승차인원(a)'!J136+'하차인원(b)'!J136</f>
        <v>454591</v>
      </c>
      <c r="K136" s="16">
        <f>'승차인원(a)'!K136+'하차인원(b)'!K136</f>
        <v>466571</v>
      </c>
      <c r="L136" s="16">
        <f>'승차인원(a)'!L136+'하차인원(b)'!L136</f>
        <v>450935</v>
      </c>
      <c r="M136" s="16">
        <f>'승차인원(a)'!M136+'하차인원(b)'!M136</f>
        <v>450509</v>
      </c>
      <c r="N136" s="16">
        <f>'승차인원(a)'!N136+'하차인원(b)'!N136</f>
        <v>0</v>
      </c>
      <c r="O136" s="16">
        <f>'승차인원(a)'!O136+'하차인원(b)'!O136</f>
        <v>0</v>
      </c>
      <c r="P136" s="16">
        <f>'승차인원(a)'!P136+'하차인원(b)'!P136</f>
        <v>0</v>
      </c>
      <c r="Q136" s="63">
        <f>'승차인원(a)'!Q136+'하차인원(b)'!Q136</f>
        <v>0</v>
      </c>
    </row>
    <row r="137" spans="1:17" ht="17.25" thickBot="1">
      <c r="A137" s="148"/>
      <c r="B137" s="30">
        <v>342</v>
      </c>
      <c r="C137" s="30" t="s">
        <v>80</v>
      </c>
      <c r="D137" s="37">
        <f t="shared" si="40"/>
        <v>3187289</v>
      </c>
      <c r="E137" s="37">
        <v>13116</v>
      </c>
      <c r="F137" s="58">
        <f>'승차인원(a)'!F137+'하차인원(b)'!F137</f>
        <v>381596</v>
      </c>
      <c r="G137" s="31">
        <f>'승차인원(a)'!G137+'하차인원(b)'!G137</f>
        <v>371347</v>
      </c>
      <c r="H137" s="31">
        <f>'승차인원(a)'!H137+'하차인원(b)'!H137</f>
        <v>430216</v>
      </c>
      <c r="I137" s="31">
        <f>'승차인원(a)'!I137+'하차인원(b)'!I137</f>
        <v>414632</v>
      </c>
      <c r="J137" s="31">
        <f>'승차인원(a)'!J137+'하차인원(b)'!J137</f>
        <v>404841</v>
      </c>
      <c r="K137" s="31">
        <f>'승차인원(a)'!K137+'하차인원(b)'!K137</f>
        <v>407025</v>
      </c>
      <c r="L137" s="31">
        <f>'승차인원(a)'!L137+'하차인원(b)'!L137</f>
        <v>390055</v>
      </c>
      <c r="M137" s="31">
        <f>'승차인원(a)'!M137+'하차인원(b)'!M137</f>
        <v>387577</v>
      </c>
      <c r="N137" s="31">
        <f>'승차인원(a)'!N137+'하차인원(b)'!N137</f>
        <v>0</v>
      </c>
      <c r="O137" s="31">
        <f>'승차인원(a)'!O137+'하차인원(b)'!O137</f>
        <v>0</v>
      </c>
      <c r="P137" s="31">
        <f>'승차인원(a)'!P137+'하차인원(b)'!P137</f>
        <v>0</v>
      </c>
      <c r="Q137" s="66">
        <f>'승차인원(a)'!Q137+'하차인원(b)'!Q137</f>
        <v>0</v>
      </c>
    </row>
    <row r="138" spans="1:17">
      <c r="A138" s="147" t="s">
        <v>334</v>
      </c>
      <c r="B138" s="8">
        <v>409</v>
      </c>
      <c r="C138" s="8" t="s">
        <v>81</v>
      </c>
      <c r="D138" s="34">
        <f t="shared" si="40"/>
        <v>6477437</v>
      </c>
      <c r="E138" s="34">
        <v>26656</v>
      </c>
      <c r="F138" s="54">
        <f>'승차인원(a)'!F138+'하차인원(b)'!F138</f>
        <v>759486</v>
      </c>
      <c r="G138" s="29">
        <f>'승차인원(a)'!G138+'하차인원(b)'!G138</f>
        <v>742415</v>
      </c>
      <c r="H138" s="29">
        <f>'승차인원(a)'!H138+'하차인원(b)'!H138</f>
        <v>859106</v>
      </c>
      <c r="I138" s="29">
        <f>'승차인원(a)'!I138+'하차인원(b)'!I138</f>
        <v>826575</v>
      </c>
      <c r="J138" s="29">
        <f>'승차인원(a)'!J138+'하차인원(b)'!J138</f>
        <v>853698</v>
      </c>
      <c r="K138" s="29">
        <f>'승차인원(a)'!K138+'하차인원(b)'!K138</f>
        <v>824074</v>
      </c>
      <c r="L138" s="29">
        <f>'승차인원(a)'!L138+'하차인원(b)'!L138</f>
        <v>809030</v>
      </c>
      <c r="M138" s="29">
        <f>'승차인원(a)'!M138+'하차인원(b)'!M138</f>
        <v>803053</v>
      </c>
      <c r="N138" s="29">
        <f>'승차인원(a)'!N138+'하차인원(b)'!N138</f>
        <v>0</v>
      </c>
      <c r="O138" s="29">
        <f>'승차인원(a)'!O138+'하차인원(b)'!O138</f>
        <v>0</v>
      </c>
      <c r="P138" s="29">
        <f>'승차인원(a)'!P138+'하차인원(b)'!P138</f>
        <v>0</v>
      </c>
      <c r="Q138" s="62">
        <f>'승차인원(a)'!Q138+'하차인원(b)'!Q138</f>
        <v>0</v>
      </c>
    </row>
    <row r="139" spans="1:17">
      <c r="A139" s="148"/>
      <c r="B139" s="1">
        <v>410</v>
      </c>
      <c r="C139" s="1" t="s">
        <v>82</v>
      </c>
      <c r="D139" s="35">
        <f t="shared" si="40"/>
        <v>10078968</v>
      </c>
      <c r="E139" s="35">
        <v>41477</v>
      </c>
      <c r="F139" s="55">
        <f>'승차인원(a)'!F139+'하차인원(b)'!F139</f>
        <v>1186873</v>
      </c>
      <c r="G139" s="16">
        <f>'승차인원(a)'!G139+'하차인원(b)'!G139</f>
        <v>1162950</v>
      </c>
      <c r="H139" s="16">
        <f>'승차인원(a)'!H139+'하차인원(b)'!H139</f>
        <v>1357429</v>
      </c>
      <c r="I139" s="16">
        <f>'승차인원(a)'!I139+'하차인원(b)'!I139</f>
        <v>1293552</v>
      </c>
      <c r="J139" s="16">
        <f>'승차인원(a)'!J139+'하차인원(b)'!J139</f>
        <v>1313001</v>
      </c>
      <c r="K139" s="16">
        <f>'승차인원(a)'!K139+'하차인원(b)'!K139</f>
        <v>1291333</v>
      </c>
      <c r="L139" s="16">
        <f>'승차인원(a)'!L139+'하차인원(b)'!L139</f>
        <v>1250825</v>
      </c>
      <c r="M139" s="16">
        <f>'승차인원(a)'!M139+'하차인원(b)'!M139</f>
        <v>1223005</v>
      </c>
      <c r="N139" s="16">
        <f>'승차인원(a)'!N139+'하차인원(b)'!N139</f>
        <v>0</v>
      </c>
      <c r="O139" s="16">
        <f>'승차인원(a)'!O139+'하차인원(b)'!O139</f>
        <v>0</v>
      </c>
      <c r="P139" s="16">
        <f>'승차인원(a)'!P139+'하차인원(b)'!P139</f>
        <v>0</v>
      </c>
      <c r="Q139" s="63">
        <f>'승차인원(a)'!Q139+'하차인원(b)'!Q139</f>
        <v>0</v>
      </c>
    </row>
    <row r="140" spans="1:17">
      <c r="A140" s="148"/>
      <c r="B140" s="1">
        <v>411</v>
      </c>
      <c r="C140" s="1" t="s">
        <v>83</v>
      </c>
      <c r="D140" s="35">
        <f t="shared" si="40"/>
        <v>11936273</v>
      </c>
      <c r="E140" s="35">
        <v>49121</v>
      </c>
      <c r="F140" s="55">
        <f>'승차인원(a)'!F140+'하차인원(b)'!F140</f>
        <v>1439679</v>
      </c>
      <c r="G140" s="16">
        <f>'승차인원(a)'!G140+'하차인원(b)'!G140</f>
        <v>1423457</v>
      </c>
      <c r="H140" s="16">
        <f>'승차인원(a)'!H140+'하차인원(b)'!H140</f>
        <v>1590674</v>
      </c>
      <c r="I140" s="16">
        <f>'승차인원(a)'!I140+'하차인원(b)'!I140</f>
        <v>1500383</v>
      </c>
      <c r="J140" s="16">
        <f>'승차인원(a)'!J140+'하차인원(b)'!J140</f>
        <v>1557395</v>
      </c>
      <c r="K140" s="16">
        <f>'승차인원(a)'!K140+'하차인원(b)'!K140</f>
        <v>1491833</v>
      </c>
      <c r="L140" s="16">
        <f>'승차인원(a)'!L140+'하차인원(b)'!L140</f>
        <v>1475520</v>
      </c>
      <c r="M140" s="16">
        <f>'승차인원(a)'!M140+'하차인원(b)'!M140</f>
        <v>1457332</v>
      </c>
      <c r="N140" s="16">
        <f>'승차인원(a)'!N140+'하차인원(b)'!N140</f>
        <v>0</v>
      </c>
      <c r="O140" s="16">
        <f>'승차인원(a)'!O140+'하차인원(b)'!O140</f>
        <v>0</v>
      </c>
      <c r="P140" s="16">
        <f>'승차인원(a)'!P140+'하차인원(b)'!P140</f>
        <v>0</v>
      </c>
      <c r="Q140" s="63">
        <f>'승차인원(a)'!Q140+'하차인원(b)'!Q140</f>
        <v>0</v>
      </c>
    </row>
    <row r="141" spans="1:17">
      <c r="A141" s="148"/>
      <c r="B141" s="1">
        <v>412</v>
      </c>
      <c r="C141" s="1" t="s">
        <v>352</v>
      </c>
      <c r="D141" s="35">
        <f t="shared" si="40"/>
        <v>15028432</v>
      </c>
      <c r="E141" s="35">
        <v>61846</v>
      </c>
      <c r="F141" s="55">
        <f>'승차인원(a)'!F141+'하차인원(b)'!F141</f>
        <v>1787845</v>
      </c>
      <c r="G141" s="16">
        <f>'승차인원(a)'!G141+'하차인원(b)'!G141</f>
        <v>1741981</v>
      </c>
      <c r="H141" s="16">
        <f>'승차인원(a)'!H141+'하차인원(b)'!H141</f>
        <v>2017555</v>
      </c>
      <c r="I141" s="16">
        <f>'승차인원(a)'!I141+'하차인원(b)'!I141</f>
        <v>1929652</v>
      </c>
      <c r="J141" s="16">
        <f>'승차인원(a)'!J141+'하차인원(b)'!J141</f>
        <v>1967819</v>
      </c>
      <c r="K141" s="16">
        <f>'승차인원(a)'!K141+'하차인원(b)'!K141</f>
        <v>1911581</v>
      </c>
      <c r="L141" s="16">
        <f>'승차인원(a)'!L141+'하차인원(b)'!L141</f>
        <v>1853248</v>
      </c>
      <c r="M141" s="16">
        <f>'승차인원(a)'!M141+'하차인원(b)'!M141</f>
        <v>1818751</v>
      </c>
      <c r="N141" s="16">
        <f>'승차인원(a)'!N141+'하차인원(b)'!N141</f>
        <v>0</v>
      </c>
      <c r="O141" s="16">
        <f>'승차인원(a)'!O141+'하차인원(b)'!O141</f>
        <v>0</v>
      </c>
      <c r="P141" s="16">
        <f>'승차인원(a)'!P141+'하차인원(b)'!P141</f>
        <v>0</v>
      </c>
      <c r="Q141" s="63">
        <f>'승차인원(a)'!Q141+'하차인원(b)'!Q141</f>
        <v>0</v>
      </c>
    </row>
    <row r="142" spans="1:17">
      <c r="A142" s="148"/>
      <c r="B142" s="1">
        <v>413</v>
      </c>
      <c r="C142" s="1" t="s">
        <v>84</v>
      </c>
      <c r="D142" s="35">
        <f t="shared" si="40"/>
        <v>15433432</v>
      </c>
      <c r="E142" s="35">
        <v>63512</v>
      </c>
      <c r="F142" s="55">
        <f>'승차인원(a)'!F142+'하차인원(b)'!F142</f>
        <v>1829069</v>
      </c>
      <c r="G142" s="16">
        <f>'승차인원(a)'!G142+'하차인원(b)'!G142</f>
        <v>1800069</v>
      </c>
      <c r="H142" s="16">
        <f>'승차인원(a)'!H142+'하차인원(b)'!H142</f>
        <v>2070762</v>
      </c>
      <c r="I142" s="16">
        <f>'승차인원(a)'!I142+'하차인원(b)'!I142</f>
        <v>1975801</v>
      </c>
      <c r="J142" s="16">
        <f>'승차인원(a)'!J142+'하차인원(b)'!J142</f>
        <v>1998720</v>
      </c>
      <c r="K142" s="16">
        <f>'승차인원(a)'!K142+'하차인원(b)'!K142</f>
        <v>1967045</v>
      </c>
      <c r="L142" s="16">
        <f>'승차인원(a)'!L142+'하차인원(b)'!L142</f>
        <v>1913410</v>
      </c>
      <c r="M142" s="16">
        <f>'승차인원(a)'!M142+'하차인원(b)'!M142</f>
        <v>1878556</v>
      </c>
      <c r="N142" s="16">
        <f>'승차인원(a)'!N142+'하차인원(b)'!N142</f>
        <v>0</v>
      </c>
      <c r="O142" s="16">
        <f>'승차인원(a)'!O142+'하차인원(b)'!O142</f>
        <v>0</v>
      </c>
      <c r="P142" s="16">
        <f>'승차인원(a)'!P142+'하차인원(b)'!P142</f>
        <v>0</v>
      </c>
      <c r="Q142" s="63">
        <f>'승차인원(a)'!Q142+'하차인원(b)'!Q142</f>
        <v>0</v>
      </c>
    </row>
    <row r="143" spans="1:17">
      <c r="A143" s="148"/>
      <c r="B143" s="1">
        <v>414</v>
      </c>
      <c r="C143" s="1" t="s">
        <v>85</v>
      </c>
      <c r="D143" s="35">
        <f t="shared" si="40"/>
        <v>21856634</v>
      </c>
      <c r="E143" s="35">
        <v>89945</v>
      </c>
      <c r="F143" s="55">
        <f>'승차인원(a)'!F143+'하차인원(b)'!F143</f>
        <v>2573729</v>
      </c>
      <c r="G143" s="16">
        <f>'승차인원(a)'!G143+'하차인원(b)'!G143</f>
        <v>2528459</v>
      </c>
      <c r="H143" s="16">
        <f>'승차인원(a)'!H143+'하차인원(b)'!H143</f>
        <v>2975919</v>
      </c>
      <c r="I143" s="16">
        <f>'승차인원(a)'!I143+'하차인원(b)'!I143</f>
        <v>2823906</v>
      </c>
      <c r="J143" s="16">
        <f>'승차인원(a)'!J143+'하차인원(b)'!J143</f>
        <v>2875165</v>
      </c>
      <c r="K143" s="16">
        <f>'승차인원(a)'!K143+'하차인원(b)'!K143</f>
        <v>2767743</v>
      </c>
      <c r="L143" s="16">
        <f>'승차인원(a)'!L143+'하차인원(b)'!L143</f>
        <v>2661690</v>
      </c>
      <c r="M143" s="16">
        <f>'승차인원(a)'!M143+'하차인원(b)'!M143</f>
        <v>2650023</v>
      </c>
      <c r="N143" s="16">
        <f>'승차인원(a)'!N143+'하차인원(b)'!N143</f>
        <v>0</v>
      </c>
      <c r="O143" s="16">
        <f>'승차인원(a)'!O143+'하차인원(b)'!O143</f>
        <v>0</v>
      </c>
      <c r="P143" s="16">
        <f>'승차인원(a)'!P143+'하차인원(b)'!P143</f>
        <v>0</v>
      </c>
      <c r="Q143" s="63">
        <f>'승차인원(a)'!Q143+'하차인원(b)'!Q143</f>
        <v>0</v>
      </c>
    </row>
    <row r="144" spans="1:17">
      <c r="A144" s="148"/>
      <c r="B144" s="1">
        <v>415</v>
      </c>
      <c r="C144" s="1" t="s">
        <v>86</v>
      </c>
      <c r="D144" s="35">
        <f t="shared" si="40"/>
        <v>8900468</v>
      </c>
      <c r="E144" s="35">
        <v>36628</v>
      </c>
      <c r="F144" s="55">
        <f>'승차인원(a)'!F144+'하차인원(b)'!F144</f>
        <v>1032634</v>
      </c>
      <c r="G144" s="16">
        <f>'승차인원(a)'!G144+'하차인원(b)'!G144</f>
        <v>1024206</v>
      </c>
      <c r="H144" s="16">
        <f>'승차인원(a)'!H144+'하차인원(b)'!H144</f>
        <v>1227002</v>
      </c>
      <c r="I144" s="16">
        <f>'승차인원(a)'!I144+'하차인원(b)'!I144</f>
        <v>1166327</v>
      </c>
      <c r="J144" s="16">
        <f>'승차인원(a)'!J144+'하차인원(b)'!J144</f>
        <v>1169797</v>
      </c>
      <c r="K144" s="16">
        <f>'승차인원(a)'!K144+'하차인원(b)'!K144</f>
        <v>1140478</v>
      </c>
      <c r="L144" s="16">
        <f>'승차인원(a)'!L144+'하차인원(b)'!L144</f>
        <v>1080003</v>
      </c>
      <c r="M144" s="16">
        <f>'승차인원(a)'!M144+'하차인원(b)'!M144</f>
        <v>1060021</v>
      </c>
      <c r="N144" s="16">
        <f>'승차인원(a)'!N144+'하차인원(b)'!N144</f>
        <v>0</v>
      </c>
      <c r="O144" s="16">
        <f>'승차인원(a)'!O144+'하차인원(b)'!O144</f>
        <v>0</v>
      </c>
      <c r="P144" s="16">
        <f>'승차인원(a)'!P144+'하차인원(b)'!P144</f>
        <v>0</v>
      </c>
      <c r="Q144" s="63">
        <f>'승차인원(a)'!Q144+'하차인원(b)'!Q144</f>
        <v>0</v>
      </c>
    </row>
    <row r="145" spans="1:17">
      <c r="A145" s="148"/>
      <c r="B145" s="1">
        <v>416</v>
      </c>
      <c r="C145" s="1" t="s">
        <v>87</v>
      </c>
      <c r="D145" s="35">
        <f t="shared" si="40"/>
        <v>15701313</v>
      </c>
      <c r="E145" s="35">
        <v>64615</v>
      </c>
      <c r="F145" s="55">
        <f>'승차인원(a)'!F145+'하차인원(b)'!F145</f>
        <v>1879995</v>
      </c>
      <c r="G145" s="16">
        <f>'승차인원(a)'!G145+'하차인원(b)'!G145</f>
        <v>1848712</v>
      </c>
      <c r="H145" s="16">
        <f>'승차인원(a)'!H145+'하차인원(b)'!H145</f>
        <v>2098130</v>
      </c>
      <c r="I145" s="16">
        <f>'승차인원(a)'!I145+'하차인원(b)'!I145</f>
        <v>1996920</v>
      </c>
      <c r="J145" s="16">
        <f>'승차인원(a)'!J145+'하차인원(b)'!J145</f>
        <v>2023951</v>
      </c>
      <c r="K145" s="16">
        <f>'승차인원(a)'!K145+'하차인원(b)'!K145</f>
        <v>1981325</v>
      </c>
      <c r="L145" s="16">
        <f>'승차인원(a)'!L145+'하차인원(b)'!L145</f>
        <v>1954865</v>
      </c>
      <c r="M145" s="16">
        <f>'승차인원(a)'!M145+'하차인원(b)'!M145</f>
        <v>1917415</v>
      </c>
      <c r="N145" s="16">
        <f>'승차인원(a)'!N145+'하차인원(b)'!N145</f>
        <v>0</v>
      </c>
      <c r="O145" s="16">
        <f>'승차인원(a)'!O145+'하차인원(b)'!O145</f>
        <v>0</v>
      </c>
      <c r="P145" s="16">
        <f>'승차인원(a)'!P145+'하차인원(b)'!P145</f>
        <v>0</v>
      </c>
      <c r="Q145" s="63">
        <f>'승차인원(a)'!Q145+'하차인원(b)'!Q145</f>
        <v>0</v>
      </c>
    </row>
    <row r="146" spans="1:17">
      <c r="A146" s="148"/>
      <c r="B146" s="1">
        <v>417</v>
      </c>
      <c r="C146" s="1" t="s">
        <v>88</v>
      </c>
      <c r="D146" s="35">
        <f t="shared" si="40"/>
        <v>12902540</v>
      </c>
      <c r="E146" s="35">
        <v>53097</v>
      </c>
      <c r="F146" s="55">
        <f>'승차인원(a)'!F146+'하차인원(b)'!F146</f>
        <v>1458775</v>
      </c>
      <c r="G146" s="16">
        <f>'승차인원(a)'!G146+'하차인원(b)'!G146</f>
        <v>1448488</v>
      </c>
      <c r="H146" s="16">
        <f>'승차인원(a)'!H146+'하차인원(b)'!H146</f>
        <v>1862143</v>
      </c>
      <c r="I146" s="16">
        <f>'승차인원(a)'!I146+'하차인원(b)'!I146</f>
        <v>1739997</v>
      </c>
      <c r="J146" s="16">
        <f>'승차인원(a)'!J146+'하차인원(b)'!J146</f>
        <v>1752474</v>
      </c>
      <c r="K146" s="16">
        <f>'승차인원(a)'!K146+'하차인원(b)'!K146</f>
        <v>1655354</v>
      </c>
      <c r="L146" s="16">
        <f>'승차인원(a)'!L146+'하차인원(b)'!L146</f>
        <v>1503070</v>
      </c>
      <c r="M146" s="16">
        <f>'승차인원(a)'!M146+'하차인원(b)'!M146</f>
        <v>1482239</v>
      </c>
      <c r="N146" s="16">
        <f>'승차인원(a)'!N146+'하차인원(b)'!N146</f>
        <v>0</v>
      </c>
      <c r="O146" s="16">
        <f>'승차인원(a)'!O146+'하차인원(b)'!O146</f>
        <v>0</v>
      </c>
      <c r="P146" s="16">
        <f>'승차인원(a)'!P146+'하차인원(b)'!P146</f>
        <v>0</v>
      </c>
      <c r="Q146" s="63">
        <f>'승차인원(a)'!Q146+'하차인원(b)'!Q146</f>
        <v>0</v>
      </c>
    </row>
    <row r="147" spans="1:17">
      <c r="A147" s="148"/>
      <c r="B147" s="1">
        <v>418</v>
      </c>
      <c r="C147" s="1" t="s">
        <v>89</v>
      </c>
      <c r="D147" s="35">
        <f t="shared" si="40"/>
        <v>12545575</v>
      </c>
      <c r="E147" s="35">
        <v>51628</v>
      </c>
      <c r="F147" s="55">
        <f>'승차인원(a)'!F147+'하차인원(b)'!F147</f>
        <v>1433157</v>
      </c>
      <c r="G147" s="16">
        <f>'승차인원(a)'!G147+'하차인원(b)'!G147</f>
        <v>1432398</v>
      </c>
      <c r="H147" s="16">
        <f>'승차인원(a)'!H147+'하차인원(b)'!H147</f>
        <v>1779207</v>
      </c>
      <c r="I147" s="16">
        <f>'승차인원(a)'!I147+'하차인원(b)'!I147</f>
        <v>1645846</v>
      </c>
      <c r="J147" s="16">
        <f>'승차인원(a)'!J147+'하차인원(b)'!J147</f>
        <v>1686041</v>
      </c>
      <c r="K147" s="16">
        <f>'승차인원(a)'!K147+'하차인원(b)'!K147</f>
        <v>1588577</v>
      </c>
      <c r="L147" s="16">
        <f>'승차인원(a)'!L147+'하차인원(b)'!L147</f>
        <v>1498556</v>
      </c>
      <c r="M147" s="16">
        <f>'승차인원(a)'!M147+'하차인원(b)'!M147</f>
        <v>1481793</v>
      </c>
      <c r="N147" s="16">
        <f>'승차인원(a)'!N147+'하차인원(b)'!N147</f>
        <v>0</v>
      </c>
      <c r="O147" s="16">
        <f>'승차인원(a)'!O147+'하차인원(b)'!O147</f>
        <v>0</v>
      </c>
      <c r="P147" s="16">
        <f>'승차인원(a)'!P147+'하차인원(b)'!P147</f>
        <v>0</v>
      </c>
      <c r="Q147" s="63">
        <f>'승차인원(a)'!Q147+'하차인원(b)'!Q147</f>
        <v>0</v>
      </c>
    </row>
    <row r="148" spans="1:17">
      <c r="A148" s="148"/>
      <c r="B148" s="1">
        <v>419</v>
      </c>
      <c r="C148" s="1" t="s">
        <v>90</v>
      </c>
      <c r="D148" s="35">
        <f t="shared" si="40"/>
        <v>7797016</v>
      </c>
      <c r="E148" s="35">
        <v>32087</v>
      </c>
      <c r="F148" s="55">
        <f>'승차인원(a)'!F148+'하차인원(b)'!F148</f>
        <v>852988</v>
      </c>
      <c r="G148" s="16">
        <f>'승차인원(a)'!G148+'하차인원(b)'!G148</f>
        <v>853578</v>
      </c>
      <c r="H148" s="16">
        <f>'승차인원(a)'!H148+'하차인원(b)'!H148</f>
        <v>1125851</v>
      </c>
      <c r="I148" s="16">
        <f>'승차인원(a)'!I148+'하차인원(b)'!I148</f>
        <v>1069655</v>
      </c>
      <c r="J148" s="16">
        <f>'승차인원(a)'!J148+'하차인원(b)'!J148</f>
        <v>1098551</v>
      </c>
      <c r="K148" s="16">
        <f>'승차인원(a)'!K148+'하차인원(b)'!K148</f>
        <v>1010543</v>
      </c>
      <c r="L148" s="16">
        <f>'승차인원(a)'!L148+'하차인원(b)'!L148</f>
        <v>900156</v>
      </c>
      <c r="M148" s="16">
        <f>'승차인원(a)'!M148+'하차인원(b)'!M148</f>
        <v>885694</v>
      </c>
      <c r="N148" s="16">
        <f>'승차인원(a)'!N148+'하차인원(b)'!N148</f>
        <v>0</v>
      </c>
      <c r="O148" s="16">
        <f>'승차인원(a)'!O148+'하차인원(b)'!O148</f>
        <v>0</v>
      </c>
      <c r="P148" s="16">
        <f>'승차인원(a)'!P148+'하차인원(b)'!P148</f>
        <v>0</v>
      </c>
      <c r="Q148" s="63">
        <f>'승차인원(a)'!Q148+'하차인원(b)'!Q148</f>
        <v>0</v>
      </c>
    </row>
    <row r="149" spans="1:17">
      <c r="A149" s="148"/>
      <c r="B149" s="1">
        <v>420</v>
      </c>
      <c r="C149" s="1" t="s">
        <v>91</v>
      </c>
      <c r="D149" s="35">
        <f t="shared" si="40"/>
        <v>20845024</v>
      </c>
      <c r="E149" s="35">
        <v>85782</v>
      </c>
      <c r="F149" s="55">
        <f>'승차인원(a)'!F149+'하차인원(b)'!F149</f>
        <v>2469155</v>
      </c>
      <c r="G149" s="16">
        <f>'승차인원(a)'!G149+'하차인원(b)'!G149</f>
        <v>2465600</v>
      </c>
      <c r="H149" s="16">
        <f>'승차인원(a)'!H149+'하차인원(b)'!H149</f>
        <v>2836949</v>
      </c>
      <c r="I149" s="16">
        <f>'승차인원(a)'!I149+'하차인원(b)'!I149</f>
        <v>2635670</v>
      </c>
      <c r="J149" s="16">
        <f>'승차인원(a)'!J149+'하차인원(b)'!J149</f>
        <v>2796625</v>
      </c>
      <c r="K149" s="16">
        <f>'승차인원(a)'!K149+'하차인원(b)'!K149</f>
        <v>2564463</v>
      </c>
      <c r="L149" s="16">
        <f>'승차인원(a)'!L149+'하차인원(b)'!L149</f>
        <v>2535343</v>
      </c>
      <c r="M149" s="16">
        <f>'승차인원(a)'!M149+'하차인원(b)'!M149</f>
        <v>2541219</v>
      </c>
      <c r="N149" s="16">
        <f>'승차인원(a)'!N149+'하차인원(b)'!N149</f>
        <v>0</v>
      </c>
      <c r="O149" s="16">
        <f>'승차인원(a)'!O149+'하차인원(b)'!O149</f>
        <v>0</v>
      </c>
      <c r="P149" s="16">
        <f>'승차인원(a)'!P149+'하차인원(b)'!P149</f>
        <v>0</v>
      </c>
      <c r="Q149" s="63">
        <f>'승차인원(a)'!Q149+'하차인원(b)'!Q149</f>
        <v>0</v>
      </c>
    </row>
    <row r="150" spans="1:17">
      <c r="A150" s="148"/>
      <c r="B150" s="1">
        <v>421</v>
      </c>
      <c r="C150" s="1" t="s">
        <v>92</v>
      </c>
      <c r="D150" s="35">
        <f t="shared" si="40"/>
        <v>12387054</v>
      </c>
      <c r="E150" s="35">
        <v>50976</v>
      </c>
      <c r="F150" s="55">
        <f>'승차인원(a)'!F150+'하차인원(b)'!F150</f>
        <v>1403707</v>
      </c>
      <c r="G150" s="16">
        <f>'승차인원(a)'!G150+'하차인원(b)'!G150</f>
        <v>1478417</v>
      </c>
      <c r="H150" s="16">
        <f>'승차인원(a)'!H150+'하차인원(b)'!H150</f>
        <v>1712036</v>
      </c>
      <c r="I150" s="16">
        <f>'승차인원(a)'!I150+'하차인원(b)'!I150</f>
        <v>1590763</v>
      </c>
      <c r="J150" s="16">
        <f>'승차인원(a)'!J150+'하차인원(b)'!J150</f>
        <v>1652024</v>
      </c>
      <c r="K150" s="16">
        <f>'승차인원(a)'!K150+'하차인원(b)'!K150</f>
        <v>1568688</v>
      </c>
      <c r="L150" s="16">
        <f>'승차인원(a)'!L150+'하차인원(b)'!L150</f>
        <v>1536354</v>
      </c>
      <c r="M150" s="16">
        <f>'승차인원(a)'!M150+'하차인원(b)'!M150</f>
        <v>1445065</v>
      </c>
      <c r="N150" s="16">
        <f>'승차인원(a)'!N150+'하차인원(b)'!N150</f>
        <v>0</v>
      </c>
      <c r="O150" s="16">
        <f>'승차인원(a)'!O150+'하차인원(b)'!O150</f>
        <v>0</v>
      </c>
      <c r="P150" s="16">
        <f>'승차인원(a)'!P150+'하차인원(b)'!P150</f>
        <v>0</v>
      </c>
      <c r="Q150" s="63">
        <f>'승차인원(a)'!Q150+'하차인원(b)'!Q150</f>
        <v>0</v>
      </c>
    </row>
    <row r="151" spans="1:17">
      <c r="A151" s="148"/>
      <c r="B151" s="1">
        <v>422</v>
      </c>
      <c r="C151" s="1" t="s">
        <v>343</v>
      </c>
      <c r="D151" s="35">
        <f t="shared" si="40"/>
        <v>10883433</v>
      </c>
      <c r="E151" s="35">
        <v>44788</v>
      </c>
      <c r="F151" s="55">
        <f>'승차인원(a)'!F151+'하차인원(b)'!F151</f>
        <v>1273613</v>
      </c>
      <c r="G151" s="16">
        <f>'승차인원(a)'!G151+'하차인원(b)'!G151</f>
        <v>1273191</v>
      </c>
      <c r="H151" s="16">
        <f>'승차인원(a)'!H151+'하차인원(b)'!H151</f>
        <v>1462612</v>
      </c>
      <c r="I151" s="16">
        <f>'승차인원(a)'!I151+'하차인원(b)'!I151</f>
        <v>1390966</v>
      </c>
      <c r="J151" s="16">
        <f>'승차인원(a)'!J151+'하차인원(b)'!J151</f>
        <v>1409325</v>
      </c>
      <c r="K151" s="16">
        <f>'승차인원(a)'!K151+'하차인원(b)'!K151</f>
        <v>1366126</v>
      </c>
      <c r="L151" s="16">
        <f>'승차인원(a)'!L151+'하차인원(b)'!L151</f>
        <v>1365191</v>
      </c>
      <c r="M151" s="16">
        <f>'승차인원(a)'!M151+'하차인원(b)'!M151</f>
        <v>1342409</v>
      </c>
      <c r="N151" s="16">
        <f>'승차인원(a)'!N151+'하차인원(b)'!N151</f>
        <v>0</v>
      </c>
      <c r="O151" s="16">
        <f>'승차인원(a)'!O151+'하차인원(b)'!O151</f>
        <v>0</v>
      </c>
      <c r="P151" s="16">
        <f>'승차인원(a)'!P151+'하차인원(b)'!P151</f>
        <v>0</v>
      </c>
      <c r="Q151" s="63">
        <f>'승차인원(a)'!Q151+'하차인원(b)'!Q151</f>
        <v>0</v>
      </c>
    </row>
    <row r="152" spans="1:17">
      <c r="A152" s="148"/>
      <c r="B152" s="1">
        <v>423</v>
      </c>
      <c r="C152" s="1" t="s">
        <v>93</v>
      </c>
      <c r="D152" s="35">
        <f t="shared" si="40"/>
        <v>15697285</v>
      </c>
      <c r="E152" s="35">
        <v>64598</v>
      </c>
      <c r="F152" s="55">
        <f>'승차인원(a)'!F152+'하차인원(b)'!F152</f>
        <v>1808152</v>
      </c>
      <c r="G152" s="16">
        <f>'승차인원(a)'!G152+'하차인원(b)'!G152</f>
        <v>1822670</v>
      </c>
      <c r="H152" s="16">
        <f>'승차인원(a)'!H152+'하차인원(b)'!H152</f>
        <v>2226800</v>
      </c>
      <c r="I152" s="16">
        <f>'승차인원(a)'!I152+'하차인원(b)'!I152</f>
        <v>2100299</v>
      </c>
      <c r="J152" s="16">
        <f>'승차인원(a)'!J152+'하차인원(b)'!J152</f>
        <v>2012049</v>
      </c>
      <c r="K152" s="16">
        <f>'승차인원(a)'!K152+'하차인원(b)'!K152</f>
        <v>1998058</v>
      </c>
      <c r="L152" s="16">
        <f>'승차인원(a)'!L152+'하차인원(b)'!L152</f>
        <v>1869525</v>
      </c>
      <c r="M152" s="16">
        <f>'승차인원(a)'!M152+'하차인원(b)'!M152</f>
        <v>1859732</v>
      </c>
      <c r="N152" s="16">
        <f>'승차인원(a)'!N152+'하차인원(b)'!N152</f>
        <v>0</v>
      </c>
      <c r="O152" s="16">
        <f>'승차인원(a)'!O152+'하차인원(b)'!O152</f>
        <v>0</v>
      </c>
      <c r="P152" s="16">
        <f>'승차인원(a)'!P152+'하차인원(b)'!P152</f>
        <v>0</v>
      </c>
      <c r="Q152" s="63">
        <f>'승차인원(a)'!Q152+'하차인원(b)'!Q152</f>
        <v>0</v>
      </c>
    </row>
    <row r="153" spans="1:17">
      <c r="A153" s="148"/>
      <c r="B153" s="1">
        <v>424</v>
      </c>
      <c r="C153" s="1" t="s">
        <v>94</v>
      </c>
      <c r="D153" s="35">
        <f t="shared" si="40"/>
        <v>19960833</v>
      </c>
      <c r="E153" s="35">
        <v>82143</v>
      </c>
      <c r="F153" s="55">
        <f>'승차인원(a)'!F153+'하차인원(b)'!F153</f>
        <v>2425758</v>
      </c>
      <c r="G153" s="16">
        <f>'승차인원(a)'!G153+'하차인원(b)'!G153</f>
        <v>2418462</v>
      </c>
      <c r="H153" s="16">
        <f>'승차인원(a)'!H153+'하차인원(b)'!H153</f>
        <v>2836904</v>
      </c>
      <c r="I153" s="16">
        <f>'승차인원(a)'!I153+'하차인원(b)'!I153</f>
        <v>2626006</v>
      </c>
      <c r="J153" s="16">
        <f>'승차인원(a)'!J153+'하차인원(b)'!J153</f>
        <v>2509493</v>
      </c>
      <c r="K153" s="16">
        <f>'승차인원(a)'!K153+'하차인원(b)'!K153</f>
        <v>2397356</v>
      </c>
      <c r="L153" s="16">
        <f>'승차인원(a)'!L153+'하차인원(b)'!L153</f>
        <v>2313557</v>
      </c>
      <c r="M153" s="16">
        <f>'승차인원(a)'!M153+'하차인원(b)'!M153</f>
        <v>2433297</v>
      </c>
      <c r="N153" s="16">
        <f>'승차인원(a)'!N153+'하차인원(b)'!N153</f>
        <v>0</v>
      </c>
      <c r="O153" s="16">
        <f>'승차인원(a)'!O153+'하차인원(b)'!O153</f>
        <v>0</v>
      </c>
      <c r="P153" s="16">
        <f>'승차인원(a)'!P153+'하차인원(b)'!P153</f>
        <v>0</v>
      </c>
      <c r="Q153" s="63">
        <f>'승차인원(a)'!Q153+'하차인원(b)'!Q153</f>
        <v>0</v>
      </c>
    </row>
    <row r="154" spans="1:17">
      <c r="A154" s="148"/>
      <c r="B154" s="1">
        <v>425</v>
      </c>
      <c r="C154" s="1" t="s">
        <v>95</v>
      </c>
      <c r="D154" s="35">
        <f t="shared" si="40"/>
        <v>15278618</v>
      </c>
      <c r="E154" s="35">
        <v>62875</v>
      </c>
      <c r="F154" s="55">
        <f>'승차인원(a)'!F154+'하차인원(b)'!F154</f>
        <v>1681083</v>
      </c>
      <c r="G154" s="16">
        <f>'승차인원(a)'!G154+'하차인원(b)'!G154</f>
        <v>1800003</v>
      </c>
      <c r="H154" s="16">
        <f>'승차인원(a)'!H154+'하차인원(b)'!H154</f>
        <v>2122422</v>
      </c>
      <c r="I154" s="16">
        <f>'승차인원(a)'!I154+'하차인원(b)'!I154</f>
        <v>1984217</v>
      </c>
      <c r="J154" s="16">
        <f>'승차인원(a)'!J154+'하차인원(b)'!J154</f>
        <v>2042495</v>
      </c>
      <c r="K154" s="16">
        <f>'승차인원(a)'!K154+'하차인원(b)'!K154</f>
        <v>1975944</v>
      </c>
      <c r="L154" s="16">
        <f>'승차인원(a)'!L154+'하차인원(b)'!L154</f>
        <v>1861069</v>
      </c>
      <c r="M154" s="16">
        <f>'승차인원(a)'!M154+'하차인원(b)'!M154</f>
        <v>1811385</v>
      </c>
      <c r="N154" s="16">
        <f>'승차인원(a)'!N154+'하차인원(b)'!N154</f>
        <v>0</v>
      </c>
      <c r="O154" s="16">
        <f>'승차인원(a)'!O154+'하차인원(b)'!O154</f>
        <v>0</v>
      </c>
      <c r="P154" s="16">
        <f>'승차인원(a)'!P154+'하차인원(b)'!P154</f>
        <v>0</v>
      </c>
      <c r="Q154" s="63">
        <f>'승차인원(a)'!Q154+'하차인원(b)'!Q154</f>
        <v>0</v>
      </c>
    </row>
    <row r="155" spans="1:17">
      <c r="A155" s="148"/>
      <c r="B155" s="1">
        <v>426</v>
      </c>
      <c r="C155" s="1" t="s">
        <v>96</v>
      </c>
      <c r="D155" s="35">
        <f t="shared" si="40"/>
        <v>8022270</v>
      </c>
      <c r="E155" s="35">
        <v>33014</v>
      </c>
      <c r="F155" s="55">
        <f>'승차인원(a)'!F155+'하차인원(b)'!F155</f>
        <v>933218</v>
      </c>
      <c r="G155" s="16">
        <f>'승차인원(a)'!G155+'하차인원(b)'!G155</f>
        <v>942146</v>
      </c>
      <c r="H155" s="16">
        <f>'승차인원(a)'!H155+'하차인원(b)'!H155</f>
        <v>1060897</v>
      </c>
      <c r="I155" s="16">
        <f>'승차인원(a)'!I155+'하차인원(b)'!I155</f>
        <v>1027807</v>
      </c>
      <c r="J155" s="16">
        <f>'승차인원(a)'!J155+'하차인원(b)'!J155</f>
        <v>1036275</v>
      </c>
      <c r="K155" s="16">
        <f>'승차인원(a)'!K155+'하차인원(b)'!K155</f>
        <v>1032804</v>
      </c>
      <c r="L155" s="16">
        <f>'승차인원(a)'!L155+'하차인원(b)'!L155</f>
        <v>985876</v>
      </c>
      <c r="M155" s="16">
        <f>'승차인원(a)'!M155+'하차인원(b)'!M155</f>
        <v>1003247</v>
      </c>
      <c r="N155" s="16">
        <f>'승차인원(a)'!N155+'하차인원(b)'!N155</f>
        <v>0</v>
      </c>
      <c r="O155" s="16">
        <f>'승차인원(a)'!O155+'하차인원(b)'!O155</f>
        <v>0</v>
      </c>
      <c r="P155" s="16">
        <f>'승차인원(a)'!P155+'하차인원(b)'!P155</f>
        <v>0</v>
      </c>
      <c r="Q155" s="63">
        <f>'승차인원(a)'!Q155+'하차인원(b)'!Q155</f>
        <v>0</v>
      </c>
    </row>
    <row r="156" spans="1:17">
      <c r="A156" s="148"/>
      <c r="B156" s="1">
        <v>427</v>
      </c>
      <c r="C156" s="1" t="s">
        <v>97</v>
      </c>
      <c r="D156" s="35">
        <f t="shared" si="40"/>
        <v>8086341</v>
      </c>
      <c r="E156" s="35">
        <v>33277</v>
      </c>
      <c r="F156" s="55">
        <f>'승차인원(a)'!F156+'하차인원(b)'!F156</f>
        <v>892002</v>
      </c>
      <c r="G156" s="16">
        <f>'승차인원(a)'!G156+'하차인원(b)'!G156</f>
        <v>893751</v>
      </c>
      <c r="H156" s="16">
        <f>'승차인원(a)'!H156+'하차인원(b)'!H156</f>
        <v>1198014</v>
      </c>
      <c r="I156" s="16">
        <f>'승차인원(a)'!I156+'하차인원(b)'!I156</f>
        <v>1111676</v>
      </c>
      <c r="J156" s="16">
        <f>'승차인원(a)'!J156+'하차인원(b)'!J156</f>
        <v>1098472</v>
      </c>
      <c r="K156" s="16">
        <f>'승차인원(a)'!K156+'하차인원(b)'!K156</f>
        <v>1055548</v>
      </c>
      <c r="L156" s="16">
        <f>'승차인원(a)'!L156+'하차인원(b)'!L156</f>
        <v>933727</v>
      </c>
      <c r="M156" s="16">
        <f>'승차인원(a)'!M156+'하차인원(b)'!M156</f>
        <v>903151</v>
      </c>
      <c r="N156" s="16">
        <f>'승차인원(a)'!N156+'하차인원(b)'!N156</f>
        <v>0</v>
      </c>
      <c r="O156" s="16">
        <f>'승차인원(a)'!O156+'하차인원(b)'!O156</f>
        <v>0</v>
      </c>
      <c r="P156" s="16">
        <f>'승차인원(a)'!P156+'하차인원(b)'!P156</f>
        <v>0</v>
      </c>
      <c r="Q156" s="63">
        <f>'승차인원(a)'!Q156+'하차인원(b)'!Q156</f>
        <v>0</v>
      </c>
    </row>
    <row r="157" spans="1:17">
      <c r="A157" s="148"/>
      <c r="B157" s="1">
        <v>428</v>
      </c>
      <c r="C157" s="1" t="s">
        <v>98</v>
      </c>
      <c r="D157" s="35">
        <f t="shared" si="40"/>
        <v>2801953</v>
      </c>
      <c r="E157" s="35">
        <v>11531</v>
      </c>
      <c r="F157" s="55">
        <f>'승차인원(a)'!F157+'하차인원(b)'!F157</f>
        <v>327492</v>
      </c>
      <c r="G157" s="16">
        <f>'승차인원(a)'!G157+'하차인원(b)'!G157</f>
        <v>332166</v>
      </c>
      <c r="H157" s="16">
        <f>'승차인원(a)'!H157+'하차인원(b)'!H157</f>
        <v>375514</v>
      </c>
      <c r="I157" s="16">
        <f>'승차인원(a)'!I157+'하차인원(b)'!I157</f>
        <v>359294</v>
      </c>
      <c r="J157" s="16">
        <f>'승차인원(a)'!J157+'하차인원(b)'!J157</f>
        <v>356722</v>
      </c>
      <c r="K157" s="16">
        <f>'승차인원(a)'!K157+'하차인원(b)'!K157</f>
        <v>362458</v>
      </c>
      <c r="L157" s="16">
        <f>'승차인원(a)'!L157+'하차인원(b)'!L157</f>
        <v>344840</v>
      </c>
      <c r="M157" s="16">
        <f>'승차인원(a)'!M157+'하차인원(b)'!M157</f>
        <v>343467</v>
      </c>
      <c r="N157" s="16">
        <f>'승차인원(a)'!N157+'하차인원(b)'!N157</f>
        <v>0</v>
      </c>
      <c r="O157" s="16">
        <f>'승차인원(a)'!O157+'하차인원(b)'!O157</f>
        <v>0</v>
      </c>
      <c r="P157" s="16">
        <f>'승차인원(a)'!P157+'하차인원(b)'!P157</f>
        <v>0</v>
      </c>
      <c r="Q157" s="63">
        <f>'승차인원(a)'!Q157+'하차인원(b)'!Q157</f>
        <v>0</v>
      </c>
    </row>
    <row r="158" spans="1:17">
      <c r="A158" s="148"/>
      <c r="B158" s="1">
        <v>429</v>
      </c>
      <c r="C158" s="1" t="s">
        <v>99</v>
      </c>
      <c r="D158" s="35">
        <f t="shared" si="40"/>
        <v>6429707</v>
      </c>
      <c r="E158" s="35">
        <v>26460</v>
      </c>
      <c r="F158" s="55">
        <f>'승차인원(a)'!F158+'하차인원(b)'!F158</f>
        <v>781175</v>
      </c>
      <c r="G158" s="16">
        <f>'승차인원(a)'!G158+'하차인원(b)'!G158</f>
        <v>776582</v>
      </c>
      <c r="H158" s="16">
        <f>'승차인원(a)'!H158+'하차인원(b)'!H158</f>
        <v>845896</v>
      </c>
      <c r="I158" s="16">
        <f>'승차인원(a)'!I158+'하차인원(b)'!I158</f>
        <v>789747</v>
      </c>
      <c r="J158" s="16">
        <f>'승차인원(a)'!J158+'하차인원(b)'!J158</f>
        <v>783459</v>
      </c>
      <c r="K158" s="16">
        <f>'승차인원(a)'!K158+'하차인원(b)'!K158</f>
        <v>797561</v>
      </c>
      <c r="L158" s="16">
        <f>'승차인원(a)'!L158+'하차인원(b)'!L158</f>
        <v>820185</v>
      </c>
      <c r="M158" s="16">
        <f>'승차인원(a)'!M158+'하차인원(b)'!M158</f>
        <v>835102</v>
      </c>
      <c r="N158" s="16">
        <f>'승차인원(a)'!N158+'하차인원(b)'!N158</f>
        <v>0</v>
      </c>
      <c r="O158" s="16">
        <f>'승차인원(a)'!O158+'하차인원(b)'!O158</f>
        <v>0</v>
      </c>
      <c r="P158" s="16">
        <f>'승차인원(a)'!P158+'하차인원(b)'!P158</f>
        <v>0</v>
      </c>
      <c r="Q158" s="63">
        <f>'승차인원(a)'!Q158+'하차인원(b)'!Q158</f>
        <v>0</v>
      </c>
    </row>
    <row r="159" spans="1:17">
      <c r="A159" s="148"/>
      <c r="B159" s="1">
        <v>430</v>
      </c>
      <c r="C159" s="1" t="s">
        <v>354</v>
      </c>
      <c r="D159" s="35">
        <f t="shared" si="40"/>
        <v>5076399</v>
      </c>
      <c r="E159" s="35">
        <v>20890</v>
      </c>
      <c r="F159" s="55">
        <f>'승차인원(a)'!F159+'하차인원(b)'!F159</f>
        <v>642989</v>
      </c>
      <c r="G159" s="16">
        <f>'승차인원(a)'!G159+'하차인원(b)'!G159</f>
        <v>604608</v>
      </c>
      <c r="H159" s="16">
        <f>'승차인원(a)'!H159+'하차인원(b)'!H159</f>
        <v>648677</v>
      </c>
      <c r="I159" s="16">
        <f>'승차인원(a)'!I159+'하차인원(b)'!I159</f>
        <v>631816</v>
      </c>
      <c r="J159" s="16">
        <f>'승차인원(a)'!J159+'하차인원(b)'!J159</f>
        <v>644271</v>
      </c>
      <c r="K159" s="16">
        <f>'승차인원(a)'!K159+'하차인원(b)'!K159</f>
        <v>626832</v>
      </c>
      <c r="L159" s="16">
        <f>'승차인원(a)'!L159+'하차인원(b)'!L159</f>
        <v>621212</v>
      </c>
      <c r="M159" s="16">
        <f>'승차인원(a)'!M159+'하차인원(b)'!M159</f>
        <v>655994</v>
      </c>
      <c r="N159" s="16">
        <f>'승차인원(a)'!N159+'하차인원(b)'!N159</f>
        <v>0</v>
      </c>
      <c r="O159" s="16">
        <f>'승차인원(a)'!O159+'하차인원(b)'!O159</f>
        <v>0</v>
      </c>
      <c r="P159" s="16">
        <f>'승차인원(a)'!P159+'하차인원(b)'!P159</f>
        <v>0</v>
      </c>
      <c r="Q159" s="63">
        <f>'승차인원(a)'!Q159+'하차인원(b)'!Q159</f>
        <v>0</v>
      </c>
    </row>
    <row r="160" spans="1:17">
      <c r="A160" s="148"/>
      <c r="B160" s="1">
        <v>431</v>
      </c>
      <c r="C160" s="1" t="s">
        <v>100</v>
      </c>
      <c r="D160" s="35">
        <f t="shared" si="40"/>
        <v>1755511</v>
      </c>
      <c r="E160" s="35">
        <v>7224</v>
      </c>
      <c r="F160" s="55">
        <f>'승차인원(a)'!F160+'하차인원(b)'!F160</f>
        <v>183678</v>
      </c>
      <c r="G160" s="16">
        <f>'승차인원(a)'!G160+'하차인원(b)'!G160</f>
        <v>184788</v>
      </c>
      <c r="H160" s="16">
        <f>'승차인원(a)'!H160+'하차인원(b)'!H160</f>
        <v>221382</v>
      </c>
      <c r="I160" s="16">
        <f>'승차인원(a)'!I160+'하차인원(b)'!I160</f>
        <v>252476</v>
      </c>
      <c r="J160" s="16">
        <f>'승차인원(a)'!J160+'하차인원(b)'!J160</f>
        <v>257213</v>
      </c>
      <c r="K160" s="16">
        <f>'승차인원(a)'!K160+'하차인원(b)'!K160</f>
        <v>276664</v>
      </c>
      <c r="L160" s="16">
        <f>'승차인원(a)'!L160+'하차인원(b)'!L160</f>
        <v>195920</v>
      </c>
      <c r="M160" s="16">
        <f>'승차인원(a)'!M160+'하차인원(b)'!M160</f>
        <v>183390</v>
      </c>
      <c r="N160" s="16">
        <f>'승차인원(a)'!N160+'하차인원(b)'!N160</f>
        <v>0</v>
      </c>
      <c r="O160" s="16">
        <f>'승차인원(a)'!O160+'하차인원(b)'!O160</f>
        <v>0</v>
      </c>
      <c r="P160" s="16">
        <f>'승차인원(a)'!P160+'하차인원(b)'!P160</f>
        <v>0</v>
      </c>
      <c r="Q160" s="63">
        <f>'승차인원(a)'!Q160+'하차인원(b)'!Q160</f>
        <v>0</v>
      </c>
    </row>
    <row r="161" spans="1:17">
      <c r="A161" s="148"/>
      <c r="B161" s="1">
        <v>432</v>
      </c>
      <c r="C161" s="1" t="s">
        <v>353</v>
      </c>
      <c r="D161" s="35">
        <f t="shared" si="40"/>
        <v>11362848</v>
      </c>
      <c r="E161" s="35">
        <v>46760</v>
      </c>
      <c r="F161" s="55">
        <f>'승차인원(a)'!F161+'하차인원(b)'!F161</f>
        <v>1353898</v>
      </c>
      <c r="G161" s="16">
        <f>'승차인원(a)'!G161+'하차인원(b)'!G161</f>
        <v>1343607</v>
      </c>
      <c r="H161" s="16">
        <f>'승차인원(a)'!H161+'하차인원(b)'!H161</f>
        <v>1540499</v>
      </c>
      <c r="I161" s="16">
        <f>'승차인원(a)'!I161+'하차인원(b)'!I161</f>
        <v>1467415</v>
      </c>
      <c r="J161" s="16">
        <f>'승차인원(a)'!J161+'하차인원(b)'!J161</f>
        <v>1466736</v>
      </c>
      <c r="K161" s="16">
        <f>'승차인원(a)'!K161+'하차인원(b)'!K161</f>
        <v>1439572</v>
      </c>
      <c r="L161" s="16">
        <f>'승차인원(a)'!L161+'하차인원(b)'!L161</f>
        <v>1388062</v>
      </c>
      <c r="M161" s="16">
        <f>'승차인원(a)'!M161+'하차인원(b)'!M161</f>
        <v>1363059</v>
      </c>
      <c r="N161" s="16">
        <f>'승차인원(a)'!N161+'하차인원(b)'!N161</f>
        <v>0</v>
      </c>
      <c r="O161" s="16">
        <f>'승차인원(a)'!O161+'하차인원(b)'!O161</f>
        <v>0</v>
      </c>
      <c r="P161" s="16">
        <f>'승차인원(a)'!P161+'하차인원(b)'!P161</f>
        <v>0</v>
      </c>
      <c r="Q161" s="63">
        <f>'승차인원(a)'!Q161+'하차인원(b)'!Q161</f>
        <v>0</v>
      </c>
    </row>
    <row r="162" spans="1:17">
      <c r="A162" s="148"/>
      <c r="B162" s="1">
        <v>433</v>
      </c>
      <c r="C162" s="1" t="s">
        <v>101</v>
      </c>
      <c r="D162" s="35">
        <f t="shared" si="40"/>
        <v>13414290</v>
      </c>
      <c r="E162" s="35">
        <v>55203</v>
      </c>
      <c r="F162" s="55">
        <f>'승차인원(a)'!F162+'하차인원(b)'!F162</f>
        <v>1570256</v>
      </c>
      <c r="G162" s="16">
        <f>'승차인원(a)'!G162+'하차인원(b)'!G162</f>
        <v>1583427</v>
      </c>
      <c r="H162" s="16">
        <f>'승차인원(a)'!H162+'하차인원(b)'!H162</f>
        <v>1853784</v>
      </c>
      <c r="I162" s="16">
        <f>'승차인원(a)'!I162+'하차인원(b)'!I162</f>
        <v>1766553</v>
      </c>
      <c r="J162" s="16">
        <f>'승차인원(a)'!J162+'하차인원(b)'!J162</f>
        <v>1739114</v>
      </c>
      <c r="K162" s="16">
        <f>'승차인원(a)'!K162+'하차인원(b)'!K162</f>
        <v>1696464</v>
      </c>
      <c r="L162" s="16">
        <f>'승차인원(a)'!L162+'하차인원(b)'!L162</f>
        <v>1604799</v>
      </c>
      <c r="M162" s="16">
        <f>'승차인원(a)'!M162+'하차인원(b)'!M162</f>
        <v>1599893</v>
      </c>
      <c r="N162" s="16">
        <f>'승차인원(a)'!N162+'하차인원(b)'!N162</f>
        <v>0</v>
      </c>
      <c r="O162" s="16">
        <f>'승차인원(a)'!O162+'하차인원(b)'!O162</f>
        <v>0</v>
      </c>
      <c r="P162" s="16">
        <f>'승차인원(a)'!P162+'하차인원(b)'!P162</f>
        <v>0</v>
      </c>
      <c r="Q162" s="63">
        <f>'승차인원(a)'!Q162+'하차인원(b)'!Q162</f>
        <v>0</v>
      </c>
    </row>
    <row r="163" spans="1:17" ht="17.25" thickBot="1">
      <c r="A163" s="149"/>
      <c r="B163" s="14">
        <v>434</v>
      </c>
      <c r="C163" s="14" t="s">
        <v>102</v>
      </c>
      <c r="D163" s="36">
        <f t="shared" si="40"/>
        <v>868274</v>
      </c>
      <c r="E163" s="36">
        <v>3574</v>
      </c>
      <c r="F163" s="56">
        <f>'승차인원(a)'!F163+'하차인원(b)'!F163</f>
        <v>77201</v>
      </c>
      <c r="G163" s="17">
        <f>'승차인원(a)'!G163+'하차인원(b)'!G163</f>
        <v>90877</v>
      </c>
      <c r="H163" s="17">
        <f>'승차인원(a)'!H163+'하차인원(b)'!H163</f>
        <v>120007</v>
      </c>
      <c r="I163" s="17">
        <f>'승차인원(a)'!I163+'하차인원(b)'!I163</f>
        <v>122876</v>
      </c>
      <c r="J163" s="17">
        <f>'승차인원(a)'!J163+'하차인원(b)'!J163</f>
        <v>113291</v>
      </c>
      <c r="K163" s="17">
        <f>'승차인원(a)'!K163+'하차인원(b)'!K163</f>
        <v>122933</v>
      </c>
      <c r="L163" s="17">
        <f>'승차인원(a)'!L163+'하차인원(b)'!L163</f>
        <v>110364</v>
      </c>
      <c r="M163" s="17">
        <f>'승차인원(a)'!M163+'하차인원(b)'!M163</f>
        <v>110725</v>
      </c>
      <c r="N163" s="17">
        <f>'승차인원(a)'!N163+'하차인원(b)'!N163</f>
        <v>0</v>
      </c>
      <c r="O163" s="17">
        <f>'승차인원(a)'!O163+'하차인원(b)'!O163</f>
        <v>0</v>
      </c>
      <c r="P163" s="17">
        <f>'승차인원(a)'!P163+'하차인원(b)'!P163</f>
        <v>0</v>
      </c>
      <c r="Q163" s="64">
        <f>'승차인원(a)'!Q163+'하차인원(b)'!Q163</f>
        <v>0</v>
      </c>
    </row>
    <row r="164" spans="1:17">
      <c r="A164" s="151" t="s">
        <v>335</v>
      </c>
      <c r="B164" s="27">
        <v>2511</v>
      </c>
      <c r="C164" s="27" t="s">
        <v>103</v>
      </c>
      <c r="D164" s="38">
        <f t="shared" si="40"/>
        <v>3604399</v>
      </c>
      <c r="E164" s="38">
        <v>14833</v>
      </c>
      <c r="F164" s="57">
        <f>'승차인원(a)'!F164+'하차인원(b)'!F164</f>
        <v>421820</v>
      </c>
      <c r="G164" s="28">
        <f>'승차인원(a)'!G164+'하차인원(b)'!G164</f>
        <v>415066</v>
      </c>
      <c r="H164" s="28">
        <f>'승차인원(a)'!H164+'하차인원(b)'!H164</f>
        <v>481504</v>
      </c>
      <c r="I164" s="28">
        <f>'승차인원(a)'!I164+'하차인원(b)'!I164</f>
        <v>466752</v>
      </c>
      <c r="J164" s="28">
        <f>'승차인원(a)'!J164+'하차인원(b)'!J164</f>
        <v>470051</v>
      </c>
      <c r="K164" s="28">
        <f>'승차인원(a)'!K164+'하차인원(b)'!K164</f>
        <v>457034</v>
      </c>
      <c r="L164" s="28">
        <f>'승차인원(a)'!L164+'하차인원(b)'!L164</f>
        <v>448649</v>
      </c>
      <c r="M164" s="28">
        <f>'승차인원(a)'!M164+'하차인원(b)'!M164</f>
        <v>443523</v>
      </c>
      <c r="N164" s="28">
        <f>'승차인원(a)'!N164+'하차인원(b)'!N164</f>
        <v>0</v>
      </c>
      <c r="O164" s="28">
        <f>'승차인원(a)'!O164+'하차인원(b)'!O164</f>
        <v>0</v>
      </c>
      <c r="P164" s="28">
        <f>'승차인원(a)'!P164+'하차인원(b)'!P164</f>
        <v>0</v>
      </c>
      <c r="Q164" s="65">
        <f>'승차인원(a)'!Q164+'하차인원(b)'!Q164</f>
        <v>0</v>
      </c>
    </row>
    <row r="165" spans="1:17">
      <c r="A165" s="148"/>
      <c r="B165" s="1">
        <v>2512</v>
      </c>
      <c r="C165" s="1" t="s">
        <v>104</v>
      </c>
      <c r="D165" s="35">
        <f t="shared" si="40"/>
        <v>2821569</v>
      </c>
      <c r="E165" s="35">
        <v>11612</v>
      </c>
      <c r="F165" s="55">
        <f>'승차인원(a)'!F165+'하차인원(b)'!F165</f>
        <v>342032</v>
      </c>
      <c r="G165" s="16">
        <f>'승차인원(a)'!G165+'하차인원(b)'!G165</f>
        <v>331990</v>
      </c>
      <c r="H165" s="16">
        <f>'승차인원(a)'!H165+'하차인원(b)'!H165</f>
        <v>376009</v>
      </c>
      <c r="I165" s="16">
        <f>'승차인원(a)'!I165+'하차인원(b)'!I165</f>
        <v>359800</v>
      </c>
      <c r="J165" s="16">
        <f>'승차인원(a)'!J165+'하차인원(b)'!J165</f>
        <v>356752</v>
      </c>
      <c r="K165" s="16">
        <f>'승차인원(a)'!K165+'하차인원(b)'!K165</f>
        <v>356107</v>
      </c>
      <c r="L165" s="16">
        <f>'승차인원(a)'!L165+'하차인원(b)'!L165</f>
        <v>350677</v>
      </c>
      <c r="M165" s="16">
        <f>'승차인원(a)'!M165+'하차인원(b)'!M165</f>
        <v>348202</v>
      </c>
      <c r="N165" s="16">
        <f>'승차인원(a)'!N165+'하차인원(b)'!N165</f>
        <v>0</v>
      </c>
      <c r="O165" s="16">
        <f>'승차인원(a)'!O165+'하차인원(b)'!O165</f>
        <v>0</v>
      </c>
      <c r="P165" s="16">
        <f>'승차인원(a)'!P165+'하차인원(b)'!P165</f>
        <v>0</v>
      </c>
      <c r="Q165" s="63">
        <f>'승차인원(a)'!Q165+'하차인원(b)'!Q165</f>
        <v>0</v>
      </c>
    </row>
    <row r="166" spans="1:17">
      <c r="A166" s="148"/>
      <c r="B166" s="1">
        <v>2513</v>
      </c>
      <c r="C166" s="1" t="s">
        <v>105</v>
      </c>
      <c r="D166" s="35">
        <f t="shared" si="40"/>
        <v>3544687</v>
      </c>
      <c r="E166" s="35">
        <v>14587</v>
      </c>
      <c r="F166" s="55">
        <f>'승차인원(a)'!F166+'하차인원(b)'!F166</f>
        <v>447868</v>
      </c>
      <c r="G166" s="16">
        <f>'승차인원(a)'!G166+'하차인원(b)'!G166</f>
        <v>410581</v>
      </c>
      <c r="H166" s="16">
        <f>'승차인원(a)'!H166+'하차인원(b)'!H166</f>
        <v>434877</v>
      </c>
      <c r="I166" s="16">
        <f>'승차인원(a)'!I166+'하차인원(b)'!I166</f>
        <v>431138</v>
      </c>
      <c r="J166" s="16">
        <f>'승차인원(a)'!J166+'하차인원(b)'!J166</f>
        <v>450704</v>
      </c>
      <c r="K166" s="16">
        <f>'승차인원(a)'!K166+'하차인원(b)'!K166</f>
        <v>433887</v>
      </c>
      <c r="L166" s="16">
        <f>'승차인원(a)'!L166+'하차인원(b)'!L166</f>
        <v>463645</v>
      </c>
      <c r="M166" s="16">
        <f>'승차인원(a)'!M166+'하차인원(b)'!M166</f>
        <v>471987</v>
      </c>
      <c r="N166" s="16">
        <f>'승차인원(a)'!N166+'하차인원(b)'!N166</f>
        <v>0</v>
      </c>
      <c r="O166" s="16">
        <f>'승차인원(a)'!O166+'하차인원(b)'!O166</f>
        <v>0</v>
      </c>
      <c r="P166" s="16">
        <f>'승차인원(a)'!P166+'하차인원(b)'!P166</f>
        <v>0</v>
      </c>
      <c r="Q166" s="63">
        <f>'승차인원(a)'!Q166+'하차인원(b)'!Q166</f>
        <v>0</v>
      </c>
    </row>
    <row r="167" spans="1:17">
      <c r="A167" s="148"/>
      <c r="B167" s="1">
        <v>2514</v>
      </c>
      <c r="C167" s="1" t="s">
        <v>106</v>
      </c>
      <c r="D167" s="35">
        <f t="shared" si="40"/>
        <v>4547599</v>
      </c>
      <c r="E167" s="35">
        <v>18715</v>
      </c>
      <c r="F167" s="55">
        <f>'승차인원(a)'!F167+'하차인원(b)'!F167</f>
        <v>550452</v>
      </c>
      <c r="G167" s="16">
        <f>'승차인원(a)'!G167+'하차인원(b)'!G167</f>
        <v>534029</v>
      </c>
      <c r="H167" s="16">
        <f>'승차인원(a)'!H167+'하차인원(b)'!H167</f>
        <v>620851</v>
      </c>
      <c r="I167" s="16">
        <f>'승차인원(a)'!I167+'하차인원(b)'!I167</f>
        <v>594830</v>
      </c>
      <c r="J167" s="16">
        <f>'승차인원(a)'!J167+'하차인원(b)'!J167</f>
        <v>589693</v>
      </c>
      <c r="K167" s="16">
        <f>'승차인원(a)'!K167+'하차인원(b)'!K167</f>
        <v>568504</v>
      </c>
      <c r="L167" s="16">
        <f>'승차인원(a)'!L167+'하차인원(b)'!L167</f>
        <v>549928</v>
      </c>
      <c r="M167" s="16">
        <f>'승차인원(a)'!M167+'하차인원(b)'!M167</f>
        <v>539312</v>
      </c>
      <c r="N167" s="16">
        <f>'승차인원(a)'!N167+'하차인원(b)'!N167</f>
        <v>0</v>
      </c>
      <c r="O167" s="16">
        <f>'승차인원(a)'!O167+'하차인원(b)'!O167</f>
        <v>0</v>
      </c>
      <c r="P167" s="16">
        <f>'승차인원(a)'!P167+'하차인원(b)'!P167</f>
        <v>0</v>
      </c>
      <c r="Q167" s="63">
        <f>'승차인원(a)'!Q167+'하차인원(b)'!Q167</f>
        <v>0</v>
      </c>
    </row>
    <row r="168" spans="1:17">
      <c r="A168" s="148"/>
      <c r="B168" s="1">
        <v>2515</v>
      </c>
      <c r="C168" s="1" t="s">
        <v>107</v>
      </c>
      <c r="D168" s="35">
        <f t="shared" si="40"/>
        <v>2513495</v>
      </c>
      <c r="E168" s="35">
        <v>10344</v>
      </c>
      <c r="F168" s="55">
        <f>'승차인원(a)'!F168+'하차인원(b)'!F168</f>
        <v>260020</v>
      </c>
      <c r="G168" s="16">
        <f>'승차인원(a)'!G168+'하차인원(b)'!G168</f>
        <v>261205</v>
      </c>
      <c r="H168" s="16">
        <f>'승차인원(a)'!H168+'하차인원(b)'!H168</f>
        <v>314684</v>
      </c>
      <c r="I168" s="16">
        <f>'승차인원(a)'!I168+'하차인원(b)'!I168</f>
        <v>311038</v>
      </c>
      <c r="J168" s="16">
        <f>'승차인원(a)'!J168+'하차인원(b)'!J168</f>
        <v>337450</v>
      </c>
      <c r="K168" s="16">
        <f>'승차인원(a)'!K168+'하차인원(b)'!K168</f>
        <v>345025</v>
      </c>
      <c r="L168" s="16">
        <f>'승차인원(a)'!L168+'하차인원(b)'!L168</f>
        <v>341675</v>
      </c>
      <c r="M168" s="16">
        <f>'승차인원(a)'!M168+'하차인원(b)'!M168</f>
        <v>342398</v>
      </c>
      <c r="N168" s="16">
        <f>'승차인원(a)'!N168+'하차인원(b)'!N168</f>
        <v>0</v>
      </c>
      <c r="O168" s="16">
        <f>'승차인원(a)'!O168+'하차인원(b)'!O168</f>
        <v>0</v>
      </c>
      <c r="P168" s="16">
        <f>'승차인원(a)'!P168+'하차인원(b)'!P168</f>
        <v>0</v>
      </c>
      <c r="Q168" s="63">
        <f>'승차인원(a)'!Q168+'하차인원(b)'!Q168</f>
        <v>0</v>
      </c>
    </row>
    <row r="169" spans="1:17">
      <c r="A169" s="148"/>
      <c r="B169" s="1">
        <v>2516</v>
      </c>
      <c r="C169" s="1" t="s">
        <v>108</v>
      </c>
      <c r="D169" s="35">
        <f t="shared" si="40"/>
        <v>6613124</v>
      </c>
      <c r="E169" s="35">
        <v>27214</v>
      </c>
      <c r="F169" s="55">
        <f>'승차인원(a)'!F169+'하차인원(b)'!F169</f>
        <v>714243</v>
      </c>
      <c r="G169" s="16">
        <f>'승차인원(a)'!G169+'하차인원(b)'!G169</f>
        <v>748275</v>
      </c>
      <c r="H169" s="16">
        <f>'승차인원(a)'!H169+'하차인원(b)'!H169</f>
        <v>896064</v>
      </c>
      <c r="I169" s="16">
        <f>'승차인원(a)'!I169+'하차인원(b)'!I169</f>
        <v>867029</v>
      </c>
      <c r="J169" s="16">
        <f>'승차인원(a)'!J169+'하차인원(b)'!J169</f>
        <v>862571</v>
      </c>
      <c r="K169" s="16">
        <f>'승차인원(a)'!K169+'하차인원(b)'!K169</f>
        <v>856714</v>
      </c>
      <c r="L169" s="16">
        <f>'승차인원(a)'!L169+'하차인원(b)'!L169</f>
        <v>823455</v>
      </c>
      <c r="M169" s="16">
        <f>'승차인원(a)'!M169+'하차인원(b)'!M169</f>
        <v>844773</v>
      </c>
      <c r="N169" s="16">
        <f>'승차인원(a)'!N169+'하차인원(b)'!N169</f>
        <v>0</v>
      </c>
      <c r="O169" s="16">
        <f>'승차인원(a)'!O169+'하차인원(b)'!O169</f>
        <v>0</v>
      </c>
      <c r="P169" s="16">
        <f>'승차인원(a)'!P169+'하차인원(b)'!P169</f>
        <v>0</v>
      </c>
      <c r="Q169" s="63">
        <f>'승차인원(a)'!Q169+'하차인원(b)'!Q169</f>
        <v>0</v>
      </c>
    </row>
    <row r="170" spans="1:17">
      <c r="A170" s="148"/>
      <c r="B170" s="1">
        <v>2517</v>
      </c>
      <c r="C170" s="1" t="s">
        <v>109</v>
      </c>
      <c r="D170" s="35">
        <f t="shared" si="40"/>
        <v>7574536</v>
      </c>
      <c r="E170" s="35">
        <v>31171</v>
      </c>
      <c r="F170" s="55">
        <f>'승차인원(a)'!F170+'하차인원(b)'!F170</f>
        <v>887277</v>
      </c>
      <c r="G170" s="16">
        <f>'승차인원(a)'!G170+'하차인원(b)'!G170</f>
        <v>880439</v>
      </c>
      <c r="H170" s="16">
        <f>'승차인원(a)'!H170+'하차인원(b)'!H170</f>
        <v>1037598</v>
      </c>
      <c r="I170" s="16">
        <f>'승차인원(a)'!I170+'하차인원(b)'!I170</f>
        <v>979450</v>
      </c>
      <c r="J170" s="16">
        <f>'승차인원(a)'!J170+'하차인원(b)'!J170</f>
        <v>973284</v>
      </c>
      <c r="K170" s="16">
        <f>'승차인원(a)'!K170+'하차인원(b)'!K170</f>
        <v>962694</v>
      </c>
      <c r="L170" s="16">
        <f>'승차인원(a)'!L170+'하차인원(b)'!L170</f>
        <v>932263</v>
      </c>
      <c r="M170" s="16">
        <f>'승차인원(a)'!M170+'하차인원(b)'!M170</f>
        <v>921531</v>
      </c>
      <c r="N170" s="16">
        <f>'승차인원(a)'!N170+'하차인원(b)'!N170</f>
        <v>0</v>
      </c>
      <c r="O170" s="16">
        <f>'승차인원(a)'!O170+'하차인원(b)'!O170</f>
        <v>0</v>
      </c>
      <c r="P170" s="16">
        <f>'승차인원(a)'!P170+'하차인원(b)'!P170</f>
        <v>0</v>
      </c>
      <c r="Q170" s="63">
        <f>'승차인원(a)'!Q170+'하차인원(b)'!Q170</f>
        <v>0</v>
      </c>
    </row>
    <row r="171" spans="1:17">
      <c r="A171" s="148"/>
      <c r="B171" s="1">
        <v>2518</v>
      </c>
      <c r="C171" s="1" t="s">
        <v>110</v>
      </c>
      <c r="D171" s="35">
        <f t="shared" si="40"/>
        <v>13824169</v>
      </c>
      <c r="E171" s="35">
        <v>56889</v>
      </c>
      <c r="F171" s="55">
        <f>'승차인원(a)'!F171+'하차인원(b)'!F171</f>
        <v>1637370</v>
      </c>
      <c r="G171" s="16">
        <f>'승차인원(a)'!G171+'하차인원(b)'!G171</f>
        <v>1616254</v>
      </c>
      <c r="H171" s="16">
        <f>'승차인원(a)'!H171+'하차인원(b)'!H171</f>
        <v>1858765</v>
      </c>
      <c r="I171" s="16">
        <f>'승차인원(a)'!I171+'하차인원(b)'!I171</f>
        <v>1781107</v>
      </c>
      <c r="J171" s="16">
        <f>'승차인원(a)'!J171+'하차인원(b)'!J171</f>
        <v>1777486</v>
      </c>
      <c r="K171" s="16">
        <f>'승차인원(a)'!K171+'하차인원(b)'!K171</f>
        <v>1747733</v>
      </c>
      <c r="L171" s="16">
        <f>'승차인원(a)'!L171+'하차인원(b)'!L171</f>
        <v>1708503</v>
      </c>
      <c r="M171" s="16">
        <f>'승차인원(a)'!M171+'하차인원(b)'!M171</f>
        <v>1696951</v>
      </c>
      <c r="N171" s="16">
        <f>'승차인원(a)'!N171+'하차인원(b)'!N171</f>
        <v>0</v>
      </c>
      <c r="O171" s="16">
        <f>'승차인원(a)'!O171+'하차인원(b)'!O171</f>
        <v>0</v>
      </c>
      <c r="P171" s="16">
        <f>'승차인원(a)'!P171+'하차인원(b)'!P171</f>
        <v>0</v>
      </c>
      <c r="Q171" s="63">
        <f>'승차인원(a)'!Q171+'하차인원(b)'!Q171</f>
        <v>0</v>
      </c>
    </row>
    <row r="172" spans="1:17">
      <c r="A172" s="148"/>
      <c r="B172" s="1">
        <v>2519</v>
      </c>
      <c r="C172" s="1" t="s">
        <v>111</v>
      </c>
      <c r="D172" s="35">
        <f t="shared" si="40"/>
        <v>14250127</v>
      </c>
      <c r="E172" s="35">
        <v>58642</v>
      </c>
      <c r="F172" s="55">
        <f>'승차인원(a)'!F172+'하차인원(b)'!F172</f>
        <v>1720315</v>
      </c>
      <c r="G172" s="16">
        <f>'승차인원(a)'!G172+'하차인원(b)'!G172</f>
        <v>1683734</v>
      </c>
      <c r="H172" s="16">
        <f>'승차인원(a)'!H172+'하차인원(b)'!H172</f>
        <v>1916371</v>
      </c>
      <c r="I172" s="16">
        <f>'승차인원(a)'!I172+'하차인원(b)'!I172</f>
        <v>1824476</v>
      </c>
      <c r="J172" s="16">
        <f>'승차인원(a)'!J172+'하차인원(b)'!J172</f>
        <v>1820794</v>
      </c>
      <c r="K172" s="16">
        <f>'승차인원(a)'!K172+'하차인원(b)'!K172</f>
        <v>1789233</v>
      </c>
      <c r="L172" s="16">
        <f>'승차인원(a)'!L172+'하차인원(b)'!L172</f>
        <v>1757546</v>
      </c>
      <c r="M172" s="16">
        <f>'승차인원(a)'!M172+'하차인원(b)'!M172</f>
        <v>1737658</v>
      </c>
      <c r="N172" s="16">
        <f>'승차인원(a)'!N172+'하차인원(b)'!N172</f>
        <v>0</v>
      </c>
      <c r="O172" s="16">
        <f>'승차인원(a)'!O172+'하차인원(b)'!O172</f>
        <v>0</v>
      </c>
      <c r="P172" s="16">
        <f>'승차인원(a)'!P172+'하차인원(b)'!P172</f>
        <v>0</v>
      </c>
      <c r="Q172" s="63">
        <f>'승차인원(a)'!Q172+'하차인원(b)'!Q172</f>
        <v>0</v>
      </c>
    </row>
    <row r="173" spans="1:17">
      <c r="A173" s="148"/>
      <c r="B173" s="1">
        <v>2520</v>
      </c>
      <c r="C173" s="1" t="s">
        <v>112</v>
      </c>
      <c r="D173" s="35">
        <f t="shared" ref="D173:D236" si="41">SUM(F173:Q173)</f>
        <v>6356739</v>
      </c>
      <c r="E173" s="35">
        <v>26159</v>
      </c>
      <c r="F173" s="55">
        <f>'승차인원(a)'!F173+'하차인원(b)'!F173</f>
        <v>756597</v>
      </c>
      <c r="G173" s="16">
        <f>'승차인원(a)'!G173+'하차인원(b)'!G173</f>
        <v>743138</v>
      </c>
      <c r="H173" s="16">
        <f>'승차인원(a)'!H173+'하차인원(b)'!H173</f>
        <v>857556</v>
      </c>
      <c r="I173" s="16">
        <f>'승차인원(a)'!I173+'하차인원(b)'!I173</f>
        <v>823723</v>
      </c>
      <c r="J173" s="16">
        <f>'승차인원(a)'!J173+'하차인원(b)'!J173</f>
        <v>814501</v>
      </c>
      <c r="K173" s="16">
        <f>'승차인원(a)'!K173+'하차인원(b)'!K173</f>
        <v>802202</v>
      </c>
      <c r="L173" s="16">
        <f>'승차인원(a)'!L173+'하차인원(b)'!L173</f>
        <v>784925</v>
      </c>
      <c r="M173" s="16">
        <f>'승차인원(a)'!M173+'하차인원(b)'!M173</f>
        <v>774097</v>
      </c>
      <c r="N173" s="16">
        <f>'승차인원(a)'!N173+'하차인원(b)'!N173</f>
        <v>0</v>
      </c>
      <c r="O173" s="16">
        <f>'승차인원(a)'!O173+'하차인원(b)'!O173</f>
        <v>0</v>
      </c>
      <c r="P173" s="16">
        <f>'승차인원(a)'!P173+'하차인원(b)'!P173</f>
        <v>0</v>
      </c>
      <c r="Q173" s="63">
        <f>'승차인원(a)'!Q173+'하차인원(b)'!Q173</f>
        <v>0</v>
      </c>
    </row>
    <row r="174" spans="1:17">
      <c r="A174" s="148"/>
      <c r="B174" s="1">
        <v>2521</v>
      </c>
      <c r="C174" s="1" t="s">
        <v>113</v>
      </c>
      <c r="D174" s="35">
        <f t="shared" si="41"/>
        <v>9230026</v>
      </c>
      <c r="E174" s="35">
        <v>37984</v>
      </c>
      <c r="F174" s="55">
        <f>'승차인원(a)'!F174+'하차인원(b)'!F174</f>
        <v>1090316</v>
      </c>
      <c r="G174" s="16">
        <f>'승차인원(a)'!G174+'하차인원(b)'!G174</f>
        <v>1083592</v>
      </c>
      <c r="H174" s="16">
        <f>'승차인원(a)'!H174+'하차인원(b)'!H174</f>
        <v>1250429</v>
      </c>
      <c r="I174" s="16">
        <f>'승차인원(a)'!I174+'하차인원(b)'!I174</f>
        <v>1194474</v>
      </c>
      <c r="J174" s="16">
        <f>'승차인원(a)'!J174+'하차인원(b)'!J174</f>
        <v>1188224</v>
      </c>
      <c r="K174" s="16">
        <f>'승차인원(a)'!K174+'하차인원(b)'!K174</f>
        <v>1165523</v>
      </c>
      <c r="L174" s="16">
        <f>'승차인원(a)'!L174+'하차인원(b)'!L174</f>
        <v>1131064</v>
      </c>
      <c r="M174" s="16">
        <f>'승차인원(a)'!M174+'하차인원(b)'!M174</f>
        <v>1126404</v>
      </c>
      <c r="N174" s="16">
        <f>'승차인원(a)'!N174+'하차인원(b)'!N174</f>
        <v>0</v>
      </c>
      <c r="O174" s="16">
        <f>'승차인원(a)'!O174+'하차인원(b)'!O174</f>
        <v>0</v>
      </c>
      <c r="P174" s="16">
        <f>'승차인원(a)'!P174+'하차인원(b)'!P174</f>
        <v>0</v>
      </c>
      <c r="Q174" s="63">
        <f>'승차인원(a)'!Q174+'하차인원(b)'!Q174</f>
        <v>0</v>
      </c>
    </row>
    <row r="175" spans="1:17">
      <c r="A175" s="148"/>
      <c r="B175" s="1">
        <v>2522</v>
      </c>
      <c r="C175" s="1" t="s">
        <v>114</v>
      </c>
      <c r="D175" s="35">
        <f t="shared" si="41"/>
        <v>12600003</v>
      </c>
      <c r="E175" s="35">
        <v>51851</v>
      </c>
      <c r="F175" s="55">
        <f>'승차인원(a)'!F175+'하차인원(b)'!F175</f>
        <v>1543291</v>
      </c>
      <c r="G175" s="16">
        <f>'승차인원(a)'!G175+'하차인원(b)'!G175</f>
        <v>1520325</v>
      </c>
      <c r="H175" s="16">
        <f>'승차인원(a)'!H175+'하차인원(b)'!H175</f>
        <v>1680952</v>
      </c>
      <c r="I175" s="16">
        <f>'승차인원(a)'!I175+'하차인원(b)'!I175</f>
        <v>1587295</v>
      </c>
      <c r="J175" s="16">
        <f>'승차인원(a)'!J175+'하차인원(b)'!J175</f>
        <v>1596113</v>
      </c>
      <c r="K175" s="16">
        <f>'승차인원(a)'!K175+'하차인원(b)'!K175</f>
        <v>1561793</v>
      </c>
      <c r="L175" s="16">
        <f>'승차인원(a)'!L175+'하차인원(b)'!L175</f>
        <v>1556683</v>
      </c>
      <c r="M175" s="16">
        <f>'승차인원(a)'!M175+'하차인원(b)'!M175</f>
        <v>1553551</v>
      </c>
      <c r="N175" s="16">
        <f>'승차인원(a)'!N175+'하차인원(b)'!N175</f>
        <v>0</v>
      </c>
      <c r="O175" s="16">
        <f>'승차인원(a)'!O175+'하차인원(b)'!O175</f>
        <v>0</v>
      </c>
      <c r="P175" s="16">
        <f>'승차인원(a)'!P175+'하차인원(b)'!P175</f>
        <v>0</v>
      </c>
      <c r="Q175" s="63">
        <f>'승차인원(a)'!Q175+'하차인원(b)'!Q175</f>
        <v>0</v>
      </c>
    </row>
    <row r="176" spans="1:17">
      <c r="A176" s="148"/>
      <c r="B176" s="1">
        <v>2523</v>
      </c>
      <c r="C176" s="1" t="s">
        <v>115</v>
      </c>
      <c r="D176" s="35">
        <f t="shared" si="41"/>
        <v>3002567</v>
      </c>
      <c r="E176" s="35">
        <v>12356</v>
      </c>
      <c r="F176" s="55">
        <f>'승차인원(a)'!F176+'하차인원(b)'!F176</f>
        <v>359837</v>
      </c>
      <c r="G176" s="16">
        <f>'승차인원(a)'!G176+'하차인원(b)'!G176</f>
        <v>357296</v>
      </c>
      <c r="H176" s="16">
        <f>'승차인원(a)'!H176+'하차인원(b)'!H176</f>
        <v>401160</v>
      </c>
      <c r="I176" s="16">
        <f>'승차인원(a)'!I176+'하차인원(b)'!I176</f>
        <v>383646</v>
      </c>
      <c r="J176" s="16">
        <f>'승차인원(a)'!J176+'하차인원(b)'!J176</f>
        <v>373481</v>
      </c>
      <c r="K176" s="16">
        <f>'승차인원(a)'!K176+'하차인원(b)'!K176</f>
        <v>381654</v>
      </c>
      <c r="L176" s="16">
        <f>'승차인원(a)'!L176+'하차인원(b)'!L176</f>
        <v>378359</v>
      </c>
      <c r="M176" s="16">
        <f>'승차인원(a)'!M176+'하차인원(b)'!M176</f>
        <v>367134</v>
      </c>
      <c r="N176" s="16">
        <f>'승차인원(a)'!N176+'하차인원(b)'!N176</f>
        <v>0</v>
      </c>
      <c r="O176" s="16">
        <f>'승차인원(a)'!O176+'하차인원(b)'!O176</f>
        <v>0</v>
      </c>
      <c r="P176" s="16">
        <f>'승차인원(a)'!P176+'하차인원(b)'!P176</f>
        <v>0</v>
      </c>
      <c r="Q176" s="63">
        <f>'승차인원(a)'!Q176+'하차인원(b)'!Q176</f>
        <v>0</v>
      </c>
    </row>
    <row r="177" spans="1:17">
      <c r="A177" s="148"/>
      <c r="B177" s="1">
        <v>2524</v>
      </c>
      <c r="C177" s="1" t="s">
        <v>116</v>
      </c>
      <c r="D177" s="35">
        <f t="shared" si="41"/>
        <v>1801854</v>
      </c>
      <c r="E177" s="35">
        <v>7415</v>
      </c>
      <c r="F177" s="55">
        <f>'승차인원(a)'!F177+'하차인원(b)'!F177</f>
        <v>208899</v>
      </c>
      <c r="G177" s="16">
        <f>'승차인원(a)'!G177+'하차인원(b)'!G177</f>
        <v>210440</v>
      </c>
      <c r="H177" s="16">
        <f>'승차인원(a)'!H177+'하차인원(b)'!H177</f>
        <v>238735</v>
      </c>
      <c r="I177" s="16">
        <f>'승차인원(a)'!I177+'하차인원(b)'!I177</f>
        <v>231497</v>
      </c>
      <c r="J177" s="16">
        <f>'승차인원(a)'!J177+'하차인원(b)'!J177</f>
        <v>226533</v>
      </c>
      <c r="K177" s="16">
        <f>'승차인원(a)'!K177+'하차인원(b)'!K177</f>
        <v>234364</v>
      </c>
      <c r="L177" s="16">
        <f>'승차인원(a)'!L177+'하차인원(b)'!L177</f>
        <v>226258</v>
      </c>
      <c r="M177" s="16">
        <f>'승차인원(a)'!M177+'하차인원(b)'!M177</f>
        <v>225128</v>
      </c>
      <c r="N177" s="16">
        <f>'승차인원(a)'!N177+'하차인원(b)'!N177</f>
        <v>0</v>
      </c>
      <c r="O177" s="16">
        <f>'승차인원(a)'!O177+'하차인원(b)'!O177</f>
        <v>0</v>
      </c>
      <c r="P177" s="16">
        <f>'승차인원(a)'!P177+'하차인원(b)'!P177</f>
        <v>0</v>
      </c>
      <c r="Q177" s="63">
        <f>'승차인원(a)'!Q177+'하차인원(b)'!Q177</f>
        <v>0</v>
      </c>
    </row>
    <row r="178" spans="1:17">
      <c r="A178" s="148"/>
      <c r="B178" s="1">
        <v>2525</v>
      </c>
      <c r="C178" s="1" t="s">
        <v>117</v>
      </c>
      <c r="D178" s="35">
        <f t="shared" si="41"/>
        <v>4311122</v>
      </c>
      <c r="E178" s="35">
        <v>17741</v>
      </c>
      <c r="F178" s="55">
        <f>'승차인원(a)'!F178+'하차인원(b)'!F178</f>
        <v>508478</v>
      </c>
      <c r="G178" s="16">
        <f>'승차인원(a)'!G178+'하차인원(b)'!G178</f>
        <v>516456</v>
      </c>
      <c r="H178" s="16">
        <f>'승차인원(a)'!H178+'하차인원(b)'!H178</f>
        <v>574422</v>
      </c>
      <c r="I178" s="16">
        <f>'승차인원(a)'!I178+'하차인원(b)'!I178</f>
        <v>559763</v>
      </c>
      <c r="J178" s="16">
        <f>'승차인원(a)'!J178+'하차인원(b)'!J178</f>
        <v>551262</v>
      </c>
      <c r="K178" s="16">
        <f>'승차인원(a)'!K178+'하차인원(b)'!K178</f>
        <v>544277</v>
      </c>
      <c r="L178" s="16">
        <f>'승차인원(a)'!L178+'하차인원(b)'!L178</f>
        <v>532345</v>
      </c>
      <c r="M178" s="16">
        <f>'승차인원(a)'!M178+'하차인원(b)'!M178</f>
        <v>524119</v>
      </c>
      <c r="N178" s="16">
        <f>'승차인원(a)'!N178+'하차인원(b)'!N178</f>
        <v>0</v>
      </c>
      <c r="O178" s="16">
        <f>'승차인원(a)'!O178+'하차인원(b)'!O178</f>
        <v>0</v>
      </c>
      <c r="P178" s="16">
        <f>'승차인원(a)'!P178+'하차인원(b)'!P178</f>
        <v>0</v>
      </c>
      <c r="Q178" s="63">
        <f>'승차인원(a)'!Q178+'하차인원(b)'!Q178</f>
        <v>0</v>
      </c>
    </row>
    <row r="179" spans="1:17">
      <c r="A179" s="148"/>
      <c r="B179" s="1">
        <v>2526</v>
      </c>
      <c r="C179" s="1" t="s">
        <v>118</v>
      </c>
      <c r="D179" s="35">
        <f t="shared" si="41"/>
        <v>1613837</v>
      </c>
      <c r="E179" s="35">
        <v>6641</v>
      </c>
      <c r="F179" s="55">
        <f>'승차인원(a)'!F179+'하차인원(b)'!F179</f>
        <v>185485</v>
      </c>
      <c r="G179" s="16">
        <f>'승차인원(a)'!G179+'하차인원(b)'!G179</f>
        <v>187586</v>
      </c>
      <c r="H179" s="16">
        <f>'승차인원(a)'!H179+'하차인원(b)'!H179</f>
        <v>216262</v>
      </c>
      <c r="I179" s="16">
        <f>'승차인원(a)'!I179+'하차인원(b)'!I179</f>
        <v>211276</v>
      </c>
      <c r="J179" s="16">
        <f>'승차인원(a)'!J179+'하차인원(b)'!J179</f>
        <v>203644</v>
      </c>
      <c r="K179" s="16">
        <f>'승차인원(a)'!K179+'하차인원(b)'!K179</f>
        <v>203025</v>
      </c>
      <c r="L179" s="16">
        <f>'승차인원(a)'!L179+'하차인원(b)'!L179</f>
        <v>202296</v>
      </c>
      <c r="M179" s="16">
        <f>'승차인원(a)'!M179+'하차인원(b)'!M179</f>
        <v>204263</v>
      </c>
      <c r="N179" s="16">
        <f>'승차인원(a)'!N179+'하차인원(b)'!N179</f>
        <v>0</v>
      </c>
      <c r="O179" s="16">
        <f>'승차인원(a)'!O179+'하차인원(b)'!O179</f>
        <v>0</v>
      </c>
      <c r="P179" s="16">
        <f>'승차인원(a)'!P179+'하차인원(b)'!P179</f>
        <v>0</v>
      </c>
      <c r="Q179" s="63">
        <f>'승차인원(a)'!Q179+'하차인원(b)'!Q179</f>
        <v>0</v>
      </c>
    </row>
    <row r="180" spans="1:17">
      <c r="A180" s="148"/>
      <c r="B180" s="1">
        <v>2527</v>
      </c>
      <c r="C180" s="1" t="s">
        <v>119</v>
      </c>
      <c r="D180" s="35">
        <f t="shared" si="41"/>
        <v>11466943</v>
      </c>
      <c r="E180" s="35">
        <v>47189</v>
      </c>
      <c r="F180" s="55">
        <f>'승차인원(a)'!F180+'하차인원(b)'!F180</f>
        <v>1394628</v>
      </c>
      <c r="G180" s="16">
        <f>'승차인원(a)'!G180+'하차인원(b)'!G180</f>
        <v>1388261</v>
      </c>
      <c r="H180" s="16">
        <f>'승차인원(a)'!H180+'하차인원(b)'!H180</f>
        <v>1534760</v>
      </c>
      <c r="I180" s="16">
        <f>'승차인원(a)'!I180+'하차인원(b)'!I180</f>
        <v>1572673</v>
      </c>
      <c r="J180" s="16">
        <f>'승차인원(a)'!J180+'하차인원(b)'!J180</f>
        <v>1363905</v>
      </c>
      <c r="K180" s="16">
        <f>'승차인원(a)'!K180+'하차인원(b)'!K180</f>
        <v>1422311</v>
      </c>
      <c r="L180" s="16">
        <f>'승차인원(a)'!L180+'하차인원(b)'!L180</f>
        <v>1399095</v>
      </c>
      <c r="M180" s="16">
        <f>'승차인원(a)'!M180+'하차인원(b)'!M180</f>
        <v>1391310</v>
      </c>
      <c r="N180" s="16">
        <f>'승차인원(a)'!N180+'하차인원(b)'!N180</f>
        <v>0</v>
      </c>
      <c r="O180" s="16">
        <f>'승차인원(a)'!O180+'하차인원(b)'!O180</f>
        <v>0</v>
      </c>
      <c r="P180" s="16">
        <f>'승차인원(a)'!P180+'하차인원(b)'!P180</f>
        <v>0</v>
      </c>
      <c r="Q180" s="63">
        <f>'승차인원(a)'!Q180+'하차인원(b)'!Q180</f>
        <v>0</v>
      </c>
    </row>
    <row r="181" spans="1:17">
      <c r="A181" s="148"/>
      <c r="B181" s="1">
        <v>2528</v>
      </c>
      <c r="C181" s="1" t="s">
        <v>120</v>
      </c>
      <c r="D181" s="35">
        <f t="shared" si="41"/>
        <v>5974296</v>
      </c>
      <c r="E181" s="35">
        <v>24586</v>
      </c>
      <c r="F181" s="55">
        <f>'승차인원(a)'!F181+'하차인원(b)'!F181</f>
        <v>419433</v>
      </c>
      <c r="G181" s="16">
        <f>'승차인원(a)'!G181+'하차인원(b)'!G181</f>
        <v>446557</v>
      </c>
      <c r="H181" s="16">
        <f>'승차인원(a)'!H181+'하차인원(b)'!H181</f>
        <v>715798</v>
      </c>
      <c r="I181" s="16">
        <f>'승차인원(a)'!I181+'하차인원(b)'!I181</f>
        <v>1367647</v>
      </c>
      <c r="J181" s="16">
        <f>'승차인원(a)'!J181+'하차인원(b)'!J181</f>
        <v>968057</v>
      </c>
      <c r="K181" s="16">
        <f>'승차인원(a)'!K181+'하차인원(b)'!K181</f>
        <v>733583</v>
      </c>
      <c r="L181" s="16">
        <f>'승차인원(a)'!L181+'하차인원(b)'!L181</f>
        <v>597271</v>
      </c>
      <c r="M181" s="16">
        <f>'승차인원(a)'!M181+'하차인원(b)'!M181</f>
        <v>725950</v>
      </c>
      <c r="N181" s="16">
        <f>'승차인원(a)'!N181+'하차인원(b)'!N181</f>
        <v>0</v>
      </c>
      <c r="O181" s="16">
        <f>'승차인원(a)'!O181+'하차인원(b)'!O181</f>
        <v>0</v>
      </c>
      <c r="P181" s="16">
        <f>'승차인원(a)'!P181+'하차인원(b)'!P181</f>
        <v>0</v>
      </c>
      <c r="Q181" s="63">
        <f>'승차인원(a)'!Q181+'하차인원(b)'!Q181</f>
        <v>0</v>
      </c>
    </row>
    <row r="182" spans="1:17">
      <c r="A182" s="148"/>
      <c r="B182" s="1">
        <v>2529</v>
      </c>
      <c r="C182" s="1" t="s">
        <v>121</v>
      </c>
      <c r="D182" s="35">
        <f t="shared" si="41"/>
        <v>6897401</v>
      </c>
      <c r="E182" s="35">
        <v>28384</v>
      </c>
      <c r="F182" s="55">
        <f>'승차인원(a)'!F182+'하차인원(b)'!F182</f>
        <v>843012</v>
      </c>
      <c r="G182" s="16">
        <f>'승차인원(a)'!G182+'하차인원(b)'!G182</f>
        <v>849514</v>
      </c>
      <c r="H182" s="16">
        <f>'승차인원(a)'!H182+'하차인원(b)'!H182</f>
        <v>937138</v>
      </c>
      <c r="I182" s="16">
        <f>'승차인원(a)'!I182+'하차인원(b)'!I182</f>
        <v>886395</v>
      </c>
      <c r="J182" s="16">
        <f>'승차인원(a)'!J182+'하차인원(b)'!J182</f>
        <v>842930</v>
      </c>
      <c r="K182" s="16">
        <f>'승차인원(a)'!K182+'하차인원(b)'!K182</f>
        <v>861134</v>
      </c>
      <c r="L182" s="16">
        <f>'승차인원(a)'!L182+'하차인원(b)'!L182</f>
        <v>843939</v>
      </c>
      <c r="M182" s="16">
        <f>'승차인원(a)'!M182+'하차인원(b)'!M182</f>
        <v>833339</v>
      </c>
      <c r="N182" s="16">
        <f>'승차인원(a)'!N182+'하차인원(b)'!N182</f>
        <v>0</v>
      </c>
      <c r="O182" s="16">
        <f>'승차인원(a)'!O182+'하차인원(b)'!O182</f>
        <v>0</v>
      </c>
      <c r="P182" s="16">
        <f>'승차인원(a)'!P182+'하차인원(b)'!P182</f>
        <v>0</v>
      </c>
      <c r="Q182" s="63">
        <f>'승차인원(a)'!Q182+'하차인원(b)'!Q182</f>
        <v>0</v>
      </c>
    </row>
    <row r="183" spans="1:17">
      <c r="A183" s="148"/>
      <c r="B183" s="1">
        <v>2530</v>
      </c>
      <c r="C183" s="1" t="s">
        <v>122</v>
      </c>
      <c r="D183" s="35">
        <f t="shared" si="41"/>
        <v>6523984</v>
      </c>
      <c r="E183" s="35">
        <v>26848</v>
      </c>
      <c r="F183" s="55">
        <f>'승차인원(a)'!F183+'하차인원(b)'!F183</f>
        <v>756021</v>
      </c>
      <c r="G183" s="16">
        <f>'승차인원(a)'!G183+'하차인원(b)'!G183</f>
        <v>775912</v>
      </c>
      <c r="H183" s="16">
        <f>'승차인원(a)'!H183+'하차인원(b)'!H183</f>
        <v>893913</v>
      </c>
      <c r="I183" s="16">
        <f>'승차인원(a)'!I183+'하차인원(b)'!I183</f>
        <v>852854</v>
      </c>
      <c r="J183" s="16">
        <f>'승차인원(a)'!J183+'하차인원(b)'!J183</f>
        <v>797488</v>
      </c>
      <c r="K183" s="16">
        <f>'승차인원(a)'!K183+'하차인원(b)'!K183</f>
        <v>831813</v>
      </c>
      <c r="L183" s="16">
        <f>'승차인원(a)'!L183+'하차인원(b)'!L183</f>
        <v>814112</v>
      </c>
      <c r="M183" s="16">
        <f>'승차인원(a)'!M183+'하차인원(b)'!M183</f>
        <v>801871</v>
      </c>
      <c r="N183" s="16">
        <f>'승차인원(a)'!N183+'하차인원(b)'!N183</f>
        <v>0</v>
      </c>
      <c r="O183" s="16">
        <f>'승차인원(a)'!O183+'하차인원(b)'!O183</f>
        <v>0</v>
      </c>
      <c r="P183" s="16">
        <f>'승차인원(a)'!P183+'하차인원(b)'!P183</f>
        <v>0</v>
      </c>
      <c r="Q183" s="63">
        <f>'승차인원(a)'!Q183+'하차인원(b)'!Q183</f>
        <v>0</v>
      </c>
    </row>
    <row r="184" spans="1:17">
      <c r="A184" s="148"/>
      <c r="B184" s="1">
        <v>2531</v>
      </c>
      <c r="C184" s="1" t="s">
        <v>123</v>
      </c>
      <c r="D184" s="35">
        <f t="shared" si="41"/>
        <v>3471331</v>
      </c>
      <c r="E184" s="35">
        <v>14285</v>
      </c>
      <c r="F184" s="55">
        <f>'승차인원(a)'!F184+'하차인원(b)'!F184</f>
        <v>397909</v>
      </c>
      <c r="G184" s="16">
        <f>'승차인원(a)'!G184+'하차인원(b)'!G184</f>
        <v>401503</v>
      </c>
      <c r="H184" s="16">
        <f>'승차인원(a)'!H184+'하차인원(b)'!H184</f>
        <v>471374</v>
      </c>
      <c r="I184" s="16">
        <f>'승차인원(a)'!I184+'하차인원(b)'!I184</f>
        <v>454738</v>
      </c>
      <c r="J184" s="16">
        <f>'승차인원(a)'!J184+'하차인원(b)'!J184</f>
        <v>438384</v>
      </c>
      <c r="K184" s="16">
        <f>'승차인원(a)'!K184+'하차인원(b)'!K184</f>
        <v>449791</v>
      </c>
      <c r="L184" s="16">
        <f>'승차인원(a)'!L184+'하차인원(b)'!L184</f>
        <v>435192</v>
      </c>
      <c r="M184" s="16">
        <f>'승차인원(a)'!M184+'하차인원(b)'!M184</f>
        <v>422440</v>
      </c>
      <c r="N184" s="16">
        <f>'승차인원(a)'!N184+'하차인원(b)'!N184</f>
        <v>0</v>
      </c>
      <c r="O184" s="16">
        <f>'승차인원(a)'!O184+'하차인원(b)'!O184</f>
        <v>0</v>
      </c>
      <c r="P184" s="16">
        <f>'승차인원(a)'!P184+'하차인원(b)'!P184</f>
        <v>0</v>
      </c>
      <c r="Q184" s="63">
        <f>'승차인원(a)'!Q184+'하차인원(b)'!Q184</f>
        <v>0</v>
      </c>
    </row>
    <row r="185" spans="1:17">
      <c r="A185" s="148"/>
      <c r="B185" s="1">
        <v>2532</v>
      </c>
      <c r="C185" s="1" t="s">
        <v>124</v>
      </c>
      <c r="D185" s="35">
        <f t="shared" si="41"/>
        <v>2238937</v>
      </c>
      <c r="E185" s="35">
        <v>9214</v>
      </c>
      <c r="F185" s="55">
        <f>'승차인원(a)'!F185+'하차인원(b)'!F185</f>
        <v>265474</v>
      </c>
      <c r="G185" s="16">
        <f>'승차인원(a)'!G185+'하차인원(b)'!G185</f>
        <v>265220</v>
      </c>
      <c r="H185" s="16">
        <f>'승차인원(a)'!H185+'하차인원(b)'!H185</f>
        <v>322083</v>
      </c>
      <c r="I185" s="16">
        <f>'승차인원(a)'!I185+'하차인원(b)'!I185</f>
        <v>300441</v>
      </c>
      <c r="J185" s="16">
        <f>'승차인원(a)'!J185+'하차인원(b)'!J185</f>
        <v>280174</v>
      </c>
      <c r="K185" s="16">
        <f>'승차인원(a)'!K185+'하차인원(b)'!K185</f>
        <v>286528</v>
      </c>
      <c r="L185" s="16">
        <f>'승차인원(a)'!L185+'하차인원(b)'!L185</f>
        <v>263390</v>
      </c>
      <c r="M185" s="16">
        <f>'승차인원(a)'!M185+'하차인원(b)'!M185</f>
        <v>255627</v>
      </c>
      <c r="N185" s="16">
        <f>'승차인원(a)'!N185+'하차인원(b)'!N185</f>
        <v>0</v>
      </c>
      <c r="O185" s="16">
        <f>'승차인원(a)'!O185+'하차인원(b)'!O185</f>
        <v>0</v>
      </c>
      <c r="P185" s="16">
        <f>'승차인원(a)'!P185+'하차인원(b)'!P185</f>
        <v>0</v>
      </c>
      <c r="Q185" s="63">
        <f>'승차인원(a)'!Q185+'하차인원(b)'!Q185</f>
        <v>0</v>
      </c>
    </row>
    <row r="186" spans="1:17">
      <c r="A186" s="148"/>
      <c r="B186" s="1">
        <v>2533</v>
      </c>
      <c r="C186" s="1" t="s">
        <v>125</v>
      </c>
      <c r="D186" s="35">
        <f t="shared" si="41"/>
        <v>8275357</v>
      </c>
      <c r="E186" s="35">
        <v>34055</v>
      </c>
      <c r="F186" s="55">
        <f>'승차인원(a)'!F186+'하차인원(b)'!F186</f>
        <v>936466</v>
      </c>
      <c r="G186" s="16">
        <f>'승차인원(a)'!G186+'하차인원(b)'!G186</f>
        <v>962184</v>
      </c>
      <c r="H186" s="16">
        <f>'승차인원(a)'!H186+'하차인원(b)'!H186</f>
        <v>1185268</v>
      </c>
      <c r="I186" s="16">
        <f>'승차인원(a)'!I186+'하차인원(b)'!I186</f>
        <v>1092776</v>
      </c>
      <c r="J186" s="16">
        <f>'승차인원(a)'!J186+'하차인원(b)'!J186</f>
        <v>1040757</v>
      </c>
      <c r="K186" s="16">
        <f>'승차인원(a)'!K186+'하차인원(b)'!K186</f>
        <v>1066538</v>
      </c>
      <c r="L186" s="16">
        <f>'승차인원(a)'!L186+'하차인원(b)'!L186</f>
        <v>998217</v>
      </c>
      <c r="M186" s="16">
        <f>'승차인원(a)'!M186+'하차인원(b)'!M186</f>
        <v>993151</v>
      </c>
      <c r="N186" s="16">
        <f>'승차인원(a)'!N186+'하차인원(b)'!N186</f>
        <v>0</v>
      </c>
      <c r="O186" s="16">
        <f>'승차인원(a)'!O186+'하차인원(b)'!O186</f>
        <v>0</v>
      </c>
      <c r="P186" s="16">
        <f>'승차인원(a)'!P186+'하차인원(b)'!P186</f>
        <v>0</v>
      </c>
      <c r="Q186" s="63">
        <f>'승차인원(a)'!Q186+'하차인원(b)'!Q186</f>
        <v>0</v>
      </c>
    </row>
    <row r="187" spans="1:17">
      <c r="A187" s="148"/>
      <c r="B187" s="1">
        <v>2534</v>
      </c>
      <c r="C187" s="1" t="s">
        <v>126</v>
      </c>
      <c r="D187" s="35">
        <f t="shared" si="41"/>
        <v>18220212</v>
      </c>
      <c r="E187" s="35">
        <v>74980</v>
      </c>
      <c r="F187" s="55">
        <f>'승차인원(a)'!F187+'하차인원(b)'!F187</f>
        <v>2233701</v>
      </c>
      <c r="G187" s="16">
        <f>'승차인원(a)'!G187+'하차인원(b)'!G187</f>
        <v>2367889</v>
      </c>
      <c r="H187" s="16">
        <f>'승차인원(a)'!H187+'하차인원(b)'!H187</f>
        <v>2565172</v>
      </c>
      <c r="I187" s="16">
        <f>'승차인원(a)'!I187+'하차인원(b)'!I187</f>
        <v>2269589</v>
      </c>
      <c r="J187" s="16">
        <f>'승차인원(a)'!J187+'하차인원(b)'!J187</f>
        <v>2197170</v>
      </c>
      <c r="K187" s="16">
        <f>'승차인원(a)'!K187+'하차인원(b)'!K187</f>
        <v>2202922</v>
      </c>
      <c r="L187" s="16">
        <f>'승차인원(a)'!L187+'하차인원(b)'!L187</f>
        <v>2177178</v>
      </c>
      <c r="M187" s="16">
        <f>'승차인원(a)'!M187+'하차인원(b)'!M187</f>
        <v>2206591</v>
      </c>
      <c r="N187" s="16">
        <f>'승차인원(a)'!N187+'하차인원(b)'!N187</f>
        <v>0</v>
      </c>
      <c r="O187" s="16">
        <f>'승차인원(a)'!O187+'하차인원(b)'!O187</f>
        <v>0</v>
      </c>
      <c r="P187" s="16">
        <f>'승차인원(a)'!P187+'하차인원(b)'!P187</f>
        <v>0</v>
      </c>
      <c r="Q187" s="63">
        <f>'승차인원(a)'!Q187+'하차인원(b)'!Q187</f>
        <v>0</v>
      </c>
    </row>
    <row r="188" spans="1:17">
      <c r="A188" s="148"/>
      <c r="B188" s="1">
        <v>2535</v>
      </c>
      <c r="C188" s="1" t="s">
        <v>127</v>
      </c>
      <c r="D188" s="35">
        <f t="shared" si="41"/>
        <v>6859843</v>
      </c>
      <c r="E188" s="35">
        <v>28230</v>
      </c>
      <c r="F188" s="55">
        <f>'승차인원(a)'!F188+'하차인원(b)'!F188</f>
        <v>814107</v>
      </c>
      <c r="G188" s="16">
        <f>'승차인원(a)'!G188+'하차인원(b)'!G188</f>
        <v>826651</v>
      </c>
      <c r="H188" s="16">
        <f>'승차인원(a)'!H188+'하차인원(b)'!H188</f>
        <v>914201</v>
      </c>
      <c r="I188" s="16">
        <f>'승차인원(a)'!I188+'하차인원(b)'!I188</f>
        <v>847740</v>
      </c>
      <c r="J188" s="16">
        <f>'승차인원(a)'!J188+'하차인원(b)'!J188</f>
        <v>856272</v>
      </c>
      <c r="K188" s="16">
        <f>'승차인원(a)'!K188+'하차인원(b)'!K188</f>
        <v>850287</v>
      </c>
      <c r="L188" s="16">
        <f>'승차인원(a)'!L188+'하차인원(b)'!L188</f>
        <v>877586</v>
      </c>
      <c r="M188" s="16">
        <f>'승차인원(a)'!M188+'하차인원(b)'!M188</f>
        <v>872999</v>
      </c>
      <c r="N188" s="16">
        <f>'승차인원(a)'!N188+'하차인원(b)'!N188</f>
        <v>0</v>
      </c>
      <c r="O188" s="16">
        <f>'승차인원(a)'!O188+'하차인원(b)'!O188</f>
        <v>0</v>
      </c>
      <c r="P188" s="16">
        <f>'승차인원(a)'!P188+'하차인원(b)'!P188</f>
        <v>0</v>
      </c>
      <c r="Q188" s="63">
        <f>'승차인원(a)'!Q188+'하차인원(b)'!Q188</f>
        <v>0</v>
      </c>
    </row>
    <row r="189" spans="1:17">
      <c r="A189" s="148"/>
      <c r="B189" s="1">
        <v>2536</v>
      </c>
      <c r="C189" s="1" t="s">
        <v>128</v>
      </c>
      <c r="D189" s="35">
        <f t="shared" si="41"/>
        <v>2547448</v>
      </c>
      <c r="E189" s="35">
        <v>10483</v>
      </c>
      <c r="F189" s="55">
        <f>'승차인원(a)'!F189+'하차인원(b)'!F189</f>
        <v>303149</v>
      </c>
      <c r="G189" s="16">
        <f>'승차인원(a)'!G189+'하차인원(b)'!G189</f>
        <v>312458</v>
      </c>
      <c r="H189" s="16">
        <f>'승차인원(a)'!H189+'하차인원(b)'!H189</f>
        <v>352234</v>
      </c>
      <c r="I189" s="16">
        <f>'승차인원(a)'!I189+'하차인원(b)'!I189</f>
        <v>323938</v>
      </c>
      <c r="J189" s="16">
        <f>'승차인원(a)'!J189+'하차인원(b)'!J189</f>
        <v>321484</v>
      </c>
      <c r="K189" s="16">
        <f>'승차인원(a)'!K189+'하차인원(b)'!K189</f>
        <v>320691</v>
      </c>
      <c r="L189" s="16">
        <f>'승차인원(a)'!L189+'하차인원(b)'!L189</f>
        <v>305640</v>
      </c>
      <c r="M189" s="16">
        <f>'승차인원(a)'!M189+'하차인원(b)'!M189</f>
        <v>307854</v>
      </c>
      <c r="N189" s="16">
        <f>'승차인원(a)'!N189+'하차인원(b)'!N189</f>
        <v>0</v>
      </c>
      <c r="O189" s="16">
        <f>'승차인원(a)'!O189+'하차인원(b)'!O189</f>
        <v>0</v>
      </c>
      <c r="P189" s="16">
        <f>'승차인원(a)'!P189+'하차인원(b)'!P189</f>
        <v>0</v>
      </c>
      <c r="Q189" s="63">
        <f>'승차인원(a)'!Q189+'하차인원(b)'!Q189</f>
        <v>0</v>
      </c>
    </row>
    <row r="190" spans="1:17">
      <c r="A190" s="148"/>
      <c r="B190" s="1">
        <v>2537</v>
      </c>
      <c r="C190" s="1" t="s">
        <v>355</v>
      </c>
      <c r="D190" s="35">
        <f t="shared" si="41"/>
        <v>1538407</v>
      </c>
      <c r="E190" s="35">
        <v>6331</v>
      </c>
      <c r="F190" s="55">
        <f>'승차인원(a)'!F190+'하차인원(b)'!F190</f>
        <v>191974</v>
      </c>
      <c r="G190" s="16">
        <f>'승차인원(a)'!G190+'하차인원(b)'!G190</f>
        <v>189364</v>
      </c>
      <c r="H190" s="16">
        <f>'승차인원(a)'!H190+'하차인원(b)'!H190</f>
        <v>209113</v>
      </c>
      <c r="I190" s="16">
        <f>'승차인원(a)'!I190+'하차인원(b)'!I190</f>
        <v>194304</v>
      </c>
      <c r="J190" s="16">
        <f>'승차인원(a)'!J190+'하차인원(b)'!J190</f>
        <v>185096</v>
      </c>
      <c r="K190" s="16">
        <f>'승차인원(a)'!K190+'하차인원(b)'!K190</f>
        <v>191156</v>
      </c>
      <c r="L190" s="16">
        <f>'승차인원(a)'!L190+'하차인원(b)'!L190</f>
        <v>188278</v>
      </c>
      <c r="M190" s="16">
        <f>'승차인원(a)'!M190+'하차인원(b)'!M190</f>
        <v>189122</v>
      </c>
      <c r="N190" s="16">
        <f>'승차인원(a)'!N190+'하차인원(b)'!N190</f>
        <v>0</v>
      </c>
      <c r="O190" s="16">
        <f>'승차인원(a)'!O190+'하차인원(b)'!O190</f>
        <v>0</v>
      </c>
      <c r="P190" s="16">
        <f>'승차인원(a)'!P190+'하차인원(b)'!P190</f>
        <v>0</v>
      </c>
      <c r="Q190" s="63">
        <f>'승차인원(a)'!Q190+'하차인원(b)'!Q190</f>
        <v>0</v>
      </c>
    </row>
    <row r="191" spans="1:17">
      <c r="A191" s="148"/>
      <c r="B191" s="1">
        <v>2538</v>
      </c>
      <c r="C191" s="1" t="s">
        <v>129</v>
      </c>
      <c r="D191" s="35">
        <f t="shared" si="41"/>
        <v>1919816</v>
      </c>
      <c r="E191" s="35">
        <v>7901</v>
      </c>
      <c r="F191" s="55">
        <f>'승차인원(a)'!F191+'하차인원(b)'!F191</f>
        <v>222057</v>
      </c>
      <c r="G191" s="16">
        <f>'승차인원(a)'!G191+'하차인원(b)'!G191</f>
        <v>223768</v>
      </c>
      <c r="H191" s="16">
        <f>'승차인원(a)'!H191+'하차인원(b)'!H191</f>
        <v>258651</v>
      </c>
      <c r="I191" s="16">
        <f>'승차인원(a)'!I191+'하차인원(b)'!I191</f>
        <v>249236</v>
      </c>
      <c r="J191" s="16">
        <f>'승차인원(a)'!J191+'하차인원(b)'!J191</f>
        <v>246739</v>
      </c>
      <c r="K191" s="16">
        <f>'승차인원(a)'!K191+'하차인원(b)'!K191</f>
        <v>245793</v>
      </c>
      <c r="L191" s="16">
        <f>'승차인원(a)'!L191+'하차인원(b)'!L191</f>
        <v>239096</v>
      </c>
      <c r="M191" s="16">
        <f>'승차인원(a)'!M191+'하차인원(b)'!M191</f>
        <v>234476</v>
      </c>
      <c r="N191" s="16">
        <f>'승차인원(a)'!N191+'하차인원(b)'!N191</f>
        <v>0</v>
      </c>
      <c r="O191" s="16">
        <f>'승차인원(a)'!O191+'하차인원(b)'!O191</f>
        <v>0</v>
      </c>
      <c r="P191" s="16">
        <f>'승차인원(a)'!P191+'하차인원(b)'!P191</f>
        <v>0</v>
      </c>
      <c r="Q191" s="63">
        <f>'승차인원(a)'!Q191+'하차인원(b)'!Q191</f>
        <v>0</v>
      </c>
    </row>
    <row r="192" spans="1:17">
      <c r="A192" s="148"/>
      <c r="B192" s="1">
        <v>2539</v>
      </c>
      <c r="C192" s="1" t="s">
        <v>130</v>
      </c>
      <c r="D192" s="35">
        <f t="shared" si="41"/>
        <v>2916939</v>
      </c>
      <c r="E192" s="35">
        <v>12004</v>
      </c>
      <c r="F192" s="55">
        <f>'승차인원(a)'!F192+'하차인원(b)'!F192</f>
        <v>339387</v>
      </c>
      <c r="G192" s="16">
        <f>'승차인원(a)'!G192+'하차인원(b)'!G192</f>
        <v>340628</v>
      </c>
      <c r="H192" s="16">
        <f>'승차인원(a)'!H192+'하차인원(b)'!H192</f>
        <v>400507</v>
      </c>
      <c r="I192" s="16">
        <f>'승차인원(a)'!I192+'하차인원(b)'!I192</f>
        <v>379660</v>
      </c>
      <c r="J192" s="16">
        <f>'승차인원(a)'!J192+'하차인원(b)'!J192</f>
        <v>378966</v>
      </c>
      <c r="K192" s="16">
        <f>'승차인원(a)'!K192+'하차인원(b)'!K192</f>
        <v>370986</v>
      </c>
      <c r="L192" s="16">
        <f>'승차인원(a)'!L192+'하차인원(b)'!L192</f>
        <v>357460</v>
      </c>
      <c r="M192" s="16">
        <f>'승차인원(a)'!M192+'하차인원(b)'!M192</f>
        <v>349345</v>
      </c>
      <c r="N192" s="16">
        <f>'승차인원(a)'!N192+'하차인원(b)'!N192</f>
        <v>0</v>
      </c>
      <c r="O192" s="16">
        <f>'승차인원(a)'!O192+'하차인원(b)'!O192</f>
        <v>0</v>
      </c>
      <c r="P192" s="16">
        <f>'승차인원(a)'!P192+'하차인원(b)'!P192</f>
        <v>0</v>
      </c>
      <c r="Q192" s="63">
        <f>'승차인원(a)'!Q192+'하차인원(b)'!Q192</f>
        <v>0</v>
      </c>
    </row>
    <row r="193" spans="1:17">
      <c r="A193" s="148"/>
      <c r="B193" s="1">
        <v>2540</v>
      </c>
      <c r="C193" s="1" t="s">
        <v>131</v>
      </c>
      <c r="D193" s="35">
        <f t="shared" si="41"/>
        <v>3824352</v>
      </c>
      <c r="E193" s="35">
        <v>15738</v>
      </c>
      <c r="F193" s="55">
        <f>'승차인원(a)'!F193+'하차인원(b)'!F193</f>
        <v>451352</v>
      </c>
      <c r="G193" s="16">
        <f>'승차인원(a)'!G193+'하차인원(b)'!G193</f>
        <v>447765</v>
      </c>
      <c r="H193" s="16">
        <f>'승차인원(a)'!H193+'하차인원(b)'!H193</f>
        <v>517095</v>
      </c>
      <c r="I193" s="16">
        <f>'승차인원(a)'!I193+'하차인원(b)'!I193</f>
        <v>491729</v>
      </c>
      <c r="J193" s="16">
        <f>'승차인원(a)'!J193+'하차인원(b)'!J193</f>
        <v>488291</v>
      </c>
      <c r="K193" s="16">
        <f>'승차인원(a)'!K193+'하차인원(b)'!K193</f>
        <v>485593</v>
      </c>
      <c r="L193" s="16">
        <f>'승차인원(a)'!L193+'하차인원(b)'!L193</f>
        <v>474339</v>
      </c>
      <c r="M193" s="16">
        <f>'승차인원(a)'!M193+'하차인원(b)'!M193</f>
        <v>468188</v>
      </c>
      <c r="N193" s="16">
        <f>'승차인원(a)'!N193+'하차인원(b)'!N193</f>
        <v>0</v>
      </c>
      <c r="O193" s="16">
        <f>'승차인원(a)'!O193+'하차인원(b)'!O193</f>
        <v>0</v>
      </c>
      <c r="P193" s="16">
        <f>'승차인원(a)'!P193+'하차인원(b)'!P193</f>
        <v>0</v>
      </c>
      <c r="Q193" s="63">
        <f>'승차인원(a)'!Q193+'하차인원(b)'!Q193</f>
        <v>0</v>
      </c>
    </row>
    <row r="194" spans="1:17">
      <c r="A194" s="148"/>
      <c r="B194" s="1">
        <v>2541</v>
      </c>
      <c r="C194" s="1" t="s">
        <v>132</v>
      </c>
      <c r="D194" s="35">
        <f t="shared" si="41"/>
        <v>2757178</v>
      </c>
      <c r="E194" s="35">
        <v>11346</v>
      </c>
      <c r="F194" s="55">
        <f>'승차인원(a)'!F194+'하차인원(b)'!F194</f>
        <v>330042</v>
      </c>
      <c r="G194" s="16">
        <f>'승차인원(a)'!G194+'하차인원(b)'!G194</f>
        <v>330151</v>
      </c>
      <c r="H194" s="16">
        <f>'승차인원(a)'!H194+'하차인원(b)'!H194</f>
        <v>366476</v>
      </c>
      <c r="I194" s="16">
        <f>'승차인원(a)'!I194+'하차인원(b)'!I194</f>
        <v>350071</v>
      </c>
      <c r="J194" s="16">
        <f>'승차인원(a)'!J194+'하차인원(b)'!J194</f>
        <v>351486</v>
      </c>
      <c r="K194" s="16">
        <f>'승차인원(a)'!K194+'하차인원(b)'!K194</f>
        <v>346412</v>
      </c>
      <c r="L194" s="16">
        <f>'승차인원(a)'!L194+'하차인원(b)'!L194</f>
        <v>344559</v>
      </c>
      <c r="M194" s="16">
        <f>'승차인원(a)'!M194+'하차인원(b)'!M194</f>
        <v>337981</v>
      </c>
      <c r="N194" s="16">
        <f>'승차인원(a)'!N194+'하차인원(b)'!N194</f>
        <v>0</v>
      </c>
      <c r="O194" s="16">
        <f>'승차인원(a)'!O194+'하차인원(b)'!O194</f>
        <v>0</v>
      </c>
      <c r="P194" s="16">
        <f>'승차인원(a)'!P194+'하차인원(b)'!P194</f>
        <v>0</v>
      </c>
      <c r="Q194" s="63">
        <f>'승차인원(a)'!Q194+'하차인원(b)'!Q194</f>
        <v>0</v>
      </c>
    </row>
    <row r="195" spans="1:17">
      <c r="A195" s="148"/>
      <c r="B195" s="1">
        <v>2542</v>
      </c>
      <c r="C195" s="1" t="s">
        <v>133</v>
      </c>
      <c r="D195" s="35">
        <f t="shared" si="41"/>
        <v>2967721</v>
      </c>
      <c r="E195" s="35">
        <v>12213</v>
      </c>
      <c r="F195" s="55">
        <f>'승차인원(a)'!F195+'하차인원(b)'!F195</f>
        <v>357512</v>
      </c>
      <c r="G195" s="16">
        <f>'승차인원(a)'!G195+'하차인원(b)'!G195</f>
        <v>338932</v>
      </c>
      <c r="H195" s="16">
        <f>'승차인원(a)'!H195+'하차인원(b)'!H195</f>
        <v>410264</v>
      </c>
      <c r="I195" s="16">
        <f>'승차인원(a)'!I195+'하차인원(b)'!I195</f>
        <v>394185</v>
      </c>
      <c r="J195" s="16">
        <f>'승차인원(a)'!J195+'하차인원(b)'!J195</f>
        <v>386415</v>
      </c>
      <c r="K195" s="16">
        <f>'승차인원(a)'!K195+'하차인원(b)'!K195</f>
        <v>372632</v>
      </c>
      <c r="L195" s="16">
        <f>'승차인원(a)'!L195+'하차인원(b)'!L195</f>
        <v>354801</v>
      </c>
      <c r="M195" s="16">
        <f>'승차인원(a)'!M195+'하차인원(b)'!M195</f>
        <v>352980</v>
      </c>
      <c r="N195" s="16">
        <f>'승차인원(a)'!N195+'하차인원(b)'!N195</f>
        <v>0</v>
      </c>
      <c r="O195" s="16">
        <f>'승차인원(a)'!O195+'하차인원(b)'!O195</f>
        <v>0</v>
      </c>
      <c r="P195" s="16">
        <f>'승차인원(a)'!P195+'하차인원(b)'!P195</f>
        <v>0</v>
      </c>
      <c r="Q195" s="63">
        <f>'승차인원(a)'!Q195+'하차인원(b)'!Q195</f>
        <v>0</v>
      </c>
    </row>
    <row r="196" spans="1:17">
      <c r="A196" s="148"/>
      <c r="B196" s="1">
        <v>2543</v>
      </c>
      <c r="C196" s="1" t="s">
        <v>134</v>
      </c>
      <c r="D196" s="35">
        <f t="shared" si="41"/>
        <v>7845738</v>
      </c>
      <c r="E196" s="35">
        <v>32287</v>
      </c>
      <c r="F196" s="55">
        <f>'승차인원(a)'!F196+'하차인원(b)'!F196</f>
        <v>930295</v>
      </c>
      <c r="G196" s="16">
        <f>'승차인원(a)'!G196+'하차인원(b)'!G196</f>
        <v>932647</v>
      </c>
      <c r="H196" s="16">
        <f>'승차인원(a)'!H196+'하차인원(b)'!H196</f>
        <v>1058881</v>
      </c>
      <c r="I196" s="16">
        <f>'승차인원(a)'!I196+'하차인원(b)'!I196</f>
        <v>999575</v>
      </c>
      <c r="J196" s="16">
        <f>'승차인원(a)'!J196+'하차인원(b)'!J196</f>
        <v>990331</v>
      </c>
      <c r="K196" s="16">
        <f>'승차인원(a)'!K196+'하차인원(b)'!K196</f>
        <v>999561</v>
      </c>
      <c r="L196" s="16">
        <f>'승차인원(a)'!L196+'하차인원(b)'!L196</f>
        <v>976545</v>
      </c>
      <c r="M196" s="16">
        <f>'승차인원(a)'!M196+'하차인원(b)'!M196</f>
        <v>957903</v>
      </c>
      <c r="N196" s="16">
        <f>'승차인원(a)'!N196+'하차인원(b)'!N196</f>
        <v>0</v>
      </c>
      <c r="O196" s="16">
        <f>'승차인원(a)'!O196+'하차인원(b)'!O196</f>
        <v>0</v>
      </c>
      <c r="P196" s="16">
        <f>'승차인원(a)'!P196+'하차인원(b)'!P196</f>
        <v>0</v>
      </c>
      <c r="Q196" s="63">
        <f>'승차인원(a)'!Q196+'하차인원(b)'!Q196</f>
        <v>0</v>
      </c>
    </row>
    <row r="197" spans="1:17">
      <c r="A197" s="148"/>
      <c r="B197" s="1">
        <v>2544</v>
      </c>
      <c r="C197" s="1" t="s">
        <v>135</v>
      </c>
      <c r="D197" s="35">
        <f t="shared" si="41"/>
        <v>9024624</v>
      </c>
      <c r="E197" s="35">
        <v>37138</v>
      </c>
      <c r="F197" s="55">
        <f>'승차인원(a)'!F197+'하차인원(b)'!F197</f>
        <v>1072624</v>
      </c>
      <c r="G197" s="16">
        <f>'승차인원(a)'!G197+'하차인원(b)'!G197</f>
        <v>1087978</v>
      </c>
      <c r="H197" s="16">
        <f>'승차인원(a)'!H197+'하차인원(b)'!H197</f>
        <v>1218968</v>
      </c>
      <c r="I197" s="16">
        <f>'승차인원(a)'!I197+'하차인원(b)'!I197</f>
        <v>1139931</v>
      </c>
      <c r="J197" s="16">
        <f>'승차인원(a)'!J197+'하차인원(b)'!J197</f>
        <v>1131273</v>
      </c>
      <c r="K197" s="16">
        <f>'승차인원(a)'!K197+'하차인원(b)'!K197</f>
        <v>1142158</v>
      </c>
      <c r="L197" s="16">
        <f>'승차인원(a)'!L197+'하차인원(b)'!L197</f>
        <v>1127766</v>
      </c>
      <c r="M197" s="16">
        <f>'승차인원(a)'!M197+'하차인원(b)'!M197</f>
        <v>1103926</v>
      </c>
      <c r="N197" s="16">
        <f>'승차인원(a)'!N197+'하차인원(b)'!N197</f>
        <v>0</v>
      </c>
      <c r="O197" s="16">
        <f>'승차인원(a)'!O197+'하차인원(b)'!O197</f>
        <v>0</v>
      </c>
      <c r="P197" s="16">
        <f>'승차인원(a)'!P197+'하차인원(b)'!P197</f>
        <v>0</v>
      </c>
      <c r="Q197" s="63">
        <f>'승차인원(a)'!Q197+'하차인원(b)'!Q197</f>
        <v>0</v>
      </c>
    </row>
    <row r="198" spans="1:17">
      <c r="A198" s="148"/>
      <c r="B198" s="1">
        <v>2545</v>
      </c>
      <c r="C198" s="1" t="s">
        <v>136</v>
      </c>
      <c r="D198" s="35">
        <f t="shared" si="41"/>
        <v>6080489</v>
      </c>
      <c r="E198" s="35">
        <v>25023</v>
      </c>
      <c r="F198" s="55">
        <f>'승차인원(a)'!F198+'하차인원(b)'!F198</f>
        <v>723248</v>
      </c>
      <c r="G198" s="16">
        <f>'승차인원(a)'!G198+'하차인원(b)'!G198</f>
        <v>721591</v>
      </c>
      <c r="H198" s="16">
        <f>'승차인원(a)'!H198+'하차인원(b)'!H198</f>
        <v>824088</v>
      </c>
      <c r="I198" s="16">
        <f>'승차인원(a)'!I198+'하차인원(b)'!I198</f>
        <v>771549</v>
      </c>
      <c r="J198" s="16">
        <f>'승차인원(a)'!J198+'하차인원(b)'!J198</f>
        <v>780338</v>
      </c>
      <c r="K198" s="16">
        <f>'승차인원(a)'!K198+'하차인원(b)'!K198</f>
        <v>767222</v>
      </c>
      <c r="L198" s="16">
        <f>'승차인원(a)'!L198+'하차인원(b)'!L198</f>
        <v>750826</v>
      </c>
      <c r="M198" s="16">
        <f>'승차인원(a)'!M198+'하차인원(b)'!M198</f>
        <v>741627</v>
      </c>
      <c r="N198" s="16">
        <f>'승차인원(a)'!N198+'하차인원(b)'!N198</f>
        <v>0</v>
      </c>
      <c r="O198" s="16">
        <f>'승차인원(a)'!O198+'하차인원(b)'!O198</f>
        <v>0</v>
      </c>
      <c r="P198" s="16">
        <f>'승차인원(a)'!P198+'하차인원(b)'!P198</f>
        <v>0</v>
      </c>
      <c r="Q198" s="63">
        <f>'승차인원(a)'!Q198+'하차인원(b)'!Q198</f>
        <v>0</v>
      </c>
    </row>
    <row r="199" spans="1:17">
      <c r="A199" s="148"/>
      <c r="B199" s="1">
        <v>2546</v>
      </c>
      <c r="C199" s="1" t="s">
        <v>137</v>
      </c>
      <c r="D199" s="35">
        <f t="shared" si="41"/>
        <v>7165608</v>
      </c>
      <c r="E199" s="35">
        <v>29488</v>
      </c>
      <c r="F199" s="55">
        <f>'승차인원(a)'!F199+'하차인원(b)'!F199</f>
        <v>794509</v>
      </c>
      <c r="G199" s="16">
        <f>'승차인원(a)'!G199+'하차인원(b)'!G199</f>
        <v>807865</v>
      </c>
      <c r="H199" s="16">
        <f>'승차인원(a)'!H199+'하차인원(b)'!H199</f>
        <v>966228</v>
      </c>
      <c r="I199" s="16">
        <f>'승차인원(a)'!I199+'하차인원(b)'!I199</f>
        <v>986248</v>
      </c>
      <c r="J199" s="16">
        <f>'승차인원(a)'!J199+'하차인원(b)'!J199</f>
        <v>987491</v>
      </c>
      <c r="K199" s="16">
        <f>'승차인원(a)'!K199+'하차인원(b)'!K199</f>
        <v>916467</v>
      </c>
      <c r="L199" s="16">
        <f>'승차인원(a)'!L199+'하차인원(b)'!L199</f>
        <v>853312</v>
      </c>
      <c r="M199" s="16">
        <f>'승차인원(a)'!M199+'하차인원(b)'!M199</f>
        <v>853488</v>
      </c>
      <c r="N199" s="16">
        <f>'승차인원(a)'!N199+'하차인원(b)'!N199</f>
        <v>0</v>
      </c>
      <c r="O199" s="16">
        <f>'승차인원(a)'!O199+'하차인원(b)'!O199</f>
        <v>0</v>
      </c>
      <c r="P199" s="16">
        <f>'승차인원(a)'!P199+'하차인원(b)'!P199</f>
        <v>0</v>
      </c>
      <c r="Q199" s="63">
        <f>'승차인원(a)'!Q199+'하차인원(b)'!Q199</f>
        <v>0</v>
      </c>
    </row>
    <row r="200" spans="1:17">
      <c r="A200" s="148"/>
      <c r="B200" s="1">
        <v>2547</v>
      </c>
      <c r="C200" s="1" t="s">
        <v>138</v>
      </c>
      <c r="D200" s="35">
        <f t="shared" si="41"/>
        <v>6588982</v>
      </c>
      <c r="E200" s="35">
        <v>27115</v>
      </c>
      <c r="F200" s="55">
        <f>'승차인원(a)'!F200+'하차인원(b)'!F200</f>
        <v>748476</v>
      </c>
      <c r="G200" s="16">
        <f>'승차인원(a)'!G200+'하차인원(b)'!G200</f>
        <v>757391</v>
      </c>
      <c r="H200" s="16">
        <f>'승차인원(a)'!H200+'하차인원(b)'!H200</f>
        <v>907920</v>
      </c>
      <c r="I200" s="16">
        <f>'승차인원(a)'!I200+'하차인원(b)'!I200</f>
        <v>891341</v>
      </c>
      <c r="J200" s="16">
        <f>'승차인원(a)'!J200+'하차인원(b)'!J200</f>
        <v>872826</v>
      </c>
      <c r="K200" s="16">
        <f>'승차인원(a)'!K200+'하차인원(b)'!K200</f>
        <v>853078</v>
      </c>
      <c r="L200" s="16">
        <f>'승차인원(a)'!L200+'하차인원(b)'!L200</f>
        <v>781297</v>
      </c>
      <c r="M200" s="16">
        <f>'승차인원(a)'!M200+'하차인원(b)'!M200</f>
        <v>776653</v>
      </c>
      <c r="N200" s="16">
        <f>'승차인원(a)'!N200+'하차인원(b)'!N200</f>
        <v>0</v>
      </c>
      <c r="O200" s="16">
        <f>'승차인원(a)'!O200+'하차인원(b)'!O200</f>
        <v>0</v>
      </c>
      <c r="P200" s="16">
        <f>'승차인원(a)'!P200+'하차인원(b)'!P200</f>
        <v>0</v>
      </c>
      <c r="Q200" s="63">
        <f>'승차인원(a)'!Q200+'하차인원(b)'!Q200</f>
        <v>0</v>
      </c>
    </row>
    <row r="201" spans="1:17">
      <c r="A201" s="148"/>
      <c r="B201" s="1">
        <v>2548</v>
      </c>
      <c r="C201" s="1" t="s">
        <v>139</v>
      </c>
      <c r="D201" s="35">
        <f t="shared" si="41"/>
        <v>10365785</v>
      </c>
      <c r="E201" s="35">
        <v>42657</v>
      </c>
      <c r="F201" s="55">
        <f>'승차인원(a)'!F201+'하차인원(b)'!F201</f>
        <v>1239380</v>
      </c>
      <c r="G201" s="16">
        <f>'승차인원(a)'!G201+'하차인원(b)'!G201</f>
        <v>1239371</v>
      </c>
      <c r="H201" s="16">
        <f>'승차인원(a)'!H201+'하차인원(b)'!H201</f>
        <v>1375771</v>
      </c>
      <c r="I201" s="16">
        <f>'승차인원(a)'!I201+'하차인원(b)'!I201</f>
        <v>1318532</v>
      </c>
      <c r="J201" s="16">
        <f>'승차인원(a)'!J201+'하차인원(b)'!J201</f>
        <v>1343961</v>
      </c>
      <c r="K201" s="16">
        <f>'승차인원(a)'!K201+'하차인원(b)'!K201</f>
        <v>1300887</v>
      </c>
      <c r="L201" s="16">
        <f>'승차인원(a)'!L201+'하차인원(b)'!L201</f>
        <v>1276766</v>
      </c>
      <c r="M201" s="16">
        <f>'승차인원(a)'!M201+'하차인원(b)'!M201</f>
        <v>1271117</v>
      </c>
      <c r="N201" s="16">
        <f>'승차인원(a)'!N201+'하차인원(b)'!N201</f>
        <v>0</v>
      </c>
      <c r="O201" s="16">
        <f>'승차인원(a)'!O201+'하차인원(b)'!O201</f>
        <v>0</v>
      </c>
      <c r="P201" s="16">
        <f>'승차인원(a)'!P201+'하차인원(b)'!P201</f>
        <v>0</v>
      </c>
      <c r="Q201" s="63">
        <f>'승차인원(a)'!Q201+'하차인원(b)'!Q201</f>
        <v>0</v>
      </c>
    </row>
    <row r="202" spans="1:17">
      <c r="A202" s="148"/>
      <c r="B202" s="1">
        <v>2549</v>
      </c>
      <c r="C202" s="1" t="s">
        <v>140</v>
      </c>
      <c r="D202" s="35">
        <f t="shared" si="41"/>
        <v>8616825</v>
      </c>
      <c r="E202" s="35">
        <v>35461</v>
      </c>
      <c r="F202" s="55">
        <f>'승차인원(a)'!F202+'하차인원(b)'!F202</f>
        <v>1018013</v>
      </c>
      <c r="G202" s="16">
        <f>'승차인원(a)'!G202+'하차인원(b)'!G202</f>
        <v>1015449</v>
      </c>
      <c r="H202" s="16">
        <f>'승차인원(a)'!H202+'하차인원(b)'!H202</f>
        <v>1164959</v>
      </c>
      <c r="I202" s="16">
        <f>'승차인원(a)'!I202+'하차인원(b)'!I202</f>
        <v>1109532</v>
      </c>
      <c r="J202" s="16">
        <f>'승차인원(a)'!J202+'하차인원(b)'!J202</f>
        <v>1110931</v>
      </c>
      <c r="K202" s="16">
        <f>'승차인원(a)'!K202+'하차인원(b)'!K202</f>
        <v>1095627</v>
      </c>
      <c r="L202" s="16">
        <f>'승차인원(a)'!L202+'하차인원(b)'!L202</f>
        <v>1047216</v>
      </c>
      <c r="M202" s="16">
        <f>'승차인원(a)'!M202+'하차인원(b)'!M202</f>
        <v>1055098</v>
      </c>
      <c r="N202" s="16">
        <f>'승차인원(a)'!N202+'하차인원(b)'!N202</f>
        <v>0</v>
      </c>
      <c r="O202" s="16">
        <f>'승차인원(a)'!O202+'하차인원(b)'!O202</f>
        <v>0</v>
      </c>
      <c r="P202" s="16">
        <f>'승차인원(a)'!P202+'하차인원(b)'!P202</f>
        <v>0</v>
      </c>
      <c r="Q202" s="63">
        <f>'승차인원(a)'!Q202+'하차인원(b)'!Q202</f>
        <v>0</v>
      </c>
    </row>
    <row r="203" spans="1:17">
      <c r="A203" s="148"/>
      <c r="B203" s="1">
        <v>2550</v>
      </c>
      <c r="C203" s="1" t="s">
        <v>141</v>
      </c>
      <c r="D203" s="35">
        <f t="shared" si="41"/>
        <v>3784042</v>
      </c>
      <c r="E203" s="35">
        <v>15572</v>
      </c>
      <c r="F203" s="55">
        <f>'승차인원(a)'!F203+'하차인원(b)'!F203</f>
        <v>454060</v>
      </c>
      <c r="G203" s="16">
        <f>'승차인원(a)'!G203+'하차인원(b)'!G203</f>
        <v>447920</v>
      </c>
      <c r="H203" s="16">
        <f>'승차인원(a)'!H203+'하차인원(b)'!H203</f>
        <v>504613</v>
      </c>
      <c r="I203" s="16">
        <f>'승차인원(a)'!I203+'하차인원(b)'!I203</f>
        <v>483655</v>
      </c>
      <c r="J203" s="16">
        <f>'승차인원(a)'!J203+'하차인원(b)'!J203</f>
        <v>486453</v>
      </c>
      <c r="K203" s="16">
        <f>'승차인원(a)'!K203+'하차인원(b)'!K203</f>
        <v>478503</v>
      </c>
      <c r="L203" s="16">
        <f>'승차인원(a)'!L203+'하차인원(b)'!L203</f>
        <v>470403</v>
      </c>
      <c r="M203" s="16">
        <f>'승차인원(a)'!M203+'하차인원(b)'!M203</f>
        <v>458435</v>
      </c>
      <c r="N203" s="16">
        <f>'승차인원(a)'!N203+'하차인원(b)'!N203</f>
        <v>0</v>
      </c>
      <c r="O203" s="16">
        <f>'승차인원(a)'!O203+'하차인원(b)'!O203</f>
        <v>0</v>
      </c>
      <c r="P203" s="16">
        <f>'승차인원(a)'!P203+'하차인원(b)'!P203</f>
        <v>0</v>
      </c>
      <c r="Q203" s="63">
        <f>'승차인원(a)'!Q203+'하차인원(b)'!Q203</f>
        <v>0</v>
      </c>
    </row>
    <row r="204" spans="1:17">
      <c r="A204" s="148"/>
      <c r="B204" s="1">
        <v>2551</v>
      </c>
      <c r="C204" s="1" t="s">
        <v>142</v>
      </c>
      <c r="D204" s="35">
        <f t="shared" si="41"/>
        <v>4667183</v>
      </c>
      <c r="E204" s="35">
        <v>19206</v>
      </c>
      <c r="F204" s="55">
        <f>'승차인원(a)'!F204+'하차인원(b)'!F204</f>
        <v>555376</v>
      </c>
      <c r="G204" s="16">
        <f>'승차인원(a)'!G204+'하차인원(b)'!G204</f>
        <v>542204</v>
      </c>
      <c r="H204" s="16">
        <f>'승차인원(a)'!H204+'하차인원(b)'!H204</f>
        <v>627603</v>
      </c>
      <c r="I204" s="16">
        <f>'승차인원(a)'!I204+'하차인원(b)'!I204</f>
        <v>592168</v>
      </c>
      <c r="J204" s="16">
        <f>'승차인원(a)'!J204+'하차인원(b)'!J204</f>
        <v>599624</v>
      </c>
      <c r="K204" s="16">
        <f>'승차인원(a)'!K204+'하차인원(b)'!K204</f>
        <v>587836</v>
      </c>
      <c r="L204" s="16">
        <f>'승차인원(a)'!L204+'하차인원(b)'!L204</f>
        <v>588428</v>
      </c>
      <c r="M204" s="16">
        <f>'승차인원(a)'!M204+'하차인원(b)'!M204</f>
        <v>573944</v>
      </c>
      <c r="N204" s="16">
        <f>'승차인원(a)'!N204+'하차인원(b)'!N204</f>
        <v>0</v>
      </c>
      <c r="O204" s="16">
        <f>'승차인원(a)'!O204+'하차인원(b)'!O204</f>
        <v>0</v>
      </c>
      <c r="P204" s="16">
        <f>'승차인원(a)'!P204+'하차인원(b)'!P204</f>
        <v>0</v>
      </c>
      <c r="Q204" s="63">
        <f>'승차인원(a)'!Q204+'하차인원(b)'!Q204</f>
        <v>0</v>
      </c>
    </row>
    <row r="205" spans="1:17">
      <c r="A205" s="148"/>
      <c r="B205" s="1">
        <v>2552</v>
      </c>
      <c r="C205" s="1" t="s">
        <v>143</v>
      </c>
      <c r="D205" s="35">
        <f t="shared" si="41"/>
        <v>4028678</v>
      </c>
      <c r="E205" s="35">
        <v>16579</v>
      </c>
      <c r="F205" s="55">
        <f>'승차인원(a)'!F205+'하차인원(b)'!F205</f>
        <v>470877</v>
      </c>
      <c r="G205" s="16">
        <f>'승차인원(a)'!G205+'하차인원(b)'!G205</f>
        <v>471773</v>
      </c>
      <c r="H205" s="16">
        <f>'승차인원(a)'!H205+'하차인원(b)'!H205</f>
        <v>548021</v>
      </c>
      <c r="I205" s="16">
        <f>'승차인원(a)'!I205+'하차인원(b)'!I205</f>
        <v>523199</v>
      </c>
      <c r="J205" s="16">
        <f>'승차인원(a)'!J205+'하차인원(b)'!J205</f>
        <v>521509</v>
      </c>
      <c r="K205" s="16">
        <f>'승차인원(a)'!K205+'하차인원(b)'!K205</f>
        <v>510637</v>
      </c>
      <c r="L205" s="16">
        <f>'승차인원(a)'!L205+'하차인원(b)'!L205</f>
        <v>495121</v>
      </c>
      <c r="M205" s="16">
        <f>'승차인원(a)'!M205+'하차인원(b)'!M205</f>
        <v>487541</v>
      </c>
      <c r="N205" s="16">
        <f>'승차인원(a)'!N205+'하차인원(b)'!N205</f>
        <v>0</v>
      </c>
      <c r="O205" s="16">
        <f>'승차인원(a)'!O205+'하차인원(b)'!O205</f>
        <v>0</v>
      </c>
      <c r="P205" s="16">
        <f>'승차인원(a)'!P205+'하차인원(b)'!P205</f>
        <v>0</v>
      </c>
      <c r="Q205" s="63">
        <f>'승차인원(a)'!Q205+'하차인원(b)'!Q205</f>
        <v>0</v>
      </c>
    </row>
    <row r="206" spans="1:17">
      <c r="A206" s="148"/>
      <c r="B206" s="1">
        <v>2553</v>
      </c>
      <c r="C206" s="1" t="s">
        <v>144</v>
      </c>
      <c r="D206" s="35">
        <f t="shared" si="41"/>
        <v>4547642</v>
      </c>
      <c r="E206" s="35">
        <v>18714</v>
      </c>
      <c r="F206" s="55">
        <f>'승차인원(a)'!F206+'하차인원(b)'!F206</f>
        <v>471882</v>
      </c>
      <c r="G206" s="16">
        <f>'승차인원(a)'!G206+'하차인원(b)'!G206</f>
        <v>506844</v>
      </c>
      <c r="H206" s="16">
        <f>'승차인원(a)'!H206+'하차인원(b)'!H206</f>
        <v>618758</v>
      </c>
      <c r="I206" s="16">
        <f>'승차인원(a)'!I206+'하차인원(b)'!I206</f>
        <v>596745</v>
      </c>
      <c r="J206" s="16">
        <f>'승차인원(a)'!J206+'하차인원(b)'!J206</f>
        <v>600917</v>
      </c>
      <c r="K206" s="16">
        <f>'승차인원(a)'!K206+'하차인원(b)'!K206</f>
        <v>601814</v>
      </c>
      <c r="L206" s="16">
        <f>'승차인원(a)'!L206+'하차인원(b)'!L206</f>
        <v>577600</v>
      </c>
      <c r="M206" s="16">
        <f>'승차인원(a)'!M206+'하차인원(b)'!M206</f>
        <v>573082</v>
      </c>
      <c r="N206" s="16">
        <f>'승차인원(a)'!N206+'하차인원(b)'!N206</f>
        <v>0</v>
      </c>
      <c r="O206" s="16">
        <f>'승차인원(a)'!O206+'하차인원(b)'!O206</f>
        <v>0</v>
      </c>
      <c r="P206" s="16">
        <f>'승차인원(a)'!P206+'하차인원(b)'!P206</f>
        <v>0</v>
      </c>
      <c r="Q206" s="63">
        <f>'승차인원(a)'!Q206+'하차인원(b)'!Q206</f>
        <v>0</v>
      </c>
    </row>
    <row r="207" spans="1:17">
      <c r="A207" s="148"/>
      <c r="B207" s="1">
        <v>2554</v>
      </c>
      <c r="C207" s="1" t="s">
        <v>145</v>
      </c>
      <c r="D207" s="35">
        <f t="shared" si="41"/>
        <v>5106549</v>
      </c>
      <c r="E207" s="35">
        <v>21015</v>
      </c>
      <c r="F207" s="55">
        <f>'승차인원(a)'!F207+'하차인원(b)'!F207</f>
        <v>583736</v>
      </c>
      <c r="G207" s="16">
        <f>'승차인원(a)'!G207+'하차인원(b)'!G207</f>
        <v>582185</v>
      </c>
      <c r="H207" s="16">
        <f>'승차인원(a)'!H207+'하차인원(b)'!H207</f>
        <v>682195</v>
      </c>
      <c r="I207" s="16">
        <f>'승차인원(a)'!I207+'하차인원(b)'!I207</f>
        <v>664014</v>
      </c>
      <c r="J207" s="16">
        <f>'승차인원(a)'!J207+'하차인원(b)'!J207</f>
        <v>665504</v>
      </c>
      <c r="K207" s="16">
        <f>'승차인원(a)'!K207+'하차인원(b)'!K207</f>
        <v>666931</v>
      </c>
      <c r="L207" s="16">
        <f>'승차인원(a)'!L207+'하차인원(b)'!L207</f>
        <v>638095</v>
      </c>
      <c r="M207" s="16">
        <f>'승차인원(a)'!M207+'하차인원(b)'!M207</f>
        <v>623889</v>
      </c>
      <c r="N207" s="16">
        <f>'승차인원(a)'!N207+'하차인원(b)'!N207</f>
        <v>0</v>
      </c>
      <c r="O207" s="16">
        <f>'승차인원(a)'!O207+'하차인원(b)'!O207</f>
        <v>0</v>
      </c>
      <c r="P207" s="16">
        <f>'승차인원(a)'!P207+'하차인원(b)'!P207</f>
        <v>0</v>
      </c>
      <c r="Q207" s="63">
        <f>'승차인원(a)'!Q207+'하차인원(b)'!Q207</f>
        <v>0</v>
      </c>
    </row>
    <row r="208" spans="1:17">
      <c r="A208" s="148"/>
      <c r="B208" s="1">
        <v>2555</v>
      </c>
      <c r="C208" s="1" t="s">
        <v>146</v>
      </c>
      <c r="D208" s="35">
        <f t="shared" si="41"/>
        <v>6105823</v>
      </c>
      <c r="E208" s="35">
        <v>25127</v>
      </c>
      <c r="F208" s="55">
        <f>'승차인원(a)'!F208+'하차인원(b)'!F208</f>
        <v>733205</v>
      </c>
      <c r="G208" s="16">
        <f>'승차인원(a)'!G208+'하차인원(b)'!G208</f>
        <v>724697</v>
      </c>
      <c r="H208" s="16">
        <f>'승차인원(a)'!H208+'하차인원(b)'!H208</f>
        <v>839629</v>
      </c>
      <c r="I208" s="16">
        <f>'승차인원(a)'!I208+'하차인원(b)'!I208</f>
        <v>796111</v>
      </c>
      <c r="J208" s="16">
        <f>'승차인원(a)'!J208+'하차인원(b)'!J208</f>
        <v>789367</v>
      </c>
      <c r="K208" s="16">
        <f>'승차인원(a)'!K208+'하차인원(b)'!K208</f>
        <v>780178</v>
      </c>
      <c r="L208" s="16">
        <f>'승차인원(a)'!L208+'하차인원(b)'!L208</f>
        <v>741752</v>
      </c>
      <c r="M208" s="16">
        <f>'승차인원(a)'!M208+'하차인원(b)'!M208</f>
        <v>700884</v>
      </c>
      <c r="N208" s="16">
        <f>'승차인원(a)'!N208+'하차인원(b)'!N208</f>
        <v>0</v>
      </c>
      <c r="O208" s="16">
        <f>'승차인원(a)'!O208+'하차인원(b)'!O208</f>
        <v>0</v>
      </c>
      <c r="P208" s="16">
        <f>'승차인원(a)'!P208+'하차인원(b)'!P208</f>
        <v>0</v>
      </c>
      <c r="Q208" s="63">
        <f>'승차인원(a)'!Q208+'하차인원(b)'!Q208</f>
        <v>0</v>
      </c>
    </row>
    <row r="209" spans="1:17">
      <c r="A209" s="148"/>
      <c r="B209" s="1">
        <v>2556</v>
      </c>
      <c r="C209" s="1" t="s">
        <v>147</v>
      </c>
      <c r="D209" s="35">
        <f t="shared" si="41"/>
        <v>2958374</v>
      </c>
      <c r="E209" s="35">
        <v>12175</v>
      </c>
      <c r="F209" s="55">
        <f>'승차인원(a)'!F209+'하차인원(b)'!F209</f>
        <v>292997</v>
      </c>
      <c r="G209" s="16">
        <f>'승차인원(a)'!G209+'하차인원(b)'!G209</f>
        <v>337215</v>
      </c>
      <c r="H209" s="16">
        <f>'승차인원(a)'!H209+'하차인원(b)'!H209</f>
        <v>377699</v>
      </c>
      <c r="I209" s="16">
        <f>'승차인원(a)'!I209+'하차인원(b)'!I209</f>
        <v>405267</v>
      </c>
      <c r="J209" s="16">
        <f>'승차인원(a)'!J209+'하차인원(b)'!J209</f>
        <v>475614</v>
      </c>
      <c r="K209" s="16">
        <f>'승차인원(a)'!K209+'하차인원(b)'!K209</f>
        <v>378957</v>
      </c>
      <c r="L209" s="16">
        <f>'승차인원(a)'!L209+'하차인원(b)'!L209</f>
        <v>347792</v>
      </c>
      <c r="M209" s="16">
        <f>'승차인원(a)'!M209+'하차인원(b)'!M209</f>
        <v>342833</v>
      </c>
      <c r="N209" s="16">
        <f>'승차인원(a)'!N209+'하차인원(b)'!N209</f>
        <v>0</v>
      </c>
      <c r="O209" s="16">
        <f>'승차인원(a)'!O209+'하차인원(b)'!O209</f>
        <v>0</v>
      </c>
      <c r="P209" s="16">
        <f>'승차인원(a)'!P209+'하차인원(b)'!P209</f>
        <v>0</v>
      </c>
      <c r="Q209" s="63">
        <f>'승차인원(a)'!Q209+'하차인원(b)'!Q209</f>
        <v>0</v>
      </c>
    </row>
    <row r="210" spans="1:17">
      <c r="A210" s="148"/>
      <c r="B210" s="1">
        <v>2557</v>
      </c>
      <c r="C210" s="1" t="s">
        <v>148</v>
      </c>
      <c r="D210" s="35">
        <f t="shared" si="41"/>
        <v>3508951</v>
      </c>
      <c r="E210" s="35">
        <v>14440</v>
      </c>
      <c r="F210" s="55">
        <f>'승차인원(a)'!F210+'하차인원(b)'!F210</f>
        <v>418797</v>
      </c>
      <c r="G210" s="16">
        <f>'승차인원(a)'!G210+'하차인원(b)'!G210</f>
        <v>423461</v>
      </c>
      <c r="H210" s="16">
        <f>'승차인원(a)'!H210+'하차인원(b)'!H210</f>
        <v>475077</v>
      </c>
      <c r="I210" s="16">
        <f>'승차인원(a)'!I210+'하차인원(b)'!I210</f>
        <v>451816</v>
      </c>
      <c r="J210" s="16">
        <f>'승차인원(a)'!J210+'하차인원(b)'!J210</f>
        <v>446567</v>
      </c>
      <c r="K210" s="16">
        <f>'승차인원(a)'!K210+'하차인원(b)'!K210</f>
        <v>443481</v>
      </c>
      <c r="L210" s="16">
        <f>'승차인원(a)'!L210+'하차인원(b)'!L210</f>
        <v>427046</v>
      </c>
      <c r="M210" s="16">
        <f>'승차인원(a)'!M210+'하차인원(b)'!M210</f>
        <v>422706</v>
      </c>
      <c r="N210" s="16">
        <f>'승차인원(a)'!N210+'하차인원(b)'!N210</f>
        <v>0</v>
      </c>
      <c r="O210" s="16">
        <f>'승차인원(a)'!O210+'하차인원(b)'!O210</f>
        <v>0</v>
      </c>
      <c r="P210" s="16">
        <f>'승차인원(a)'!P210+'하차인원(b)'!P210</f>
        <v>0</v>
      </c>
      <c r="Q210" s="63">
        <f>'승차인원(a)'!Q210+'하차인원(b)'!Q210</f>
        <v>0</v>
      </c>
    </row>
    <row r="211" spans="1:17">
      <c r="A211" s="148"/>
      <c r="B211" s="1">
        <v>2558</v>
      </c>
      <c r="C211" s="1" t="s">
        <v>356</v>
      </c>
      <c r="D211" s="35">
        <f t="shared" si="41"/>
        <v>1781290</v>
      </c>
      <c r="E211" s="35">
        <v>7330</v>
      </c>
      <c r="F211" s="55">
        <f>'승차인원(a)'!F211+'하차인원(b)'!F211</f>
        <v>205464</v>
      </c>
      <c r="G211" s="16">
        <f>'승차인원(a)'!G211+'하차인원(b)'!G211</f>
        <v>207242</v>
      </c>
      <c r="H211" s="16">
        <f>'승차인원(a)'!H211+'하차인원(b)'!H211</f>
        <v>244606</v>
      </c>
      <c r="I211" s="16">
        <f>'승차인원(a)'!I211+'하차인원(b)'!I211</f>
        <v>236183</v>
      </c>
      <c r="J211" s="16">
        <f>'승차인원(a)'!J211+'하차인원(b)'!J211</f>
        <v>229785</v>
      </c>
      <c r="K211" s="16">
        <f>'승차인원(a)'!K211+'하차인원(b)'!K211</f>
        <v>231008</v>
      </c>
      <c r="L211" s="16">
        <f>'승차인원(a)'!L211+'하차인원(b)'!L211</f>
        <v>214650</v>
      </c>
      <c r="M211" s="16">
        <f>'승차인원(a)'!M211+'하차인원(b)'!M211</f>
        <v>212352</v>
      </c>
      <c r="N211" s="16">
        <f>'승차인원(a)'!N211+'하차인원(b)'!N211</f>
        <v>0</v>
      </c>
      <c r="O211" s="16">
        <f>'승차인원(a)'!O211+'하차인원(b)'!O211</f>
        <v>0</v>
      </c>
      <c r="P211" s="16">
        <f>'승차인원(a)'!P211+'하차인원(b)'!P211</f>
        <v>0</v>
      </c>
      <c r="Q211" s="63">
        <f>'승차인원(a)'!Q211+'하차인원(b)'!Q211</f>
        <v>0</v>
      </c>
    </row>
    <row r="212" spans="1:17">
      <c r="A212" s="148"/>
      <c r="B212" s="1">
        <v>2559</v>
      </c>
      <c r="C212" s="1" t="s">
        <v>149</v>
      </c>
      <c r="D212" s="35">
        <f t="shared" si="41"/>
        <v>3308254</v>
      </c>
      <c r="E212" s="35">
        <v>13615</v>
      </c>
      <c r="F212" s="55">
        <f>'승차인원(a)'!F212+'하차인원(b)'!F212</f>
        <v>387134</v>
      </c>
      <c r="G212" s="16">
        <f>'승차인원(a)'!G212+'하차인원(b)'!G212</f>
        <v>394124</v>
      </c>
      <c r="H212" s="16">
        <f>'승차인원(a)'!H212+'하차인원(b)'!H212</f>
        <v>448297</v>
      </c>
      <c r="I212" s="16">
        <f>'승차인원(a)'!I212+'하차인원(b)'!I212</f>
        <v>423943</v>
      </c>
      <c r="J212" s="16">
        <f>'승차인원(a)'!J212+'하차인원(b)'!J212</f>
        <v>416874</v>
      </c>
      <c r="K212" s="16">
        <f>'승차인원(a)'!K212+'하차인원(b)'!K212</f>
        <v>417787</v>
      </c>
      <c r="L212" s="16">
        <f>'승차인원(a)'!L212+'하차인원(b)'!L212</f>
        <v>414266</v>
      </c>
      <c r="M212" s="16">
        <f>'승차인원(a)'!M212+'하차인원(b)'!M212</f>
        <v>405829</v>
      </c>
      <c r="N212" s="16">
        <f>'승차인원(a)'!N212+'하차인원(b)'!N212</f>
        <v>0</v>
      </c>
      <c r="O212" s="16">
        <f>'승차인원(a)'!O212+'하차인원(b)'!O212</f>
        <v>0</v>
      </c>
      <c r="P212" s="16">
        <f>'승차인원(a)'!P212+'하차인원(b)'!P212</f>
        <v>0</v>
      </c>
      <c r="Q212" s="63">
        <f>'승차인원(a)'!Q212+'하차인원(b)'!Q212</f>
        <v>0</v>
      </c>
    </row>
    <row r="213" spans="1:17">
      <c r="A213" s="148"/>
      <c r="B213" s="1">
        <v>2560</v>
      </c>
      <c r="C213" s="1" t="s">
        <v>150</v>
      </c>
      <c r="D213" s="35">
        <f t="shared" si="41"/>
        <v>3217766</v>
      </c>
      <c r="E213" s="35">
        <v>13242</v>
      </c>
      <c r="F213" s="55">
        <f>'승차인원(a)'!F213+'하차인원(b)'!F213</f>
        <v>376528</v>
      </c>
      <c r="G213" s="16">
        <f>'승차인원(a)'!G213+'하차인원(b)'!G213</f>
        <v>373412</v>
      </c>
      <c r="H213" s="16">
        <f>'승차인원(a)'!H213+'하차인원(b)'!H213</f>
        <v>440897</v>
      </c>
      <c r="I213" s="16">
        <f>'승차인원(a)'!I213+'하차인원(b)'!I213</f>
        <v>416874</v>
      </c>
      <c r="J213" s="16">
        <f>'승차인원(a)'!J213+'하차인원(b)'!J213</f>
        <v>412870</v>
      </c>
      <c r="K213" s="16">
        <f>'승차인원(a)'!K213+'하차인원(b)'!K213</f>
        <v>407408</v>
      </c>
      <c r="L213" s="16">
        <f>'승차인원(a)'!L213+'하차인원(b)'!L213</f>
        <v>395897</v>
      </c>
      <c r="M213" s="16">
        <f>'승차인원(a)'!M213+'하차인원(b)'!M213</f>
        <v>393880</v>
      </c>
      <c r="N213" s="16">
        <f>'승차인원(a)'!N213+'하차인원(b)'!N213</f>
        <v>0</v>
      </c>
      <c r="O213" s="16">
        <f>'승차인원(a)'!O213+'하차인원(b)'!O213</f>
        <v>0</v>
      </c>
      <c r="P213" s="16">
        <f>'승차인원(a)'!P213+'하차인원(b)'!P213</f>
        <v>0</v>
      </c>
      <c r="Q213" s="63">
        <f>'승차인원(a)'!Q213+'하차인원(b)'!Q213</f>
        <v>0</v>
      </c>
    </row>
    <row r="214" spans="1:17" ht="17.25" thickBot="1">
      <c r="A214" s="148"/>
      <c r="B214" s="30">
        <v>2561</v>
      </c>
      <c r="C214" s="30" t="s">
        <v>151</v>
      </c>
      <c r="D214" s="37">
        <f t="shared" si="41"/>
        <v>2576382</v>
      </c>
      <c r="E214" s="37">
        <v>10603</v>
      </c>
      <c r="F214" s="58">
        <f>'승차인원(a)'!F214+'하차인원(b)'!F214</f>
        <v>303282</v>
      </c>
      <c r="G214" s="31">
        <f>'승차인원(a)'!G214+'하차인원(b)'!G214</f>
        <v>298015</v>
      </c>
      <c r="H214" s="31">
        <f>'승차인원(a)'!H214+'하차인원(b)'!H214</f>
        <v>351426</v>
      </c>
      <c r="I214" s="31">
        <f>'승차인원(a)'!I214+'하차인원(b)'!I214</f>
        <v>335697</v>
      </c>
      <c r="J214" s="31">
        <f>'승차인원(a)'!J214+'하차인원(b)'!J214</f>
        <v>337955</v>
      </c>
      <c r="K214" s="31">
        <f>'승차인원(a)'!K214+'하차인원(b)'!K214</f>
        <v>329986</v>
      </c>
      <c r="L214" s="31">
        <f>'승차인원(a)'!L214+'하차인원(b)'!L214</f>
        <v>310101</v>
      </c>
      <c r="M214" s="31">
        <f>'승차인원(a)'!M214+'하차인원(b)'!M214</f>
        <v>309920</v>
      </c>
      <c r="N214" s="31">
        <f>'승차인원(a)'!N214+'하차인원(b)'!N214</f>
        <v>0</v>
      </c>
      <c r="O214" s="31">
        <f>'승차인원(a)'!O214+'하차인원(b)'!O214</f>
        <v>0</v>
      </c>
      <c r="P214" s="31">
        <f>'승차인원(a)'!P214+'하차인원(b)'!P214</f>
        <v>0</v>
      </c>
      <c r="Q214" s="66">
        <f>'승차인원(a)'!Q214+'하차인원(b)'!Q214</f>
        <v>0</v>
      </c>
    </row>
    <row r="215" spans="1:17">
      <c r="A215" s="147" t="s">
        <v>336</v>
      </c>
      <c r="B215" s="8">
        <v>2611</v>
      </c>
      <c r="C215" s="8" t="s">
        <v>152</v>
      </c>
      <c r="D215" s="34">
        <f t="shared" si="41"/>
        <v>8593576</v>
      </c>
      <c r="E215" s="34">
        <v>35364</v>
      </c>
      <c r="F215" s="54">
        <f>'승차인원(a)'!F215+'하차인원(b)'!F215</f>
        <v>1014515</v>
      </c>
      <c r="G215" s="29">
        <f>'승차인원(a)'!G215+'하차인원(b)'!G215</f>
        <v>1001384</v>
      </c>
      <c r="H215" s="29">
        <f>'승차인원(a)'!H215+'하차인원(b)'!H215</f>
        <v>1157478</v>
      </c>
      <c r="I215" s="29">
        <f>'승차인원(a)'!I215+'하차인원(b)'!I215</f>
        <v>1116286</v>
      </c>
      <c r="J215" s="29">
        <f>'승차인원(a)'!J215+'하차인원(b)'!J215</f>
        <v>1107887</v>
      </c>
      <c r="K215" s="29">
        <f>'승차인원(a)'!K215+'하차인원(b)'!K215</f>
        <v>1085909</v>
      </c>
      <c r="L215" s="29">
        <f>'승차인원(a)'!L215+'하차인원(b)'!L215</f>
        <v>1061398</v>
      </c>
      <c r="M215" s="29">
        <f>'승차인원(a)'!M215+'하차인원(b)'!M215</f>
        <v>1048719</v>
      </c>
      <c r="N215" s="29">
        <f>'승차인원(a)'!N215+'하차인원(b)'!N215</f>
        <v>0</v>
      </c>
      <c r="O215" s="29">
        <f>'승차인원(a)'!O215+'하차인원(b)'!O215</f>
        <v>0</v>
      </c>
      <c r="P215" s="29">
        <f>'승차인원(a)'!P215+'하차인원(b)'!P215</f>
        <v>0</v>
      </c>
      <c r="Q215" s="62">
        <f>'승차인원(a)'!Q215+'하차인원(b)'!Q215</f>
        <v>0</v>
      </c>
    </row>
    <row r="216" spans="1:17">
      <c r="A216" s="148"/>
      <c r="B216" s="1">
        <v>2612</v>
      </c>
      <c r="C216" s="1" t="s">
        <v>153</v>
      </c>
      <c r="D216" s="35">
        <f t="shared" si="41"/>
        <v>2049432</v>
      </c>
      <c r="E216" s="35">
        <v>8434</v>
      </c>
      <c r="F216" s="55">
        <f>'승차인원(a)'!F216+'하차인원(b)'!F216</f>
        <v>243535</v>
      </c>
      <c r="G216" s="16">
        <f>'승차인원(a)'!G216+'하차인원(b)'!G216</f>
        <v>238279</v>
      </c>
      <c r="H216" s="16">
        <f>'승차인원(a)'!H216+'하차인원(b)'!H216</f>
        <v>272556</v>
      </c>
      <c r="I216" s="16">
        <f>'승차인원(a)'!I216+'하차인원(b)'!I216</f>
        <v>260565</v>
      </c>
      <c r="J216" s="16">
        <f>'승차인원(a)'!J216+'하차인원(b)'!J216</f>
        <v>261999</v>
      </c>
      <c r="K216" s="16">
        <f>'승차인원(a)'!K216+'하차인원(b)'!K216</f>
        <v>256996</v>
      </c>
      <c r="L216" s="16">
        <f>'승차인원(a)'!L216+'하차인원(b)'!L216</f>
        <v>260415</v>
      </c>
      <c r="M216" s="16">
        <f>'승차인원(a)'!M216+'하차인원(b)'!M216</f>
        <v>255087</v>
      </c>
      <c r="N216" s="16">
        <f>'승차인원(a)'!N216+'하차인원(b)'!N216</f>
        <v>0</v>
      </c>
      <c r="O216" s="16">
        <f>'승차인원(a)'!O216+'하차인원(b)'!O216</f>
        <v>0</v>
      </c>
      <c r="P216" s="16">
        <f>'승차인원(a)'!P216+'하차인원(b)'!P216</f>
        <v>0</v>
      </c>
      <c r="Q216" s="63">
        <f>'승차인원(a)'!Q216+'하차인원(b)'!Q216</f>
        <v>0</v>
      </c>
    </row>
    <row r="217" spans="1:17">
      <c r="A217" s="148"/>
      <c r="B217" s="1">
        <v>2613</v>
      </c>
      <c r="C217" s="1" t="s">
        <v>154</v>
      </c>
      <c r="D217" s="35">
        <f t="shared" si="41"/>
        <v>2743786</v>
      </c>
      <c r="E217" s="35">
        <v>11291</v>
      </c>
      <c r="F217" s="55">
        <f>'승차인원(a)'!F217+'하차인원(b)'!F217</f>
        <v>328362</v>
      </c>
      <c r="G217" s="16">
        <f>'승차인원(a)'!G217+'하차인원(b)'!G217</f>
        <v>322596</v>
      </c>
      <c r="H217" s="16">
        <f>'승차인원(a)'!H217+'하차인원(b)'!H217</f>
        <v>362127</v>
      </c>
      <c r="I217" s="16">
        <f>'승차인원(a)'!I217+'하차인원(b)'!I217</f>
        <v>346716</v>
      </c>
      <c r="J217" s="16">
        <f>'승차인원(a)'!J217+'하차인원(b)'!J217</f>
        <v>350325</v>
      </c>
      <c r="K217" s="16">
        <f>'승차인원(a)'!K217+'하차인원(b)'!K217</f>
        <v>341015</v>
      </c>
      <c r="L217" s="16">
        <f>'승차인원(a)'!L217+'하차인원(b)'!L217</f>
        <v>347036</v>
      </c>
      <c r="M217" s="16">
        <f>'승차인원(a)'!M217+'하차인원(b)'!M217</f>
        <v>345609</v>
      </c>
      <c r="N217" s="16">
        <f>'승차인원(a)'!N217+'하차인원(b)'!N217</f>
        <v>0</v>
      </c>
      <c r="O217" s="16">
        <f>'승차인원(a)'!O217+'하차인원(b)'!O217</f>
        <v>0</v>
      </c>
      <c r="P217" s="16">
        <f>'승차인원(a)'!P217+'하차인원(b)'!P217</f>
        <v>0</v>
      </c>
      <c r="Q217" s="63">
        <f>'승차인원(a)'!Q217+'하차인원(b)'!Q217</f>
        <v>0</v>
      </c>
    </row>
    <row r="218" spans="1:17">
      <c r="A218" s="148"/>
      <c r="B218" s="1">
        <v>2614</v>
      </c>
      <c r="C218" s="1" t="s">
        <v>155</v>
      </c>
      <c r="D218" s="35">
        <f t="shared" si="41"/>
        <v>1498341</v>
      </c>
      <c r="E218" s="35">
        <v>6166</v>
      </c>
      <c r="F218" s="55">
        <f>'승차인원(a)'!F218+'하차인원(b)'!F218</f>
        <v>177514</v>
      </c>
      <c r="G218" s="16">
        <f>'승차인원(a)'!G218+'하차인원(b)'!G218</f>
        <v>172606</v>
      </c>
      <c r="H218" s="16">
        <f>'승차인원(a)'!H218+'하차인원(b)'!H218</f>
        <v>202233</v>
      </c>
      <c r="I218" s="16">
        <f>'승차인원(a)'!I218+'하차인원(b)'!I218</f>
        <v>193067</v>
      </c>
      <c r="J218" s="16">
        <f>'승차인원(a)'!J218+'하차인원(b)'!J218</f>
        <v>193431</v>
      </c>
      <c r="K218" s="16">
        <f>'승차인원(a)'!K218+'하차인원(b)'!K218</f>
        <v>190282</v>
      </c>
      <c r="L218" s="16">
        <f>'승차인원(a)'!L218+'하차인원(b)'!L218</f>
        <v>185376</v>
      </c>
      <c r="M218" s="16">
        <f>'승차인원(a)'!M218+'하차인원(b)'!M218</f>
        <v>183832</v>
      </c>
      <c r="N218" s="16">
        <f>'승차인원(a)'!N218+'하차인원(b)'!N218</f>
        <v>0</v>
      </c>
      <c r="O218" s="16">
        <f>'승차인원(a)'!O218+'하차인원(b)'!O218</f>
        <v>0</v>
      </c>
      <c r="P218" s="16">
        <f>'승차인원(a)'!P218+'하차인원(b)'!P218</f>
        <v>0</v>
      </c>
      <c r="Q218" s="63">
        <f>'승차인원(a)'!Q218+'하차인원(b)'!Q218</f>
        <v>0</v>
      </c>
    </row>
    <row r="219" spans="1:17">
      <c r="A219" s="148"/>
      <c r="B219" s="1">
        <v>2616</v>
      </c>
      <c r="C219" s="1" t="s">
        <v>156</v>
      </c>
      <c r="D219" s="35">
        <f t="shared" si="41"/>
        <v>3489383</v>
      </c>
      <c r="E219" s="35">
        <v>14360</v>
      </c>
      <c r="F219" s="55">
        <f>'승차인원(a)'!F219+'하차인원(b)'!F219</f>
        <v>403631</v>
      </c>
      <c r="G219" s="16">
        <f>'승차인원(a)'!G219+'하차인원(b)'!G219</f>
        <v>401321</v>
      </c>
      <c r="H219" s="16">
        <f>'승차인원(a)'!H219+'하차인원(b)'!H219</f>
        <v>469731</v>
      </c>
      <c r="I219" s="16">
        <f>'승차인원(a)'!I219+'하차인원(b)'!I219</f>
        <v>449408</v>
      </c>
      <c r="J219" s="16">
        <f>'승차인원(a)'!J219+'하차인원(b)'!J219</f>
        <v>449239</v>
      </c>
      <c r="K219" s="16">
        <f>'승차인원(a)'!K219+'하차인원(b)'!K219</f>
        <v>444876</v>
      </c>
      <c r="L219" s="16">
        <f>'승차인원(a)'!L219+'하차인원(b)'!L219</f>
        <v>439215</v>
      </c>
      <c r="M219" s="16">
        <f>'승차인원(a)'!M219+'하차인원(b)'!M219</f>
        <v>431962</v>
      </c>
      <c r="N219" s="16">
        <f>'승차인원(a)'!N219+'하차인원(b)'!N219</f>
        <v>0</v>
      </c>
      <c r="O219" s="16">
        <f>'승차인원(a)'!O219+'하차인원(b)'!O219</f>
        <v>0</v>
      </c>
      <c r="P219" s="16">
        <f>'승차인원(a)'!P219+'하차인원(b)'!P219</f>
        <v>0</v>
      </c>
      <c r="Q219" s="63">
        <f>'승차인원(a)'!Q219+'하차인원(b)'!Q219</f>
        <v>0</v>
      </c>
    </row>
    <row r="220" spans="1:17">
      <c r="A220" s="148"/>
      <c r="B220" s="1">
        <v>2617</v>
      </c>
      <c r="C220" s="1" t="s">
        <v>157</v>
      </c>
      <c r="D220" s="35">
        <f t="shared" si="41"/>
        <v>6513384</v>
      </c>
      <c r="E220" s="35">
        <v>26804</v>
      </c>
      <c r="F220" s="55">
        <f>'승차인원(a)'!F220+'하차인원(b)'!F220</f>
        <v>741983</v>
      </c>
      <c r="G220" s="16">
        <f>'승차인원(a)'!G220+'하차인원(b)'!G220</f>
        <v>730502</v>
      </c>
      <c r="H220" s="16">
        <f>'승차인원(a)'!H220+'하차인원(b)'!H220</f>
        <v>916887</v>
      </c>
      <c r="I220" s="16">
        <f>'승차인원(a)'!I220+'하차인원(b)'!I220</f>
        <v>878529</v>
      </c>
      <c r="J220" s="16">
        <f>'승차인원(a)'!J220+'하차인원(b)'!J220</f>
        <v>871999</v>
      </c>
      <c r="K220" s="16">
        <f>'승차인원(a)'!K220+'하차인원(b)'!K220</f>
        <v>840079</v>
      </c>
      <c r="L220" s="16">
        <f>'승차인원(a)'!L220+'하차인원(b)'!L220</f>
        <v>764207</v>
      </c>
      <c r="M220" s="16">
        <f>'승차인원(a)'!M220+'하차인원(b)'!M220</f>
        <v>769198</v>
      </c>
      <c r="N220" s="16">
        <f>'승차인원(a)'!N220+'하차인원(b)'!N220</f>
        <v>0</v>
      </c>
      <c r="O220" s="16">
        <f>'승차인원(a)'!O220+'하차인원(b)'!O220</f>
        <v>0</v>
      </c>
      <c r="P220" s="16">
        <f>'승차인원(a)'!P220+'하차인원(b)'!P220</f>
        <v>0</v>
      </c>
      <c r="Q220" s="63">
        <f>'승차인원(a)'!Q220+'하차인원(b)'!Q220</f>
        <v>0</v>
      </c>
    </row>
    <row r="221" spans="1:17">
      <c r="A221" s="148"/>
      <c r="B221" s="1">
        <v>2618</v>
      </c>
      <c r="C221" s="1" t="s">
        <v>158</v>
      </c>
      <c r="D221" s="35">
        <f t="shared" si="41"/>
        <v>5036263</v>
      </c>
      <c r="E221" s="35">
        <v>20725</v>
      </c>
      <c r="F221" s="55">
        <f>'승차인원(a)'!F221+'하차인원(b)'!F221</f>
        <v>589324</v>
      </c>
      <c r="G221" s="16">
        <f>'승차인원(a)'!G221+'하차인원(b)'!G221</f>
        <v>579522</v>
      </c>
      <c r="H221" s="16">
        <f>'승차인원(a)'!H221+'하차인원(b)'!H221</f>
        <v>684234</v>
      </c>
      <c r="I221" s="16">
        <f>'승차인원(a)'!I221+'하차인원(b)'!I221</f>
        <v>659401</v>
      </c>
      <c r="J221" s="16">
        <f>'승차인원(a)'!J221+'하차인원(b)'!J221</f>
        <v>656910</v>
      </c>
      <c r="K221" s="16">
        <f>'승차인원(a)'!K221+'하차인원(b)'!K221</f>
        <v>640760</v>
      </c>
      <c r="L221" s="16">
        <f>'승차인원(a)'!L221+'하차인원(b)'!L221</f>
        <v>615647</v>
      </c>
      <c r="M221" s="16">
        <f>'승차인원(a)'!M221+'하차인원(b)'!M221</f>
        <v>610465</v>
      </c>
      <c r="N221" s="16">
        <f>'승차인원(a)'!N221+'하차인원(b)'!N221</f>
        <v>0</v>
      </c>
      <c r="O221" s="16">
        <f>'승차인원(a)'!O221+'하차인원(b)'!O221</f>
        <v>0</v>
      </c>
      <c r="P221" s="16">
        <f>'승차인원(a)'!P221+'하차인원(b)'!P221</f>
        <v>0</v>
      </c>
      <c r="Q221" s="63">
        <f>'승차인원(a)'!Q221+'하차인원(b)'!Q221</f>
        <v>0</v>
      </c>
    </row>
    <row r="222" spans="1:17">
      <c r="A222" s="148"/>
      <c r="B222" s="1">
        <v>2619</v>
      </c>
      <c r="C222" s="1" t="s">
        <v>159</v>
      </c>
      <c r="D222" s="35">
        <f t="shared" si="41"/>
        <v>7290045</v>
      </c>
      <c r="E222" s="35">
        <v>30000</v>
      </c>
      <c r="F222" s="55">
        <f>'승차인원(a)'!F222+'하차인원(b)'!F222</f>
        <v>878335</v>
      </c>
      <c r="G222" s="16">
        <f>'승차인원(a)'!G222+'하차인원(b)'!G222</f>
        <v>868352</v>
      </c>
      <c r="H222" s="16">
        <f>'승차인원(a)'!H222+'하차인원(b)'!H222</f>
        <v>991681</v>
      </c>
      <c r="I222" s="16">
        <f>'승차인원(a)'!I222+'하차인원(b)'!I222</f>
        <v>936120</v>
      </c>
      <c r="J222" s="16">
        <f>'승차인원(a)'!J222+'하차인원(b)'!J222</f>
        <v>928182</v>
      </c>
      <c r="K222" s="16">
        <f>'승차인원(a)'!K222+'하차인원(b)'!K222</f>
        <v>922679</v>
      </c>
      <c r="L222" s="16">
        <f>'승차인원(a)'!L222+'하차인원(b)'!L222</f>
        <v>884816</v>
      </c>
      <c r="M222" s="16">
        <f>'승차인원(a)'!M222+'하차인원(b)'!M222</f>
        <v>879880</v>
      </c>
      <c r="N222" s="16">
        <f>'승차인원(a)'!N222+'하차인원(b)'!N222</f>
        <v>0</v>
      </c>
      <c r="O222" s="16">
        <f>'승차인원(a)'!O222+'하차인원(b)'!O222</f>
        <v>0</v>
      </c>
      <c r="P222" s="16">
        <f>'승차인원(a)'!P222+'하차인원(b)'!P222</f>
        <v>0</v>
      </c>
      <c r="Q222" s="63">
        <f>'승차인원(a)'!Q222+'하차인원(b)'!Q222</f>
        <v>0</v>
      </c>
    </row>
    <row r="223" spans="1:17">
      <c r="A223" s="148"/>
      <c r="B223" s="1">
        <v>2620</v>
      </c>
      <c r="C223" s="1" t="s">
        <v>160</v>
      </c>
      <c r="D223" s="35">
        <f t="shared" si="41"/>
        <v>3533850</v>
      </c>
      <c r="E223" s="35">
        <v>14542</v>
      </c>
      <c r="F223" s="55">
        <f>'승차인원(a)'!F223+'하차인원(b)'!F223</f>
        <v>346901</v>
      </c>
      <c r="G223" s="16">
        <f>'승차인원(a)'!G223+'하차인원(b)'!G223</f>
        <v>340314</v>
      </c>
      <c r="H223" s="16">
        <f>'승차인원(a)'!H223+'하차인원(b)'!H223</f>
        <v>453795</v>
      </c>
      <c r="I223" s="16">
        <f>'승차인원(a)'!I223+'하차인원(b)'!I223</f>
        <v>453996</v>
      </c>
      <c r="J223" s="16">
        <f>'승차인원(a)'!J223+'하차인원(b)'!J223</f>
        <v>509581</v>
      </c>
      <c r="K223" s="16">
        <f>'승차인원(a)'!K223+'하차인원(b)'!K223</f>
        <v>514349</v>
      </c>
      <c r="L223" s="16">
        <f>'승차인원(a)'!L223+'하차인원(b)'!L223</f>
        <v>459069</v>
      </c>
      <c r="M223" s="16">
        <f>'승차인원(a)'!M223+'하차인원(b)'!M223</f>
        <v>455845</v>
      </c>
      <c r="N223" s="16">
        <f>'승차인원(a)'!N223+'하차인원(b)'!N223</f>
        <v>0</v>
      </c>
      <c r="O223" s="16">
        <f>'승차인원(a)'!O223+'하차인원(b)'!O223</f>
        <v>0</v>
      </c>
      <c r="P223" s="16">
        <f>'승차인원(a)'!P223+'하차인원(b)'!P223</f>
        <v>0</v>
      </c>
      <c r="Q223" s="63">
        <f>'승차인원(a)'!Q223+'하차인원(b)'!Q223</f>
        <v>0</v>
      </c>
    </row>
    <row r="224" spans="1:17">
      <c r="A224" s="148"/>
      <c r="B224" s="1">
        <v>2621</v>
      </c>
      <c r="C224" s="1" t="s">
        <v>161</v>
      </c>
      <c r="D224" s="35">
        <f t="shared" si="41"/>
        <v>6289140</v>
      </c>
      <c r="E224" s="35">
        <v>25881</v>
      </c>
      <c r="F224" s="55">
        <f>'승차인원(a)'!F224+'하차인원(b)'!F224</f>
        <v>741381</v>
      </c>
      <c r="G224" s="16">
        <f>'승차인원(a)'!G224+'하차인원(b)'!G224</f>
        <v>738249</v>
      </c>
      <c r="H224" s="16">
        <f>'승차인원(a)'!H224+'하차인원(b)'!H224</f>
        <v>855680</v>
      </c>
      <c r="I224" s="16">
        <f>'승차인원(a)'!I224+'하차인원(b)'!I224</f>
        <v>808378</v>
      </c>
      <c r="J224" s="16">
        <f>'승차인원(a)'!J224+'하차인원(b)'!J224</f>
        <v>807290</v>
      </c>
      <c r="K224" s="16">
        <f>'승차인원(a)'!K224+'하차인원(b)'!K224</f>
        <v>802296</v>
      </c>
      <c r="L224" s="16">
        <f>'승차인원(a)'!L224+'하차인원(b)'!L224</f>
        <v>774302</v>
      </c>
      <c r="M224" s="16">
        <f>'승차인원(a)'!M224+'하차인원(b)'!M224</f>
        <v>761564</v>
      </c>
      <c r="N224" s="16">
        <f>'승차인원(a)'!N224+'하차인원(b)'!N224</f>
        <v>0</v>
      </c>
      <c r="O224" s="16">
        <f>'승차인원(a)'!O224+'하차인원(b)'!O224</f>
        <v>0</v>
      </c>
      <c r="P224" s="16">
        <f>'승차인원(a)'!P224+'하차인원(b)'!P224</f>
        <v>0</v>
      </c>
      <c r="Q224" s="63">
        <f>'승차인원(a)'!Q224+'하차인원(b)'!Q224</f>
        <v>0</v>
      </c>
    </row>
    <row r="225" spans="1:17">
      <c r="A225" s="148"/>
      <c r="B225" s="1">
        <v>2622</v>
      </c>
      <c r="C225" s="1" t="s">
        <v>162</v>
      </c>
      <c r="D225" s="35">
        <f t="shared" si="41"/>
        <v>6921227</v>
      </c>
      <c r="E225" s="35">
        <v>28483</v>
      </c>
      <c r="F225" s="55">
        <f>'승차인원(a)'!F225+'하차인원(b)'!F225</f>
        <v>822337</v>
      </c>
      <c r="G225" s="16">
        <f>'승차인원(a)'!G225+'하차인원(b)'!G225</f>
        <v>820547</v>
      </c>
      <c r="H225" s="16">
        <f>'승차인원(a)'!H225+'하차인원(b)'!H225</f>
        <v>933112</v>
      </c>
      <c r="I225" s="16">
        <f>'승차인원(a)'!I225+'하차인원(b)'!I225</f>
        <v>885377</v>
      </c>
      <c r="J225" s="16">
        <f>'승차인원(a)'!J225+'하차인원(b)'!J225</f>
        <v>875850</v>
      </c>
      <c r="K225" s="16">
        <f>'승차인원(a)'!K225+'하차인원(b)'!K225</f>
        <v>865136</v>
      </c>
      <c r="L225" s="16">
        <f>'승차인원(a)'!L225+'하차인원(b)'!L225</f>
        <v>855833</v>
      </c>
      <c r="M225" s="16">
        <f>'승차인원(a)'!M225+'하차인원(b)'!M225</f>
        <v>863035</v>
      </c>
      <c r="N225" s="16">
        <f>'승차인원(a)'!N225+'하차인원(b)'!N225</f>
        <v>0</v>
      </c>
      <c r="O225" s="16">
        <f>'승차인원(a)'!O225+'하차인원(b)'!O225</f>
        <v>0</v>
      </c>
      <c r="P225" s="16">
        <f>'승차인원(a)'!P225+'하차인원(b)'!P225</f>
        <v>0</v>
      </c>
      <c r="Q225" s="63">
        <f>'승차인원(a)'!Q225+'하차인원(b)'!Q225</f>
        <v>0</v>
      </c>
    </row>
    <row r="226" spans="1:17">
      <c r="A226" s="148"/>
      <c r="B226" s="1">
        <v>2623</v>
      </c>
      <c r="C226" s="1" t="s">
        <v>163</v>
      </c>
      <c r="D226" s="35">
        <f t="shared" si="41"/>
        <v>6805587</v>
      </c>
      <c r="E226" s="35">
        <v>28007</v>
      </c>
      <c r="F226" s="55">
        <f>'승차인원(a)'!F226+'하차인원(b)'!F226</f>
        <v>771370</v>
      </c>
      <c r="G226" s="16">
        <f>'승차인원(a)'!G226+'하차인원(b)'!G226</f>
        <v>776346</v>
      </c>
      <c r="H226" s="16">
        <f>'승차인원(a)'!H226+'하차인원(b)'!H226</f>
        <v>886511</v>
      </c>
      <c r="I226" s="16">
        <f>'승차인원(a)'!I226+'하차인원(b)'!I226</f>
        <v>863645</v>
      </c>
      <c r="J226" s="16">
        <f>'승차인원(a)'!J226+'하차인원(b)'!J226</f>
        <v>888763</v>
      </c>
      <c r="K226" s="16">
        <f>'승차인원(a)'!K226+'하차인원(b)'!K226</f>
        <v>881641</v>
      </c>
      <c r="L226" s="16">
        <f>'승차인원(a)'!L226+'하차인원(b)'!L226</f>
        <v>864141</v>
      </c>
      <c r="M226" s="16">
        <f>'승차인원(a)'!M226+'하차인원(b)'!M226</f>
        <v>873170</v>
      </c>
      <c r="N226" s="16">
        <f>'승차인원(a)'!N226+'하차인원(b)'!N226</f>
        <v>0</v>
      </c>
      <c r="O226" s="16">
        <f>'승차인원(a)'!O226+'하차인원(b)'!O226</f>
        <v>0</v>
      </c>
      <c r="P226" s="16">
        <f>'승차인원(a)'!P226+'하차인원(b)'!P226</f>
        <v>0</v>
      </c>
      <c r="Q226" s="63">
        <f>'승차인원(a)'!Q226+'하차인원(b)'!Q226</f>
        <v>0</v>
      </c>
    </row>
    <row r="227" spans="1:17">
      <c r="A227" s="148"/>
      <c r="B227" s="1">
        <v>2624</v>
      </c>
      <c r="C227" s="1" t="s">
        <v>164</v>
      </c>
      <c r="D227" s="35">
        <f t="shared" si="41"/>
        <v>5852132</v>
      </c>
      <c r="E227" s="35">
        <v>24083</v>
      </c>
      <c r="F227" s="55">
        <f>'승차인원(a)'!F227+'하차인원(b)'!F227</f>
        <v>700191</v>
      </c>
      <c r="G227" s="16">
        <f>'승차인원(a)'!G227+'하차인원(b)'!G227</f>
        <v>707312</v>
      </c>
      <c r="H227" s="16">
        <f>'승차인원(a)'!H227+'하차인원(b)'!H227</f>
        <v>797274</v>
      </c>
      <c r="I227" s="16">
        <f>'승차인원(a)'!I227+'하차인원(b)'!I227</f>
        <v>745483</v>
      </c>
      <c r="J227" s="16">
        <f>'승차인원(a)'!J227+'하차인원(b)'!J227</f>
        <v>761302</v>
      </c>
      <c r="K227" s="16">
        <f>'승차인원(a)'!K227+'하차인원(b)'!K227</f>
        <v>721561</v>
      </c>
      <c r="L227" s="16">
        <f>'승차인원(a)'!L227+'하차인원(b)'!L227</f>
        <v>715955</v>
      </c>
      <c r="M227" s="16">
        <f>'승차인원(a)'!M227+'하차인원(b)'!M227</f>
        <v>703054</v>
      </c>
      <c r="N227" s="16">
        <f>'승차인원(a)'!N227+'하차인원(b)'!N227</f>
        <v>0</v>
      </c>
      <c r="O227" s="16">
        <f>'승차인원(a)'!O227+'하차인원(b)'!O227</f>
        <v>0</v>
      </c>
      <c r="P227" s="16">
        <f>'승차인원(a)'!P227+'하차인원(b)'!P227</f>
        <v>0</v>
      </c>
      <c r="Q227" s="63">
        <f>'승차인원(a)'!Q227+'하차인원(b)'!Q227</f>
        <v>0</v>
      </c>
    </row>
    <row r="228" spans="1:17">
      <c r="A228" s="148"/>
      <c r="B228" s="1">
        <v>2625</v>
      </c>
      <c r="C228" s="1" t="s">
        <v>165</v>
      </c>
      <c r="D228" s="35">
        <f t="shared" si="41"/>
        <v>4586290</v>
      </c>
      <c r="E228" s="35">
        <v>18874</v>
      </c>
      <c r="F228" s="55">
        <f>'승차인원(a)'!F228+'하차인원(b)'!F228</f>
        <v>536550</v>
      </c>
      <c r="G228" s="16">
        <f>'승차인원(a)'!G228+'하차인원(b)'!G228</f>
        <v>539877</v>
      </c>
      <c r="H228" s="16">
        <f>'승차인원(a)'!H228+'하차인원(b)'!H228</f>
        <v>618516</v>
      </c>
      <c r="I228" s="16">
        <f>'승차인원(a)'!I228+'하차인원(b)'!I228</f>
        <v>591658</v>
      </c>
      <c r="J228" s="16">
        <f>'승차인원(a)'!J228+'하차인원(b)'!J228</f>
        <v>577299</v>
      </c>
      <c r="K228" s="16">
        <f>'승차인원(a)'!K228+'하차인원(b)'!K228</f>
        <v>584624</v>
      </c>
      <c r="L228" s="16">
        <f>'승차인원(a)'!L228+'하차인원(b)'!L228</f>
        <v>570789</v>
      </c>
      <c r="M228" s="16">
        <f>'승차인원(a)'!M228+'하차인원(b)'!M228</f>
        <v>566977</v>
      </c>
      <c r="N228" s="16">
        <f>'승차인원(a)'!N228+'하차인원(b)'!N228</f>
        <v>0</v>
      </c>
      <c r="O228" s="16">
        <f>'승차인원(a)'!O228+'하차인원(b)'!O228</f>
        <v>0</v>
      </c>
      <c r="P228" s="16">
        <f>'승차인원(a)'!P228+'하차인원(b)'!P228</f>
        <v>0</v>
      </c>
      <c r="Q228" s="63">
        <f>'승차인원(a)'!Q228+'하차인원(b)'!Q228</f>
        <v>0</v>
      </c>
    </row>
    <row r="229" spans="1:17">
      <c r="A229" s="148"/>
      <c r="B229" s="1">
        <v>2626</v>
      </c>
      <c r="C229" s="1" t="s">
        <v>166</v>
      </c>
      <c r="D229" s="35">
        <f t="shared" si="41"/>
        <v>4140278</v>
      </c>
      <c r="E229" s="35">
        <v>17038</v>
      </c>
      <c r="F229" s="55">
        <f>'승차인원(a)'!F229+'하차인원(b)'!F229</f>
        <v>458600</v>
      </c>
      <c r="G229" s="16">
        <f>'승차인원(a)'!G229+'하차인원(b)'!G229</f>
        <v>461363</v>
      </c>
      <c r="H229" s="16">
        <f>'승차인원(a)'!H229+'하차인원(b)'!H229</f>
        <v>592466</v>
      </c>
      <c r="I229" s="16">
        <f>'승차인원(a)'!I229+'하차인원(b)'!I229</f>
        <v>548233</v>
      </c>
      <c r="J229" s="16">
        <f>'승차인원(a)'!J229+'하차인원(b)'!J229</f>
        <v>557476</v>
      </c>
      <c r="K229" s="16">
        <f>'승차인원(a)'!K229+'하차인원(b)'!K229</f>
        <v>536277</v>
      </c>
      <c r="L229" s="16">
        <f>'승차인원(a)'!L229+'하차인원(b)'!L229</f>
        <v>501709</v>
      </c>
      <c r="M229" s="16">
        <f>'승차인원(a)'!M229+'하차인원(b)'!M229</f>
        <v>484154</v>
      </c>
      <c r="N229" s="16">
        <f>'승차인원(a)'!N229+'하차인원(b)'!N229</f>
        <v>0</v>
      </c>
      <c r="O229" s="16">
        <f>'승차인원(a)'!O229+'하차인원(b)'!O229</f>
        <v>0</v>
      </c>
      <c r="P229" s="16">
        <f>'승차인원(a)'!P229+'하차인원(b)'!P229</f>
        <v>0</v>
      </c>
      <c r="Q229" s="63">
        <f>'승차인원(a)'!Q229+'하차인원(b)'!Q229</f>
        <v>0</v>
      </c>
    </row>
    <row r="230" spans="1:17">
      <c r="A230" s="148"/>
      <c r="B230" s="1">
        <v>2627</v>
      </c>
      <c r="C230" s="1" t="s">
        <v>167</v>
      </c>
      <c r="D230" s="35">
        <f t="shared" si="41"/>
        <v>8460509</v>
      </c>
      <c r="E230" s="35">
        <v>34816</v>
      </c>
      <c r="F230" s="55">
        <f>'승차인원(a)'!F230+'하차인원(b)'!F230</f>
        <v>995338</v>
      </c>
      <c r="G230" s="16">
        <f>'승차인원(a)'!G230+'하차인원(b)'!G230</f>
        <v>1006325</v>
      </c>
      <c r="H230" s="16">
        <f>'승차인원(a)'!H230+'하차인원(b)'!H230</f>
        <v>1146115</v>
      </c>
      <c r="I230" s="16">
        <f>'승차인원(a)'!I230+'하차인원(b)'!I230</f>
        <v>1088922</v>
      </c>
      <c r="J230" s="16">
        <f>'승차인원(a)'!J230+'하차인원(b)'!J230</f>
        <v>1053179</v>
      </c>
      <c r="K230" s="16">
        <f>'승차인원(a)'!K230+'하차인원(b)'!K230</f>
        <v>1079496</v>
      </c>
      <c r="L230" s="16">
        <f>'승차인원(a)'!L230+'하차인원(b)'!L230</f>
        <v>1055427</v>
      </c>
      <c r="M230" s="16">
        <f>'승차인원(a)'!M230+'하차인원(b)'!M230</f>
        <v>1035707</v>
      </c>
      <c r="N230" s="16">
        <f>'승차인원(a)'!N230+'하차인원(b)'!N230</f>
        <v>0</v>
      </c>
      <c r="O230" s="16">
        <f>'승차인원(a)'!O230+'하차인원(b)'!O230</f>
        <v>0</v>
      </c>
      <c r="P230" s="16">
        <f>'승차인원(a)'!P230+'하차인원(b)'!P230</f>
        <v>0</v>
      </c>
      <c r="Q230" s="63">
        <f>'승차인원(a)'!Q230+'하차인원(b)'!Q230</f>
        <v>0</v>
      </c>
    </row>
    <row r="231" spans="1:17">
      <c r="A231" s="148"/>
      <c r="B231" s="1">
        <v>2628</v>
      </c>
      <c r="C231" s="1" t="s">
        <v>168</v>
      </c>
      <c r="D231" s="35">
        <f t="shared" si="41"/>
        <v>3400699</v>
      </c>
      <c r="E231" s="35">
        <v>13994</v>
      </c>
      <c r="F231" s="55">
        <f>'승차인원(a)'!F231+'하차인원(b)'!F231</f>
        <v>385752</v>
      </c>
      <c r="G231" s="16">
        <f>'승차인원(a)'!G231+'하차인원(b)'!G231</f>
        <v>392778</v>
      </c>
      <c r="H231" s="16">
        <f>'승차인원(a)'!H231+'하차인원(b)'!H231</f>
        <v>480094</v>
      </c>
      <c r="I231" s="16">
        <f>'승차인원(a)'!I231+'하차인원(b)'!I231</f>
        <v>452512</v>
      </c>
      <c r="J231" s="16">
        <f>'승차인원(a)'!J231+'하차인원(b)'!J231</f>
        <v>447559</v>
      </c>
      <c r="K231" s="16">
        <f>'승차인원(a)'!K231+'하차인원(b)'!K231</f>
        <v>439164</v>
      </c>
      <c r="L231" s="16">
        <f>'승차인원(a)'!L231+'하차인원(b)'!L231</f>
        <v>408765</v>
      </c>
      <c r="M231" s="16">
        <f>'승차인원(a)'!M231+'하차인원(b)'!M231</f>
        <v>394075</v>
      </c>
      <c r="N231" s="16">
        <f>'승차인원(a)'!N231+'하차인원(b)'!N231</f>
        <v>0</v>
      </c>
      <c r="O231" s="16">
        <f>'승차인원(a)'!O231+'하차인원(b)'!O231</f>
        <v>0</v>
      </c>
      <c r="P231" s="16">
        <f>'승차인원(a)'!P231+'하차인원(b)'!P231</f>
        <v>0</v>
      </c>
      <c r="Q231" s="63">
        <f>'승차인원(a)'!Q231+'하차인원(b)'!Q231</f>
        <v>0</v>
      </c>
    </row>
    <row r="232" spans="1:17">
      <c r="A232" s="148"/>
      <c r="B232" s="1">
        <v>2629</v>
      </c>
      <c r="C232" s="1" t="s">
        <v>169</v>
      </c>
      <c r="D232" s="35">
        <f t="shared" si="41"/>
        <v>3259188</v>
      </c>
      <c r="E232" s="35">
        <v>13413</v>
      </c>
      <c r="F232" s="55">
        <f>'승차인원(a)'!F232+'하차인원(b)'!F232</f>
        <v>363715</v>
      </c>
      <c r="G232" s="16">
        <f>'승차인원(a)'!G232+'하차인원(b)'!G232</f>
        <v>370577</v>
      </c>
      <c r="H232" s="16">
        <f>'승차인원(a)'!H232+'하차인원(b)'!H232</f>
        <v>446650</v>
      </c>
      <c r="I232" s="16">
        <f>'승차인원(a)'!I232+'하차인원(b)'!I232</f>
        <v>429946</v>
      </c>
      <c r="J232" s="16">
        <f>'승차인원(a)'!J232+'하차인원(b)'!J232</f>
        <v>432773</v>
      </c>
      <c r="K232" s="16">
        <f>'승차인원(a)'!K232+'하차인원(b)'!K232</f>
        <v>430198</v>
      </c>
      <c r="L232" s="16">
        <f>'승차인원(a)'!L232+'하차인원(b)'!L232</f>
        <v>388584</v>
      </c>
      <c r="M232" s="16">
        <f>'승차인원(a)'!M232+'하차인원(b)'!M232</f>
        <v>396745</v>
      </c>
      <c r="N232" s="16">
        <f>'승차인원(a)'!N232+'하차인원(b)'!N232</f>
        <v>0</v>
      </c>
      <c r="O232" s="16">
        <f>'승차인원(a)'!O232+'하차인원(b)'!O232</f>
        <v>0</v>
      </c>
      <c r="P232" s="16">
        <f>'승차인원(a)'!P232+'하차인원(b)'!P232</f>
        <v>0</v>
      </c>
      <c r="Q232" s="63">
        <f>'승차인원(a)'!Q232+'하차인원(b)'!Q232</f>
        <v>0</v>
      </c>
    </row>
    <row r="233" spans="1:17">
      <c r="A233" s="148"/>
      <c r="B233" s="1">
        <v>2630</v>
      </c>
      <c r="C233" s="1" t="s">
        <v>170</v>
      </c>
      <c r="D233" s="35">
        <f t="shared" si="41"/>
        <v>3701086</v>
      </c>
      <c r="E233" s="35">
        <v>15231</v>
      </c>
      <c r="F233" s="55">
        <f>'승차인원(a)'!F233+'하차인원(b)'!F233</f>
        <v>412032</v>
      </c>
      <c r="G233" s="16">
        <f>'승차인원(a)'!G233+'하차인원(b)'!G233</f>
        <v>427288</v>
      </c>
      <c r="H233" s="16">
        <f>'승차인원(a)'!H233+'하차인원(b)'!H233</f>
        <v>494076</v>
      </c>
      <c r="I233" s="16">
        <f>'승차인원(a)'!I233+'하차인원(b)'!I233</f>
        <v>477949</v>
      </c>
      <c r="J233" s="16">
        <f>'승차인원(a)'!J233+'하차인원(b)'!J233</f>
        <v>497109</v>
      </c>
      <c r="K233" s="16">
        <f>'승차인원(a)'!K233+'하차인원(b)'!K233</f>
        <v>489857</v>
      </c>
      <c r="L233" s="16">
        <f>'승차인원(a)'!L233+'하차인원(b)'!L233</f>
        <v>450697</v>
      </c>
      <c r="M233" s="16">
        <f>'승차인원(a)'!M233+'하차인원(b)'!M233</f>
        <v>452078</v>
      </c>
      <c r="N233" s="16">
        <f>'승차인원(a)'!N233+'하차인원(b)'!N233</f>
        <v>0</v>
      </c>
      <c r="O233" s="16">
        <f>'승차인원(a)'!O233+'하차인원(b)'!O233</f>
        <v>0</v>
      </c>
      <c r="P233" s="16">
        <f>'승차인원(a)'!P233+'하차인원(b)'!P233</f>
        <v>0</v>
      </c>
      <c r="Q233" s="63">
        <f>'승차인원(a)'!Q233+'하차인원(b)'!Q233</f>
        <v>0</v>
      </c>
    </row>
    <row r="234" spans="1:17">
      <c r="A234" s="148"/>
      <c r="B234" s="1">
        <v>2631</v>
      </c>
      <c r="C234" s="1" t="s">
        <v>171</v>
      </c>
      <c r="D234" s="35">
        <f t="shared" si="41"/>
        <v>8802820</v>
      </c>
      <c r="E234" s="35">
        <v>36226</v>
      </c>
      <c r="F234" s="55">
        <f>'승차인원(a)'!F234+'하차인원(b)'!F234</f>
        <v>1031943</v>
      </c>
      <c r="G234" s="16">
        <f>'승차인원(a)'!G234+'하차인원(b)'!G234</f>
        <v>1028068</v>
      </c>
      <c r="H234" s="16">
        <f>'승차인원(a)'!H234+'하차인원(b)'!H234</f>
        <v>1155903</v>
      </c>
      <c r="I234" s="16">
        <f>'승차인원(a)'!I234+'하차인원(b)'!I234</f>
        <v>1124178</v>
      </c>
      <c r="J234" s="16">
        <f>'승차인원(a)'!J234+'하차인원(b)'!J234</f>
        <v>1163945</v>
      </c>
      <c r="K234" s="16">
        <f>'승차인원(a)'!K234+'하차인원(b)'!K234</f>
        <v>1121667</v>
      </c>
      <c r="L234" s="16">
        <f>'승차인원(a)'!L234+'하차인원(b)'!L234</f>
        <v>1084879</v>
      </c>
      <c r="M234" s="16">
        <f>'승차인원(a)'!M234+'하차인원(b)'!M234</f>
        <v>1092237</v>
      </c>
      <c r="N234" s="16">
        <f>'승차인원(a)'!N234+'하차인원(b)'!N234</f>
        <v>0</v>
      </c>
      <c r="O234" s="16">
        <f>'승차인원(a)'!O234+'하차인원(b)'!O234</f>
        <v>0</v>
      </c>
      <c r="P234" s="16">
        <f>'승차인원(a)'!P234+'하차인원(b)'!P234</f>
        <v>0</v>
      </c>
      <c r="Q234" s="63">
        <f>'승차인원(a)'!Q234+'하차인원(b)'!Q234</f>
        <v>0</v>
      </c>
    </row>
    <row r="235" spans="1:17">
      <c r="A235" s="148"/>
      <c r="B235" s="1">
        <v>2632</v>
      </c>
      <c r="C235" s="1" t="s">
        <v>172</v>
      </c>
      <c r="D235" s="35">
        <f t="shared" si="41"/>
        <v>3850097</v>
      </c>
      <c r="E235" s="35">
        <v>15844</v>
      </c>
      <c r="F235" s="55">
        <f>'승차인원(a)'!F235+'하차인원(b)'!F235</f>
        <v>455353</v>
      </c>
      <c r="G235" s="16">
        <f>'승차인원(a)'!G235+'하차인원(b)'!G235</f>
        <v>486909</v>
      </c>
      <c r="H235" s="16">
        <f>'승차인원(a)'!H235+'하차인원(b)'!H235</f>
        <v>509959</v>
      </c>
      <c r="I235" s="16">
        <f>'승차인원(a)'!I235+'하차인원(b)'!I235</f>
        <v>484625</v>
      </c>
      <c r="J235" s="16">
        <f>'승차인원(a)'!J235+'하차인원(b)'!J235</f>
        <v>485170</v>
      </c>
      <c r="K235" s="16">
        <f>'승차인원(a)'!K235+'하차인원(b)'!K235</f>
        <v>482899</v>
      </c>
      <c r="L235" s="16">
        <f>'승차인원(a)'!L235+'하차인원(b)'!L235</f>
        <v>472668</v>
      </c>
      <c r="M235" s="16">
        <f>'승차인원(a)'!M235+'하차인원(b)'!M235</f>
        <v>472514</v>
      </c>
      <c r="N235" s="16">
        <f>'승차인원(a)'!N235+'하차인원(b)'!N235</f>
        <v>0</v>
      </c>
      <c r="O235" s="16">
        <f>'승차인원(a)'!O235+'하차인원(b)'!O235</f>
        <v>0</v>
      </c>
      <c r="P235" s="16">
        <f>'승차인원(a)'!P235+'하차인원(b)'!P235</f>
        <v>0</v>
      </c>
      <c r="Q235" s="63">
        <f>'승차인원(a)'!Q235+'하차인원(b)'!Q235</f>
        <v>0</v>
      </c>
    </row>
    <row r="236" spans="1:17">
      <c r="A236" s="148"/>
      <c r="B236" s="1">
        <v>2633</v>
      </c>
      <c r="C236" s="1" t="s">
        <v>173</v>
      </c>
      <c r="D236" s="35">
        <f t="shared" si="41"/>
        <v>1162015</v>
      </c>
      <c r="E236" s="35">
        <v>4782</v>
      </c>
      <c r="F236" s="55">
        <f>'승차인원(a)'!F236+'하차인원(b)'!F236</f>
        <v>135732</v>
      </c>
      <c r="G236" s="16">
        <f>'승차인원(a)'!G236+'하차인원(b)'!G236</f>
        <v>134584</v>
      </c>
      <c r="H236" s="16">
        <f>'승차인원(a)'!H236+'하차인원(b)'!H236</f>
        <v>160552</v>
      </c>
      <c r="I236" s="16">
        <f>'승차인원(a)'!I236+'하차인원(b)'!I236</f>
        <v>153647</v>
      </c>
      <c r="J236" s="16">
        <f>'승차인원(a)'!J236+'하차인원(b)'!J236</f>
        <v>151534</v>
      </c>
      <c r="K236" s="16">
        <f>'승차인원(a)'!K236+'하차인원(b)'!K236</f>
        <v>148229</v>
      </c>
      <c r="L236" s="16">
        <f>'승차인원(a)'!L236+'하차인원(b)'!L236</f>
        <v>140474</v>
      </c>
      <c r="M236" s="16">
        <f>'승차인원(a)'!M236+'하차인원(b)'!M236</f>
        <v>137263</v>
      </c>
      <c r="N236" s="16">
        <f>'승차인원(a)'!N236+'하차인원(b)'!N236</f>
        <v>0</v>
      </c>
      <c r="O236" s="16">
        <f>'승차인원(a)'!O236+'하차인원(b)'!O236</f>
        <v>0</v>
      </c>
      <c r="P236" s="16">
        <f>'승차인원(a)'!P236+'하차인원(b)'!P236</f>
        <v>0</v>
      </c>
      <c r="Q236" s="63">
        <f>'승차인원(a)'!Q236+'하차인원(b)'!Q236</f>
        <v>0</v>
      </c>
    </row>
    <row r="237" spans="1:17">
      <c r="A237" s="148"/>
      <c r="B237" s="1">
        <v>2634</v>
      </c>
      <c r="C237" s="1" t="s">
        <v>174</v>
      </c>
      <c r="D237" s="35">
        <f t="shared" ref="D237:D300" si="42">SUM(F237:Q237)</f>
        <v>1762642</v>
      </c>
      <c r="E237" s="35">
        <v>7254</v>
      </c>
      <c r="F237" s="55">
        <f>'승차인원(a)'!F237+'하차인원(b)'!F237</f>
        <v>208612</v>
      </c>
      <c r="G237" s="16">
        <f>'승차인원(a)'!G237+'하차인원(b)'!G237</f>
        <v>207278</v>
      </c>
      <c r="H237" s="16">
        <f>'승차인원(a)'!H237+'하차인원(b)'!H237</f>
        <v>237959</v>
      </c>
      <c r="I237" s="16">
        <f>'승차인원(a)'!I237+'하차인원(b)'!I237</f>
        <v>229902</v>
      </c>
      <c r="J237" s="16">
        <f>'승차인원(a)'!J237+'하차인원(b)'!J237</f>
        <v>223695</v>
      </c>
      <c r="K237" s="16">
        <f>'승차인원(a)'!K237+'하차인원(b)'!K237</f>
        <v>222322</v>
      </c>
      <c r="L237" s="16">
        <f>'승차인원(a)'!L237+'하차인원(b)'!L237</f>
        <v>216691</v>
      </c>
      <c r="M237" s="16">
        <f>'승차인원(a)'!M237+'하차인원(b)'!M237</f>
        <v>216183</v>
      </c>
      <c r="N237" s="16">
        <f>'승차인원(a)'!N237+'하차인원(b)'!N237</f>
        <v>0</v>
      </c>
      <c r="O237" s="16">
        <f>'승차인원(a)'!O237+'하차인원(b)'!O237</f>
        <v>0</v>
      </c>
      <c r="P237" s="16">
        <f>'승차인원(a)'!P237+'하차인원(b)'!P237</f>
        <v>0</v>
      </c>
      <c r="Q237" s="63">
        <f>'승차인원(a)'!Q237+'하차인원(b)'!Q237</f>
        <v>0</v>
      </c>
    </row>
    <row r="238" spans="1:17">
      <c r="A238" s="148"/>
      <c r="B238" s="1">
        <v>2635</v>
      </c>
      <c r="C238" s="1" t="s">
        <v>175</v>
      </c>
      <c r="D238" s="35">
        <f t="shared" si="42"/>
        <v>1925676</v>
      </c>
      <c r="E238" s="35">
        <v>7925</v>
      </c>
      <c r="F238" s="55">
        <f>'승차인원(a)'!F238+'하차인원(b)'!F238</f>
        <v>224232</v>
      </c>
      <c r="G238" s="16">
        <f>'승차인원(a)'!G238+'하차인원(b)'!G238</f>
        <v>226893</v>
      </c>
      <c r="H238" s="16">
        <f>'승차인원(a)'!H238+'하차인원(b)'!H238</f>
        <v>262419</v>
      </c>
      <c r="I238" s="16">
        <f>'승차인원(a)'!I238+'하차인원(b)'!I238</f>
        <v>247290</v>
      </c>
      <c r="J238" s="16">
        <f>'승차인원(a)'!J238+'하차인원(b)'!J238</f>
        <v>248240</v>
      </c>
      <c r="K238" s="16">
        <f>'승차인원(a)'!K238+'하차인원(b)'!K238</f>
        <v>243897</v>
      </c>
      <c r="L238" s="16">
        <f>'승차인원(a)'!L238+'하차인원(b)'!L238</f>
        <v>239560</v>
      </c>
      <c r="M238" s="16">
        <f>'승차인원(a)'!M238+'하차인원(b)'!M238</f>
        <v>233145</v>
      </c>
      <c r="N238" s="16">
        <f>'승차인원(a)'!N238+'하차인원(b)'!N238</f>
        <v>0</v>
      </c>
      <c r="O238" s="16">
        <f>'승차인원(a)'!O238+'하차인원(b)'!O238</f>
        <v>0</v>
      </c>
      <c r="P238" s="16">
        <f>'승차인원(a)'!P238+'하차인원(b)'!P238</f>
        <v>0</v>
      </c>
      <c r="Q238" s="63">
        <f>'승차인원(a)'!Q238+'하차인원(b)'!Q238</f>
        <v>0</v>
      </c>
    </row>
    <row r="239" spans="1:17">
      <c r="A239" s="148"/>
      <c r="B239" s="1">
        <v>2636</v>
      </c>
      <c r="C239" s="1" t="s">
        <v>176</v>
      </c>
      <c r="D239" s="35">
        <f t="shared" si="42"/>
        <v>4109975</v>
      </c>
      <c r="E239" s="35">
        <v>16914</v>
      </c>
      <c r="F239" s="55">
        <f>'승차인원(a)'!F239+'하차인원(b)'!F239</f>
        <v>479470</v>
      </c>
      <c r="G239" s="16">
        <f>'승차인원(a)'!G239+'하차인원(b)'!G239</f>
        <v>486647</v>
      </c>
      <c r="H239" s="16">
        <f>'승차인원(a)'!H239+'하차인원(b)'!H239</f>
        <v>566640</v>
      </c>
      <c r="I239" s="16">
        <f>'승차인원(a)'!I239+'하차인원(b)'!I239</f>
        <v>527742</v>
      </c>
      <c r="J239" s="16">
        <f>'승차인원(a)'!J239+'하차인원(b)'!J239</f>
        <v>523928</v>
      </c>
      <c r="K239" s="16">
        <f>'승차인원(a)'!K239+'하차인원(b)'!K239</f>
        <v>526228</v>
      </c>
      <c r="L239" s="16">
        <f>'승차인원(a)'!L239+'하차인원(b)'!L239</f>
        <v>508779</v>
      </c>
      <c r="M239" s="16">
        <f>'승차인원(a)'!M239+'하차인원(b)'!M239</f>
        <v>490541</v>
      </c>
      <c r="N239" s="16">
        <f>'승차인원(a)'!N239+'하차인원(b)'!N239</f>
        <v>0</v>
      </c>
      <c r="O239" s="16">
        <f>'승차인원(a)'!O239+'하차인원(b)'!O239</f>
        <v>0</v>
      </c>
      <c r="P239" s="16">
        <f>'승차인원(a)'!P239+'하차인원(b)'!P239</f>
        <v>0</v>
      </c>
      <c r="Q239" s="63">
        <f>'승차인원(a)'!Q239+'하차인원(b)'!Q239</f>
        <v>0</v>
      </c>
    </row>
    <row r="240" spans="1:17">
      <c r="A240" s="148"/>
      <c r="B240" s="1">
        <v>2637</v>
      </c>
      <c r="C240" s="1" t="s">
        <v>177</v>
      </c>
      <c r="D240" s="35">
        <f t="shared" si="42"/>
        <v>4370435</v>
      </c>
      <c r="E240" s="35">
        <v>17985</v>
      </c>
      <c r="F240" s="55">
        <f>'승차인원(a)'!F240+'하차인원(b)'!F240</f>
        <v>511117</v>
      </c>
      <c r="G240" s="16">
        <f>'승차인원(a)'!G240+'하차인원(b)'!G240</f>
        <v>518686</v>
      </c>
      <c r="H240" s="16">
        <f>'승차인원(a)'!H240+'하차인원(b)'!H240</f>
        <v>603352</v>
      </c>
      <c r="I240" s="16">
        <f>'승차인원(a)'!I240+'하차인원(b)'!I240</f>
        <v>573391</v>
      </c>
      <c r="J240" s="16">
        <f>'승차인원(a)'!J240+'하차인원(b)'!J240</f>
        <v>573276</v>
      </c>
      <c r="K240" s="16">
        <f>'승차인원(a)'!K240+'하차인원(b)'!K240</f>
        <v>549603</v>
      </c>
      <c r="L240" s="16">
        <f>'승차인원(a)'!L240+'하차인원(b)'!L240</f>
        <v>528339</v>
      </c>
      <c r="M240" s="16">
        <f>'승차인원(a)'!M240+'하차인원(b)'!M240</f>
        <v>512671</v>
      </c>
      <c r="N240" s="16">
        <f>'승차인원(a)'!N240+'하차인원(b)'!N240</f>
        <v>0</v>
      </c>
      <c r="O240" s="16">
        <f>'승차인원(a)'!O240+'하차인원(b)'!O240</f>
        <v>0</v>
      </c>
      <c r="P240" s="16">
        <f>'승차인원(a)'!P240+'하차인원(b)'!P240</f>
        <v>0</v>
      </c>
      <c r="Q240" s="63">
        <f>'승차인원(a)'!Q240+'하차인원(b)'!Q240</f>
        <v>0</v>
      </c>
    </row>
    <row r="241" spans="1:17">
      <c r="A241" s="148"/>
      <c r="B241" s="1">
        <v>2638</v>
      </c>
      <c r="C241" s="1" t="s">
        <v>178</v>
      </c>
      <c r="D241" s="35">
        <f t="shared" si="42"/>
        <v>1553744</v>
      </c>
      <c r="E241" s="35">
        <v>6394</v>
      </c>
      <c r="F241" s="55">
        <f>'승차인원(a)'!F241+'하차인원(b)'!F241</f>
        <v>166693</v>
      </c>
      <c r="G241" s="16">
        <f>'승차인원(a)'!G241+'하차인원(b)'!G241</f>
        <v>168668</v>
      </c>
      <c r="H241" s="16">
        <f>'승차인원(a)'!H241+'하차인원(b)'!H241</f>
        <v>220821</v>
      </c>
      <c r="I241" s="16">
        <f>'승차인원(a)'!I241+'하차인원(b)'!I241</f>
        <v>210300</v>
      </c>
      <c r="J241" s="16">
        <f>'승차인원(a)'!J241+'하차인원(b)'!J241</f>
        <v>208635</v>
      </c>
      <c r="K241" s="16">
        <f>'승차인원(a)'!K241+'하차인원(b)'!K241</f>
        <v>204699</v>
      </c>
      <c r="L241" s="16">
        <f>'승차인원(a)'!L241+'하차인원(b)'!L241</f>
        <v>190937</v>
      </c>
      <c r="M241" s="16">
        <f>'승차인원(a)'!M241+'하차인원(b)'!M241</f>
        <v>182991</v>
      </c>
      <c r="N241" s="16">
        <f>'승차인원(a)'!N241+'하차인원(b)'!N241</f>
        <v>0</v>
      </c>
      <c r="O241" s="16">
        <f>'승차인원(a)'!O241+'하차인원(b)'!O241</f>
        <v>0</v>
      </c>
      <c r="P241" s="16">
        <f>'승차인원(a)'!P241+'하차인원(b)'!P241</f>
        <v>0</v>
      </c>
      <c r="Q241" s="63">
        <f>'승차인원(a)'!Q241+'하차인원(b)'!Q241</f>
        <v>0</v>
      </c>
    </row>
    <row r="242" spans="1:17">
      <c r="A242" s="148"/>
      <c r="B242" s="1">
        <v>2639</v>
      </c>
      <c r="C242" s="1" t="s">
        <v>179</v>
      </c>
      <c r="D242" s="35">
        <f t="shared" si="42"/>
        <v>3936188</v>
      </c>
      <c r="E242" s="35">
        <v>16198</v>
      </c>
      <c r="F242" s="55">
        <f>'승차인원(a)'!F242+'하차인원(b)'!F242</f>
        <v>454027</v>
      </c>
      <c r="G242" s="16">
        <f>'승차인원(a)'!G242+'하차인원(b)'!G242</f>
        <v>456986</v>
      </c>
      <c r="H242" s="16">
        <f>'승차인원(a)'!H242+'하차인원(b)'!H242</f>
        <v>546698</v>
      </c>
      <c r="I242" s="16">
        <f>'승차인원(a)'!I242+'하차인원(b)'!I242</f>
        <v>511665</v>
      </c>
      <c r="J242" s="16">
        <f>'승차인원(a)'!J242+'하차인원(b)'!J242</f>
        <v>516274</v>
      </c>
      <c r="K242" s="16">
        <f>'승차인원(a)'!K242+'하차인원(b)'!K242</f>
        <v>500898</v>
      </c>
      <c r="L242" s="16">
        <f>'승차인원(a)'!L242+'하차인원(b)'!L242</f>
        <v>481108</v>
      </c>
      <c r="M242" s="16">
        <f>'승차인원(a)'!M242+'하차인원(b)'!M242</f>
        <v>468532</v>
      </c>
      <c r="N242" s="16">
        <f>'승차인원(a)'!N242+'하차인원(b)'!N242</f>
        <v>0</v>
      </c>
      <c r="O242" s="16">
        <f>'승차인원(a)'!O242+'하차인원(b)'!O242</f>
        <v>0</v>
      </c>
      <c r="P242" s="16">
        <f>'승차인원(a)'!P242+'하차인원(b)'!P242</f>
        <v>0</v>
      </c>
      <c r="Q242" s="63">
        <f>'승차인원(a)'!Q242+'하차인원(b)'!Q242</f>
        <v>0</v>
      </c>
    </row>
    <row r="243" spans="1:17">
      <c r="A243" s="148"/>
      <c r="B243" s="1">
        <v>2640</v>
      </c>
      <c r="C243" s="1" t="s">
        <v>180</v>
      </c>
      <c r="D243" s="35">
        <f t="shared" si="42"/>
        <v>6607709</v>
      </c>
      <c r="E243" s="35">
        <v>27193</v>
      </c>
      <c r="F243" s="55">
        <f>'승차인원(a)'!F243+'하차인원(b)'!F243</f>
        <v>673528</v>
      </c>
      <c r="G243" s="16">
        <f>'승차인원(a)'!G243+'하차인원(b)'!G243</f>
        <v>704518</v>
      </c>
      <c r="H243" s="16">
        <f>'승차인원(a)'!H243+'하차인원(b)'!H243</f>
        <v>1048192</v>
      </c>
      <c r="I243" s="16">
        <f>'승차인원(a)'!I243+'하차인원(b)'!I243</f>
        <v>925554</v>
      </c>
      <c r="J243" s="16">
        <f>'승차인원(a)'!J243+'하차인원(b)'!J243</f>
        <v>972559</v>
      </c>
      <c r="K243" s="16">
        <f>'승차인원(a)'!K243+'하차인원(b)'!K243</f>
        <v>850809</v>
      </c>
      <c r="L243" s="16">
        <f>'승차인원(a)'!L243+'하차인원(b)'!L243</f>
        <v>745163</v>
      </c>
      <c r="M243" s="16">
        <f>'승차인원(a)'!M243+'하차인원(b)'!M243</f>
        <v>687386</v>
      </c>
      <c r="N243" s="16">
        <f>'승차인원(a)'!N243+'하차인원(b)'!N243</f>
        <v>0</v>
      </c>
      <c r="O243" s="16">
        <f>'승차인원(a)'!O243+'하차인원(b)'!O243</f>
        <v>0</v>
      </c>
      <c r="P243" s="16">
        <f>'승차인원(a)'!P243+'하차인원(b)'!P243</f>
        <v>0</v>
      </c>
      <c r="Q243" s="63">
        <f>'승차인원(a)'!Q243+'하차인원(b)'!Q243</f>
        <v>0</v>
      </c>
    </row>
    <row r="244" spans="1:17">
      <c r="A244" s="148"/>
      <c r="B244" s="1">
        <v>2641</v>
      </c>
      <c r="C244" s="1" t="s">
        <v>181</v>
      </c>
      <c r="D244" s="35">
        <f t="shared" si="42"/>
        <v>4559960</v>
      </c>
      <c r="E244" s="35">
        <v>18766</v>
      </c>
      <c r="F244" s="55">
        <f>'승차인원(a)'!F244+'하차인원(b)'!F244</f>
        <v>500058</v>
      </c>
      <c r="G244" s="16">
        <f>'승차인원(a)'!G244+'하차인원(b)'!G244</f>
        <v>505593</v>
      </c>
      <c r="H244" s="16">
        <f>'승차인원(a)'!H244+'하차인원(b)'!H244</f>
        <v>662623</v>
      </c>
      <c r="I244" s="16">
        <f>'승차인원(a)'!I244+'하차인원(b)'!I244</f>
        <v>633235</v>
      </c>
      <c r="J244" s="16">
        <f>'승차인원(a)'!J244+'하차인원(b)'!J244</f>
        <v>628872</v>
      </c>
      <c r="K244" s="16">
        <f>'승차인원(a)'!K244+'하차인원(b)'!K244</f>
        <v>589386</v>
      </c>
      <c r="L244" s="16">
        <f>'승차인원(a)'!L244+'하차인원(b)'!L244</f>
        <v>524687</v>
      </c>
      <c r="M244" s="16">
        <f>'승차인원(a)'!M244+'하차인원(b)'!M244</f>
        <v>515506</v>
      </c>
      <c r="N244" s="16">
        <f>'승차인원(a)'!N244+'하차인원(b)'!N244</f>
        <v>0</v>
      </c>
      <c r="O244" s="16">
        <f>'승차인원(a)'!O244+'하차인원(b)'!O244</f>
        <v>0</v>
      </c>
      <c r="P244" s="16">
        <f>'승차인원(a)'!P244+'하차인원(b)'!P244</f>
        <v>0</v>
      </c>
      <c r="Q244" s="63">
        <f>'승차인원(a)'!Q244+'하차인원(b)'!Q244</f>
        <v>0</v>
      </c>
    </row>
    <row r="245" spans="1:17">
      <c r="A245" s="148"/>
      <c r="B245" s="1">
        <v>2642</v>
      </c>
      <c r="C245" s="1" t="s">
        <v>182</v>
      </c>
      <c r="D245" s="35">
        <f t="shared" si="42"/>
        <v>6100718</v>
      </c>
      <c r="E245" s="35">
        <v>25105</v>
      </c>
      <c r="F245" s="55">
        <f>'승차인원(a)'!F245+'하차인원(b)'!F245</f>
        <v>684138</v>
      </c>
      <c r="G245" s="16">
        <f>'승차인원(a)'!G245+'하차인원(b)'!G245</f>
        <v>680090</v>
      </c>
      <c r="H245" s="16">
        <f>'승차인원(a)'!H245+'하차인원(b)'!H245</f>
        <v>885542</v>
      </c>
      <c r="I245" s="16">
        <f>'승차인원(a)'!I245+'하차인원(b)'!I245</f>
        <v>824362</v>
      </c>
      <c r="J245" s="16">
        <f>'승차인원(a)'!J245+'하차인원(b)'!J245</f>
        <v>819392</v>
      </c>
      <c r="K245" s="16">
        <f>'승차인원(a)'!K245+'하차인원(b)'!K245</f>
        <v>778964</v>
      </c>
      <c r="L245" s="16">
        <f>'승차인원(a)'!L245+'하차인원(b)'!L245</f>
        <v>719762</v>
      </c>
      <c r="M245" s="16">
        <f>'승차인원(a)'!M245+'하차인원(b)'!M245</f>
        <v>708468</v>
      </c>
      <c r="N245" s="16">
        <f>'승차인원(a)'!N245+'하차인원(b)'!N245</f>
        <v>0</v>
      </c>
      <c r="O245" s="16">
        <f>'승차인원(a)'!O245+'하차인원(b)'!O245</f>
        <v>0</v>
      </c>
      <c r="P245" s="16">
        <f>'승차인원(a)'!P245+'하차인원(b)'!P245</f>
        <v>0</v>
      </c>
      <c r="Q245" s="63">
        <f>'승차인원(a)'!Q245+'하차인원(b)'!Q245</f>
        <v>0</v>
      </c>
    </row>
    <row r="246" spans="1:17">
      <c r="A246" s="148"/>
      <c r="B246" s="1">
        <v>2643</v>
      </c>
      <c r="C246" s="1" t="s">
        <v>183</v>
      </c>
      <c r="D246" s="35">
        <f t="shared" si="42"/>
        <v>2868480</v>
      </c>
      <c r="E246" s="35">
        <v>11804</v>
      </c>
      <c r="F246" s="55">
        <f>'승차인원(a)'!F246+'하차인원(b)'!F246</f>
        <v>327228</v>
      </c>
      <c r="G246" s="16">
        <f>'승차인원(a)'!G246+'하차인원(b)'!G246</f>
        <v>325098</v>
      </c>
      <c r="H246" s="16">
        <f>'승차인원(a)'!H246+'하차인원(b)'!H246</f>
        <v>408734</v>
      </c>
      <c r="I246" s="16">
        <f>'승차인원(a)'!I246+'하차인원(b)'!I246</f>
        <v>387199</v>
      </c>
      <c r="J246" s="16">
        <f>'승차인원(a)'!J246+'하차인원(b)'!J246</f>
        <v>393352</v>
      </c>
      <c r="K246" s="16">
        <f>'승차인원(a)'!K246+'하차인원(b)'!K246</f>
        <v>374059</v>
      </c>
      <c r="L246" s="16">
        <f>'승차인원(a)'!L246+'하차인원(b)'!L246</f>
        <v>328901</v>
      </c>
      <c r="M246" s="16">
        <f>'승차인원(a)'!M246+'하차인원(b)'!M246</f>
        <v>323909</v>
      </c>
      <c r="N246" s="16">
        <f>'승차인원(a)'!N246+'하차인원(b)'!N246</f>
        <v>0</v>
      </c>
      <c r="O246" s="16">
        <f>'승차인원(a)'!O246+'하차인원(b)'!O246</f>
        <v>0</v>
      </c>
      <c r="P246" s="16">
        <f>'승차인원(a)'!P246+'하차인원(b)'!P246</f>
        <v>0</v>
      </c>
      <c r="Q246" s="63">
        <f>'승차인원(a)'!Q246+'하차인원(b)'!Q246</f>
        <v>0</v>
      </c>
    </row>
    <row r="247" spans="1:17">
      <c r="A247" s="148"/>
      <c r="B247" s="1">
        <v>2644</v>
      </c>
      <c r="C247" s="1" t="s">
        <v>184</v>
      </c>
      <c r="D247" s="35">
        <f t="shared" si="42"/>
        <v>4444445</v>
      </c>
      <c r="E247" s="35">
        <v>18290</v>
      </c>
      <c r="F247" s="55">
        <f>'승차인원(a)'!F247+'하차인원(b)'!F247</f>
        <v>519693</v>
      </c>
      <c r="G247" s="16">
        <f>'승차인원(a)'!G247+'하차인원(b)'!G247</f>
        <v>515378</v>
      </c>
      <c r="H247" s="16">
        <f>'승차인원(a)'!H247+'하차인원(b)'!H247</f>
        <v>606361</v>
      </c>
      <c r="I247" s="16">
        <f>'승차인원(a)'!I247+'하차인원(b)'!I247</f>
        <v>576516</v>
      </c>
      <c r="J247" s="16">
        <f>'승차인원(a)'!J247+'하차인원(b)'!J247</f>
        <v>576554</v>
      </c>
      <c r="K247" s="16">
        <f>'승차인원(a)'!K247+'하차인원(b)'!K247</f>
        <v>563329</v>
      </c>
      <c r="L247" s="16">
        <f>'승차인원(a)'!L247+'하차인원(b)'!L247</f>
        <v>542038</v>
      </c>
      <c r="M247" s="16">
        <f>'승차인원(a)'!M247+'하차인원(b)'!M247</f>
        <v>544576</v>
      </c>
      <c r="N247" s="16">
        <f>'승차인원(a)'!N247+'하차인원(b)'!N247</f>
        <v>0</v>
      </c>
      <c r="O247" s="16">
        <f>'승차인원(a)'!O247+'하차인원(b)'!O247</f>
        <v>0</v>
      </c>
      <c r="P247" s="16">
        <f>'승차인원(a)'!P247+'하차인원(b)'!P247</f>
        <v>0</v>
      </c>
      <c r="Q247" s="63">
        <f>'승차인원(a)'!Q247+'하차인원(b)'!Q247</f>
        <v>0</v>
      </c>
    </row>
    <row r="248" spans="1:17">
      <c r="A248" s="148"/>
      <c r="B248" s="1">
        <v>2645</v>
      </c>
      <c r="C248" s="1" t="s">
        <v>185</v>
      </c>
      <c r="D248" s="35">
        <f t="shared" si="42"/>
        <v>6441890</v>
      </c>
      <c r="E248" s="35">
        <v>26509</v>
      </c>
      <c r="F248" s="55">
        <f>'승차인원(a)'!F248+'하차인원(b)'!F248</f>
        <v>753794</v>
      </c>
      <c r="G248" s="16">
        <f>'승차인원(a)'!G248+'하차인원(b)'!G248</f>
        <v>741090</v>
      </c>
      <c r="H248" s="16">
        <f>'승차인원(a)'!H248+'하차인원(b)'!H248</f>
        <v>891160</v>
      </c>
      <c r="I248" s="16">
        <f>'승차인원(a)'!I248+'하차인원(b)'!I248</f>
        <v>842823</v>
      </c>
      <c r="J248" s="16">
        <f>'승차인원(a)'!J248+'하차인원(b)'!J248</f>
        <v>845621</v>
      </c>
      <c r="K248" s="16">
        <f>'승차인원(a)'!K248+'하차인원(b)'!K248</f>
        <v>818028</v>
      </c>
      <c r="L248" s="16">
        <f>'승차인원(a)'!L248+'하차인원(b)'!L248</f>
        <v>778139</v>
      </c>
      <c r="M248" s="16">
        <f>'승차인원(a)'!M248+'하차인원(b)'!M248</f>
        <v>771235</v>
      </c>
      <c r="N248" s="16">
        <f>'승차인원(a)'!N248+'하차인원(b)'!N248</f>
        <v>0</v>
      </c>
      <c r="O248" s="16">
        <f>'승차인원(a)'!O248+'하차인원(b)'!O248</f>
        <v>0</v>
      </c>
      <c r="P248" s="16">
        <f>'승차인원(a)'!P248+'하차인원(b)'!P248</f>
        <v>0</v>
      </c>
      <c r="Q248" s="63">
        <f>'승차인원(a)'!Q248+'하차인원(b)'!Q248</f>
        <v>0</v>
      </c>
    </row>
    <row r="249" spans="1:17">
      <c r="A249" s="148"/>
      <c r="B249" s="1">
        <v>2646</v>
      </c>
      <c r="C249" s="1" t="s">
        <v>186</v>
      </c>
      <c r="D249" s="35">
        <f t="shared" si="42"/>
        <v>2840380</v>
      </c>
      <c r="E249" s="35">
        <v>11689</v>
      </c>
      <c r="F249" s="55">
        <f>'승차인원(a)'!F249+'하차인원(b)'!F249</f>
        <v>314938</v>
      </c>
      <c r="G249" s="16">
        <f>'승차인원(a)'!G249+'하차인원(b)'!G249</f>
        <v>312299</v>
      </c>
      <c r="H249" s="16">
        <f>'승차인원(a)'!H249+'하차인원(b)'!H249</f>
        <v>393873</v>
      </c>
      <c r="I249" s="16">
        <f>'승차인원(a)'!I249+'하차인원(b)'!I249</f>
        <v>372895</v>
      </c>
      <c r="J249" s="16">
        <f>'승차인원(a)'!J249+'하차인원(b)'!J249</f>
        <v>422374</v>
      </c>
      <c r="K249" s="16">
        <f>'승차인원(a)'!K249+'하차인원(b)'!K249</f>
        <v>364282</v>
      </c>
      <c r="L249" s="16">
        <f>'승차인원(a)'!L249+'하차인원(b)'!L249</f>
        <v>330760</v>
      </c>
      <c r="M249" s="16">
        <f>'승차인원(a)'!M249+'하차인원(b)'!M249</f>
        <v>328959</v>
      </c>
      <c r="N249" s="16">
        <f>'승차인원(a)'!N249+'하차인원(b)'!N249</f>
        <v>0</v>
      </c>
      <c r="O249" s="16">
        <f>'승차인원(a)'!O249+'하차인원(b)'!O249</f>
        <v>0</v>
      </c>
      <c r="P249" s="16">
        <f>'승차인원(a)'!P249+'하차인원(b)'!P249</f>
        <v>0</v>
      </c>
      <c r="Q249" s="63">
        <f>'승차인원(a)'!Q249+'하차인원(b)'!Q249</f>
        <v>0</v>
      </c>
    </row>
    <row r="250" spans="1:17">
      <c r="A250" s="148"/>
      <c r="B250" s="1">
        <v>2647</v>
      </c>
      <c r="C250" s="1" t="s">
        <v>187</v>
      </c>
      <c r="D250" s="35">
        <f t="shared" si="42"/>
        <v>5585842</v>
      </c>
      <c r="E250" s="35">
        <v>22987</v>
      </c>
      <c r="F250" s="55">
        <f>'승차인원(a)'!F250+'하차인원(b)'!F250</f>
        <v>624647</v>
      </c>
      <c r="G250" s="16">
        <f>'승차인원(a)'!G250+'하차인원(b)'!G250</f>
        <v>625628</v>
      </c>
      <c r="H250" s="16">
        <f>'승차인원(a)'!H250+'하차인원(b)'!H250</f>
        <v>790150</v>
      </c>
      <c r="I250" s="16">
        <f>'승차인원(a)'!I250+'하차인원(b)'!I250</f>
        <v>749291</v>
      </c>
      <c r="J250" s="16">
        <f>'승차인원(a)'!J250+'하차인원(b)'!J250</f>
        <v>748591</v>
      </c>
      <c r="K250" s="16">
        <f>'승차인원(a)'!K250+'하차인원(b)'!K250</f>
        <v>720338</v>
      </c>
      <c r="L250" s="16">
        <f>'승차인원(a)'!L250+'하차인원(b)'!L250</f>
        <v>667340</v>
      </c>
      <c r="M250" s="16">
        <f>'승차인원(a)'!M250+'하차인원(b)'!M250</f>
        <v>659857</v>
      </c>
      <c r="N250" s="16">
        <f>'승차인원(a)'!N250+'하차인원(b)'!N250</f>
        <v>0</v>
      </c>
      <c r="O250" s="16">
        <f>'승차인원(a)'!O250+'하차인원(b)'!O250</f>
        <v>0</v>
      </c>
      <c r="P250" s="16">
        <f>'승차인원(a)'!P250+'하차인원(b)'!P250</f>
        <v>0</v>
      </c>
      <c r="Q250" s="63">
        <f>'승차인원(a)'!Q250+'하차인원(b)'!Q250</f>
        <v>0</v>
      </c>
    </row>
    <row r="251" spans="1:17" ht="17.25" thickBot="1">
      <c r="A251" s="149"/>
      <c r="B251" s="14">
        <v>2648</v>
      </c>
      <c r="C251" s="14" t="s">
        <v>188</v>
      </c>
      <c r="D251" s="36">
        <f t="shared" si="42"/>
        <v>4473423</v>
      </c>
      <c r="E251" s="36">
        <v>18409</v>
      </c>
      <c r="F251" s="56">
        <f>'승차인원(a)'!F251+'하차인원(b)'!F251</f>
        <v>529692</v>
      </c>
      <c r="G251" s="17">
        <f>'승차인원(a)'!G251+'하차인원(b)'!G251</f>
        <v>523550</v>
      </c>
      <c r="H251" s="17">
        <f>'승차인원(a)'!H251+'하차인원(b)'!H251</f>
        <v>604333</v>
      </c>
      <c r="I251" s="17">
        <f>'승차인원(a)'!I251+'하차인원(b)'!I251</f>
        <v>574911</v>
      </c>
      <c r="J251" s="17">
        <f>'승차인원(a)'!J251+'하차인원(b)'!J251</f>
        <v>577478</v>
      </c>
      <c r="K251" s="17">
        <f>'승차인원(a)'!K251+'하차인원(b)'!K251</f>
        <v>570465</v>
      </c>
      <c r="L251" s="17">
        <f>'승차인원(a)'!L251+'하차인원(b)'!L251</f>
        <v>548501</v>
      </c>
      <c r="M251" s="17">
        <f>'승차인원(a)'!M251+'하차인원(b)'!M251</f>
        <v>544493</v>
      </c>
      <c r="N251" s="17">
        <f>'승차인원(a)'!N251+'하차인원(b)'!N251</f>
        <v>0</v>
      </c>
      <c r="O251" s="17">
        <f>'승차인원(a)'!O251+'하차인원(b)'!O251</f>
        <v>0</v>
      </c>
      <c r="P251" s="17">
        <f>'승차인원(a)'!P251+'하차인원(b)'!P251</f>
        <v>0</v>
      </c>
      <c r="Q251" s="64">
        <f>'승차인원(a)'!Q251+'하차인원(b)'!Q251</f>
        <v>0</v>
      </c>
    </row>
    <row r="252" spans="1:17">
      <c r="A252" s="151" t="s">
        <v>337</v>
      </c>
      <c r="B252" s="27">
        <v>2711</v>
      </c>
      <c r="C252" s="27" t="s">
        <v>189</v>
      </c>
      <c r="D252" s="38">
        <f t="shared" si="42"/>
        <v>879392</v>
      </c>
      <c r="E252" s="38">
        <v>3619</v>
      </c>
      <c r="F252" s="57">
        <f>'승차인원(a)'!F252+'하차인원(b)'!F252</f>
        <v>93888</v>
      </c>
      <c r="G252" s="28">
        <f>'승차인원(a)'!G252+'하차인원(b)'!G252</f>
        <v>92899</v>
      </c>
      <c r="H252" s="28">
        <f>'승차인원(a)'!H252+'하차인원(b)'!H252</f>
        <v>111767</v>
      </c>
      <c r="I252" s="28">
        <f>'승차인원(a)'!I252+'하차인원(b)'!I252</f>
        <v>113249</v>
      </c>
      <c r="J252" s="28">
        <f>'승차인원(a)'!J252+'하차인원(b)'!J252</f>
        <v>115928</v>
      </c>
      <c r="K252" s="28">
        <f>'승차인원(a)'!K252+'하차인원(b)'!K252</f>
        <v>112186</v>
      </c>
      <c r="L252" s="28">
        <f>'승차인원(a)'!L252+'하차인원(b)'!L252</f>
        <v>119228</v>
      </c>
      <c r="M252" s="28">
        <f>'승차인원(a)'!M252+'하차인원(b)'!M252</f>
        <v>120247</v>
      </c>
      <c r="N252" s="28">
        <f>'승차인원(a)'!N252+'하차인원(b)'!N252</f>
        <v>0</v>
      </c>
      <c r="O252" s="28">
        <f>'승차인원(a)'!O252+'하차인원(b)'!O252</f>
        <v>0</v>
      </c>
      <c r="P252" s="28">
        <f>'승차인원(a)'!P252+'하차인원(b)'!P252</f>
        <v>0</v>
      </c>
      <c r="Q252" s="65">
        <f>'승차인원(a)'!Q252+'하차인원(b)'!Q252</f>
        <v>0</v>
      </c>
    </row>
    <row r="253" spans="1:17">
      <c r="A253" s="148"/>
      <c r="B253" s="1">
        <v>2712</v>
      </c>
      <c r="C253" s="1" t="s">
        <v>190</v>
      </c>
      <c r="D253" s="35">
        <f t="shared" si="42"/>
        <v>4972708</v>
      </c>
      <c r="E253" s="35">
        <v>20464</v>
      </c>
      <c r="F253" s="55">
        <f>'승차인원(a)'!F253+'하차인원(b)'!F253</f>
        <v>549068</v>
      </c>
      <c r="G253" s="16">
        <f>'승차인원(a)'!G253+'하차인원(b)'!G253</f>
        <v>546993</v>
      </c>
      <c r="H253" s="16">
        <f>'승차인원(a)'!H253+'하차인원(b)'!H253</f>
        <v>686681</v>
      </c>
      <c r="I253" s="16">
        <f>'승차인원(a)'!I253+'하차인원(b)'!I253</f>
        <v>681368</v>
      </c>
      <c r="J253" s="16">
        <f>'승차인원(a)'!J253+'하차인원(b)'!J253</f>
        <v>682716</v>
      </c>
      <c r="K253" s="16">
        <f>'승차인원(a)'!K253+'하차인원(b)'!K253</f>
        <v>655461</v>
      </c>
      <c r="L253" s="16">
        <f>'승차인원(a)'!L253+'하차인원(b)'!L253</f>
        <v>585699</v>
      </c>
      <c r="M253" s="16">
        <f>'승차인원(a)'!M253+'하차인원(b)'!M253</f>
        <v>584722</v>
      </c>
      <c r="N253" s="16">
        <f>'승차인원(a)'!N253+'하차인원(b)'!N253</f>
        <v>0</v>
      </c>
      <c r="O253" s="16">
        <f>'승차인원(a)'!O253+'하차인원(b)'!O253</f>
        <v>0</v>
      </c>
      <c r="P253" s="16">
        <f>'승차인원(a)'!P253+'하차인원(b)'!P253</f>
        <v>0</v>
      </c>
      <c r="Q253" s="63">
        <f>'승차인원(a)'!Q253+'하차인원(b)'!Q253</f>
        <v>0</v>
      </c>
    </row>
    <row r="254" spans="1:17">
      <c r="A254" s="148"/>
      <c r="B254" s="1">
        <v>2713</v>
      </c>
      <c r="C254" s="1" t="s">
        <v>191</v>
      </c>
      <c r="D254" s="35">
        <f t="shared" si="42"/>
        <v>6849022</v>
      </c>
      <c r="E254" s="35">
        <v>28185</v>
      </c>
      <c r="F254" s="55">
        <f>'승차인원(a)'!F254+'하차인원(b)'!F254</f>
        <v>800232</v>
      </c>
      <c r="G254" s="16">
        <f>'승차인원(a)'!G254+'하차인원(b)'!G254</f>
        <v>793339</v>
      </c>
      <c r="H254" s="16">
        <f>'승차인원(a)'!H254+'하차인원(b)'!H254</f>
        <v>925321</v>
      </c>
      <c r="I254" s="16">
        <f>'승차인원(a)'!I254+'하차인원(b)'!I254</f>
        <v>892239</v>
      </c>
      <c r="J254" s="16">
        <f>'승차인원(a)'!J254+'하차인원(b)'!J254</f>
        <v>896561</v>
      </c>
      <c r="K254" s="16">
        <f>'승차인원(a)'!K254+'하차인원(b)'!K254</f>
        <v>865979</v>
      </c>
      <c r="L254" s="16">
        <f>'승차인원(a)'!L254+'하차인원(b)'!L254</f>
        <v>840634</v>
      </c>
      <c r="M254" s="16">
        <f>'승차인원(a)'!M254+'하차인원(b)'!M254</f>
        <v>834717</v>
      </c>
      <c r="N254" s="16">
        <f>'승차인원(a)'!N254+'하차인원(b)'!N254</f>
        <v>0</v>
      </c>
      <c r="O254" s="16">
        <f>'승차인원(a)'!O254+'하차인원(b)'!O254</f>
        <v>0</v>
      </c>
      <c r="P254" s="16">
        <f>'승차인원(a)'!P254+'하차인원(b)'!P254</f>
        <v>0</v>
      </c>
      <c r="Q254" s="63">
        <f>'승차인원(a)'!Q254+'하차인원(b)'!Q254</f>
        <v>0</v>
      </c>
    </row>
    <row r="255" spans="1:17">
      <c r="A255" s="148"/>
      <c r="B255" s="1">
        <v>2714</v>
      </c>
      <c r="C255" s="1" t="s">
        <v>192</v>
      </c>
      <c r="D255" s="35">
        <f t="shared" si="42"/>
        <v>5706639</v>
      </c>
      <c r="E255" s="35">
        <v>23484</v>
      </c>
      <c r="F255" s="55">
        <f>'승차인원(a)'!F255+'하차인원(b)'!F255</f>
        <v>684731</v>
      </c>
      <c r="G255" s="16">
        <f>'승차인원(a)'!G255+'하차인원(b)'!G255</f>
        <v>672620</v>
      </c>
      <c r="H255" s="16">
        <f>'승차인원(a)'!H255+'하차인원(b)'!H255</f>
        <v>769950</v>
      </c>
      <c r="I255" s="16">
        <f>'승차인원(a)'!I255+'하차인원(b)'!I255</f>
        <v>734389</v>
      </c>
      <c r="J255" s="16">
        <f>'승차인원(a)'!J255+'하차인원(b)'!J255</f>
        <v>739957</v>
      </c>
      <c r="K255" s="16">
        <f>'승차인원(a)'!K255+'하차인원(b)'!K255</f>
        <v>725576</v>
      </c>
      <c r="L255" s="16">
        <f>'승차인원(a)'!L255+'하차인원(b)'!L255</f>
        <v>695795</v>
      </c>
      <c r="M255" s="16">
        <f>'승차인원(a)'!M255+'하차인원(b)'!M255</f>
        <v>683621</v>
      </c>
      <c r="N255" s="16">
        <f>'승차인원(a)'!N255+'하차인원(b)'!N255</f>
        <v>0</v>
      </c>
      <c r="O255" s="16">
        <f>'승차인원(a)'!O255+'하차인원(b)'!O255</f>
        <v>0</v>
      </c>
      <c r="P255" s="16">
        <f>'승차인원(a)'!P255+'하차인원(b)'!P255</f>
        <v>0</v>
      </c>
      <c r="Q255" s="63">
        <f>'승차인원(a)'!Q255+'하차인원(b)'!Q255</f>
        <v>0</v>
      </c>
    </row>
    <row r="256" spans="1:17">
      <c r="A256" s="148"/>
      <c r="B256" s="1">
        <v>2715</v>
      </c>
      <c r="C256" s="1" t="s">
        <v>193</v>
      </c>
      <c r="D256" s="35">
        <f t="shared" si="42"/>
        <v>10741007</v>
      </c>
      <c r="E256" s="35">
        <v>44202</v>
      </c>
      <c r="F256" s="55">
        <f>'승차인원(a)'!F256+'하차인원(b)'!F256</f>
        <v>1304069</v>
      </c>
      <c r="G256" s="16">
        <f>'승차인원(a)'!G256+'하차인원(b)'!G256</f>
        <v>1287398</v>
      </c>
      <c r="H256" s="16">
        <f>'승차인원(a)'!H256+'하차인원(b)'!H256</f>
        <v>1413115</v>
      </c>
      <c r="I256" s="16">
        <f>'승차인원(a)'!I256+'하차인원(b)'!I256</f>
        <v>1336931</v>
      </c>
      <c r="J256" s="16">
        <f>'승차인원(a)'!J256+'하차인원(b)'!J256</f>
        <v>1393975</v>
      </c>
      <c r="K256" s="16">
        <f>'승차인원(a)'!K256+'하차인원(b)'!K256</f>
        <v>1333918</v>
      </c>
      <c r="L256" s="16">
        <f>'승차인원(a)'!L256+'하차인원(b)'!L256</f>
        <v>1342952</v>
      </c>
      <c r="M256" s="16">
        <f>'승차인원(a)'!M256+'하차인원(b)'!M256</f>
        <v>1328649</v>
      </c>
      <c r="N256" s="16">
        <f>'승차인원(a)'!N256+'하차인원(b)'!N256</f>
        <v>0</v>
      </c>
      <c r="O256" s="16">
        <f>'승차인원(a)'!O256+'하차인원(b)'!O256</f>
        <v>0</v>
      </c>
      <c r="P256" s="16">
        <f>'승차인원(a)'!P256+'하차인원(b)'!P256</f>
        <v>0</v>
      </c>
      <c r="Q256" s="63">
        <f>'승차인원(a)'!Q256+'하차인원(b)'!Q256</f>
        <v>0</v>
      </c>
    </row>
    <row r="257" spans="1:17">
      <c r="A257" s="148"/>
      <c r="B257" s="1">
        <v>2716</v>
      </c>
      <c r="C257" s="1" t="s">
        <v>194</v>
      </c>
      <c r="D257" s="35">
        <f t="shared" si="42"/>
        <v>7397940</v>
      </c>
      <c r="E257" s="35">
        <v>30444</v>
      </c>
      <c r="F257" s="55">
        <f>'승차인원(a)'!F257+'하차인원(b)'!F257</f>
        <v>850739</v>
      </c>
      <c r="G257" s="16">
        <f>'승차인원(a)'!G257+'하차인원(b)'!G257</f>
        <v>847469</v>
      </c>
      <c r="H257" s="16">
        <f>'승차인원(a)'!H257+'하차인원(b)'!H257</f>
        <v>1004575</v>
      </c>
      <c r="I257" s="16">
        <f>'승차인원(a)'!I257+'하차인원(b)'!I257</f>
        <v>973050</v>
      </c>
      <c r="J257" s="16">
        <f>'승차인원(a)'!J257+'하차인원(b)'!J257</f>
        <v>976079</v>
      </c>
      <c r="K257" s="16">
        <f>'승차인원(a)'!K257+'하차인원(b)'!K257</f>
        <v>954187</v>
      </c>
      <c r="L257" s="16">
        <f>'승차인원(a)'!L257+'하차인원(b)'!L257</f>
        <v>909099</v>
      </c>
      <c r="M257" s="16">
        <f>'승차인원(a)'!M257+'하차인원(b)'!M257</f>
        <v>882742</v>
      </c>
      <c r="N257" s="16">
        <f>'승차인원(a)'!N257+'하차인원(b)'!N257</f>
        <v>0</v>
      </c>
      <c r="O257" s="16">
        <f>'승차인원(a)'!O257+'하차인원(b)'!O257</f>
        <v>0</v>
      </c>
      <c r="P257" s="16">
        <f>'승차인원(a)'!P257+'하차인원(b)'!P257</f>
        <v>0</v>
      </c>
      <c r="Q257" s="63">
        <f>'승차인원(a)'!Q257+'하차인원(b)'!Q257</f>
        <v>0</v>
      </c>
    </row>
    <row r="258" spans="1:17">
      <c r="A258" s="148"/>
      <c r="B258" s="1">
        <v>2717</v>
      </c>
      <c r="C258" s="1" t="s">
        <v>195</v>
      </c>
      <c r="D258" s="35">
        <f t="shared" si="42"/>
        <v>9595260</v>
      </c>
      <c r="E258" s="35">
        <v>39487</v>
      </c>
      <c r="F258" s="55">
        <f>'승차인원(a)'!F258+'하차인원(b)'!F258</f>
        <v>1123167</v>
      </c>
      <c r="G258" s="16">
        <f>'승차인원(a)'!G258+'하차인원(b)'!G258</f>
        <v>1112068</v>
      </c>
      <c r="H258" s="16">
        <f>'승차인원(a)'!H258+'하차인원(b)'!H258</f>
        <v>1304254</v>
      </c>
      <c r="I258" s="16">
        <f>'승차인원(a)'!I258+'하차인원(b)'!I258</f>
        <v>1249607</v>
      </c>
      <c r="J258" s="16">
        <f>'승차인원(a)'!J258+'하차인원(b)'!J258</f>
        <v>1274809</v>
      </c>
      <c r="K258" s="16">
        <f>'승차인원(a)'!K258+'하차인원(b)'!K258</f>
        <v>1216749</v>
      </c>
      <c r="L258" s="16">
        <f>'승차인원(a)'!L258+'하차인원(b)'!L258</f>
        <v>1168576</v>
      </c>
      <c r="M258" s="16">
        <f>'승차인원(a)'!M258+'하차인원(b)'!M258</f>
        <v>1146030</v>
      </c>
      <c r="N258" s="16">
        <f>'승차인원(a)'!N258+'하차인원(b)'!N258</f>
        <v>0</v>
      </c>
      <c r="O258" s="16">
        <f>'승차인원(a)'!O258+'하차인원(b)'!O258</f>
        <v>0</v>
      </c>
      <c r="P258" s="16">
        <f>'승차인원(a)'!P258+'하차인원(b)'!P258</f>
        <v>0</v>
      </c>
      <c r="Q258" s="63">
        <f>'승차인원(a)'!Q258+'하차인원(b)'!Q258</f>
        <v>0</v>
      </c>
    </row>
    <row r="259" spans="1:17">
      <c r="A259" s="148"/>
      <c r="B259" s="1">
        <v>2718</v>
      </c>
      <c r="C259" s="1" t="s">
        <v>196</v>
      </c>
      <c r="D259" s="35">
        <f t="shared" si="42"/>
        <v>6242671</v>
      </c>
      <c r="E259" s="35">
        <v>25690</v>
      </c>
      <c r="F259" s="55">
        <f>'승차인원(a)'!F259+'하차인원(b)'!F259</f>
        <v>696397</v>
      </c>
      <c r="G259" s="16">
        <f>'승차인원(a)'!G259+'하차인원(b)'!G259</f>
        <v>693650</v>
      </c>
      <c r="H259" s="16">
        <f>'승차인원(a)'!H259+'하차인원(b)'!H259</f>
        <v>887531</v>
      </c>
      <c r="I259" s="16">
        <f>'승차인원(a)'!I259+'하차인원(b)'!I259</f>
        <v>837797</v>
      </c>
      <c r="J259" s="16">
        <f>'승차인원(a)'!J259+'하차인원(b)'!J259</f>
        <v>852812</v>
      </c>
      <c r="K259" s="16">
        <f>'승차인원(a)'!K259+'하차인원(b)'!K259</f>
        <v>792980</v>
      </c>
      <c r="L259" s="16">
        <f>'승차인원(a)'!L259+'하차인원(b)'!L259</f>
        <v>750802</v>
      </c>
      <c r="M259" s="16">
        <f>'승차인원(a)'!M259+'하차인원(b)'!M259</f>
        <v>730702</v>
      </c>
      <c r="N259" s="16">
        <f>'승차인원(a)'!N259+'하차인원(b)'!N259</f>
        <v>0</v>
      </c>
      <c r="O259" s="16">
        <f>'승차인원(a)'!O259+'하차인원(b)'!O259</f>
        <v>0</v>
      </c>
      <c r="P259" s="16">
        <f>'승차인원(a)'!P259+'하차인원(b)'!P259</f>
        <v>0</v>
      </c>
      <c r="Q259" s="63">
        <f>'승차인원(a)'!Q259+'하차인원(b)'!Q259</f>
        <v>0</v>
      </c>
    </row>
    <row r="260" spans="1:17">
      <c r="A260" s="148"/>
      <c r="B260" s="1">
        <v>2719</v>
      </c>
      <c r="C260" s="1" t="s">
        <v>197</v>
      </c>
      <c r="D260" s="35">
        <f t="shared" si="42"/>
        <v>4344244</v>
      </c>
      <c r="E260" s="35">
        <v>17878</v>
      </c>
      <c r="F260" s="55">
        <f>'승차인원(a)'!F260+'하차인원(b)'!F260</f>
        <v>464776</v>
      </c>
      <c r="G260" s="16">
        <f>'승차인원(a)'!G260+'하차인원(b)'!G260</f>
        <v>466869</v>
      </c>
      <c r="H260" s="16">
        <f>'승차인원(a)'!H260+'하차인원(b)'!H260</f>
        <v>614176</v>
      </c>
      <c r="I260" s="16">
        <f>'승차인원(a)'!I260+'하차인원(b)'!I260</f>
        <v>585536</v>
      </c>
      <c r="J260" s="16">
        <f>'승차인원(a)'!J260+'하차인원(b)'!J260</f>
        <v>654923</v>
      </c>
      <c r="K260" s="16">
        <f>'승차인원(a)'!K260+'하차인원(b)'!K260</f>
        <v>561264</v>
      </c>
      <c r="L260" s="16">
        <f>'승차인원(a)'!L260+'하차인원(b)'!L260</f>
        <v>498154</v>
      </c>
      <c r="M260" s="16">
        <f>'승차인원(a)'!M260+'하차인원(b)'!M260</f>
        <v>498546</v>
      </c>
      <c r="N260" s="16">
        <f>'승차인원(a)'!N260+'하차인원(b)'!N260</f>
        <v>0</v>
      </c>
      <c r="O260" s="16">
        <f>'승차인원(a)'!O260+'하차인원(b)'!O260</f>
        <v>0</v>
      </c>
      <c r="P260" s="16">
        <f>'승차인원(a)'!P260+'하차인원(b)'!P260</f>
        <v>0</v>
      </c>
      <c r="Q260" s="63">
        <f>'승차인원(a)'!Q260+'하차인원(b)'!Q260</f>
        <v>0</v>
      </c>
    </row>
    <row r="261" spans="1:17">
      <c r="A261" s="148"/>
      <c r="B261" s="1">
        <v>2720</v>
      </c>
      <c r="C261" s="1" t="s">
        <v>198</v>
      </c>
      <c r="D261" s="35">
        <f t="shared" si="42"/>
        <v>5121286</v>
      </c>
      <c r="E261" s="35">
        <v>21075</v>
      </c>
      <c r="F261" s="55">
        <f>'승차인원(a)'!F261+'하차인원(b)'!F261</f>
        <v>603597</v>
      </c>
      <c r="G261" s="16">
        <f>'승차인원(a)'!G261+'하차인원(b)'!G261</f>
        <v>601119</v>
      </c>
      <c r="H261" s="16">
        <f>'승차인원(a)'!H261+'하차인원(b)'!H261</f>
        <v>682923</v>
      </c>
      <c r="I261" s="16">
        <f>'승차인원(a)'!I261+'하차인원(b)'!I261</f>
        <v>658558</v>
      </c>
      <c r="J261" s="16">
        <f>'승차인원(a)'!J261+'하차인원(b)'!J261</f>
        <v>675819</v>
      </c>
      <c r="K261" s="16">
        <f>'승차인원(a)'!K261+'하차인원(b)'!K261</f>
        <v>643576</v>
      </c>
      <c r="L261" s="16">
        <f>'승차인원(a)'!L261+'하차인원(b)'!L261</f>
        <v>632200</v>
      </c>
      <c r="M261" s="16">
        <f>'승차인원(a)'!M261+'하차인원(b)'!M261</f>
        <v>623494</v>
      </c>
      <c r="N261" s="16">
        <f>'승차인원(a)'!N261+'하차인원(b)'!N261</f>
        <v>0</v>
      </c>
      <c r="O261" s="16">
        <f>'승차인원(a)'!O261+'하차인원(b)'!O261</f>
        <v>0</v>
      </c>
      <c r="P261" s="16">
        <f>'승차인원(a)'!P261+'하차인원(b)'!P261</f>
        <v>0</v>
      </c>
      <c r="Q261" s="63">
        <f>'승차인원(a)'!Q261+'하차인원(b)'!Q261</f>
        <v>0</v>
      </c>
    </row>
    <row r="262" spans="1:17">
      <c r="A262" s="148"/>
      <c r="B262" s="1">
        <v>2721</v>
      </c>
      <c r="C262" s="1" t="s">
        <v>199</v>
      </c>
      <c r="D262" s="35">
        <f t="shared" si="42"/>
        <v>5404503</v>
      </c>
      <c r="E262" s="35">
        <v>22240</v>
      </c>
      <c r="F262" s="55">
        <f>'승차인원(a)'!F262+'하차인원(b)'!F262</f>
        <v>642967</v>
      </c>
      <c r="G262" s="16">
        <f>'승차인원(a)'!G262+'하차인원(b)'!G262</f>
        <v>634815</v>
      </c>
      <c r="H262" s="16">
        <f>'승차인원(a)'!H262+'하차인원(b)'!H262</f>
        <v>728925</v>
      </c>
      <c r="I262" s="16">
        <f>'승차인원(a)'!I262+'하차인원(b)'!I262</f>
        <v>698420</v>
      </c>
      <c r="J262" s="16">
        <f>'승차인원(a)'!J262+'하차인원(b)'!J262</f>
        <v>724701</v>
      </c>
      <c r="K262" s="16">
        <f>'승차인원(a)'!K262+'하차인원(b)'!K262</f>
        <v>675706</v>
      </c>
      <c r="L262" s="16">
        <f>'승차인원(a)'!L262+'하차인원(b)'!L262</f>
        <v>653027</v>
      </c>
      <c r="M262" s="16">
        <f>'승차인원(a)'!M262+'하차인원(b)'!M262</f>
        <v>645942</v>
      </c>
      <c r="N262" s="16">
        <f>'승차인원(a)'!N262+'하차인원(b)'!N262</f>
        <v>0</v>
      </c>
      <c r="O262" s="16">
        <f>'승차인원(a)'!O262+'하차인원(b)'!O262</f>
        <v>0</v>
      </c>
      <c r="P262" s="16">
        <f>'승차인원(a)'!P262+'하차인원(b)'!P262</f>
        <v>0</v>
      </c>
      <c r="Q262" s="63">
        <f>'승차인원(a)'!Q262+'하차인원(b)'!Q262</f>
        <v>0</v>
      </c>
    </row>
    <row r="263" spans="1:17">
      <c r="A263" s="148"/>
      <c r="B263" s="1">
        <v>2722</v>
      </c>
      <c r="C263" s="1" t="s">
        <v>200</v>
      </c>
      <c r="D263" s="35">
        <f t="shared" si="42"/>
        <v>8256348</v>
      </c>
      <c r="E263" s="35">
        <v>33977</v>
      </c>
      <c r="F263" s="55">
        <f>'승차인원(a)'!F263+'하차인원(b)'!F263</f>
        <v>999015</v>
      </c>
      <c r="G263" s="16">
        <f>'승차인원(a)'!G263+'하차인원(b)'!G263</f>
        <v>978723</v>
      </c>
      <c r="H263" s="16">
        <f>'승차인원(a)'!H263+'하차인원(b)'!H263</f>
        <v>1117021</v>
      </c>
      <c r="I263" s="16">
        <f>'승차인원(a)'!I263+'하차인원(b)'!I263</f>
        <v>1060703</v>
      </c>
      <c r="J263" s="16">
        <f>'승차인원(a)'!J263+'하차인원(b)'!J263</f>
        <v>1074210</v>
      </c>
      <c r="K263" s="16">
        <f>'승차인원(a)'!K263+'하차인원(b)'!K263</f>
        <v>1042690</v>
      </c>
      <c r="L263" s="16">
        <f>'승차인원(a)'!L263+'하차인원(b)'!L263</f>
        <v>1004348</v>
      </c>
      <c r="M263" s="16">
        <f>'승차인원(a)'!M263+'하차인원(b)'!M263</f>
        <v>979638</v>
      </c>
      <c r="N263" s="16">
        <f>'승차인원(a)'!N263+'하차인원(b)'!N263</f>
        <v>0</v>
      </c>
      <c r="O263" s="16">
        <f>'승차인원(a)'!O263+'하차인원(b)'!O263</f>
        <v>0</v>
      </c>
      <c r="P263" s="16">
        <f>'승차인원(a)'!P263+'하차인원(b)'!P263</f>
        <v>0</v>
      </c>
      <c r="Q263" s="63">
        <f>'승차인원(a)'!Q263+'하차인원(b)'!Q263</f>
        <v>0</v>
      </c>
    </row>
    <row r="264" spans="1:17">
      <c r="A264" s="148"/>
      <c r="B264" s="1">
        <v>2723</v>
      </c>
      <c r="C264" s="1" t="s">
        <v>201</v>
      </c>
      <c r="D264" s="35">
        <f t="shared" si="42"/>
        <v>7631714</v>
      </c>
      <c r="E264" s="35">
        <v>31406</v>
      </c>
      <c r="F264" s="55">
        <f>'승차인원(a)'!F264+'하차인원(b)'!F264</f>
        <v>863944</v>
      </c>
      <c r="G264" s="16">
        <f>'승차인원(a)'!G264+'하차인원(b)'!G264</f>
        <v>853314</v>
      </c>
      <c r="H264" s="16">
        <f>'승차인원(a)'!H264+'하차인원(b)'!H264</f>
        <v>1075306</v>
      </c>
      <c r="I264" s="16">
        <f>'승차인원(a)'!I264+'하차인원(b)'!I264</f>
        <v>1030672</v>
      </c>
      <c r="J264" s="16">
        <f>'승차인원(a)'!J264+'하차인원(b)'!J264</f>
        <v>1023502</v>
      </c>
      <c r="K264" s="16">
        <f>'승차인원(a)'!K264+'하차인원(b)'!K264</f>
        <v>979435</v>
      </c>
      <c r="L264" s="16">
        <f>'승차인원(a)'!L264+'하차인원(b)'!L264</f>
        <v>899276</v>
      </c>
      <c r="M264" s="16">
        <f>'승차인원(a)'!M264+'하차인원(b)'!M264</f>
        <v>906265</v>
      </c>
      <c r="N264" s="16">
        <f>'승차인원(a)'!N264+'하차인원(b)'!N264</f>
        <v>0</v>
      </c>
      <c r="O264" s="16">
        <f>'승차인원(a)'!O264+'하차인원(b)'!O264</f>
        <v>0</v>
      </c>
      <c r="P264" s="16">
        <f>'승차인원(a)'!P264+'하차인원(b)'!P264</f>
        <v>0</v>
      </c>
      <c r="Q264" s="63">
        <f>'승차인원(a)'!Q264+'하차인원(b)'!Q264</f>
        <v>0</v>
      </c>
    </row>
    <row r="265" spans="1:17">
      <c r="A265" s="148"/>
      <c r="B265" s="1">
        <v>2724</v>
      </c>
      <c r="C265" s="1" t="s">
        <v>202</v>
      </c>
      <c r="D265" s="35">
        <f t="shared" si="42"/>
        <v>7670762</v>
      </c>
      <c r="E265" s="35">
        <v>31567</v>
      </c>
      <c r="F265" s="55">
        <f>'승차인원(a)'!F265+'하차인원(b)'!F265</f>
        <v>907490</v>
      </c>
      <c r="G265" s="16">
        <f>'승차인원(a)'!G265+'하차인원(b)'!G265</f>
        <v>892925</v>
      </c>
      <c r="H265" s="16">
        <f>'승차인원(a)'!H265+'하차인원(b)'!H265</f>
        <v>1027572</v>
      </c>
      <c r="I265" s="16">
        <f>'승차인원(a)'!I265+'하차인원(b)'!I265</f>
        <v>995360</v>
      </c>
      <c r="J265" s="16">
        <f>'승차인원(a)'!J265+'하차인원(b)'!J265</f>
        <v>1000107</v>
      </c>
      <c r="K265" s="16">
        <f>'승차인원(a)'!K265+'하차인원(b)'!K265</f>
        <v>970342</v>
      </c>
      <c r="L265" s="16">
        <f>'승차인원(a)'!L265+'하차인원(b)'!L265</f>
        <v>942791</v>
      </c>
      <c r="M265" s="16">
        <f>'승차인원(a)'!M265+'하차인원(b)'!M265</f>
        <v>934175</v>
      </c>
      <c r="N265" s="16">
        <f>'승차인원(a)'!N265+'하차인원(b)'!N265</f>
        <v>0</v>
      </c>
      <c r="O265" s="16">
        <f>'승차인원(a)'!O265+'하차인원(b)'!O265</f>
        <v>0</v>
      </c>
      <c r="P265" s="16">
        <f>'승차인원(a)'!P265+'하차인원(b)'!P265</f>
        <v>0</v>
      </c>
      <c r="Q265" s="63">
        <f>'승차인원(a)'!Q265+'하차인원(b)'!Q265</f>
        <v>0</v>
      </c>
    </row>
    <row r="266" spans="1:17">
      <c r="A266" s="148"/>
      <c r="B266" s="1">
        <v>2725</v>
      </c>
      <c r="C266" s="1" t="s">
        <v>203</v>
      </c>
      <c r="D266" s="35">
        <f t="shared" si="42"/>
        <v>3009562</v>
      </c>
      <c r="E266" s="35">
        <v>12385</v>
      </c>
      <c r="F266" s="55">
        <f>'승차인원(a)'!F266+'하차인원(b)'!F266</f>
        <v>352196</v>
      </c>
      <c r="G266" s="16">
        <f>'승차인원(a)'!G266+'하차인원(b)'!G266</f>
        <v>345173</v>
      </c>
      <c r="H266" s="16">
        <f>'승차인원(a)'!H266+'하차인원(b)'!H266</f>
        <v>405161</v>
      </c>
      <c r="I266" s="16">
        <f>'승차인원(a)'!I266+'하차인원(b)'!I266</f>
        <v>392645</v>
      </c>
      <c r="J266" s="16">
        <f>'승차인원(a)'!J266+'하차인원(b)'!J266</f>
        <v>395769</v>
      </c>
      <c r="K266" s="16">
        <f>'승차인원(a)'!K266+'하차인원(b)'!K266</f>
        <v>382248</v>
      </c>
      <c r="L266" s="16">
        <f>'승차인원(a)'!L266+'하차인원(b)'!L266</f>
        <v>373032</v>
      </c>
      <c r="M266" s="16">
        <f>'승차인원(a)'!M266+'하차인원(b)'!M266</f>
        <v>363338</v>
      </c>
      <c r="N266" s="16">
        <f>'승차인원(a)'!N266+'하차인원(b)'!N266</f>
        <v>0</v>
      </c>
      <c r="O266" s="16">
        <f>'승차인원(a)'!O266+'하차인원(b)'!O266</f>
        <v>0</v>
      </c>
      <c r="P266" s="16">
        <f>'승차인원(a)'!P266+'하차인원(b)'!P266</f>
        <v>0</v>
      </c>
      <c r="Q266" s="63">
        <f>'승차인원(a)'!Q266+'하차인원(b)'!Q266</f>
        <v>0</v>
      </c>
    </row>
    <row r="267" spans="1:17">
      <c r="A267" s="148"/>
      <c r="B267" s="1">
        <v>2726</v>
      </c>
      <c r="C267" s="1" t="s">
        <v>204</v>
      </c>
      <c r="D267" s="35">
        <f t="shared" si="42"/>
        <v>4772854</v>
      </c>
      <c r="E267" s="35">
        <v>19642</v>
      </c>
      <c r="F267" s="55">
        <f>'승차인원(a)'!F267+'하차인원(b)'!F267</f>
        <v>565719</v>
      </c>
      <c r="G267" s="16">
        <f>'승차인원(a)'!G267+'하차인원(b)'!G267</f>
        <v>562270</v>
      </c>
      <c r="H267" s="16">
        <f>'승차인원(a)'!H267+'하차인원(b)'!H267</f>
        <v>641344</v>
      </c>
      <c r="I267" s="16">
        <f>'승차인원(a)'!I267+'하차인원(b)'!I267</f>
        <v>614336</v>
      </c>
      <c r="J267" s="16">
        <f>'승차인원(a)'!J267+'하차인원(b)'!J267</f>
        <v>614053</v>
      </c>
      <c r="K267" s="16">
        <f>'승차인원(a)'!K267+'하차인원(b)'!K267</f>
        <v>607464</v>
      </c>
      <c r="L267" s="16">
        <f>'승차인원(a)'!L267+'하차인원(b)'!L267</f>
        <v>586804</v>
      </c>
      <c r="M267" s="16">
        <f>'승차인원(a)'!M267+'하차인원(b)'!M267</f>
        <v>580864</v>
      </c>
      <c r="N267" s="16">
        <f>'승차인원(a)'!N267+'하차인원(b)'!N267</f>
        <v>0</v>
      </c>
      <c r="O267" s="16">
        <f>'승차인원(a)'!O267+'하차인원(b)'!O267</f>
        <v>0</v>
      </c>
      <c r="P267" s="16">
        <f>'승차인원(a)'!P267+'하차인원(b)'!P267</f>
        <v>0</v>
      </c>
      <c r="Q267" s="63">
        <f>'승차인원(a)'!Q267+'하차인원(b)'!Q267</f>
        <v>0</v>
      </c>
    </row>
    <row r="268" spans="1:17">
      <c r="A268" s="148"/>
      <c r="B268" s="1">
        <v>2727</v>
      </c>
      <c r="C268" s="1" t="s">
        <v>205</v>
      </c>
      <c r="D268" s="35">
        <f t="shared" si="42"/>
        <v>5768301</v>
      </c>
      <c r="E268" s="35">
        <v>23738</v>
      </c>
      <c r="F268" s="55">
        <f>'승차인원(a)'!F268+'하차인원(b)'!F268</f>
        <v>698297</v>
      </c>
      <c r="G268" s="16">
        <f>'승차인원(a)'!G268+'하차인원(b)'!G268</f>
        <v>685055</v>
      </c>
      <c r="H268" s="16">
        <f>'승차인원(a)'!H268+'하차인원(b)'!H268</f>
        <v>768360</v>
      </c>
      <c r="I268" s="16">
        <f>'승차인원(a)'!I268+'하차인원(b)'!I268</f>
        <v>727607</v>
      </c>
      <c r="J268" s="16">
        <f>'승차인원(a)'!J268+'하차인원(b)'!J268</f>
        <v>733727</v>
      </c>
      <c r="K268" s="16">
        <f>'승차인원(a)'!K268+'하차인원(b)'!K268</f>
        <v>725543</v>
      </c>
      <c r="L268" s="16">
        <f>'승차인원(a)'!L268+'하차인원(b)'!L268</f>
        <v>719412</v>
      </c>
      <c r="M268" s="16">
        <f>'승차인원(a)'!M268+'하차인원(b)'!M268</f>
        <v>710300</v>
      </c>
      <c r="N268" s="16">
        <f>'승차인원(a)'!N268+'하차인원(b)'!N268</f>
        <v>0</v>
      </c>
      <c r="O268" s="16">
        <f>'승차인원(a)'!O268+'하차인원(b)'!O268</f>
        <v>0</v>
      </c>
      <c r="P268" s="16">
        <f>'승차인원(a)'!P268+'하차인원(b)'!P268</f>
        <v>0</v>
      </c>
      <c r="Q268" s="63">
        <f>'승차인원(a)'!Q268+'하차인원(b)'!Q268</f>
        <v>0</v>
      </c>
    </row>
    <row r="269" spans="1:17">
      <c r="A269" s="148"/>
      <c r="B269" s="1">
        <v>2728</v>
      </c>
      <c r="C269" s="1" t="s">
        <v>206</v>
      </c>
      <c r="D269" s="35">
        <f t="shared" si="42"/>
        <v>7918096</v>
      </c>
      <c r="E269" s="35">
        <v>32585</v>
      </c>
      <c r="F269" s="55">
        <f>'승차인원(a)'!F269+'하차인원(b)'!F269</f>
        <v>751731</v>
      </c>
      <c r="G269" s="16">
        <f>'승차인원(a)'!G269+'하차인원(b)'!G269</f>
        <v>782530</v>
      </c>
      <c r="H269" s="16">
        <f>'승차인원(a)'!H269+'하차인원(b)'!H269</f>
        <v>1188052</v>
      </c>
      <c r="I269" s="16">
        <f>'승차인원(a)'!I269+'하차인원(b)'!I269</f>
        <v>1261330</v>
      </c>
      <c r="J269" s="16">
        <f>'승차인원(a)'!J269+'하차인원(b)'!J269</f>
        <v>1261049</v>
      </c>
      <c r="K269" s="16">
        <f>'승차인원(a)'!K269+'하차인원(b)'!K269</f>
        <v>1019578</v>
      </c>
      <c r="L269" s="16">
        <f>'승차인원(a)'!L269+'하차인원(b)'!L269</f>
        <v>798936</v>
      </c>
      <c r="M269" s="16">
        <f>'승차인원(a)'!M269+'하차인원(b)'!M269</f>
        <v>854890</v>
      </c>
      <c r="N269" s="16">
        <f>'승차인원(a)'!N269+'하차인원(b)'!N269</f>
        <v>0</v>
      </c>
      <c r="O269" s="16">
        <f>'승차인원(a)'!O269+'하차인원(b)'!O269</f>
        <v>0</v>
      </c>
      <c r="P269" s="16">
        <f>'승차인원(a)'!P269+'하차인원(b)'!P269</f>
        <v>0</v>
      </c>
      <c r="Q269" s="63">
        <f>'승차인원(a)'!Q269+'하차인원(b)'!Q269</f>
        <v>0</v>
      </c>
    </row>
    <row r="270" spans="1:17">
      <c r="A270" s="148"/>
      <c r="B270" s="1">
        <v>2729</v>
      </c>
      <c r="C270" s="1" t="s">
        <v>207</v>
      </c>
      <c r="D270" s="35">
        <f t="shared" si="42"/>
        <v>8586307</v>
      </c>
      <c r="E270" s="35">
        <v>35335</v>
      </c>
      <c r="F270" s="55">
        <f>'승차인원(a)'!F270+'하차인원(b)'!F270</f>
        <v>1019920</v>
      </c>
      <c r="G270" s="16">
        <f>'승차인원(a)'!G270+'하차인원(b)'!G270</f>
        <v>1023836</v>
      </c>
      <c r="H270" s="16">
        <f>'승차인원(a)'!H270+'하차인원(b)'!H270</f>
        <v>1201801</v>
      </c>
      <c r="I270" s="16">
        <f>'승차인원(a)'!I270+'하차인원(b)'!I270</f>
        <v>1119628</v>
      </c>
      <c r="J270" s="16">
        <f>'승차인원(a)'!J270+'하차인원(b)'!J270</f>
        <v>1134453</v>
      </c>
      <c r="K270" s="16">
        <f>'승차인원(a)'!K270+'하차인원(b)'!K270</f>
        <v>1042026</v>
      </c>
      <c r="L270" s="16">
        <f>'승차인원(a)'!L270+'하차인원(b)'!L270</f>
        <v>1020567</v>
      </c>
      <c r="M270" s="16">
        <f>'승차인원(a)'!M270+'하차인원(b)'!M270</f>
        <v>1024076</v>
      </c>
      <c r="N270" s="16">
        <f>'승차인원(a)'!N270+'하차인원(b)'!N270</f>
        <v>0</v>
      </c>
      <c r="O270" s="16">
        <f>'승차인원(a)'!O270+'하차인원(b)'!O270</f>
        <v>0</v>
      </c>
      <c r="P270" s="16">
        <f>'승차인원(a)'!P270+'하차인원(b)'!P270</f>
        <v>0</v>
      </c>
      <c r="Q270" s="63">
        <f>'승차인원(a)'!Q270+'하차인원(b)'!Q270</f>
        <v>0</v>
      </c>
    </row>
    <row r="271" spans="1:17">
      <c r="A271" s="148"/>
      <c r="B271" s="1">
        <v>2730</v>
      </c>
      <c r="C271" s="1" t="s">
        <v>208</v>
      </c>
      <c r="D271" s="35">
        <f t="shared" si="42"/>
        <v>4584592</v>
      </c>
      <c r="E271" s="35">
        <v>18867</v>
      </c>
      <c r="F271" s="55">
        <f>'승차인원(a)'!F271+'하차인원(b)'!F271</f>
        <v>436412</v>
      </c>
      <c r="G271" s="16">
        <f>'승차인원(a)'!G271+'하차인원(b)'!G271</f>
        <v>431706</v>
      </c>
      <c r="H271" s="16">
        <f>'승차인원(a)'!H271+'하차인원(b)'!H271</f>
        <v>567819</v>
      </c>
      <c r="I271" s="16">
        <f>'승차인원(a)'!I271+'하차인원(b)'!I271</f>
        <v>704223</v>
      </c>
      <c r="J271" s="16">
        <f>'승차인원(a)'!J271+'하차인원(b)'!J271</f>
        <v>713749</v>
      </c>
      <c r="K271" s="16">
        <f>'승차인원(a)'!K271+'하차인원(b)'!K271</f>
        <v>612313</v>
      </c>
      <c r="L271" s="16">
        <f>'승차인원(a)'!L271+'하차인원(b)'!L271</f>
        <v>535810</v>
      </c>
      <c r="M271" s="16">
        <f>'승차인원(a)'!M271+'하차인원(b)'!M271</f>
        <v>582560</v>
      </c>
      <c r="N271" s="16">
        <f>'승차인원(a)'!N271+'하차인원(b)'!N271</f>
        <v>0</v>
      </c>
      <c r="O271" s="16">
        <f>'승차인원(a)'!O271+'하차인원(b)'!O271</f>
        <v>0</v>
      </c>
      <c r="P271" s="16">
        <f>'승차인원(a)'!P271+'하차인원(b)'!P271</f>
        <v>0</v>
      </c>
      <c r="Q271" s="63">
        <f>'승차인원(a)'!Q271+'하차인원(b)'!Q271</f>
        <v>0</v>
      </c>
    </row>
    <row r="272" spans="1:17">
      <c r="A272" s="148"/>
      <c r="B272" s="1">
        <v>2731</v>
      </c>
      <c r="C272" s="1" t="s">
        <v>209</v>
      </c>
      <c r="D272" s="35">
        <f t="shared" si="42"/>
        <v>10695995</v>
      </c>
      <c r="E272" s="35">
        <v>44017</v>
      </c>
      <c r="F272" s="55">
        <f>'승차인원(a)'!F272+'하차인원(b)'!F272</f>
        <v>1277343</v>
      </c>
      <c r="G272" s="16">
        <f>'승차인원(a)'!G272+'하차인원(b)'!G272</f>
        <v>1305484</v>
      </c>
      <c r="H272" s="16">
        <f>'승차인원(a)'!H272+'하차인원(b)'!H272</f>
        <v>1465824</v>
      </c>
      <c r="I272" s="16">
        <f>'승차인원(a)'!I272+'하차인원(b)'!I272</f>
        <v>1362288</v>
      </c>
      <c r="J272" s="16">
        <f>'승차인원(a)'!J272+'하차인원(b)'!J272</f>
        <v>1333847</v>
      </c>
      <c r="K272" s="16">
        <f>'승차인원(a)'!K272+'하차인원(b)'!K272</f>
        <v>1350429</v>
      </c>
      <c r="L272" s="16">
        <f>'승차인원(a)'!L272+'하차인원(b)'!L272</f>
        <v>1316264</v>
      </c>
      <c r="M272" s="16">
        <f>'승차인원(a)'!M272+'하차인원(b)'!M272</f>
        <v>1284516</v>
      </c>
      <c r="N272" s="16">
        <f>'승차인원(a)'!N272+'하차인원(b)'!N272</f>
        <v>0</v>
      </c>
      <c r="O272" s="16">
        <f>'승차인원(a)'!O272+'하차인원(b)'!O272</f>
        <v>0</v>
      </c>
      <c r="P272" s="16">
        <f>'승차인원(a)'!P272+'하차인원(b)'!P272</f>
        <v>0</v>
      </c>
      <c r="Q272" s="63">
        <f>'승차인원(a)'!Q272+'하차인원(b)'!Q272</f>
        <v>0</v>
      </c>
    </row>
    <row r="273" spans="1:17">
      <c r="A273" s="148"/>
      <c r="B273" s="1">
        <v>2732</v>
      </c>
      <c r="C273" s="1" t="s">
        <v>210</v>
      </c>
      <c r="D273" s="35">
        <f t="shared" si="42"/>
        <v>7476978</v>
      </c>
      <c r="E273" s="35">
        <v>30770</v>
      </c>
      <c r="F273" s="55">
        <f>'승차인원(a)'!F273+'하차인원(b)'!F273</f>
        <v>891703</v>
      </c>
      <c r="G273" s="16">
        <f>'승차인원(a)'!G273+'하차인원(b)'!G273</f>
        <v>918583</v>
      </c>
      <c r="H273" s="16">
        <f>'승차인원(a)'!H273+'하차인원(b)'!H273</f>
        <v>1011668</v>
      </c>
      <c r="I273" s="16">
        <f>'승차인원(a)'!I273+'하차인원(b)'!I273</f>
        <v>954529</v>
      </c>
      <c r="J273" s="16">
        <f>'승차인원(a)'!J273+'하차인원(b)'!J273</f>
        <v>927579</v>
      </c>
      <c r="K273" s="16">
        <f>'승차인원(a)'!K273+'하차인원(b)'!K273</f>
        <v>942468</v>
      </c>
      <c r="L273" s="16">
        <f>'승차인원(a)'!L273+'하차인원(b)'!L273</f>
        <v>915599</v>
      </c>
      <c r="M273" s="16">
        <f>'승차인원(a)'!M273+'하차인원(b)'!M273</f>
        <v>914849</v>
      </c>
      <c r="N273" s="16">
        <f>'승차인원(a)'!N273+'하차인원(b)'!N273</f>
        <v>0</v>
      </c>
      <c r="O273" s="16">
        <f>'승차인원(a)'!O273+'하차인원(b)'!O273</f>
        <v>0</v>
      </c>
      <c r="P273" s="16">
        <f>'승차인원(a)'!P273+'하차인원(b)'!P273</f>
        <v>0</v>
      </c>
      <c r="Q273" s="63">
        <f>'승차인원(a)'!Q273+'하차인원(b)'!Q273</f>
        <v>0</v>
      </c>
    </row>
    <row r="274" spans="1:17">
      <c r="A274" s="148"/>
      <c r="B274" s="1">
        <v>2733</v>
      </c>
      <c r="C274" s="1" t="s">
        <v>211</v>
      </c>
      <c r="D274" s="35">
        <f t="shared" si="42"/>
        <v>10750365</v>
      </c>
      <c r="E274" s="35">
        <v>44240</v>
      </c>
      <c r="F274" s="55">
        <f>'승차인원(a)'!F274+'하차인원(b)'!F274</f>
        <v>1295069</v>
      </c>
      <c r="G274" s="16">
        <f>'승차인원(a)'!G274+'하차인원(b)'!G274</f>
        <v>1343394</v>
      </c>
      <c r="H274" s="16">
        <f>'승차인원(a)'!H274+'하차인원(b)'!H274</f>
        <v>1473602</v>
      </c>
      <c r="I274" s="16">
        <f>'승차인원(a)'!I274+'하차인원(b)'!I274</f>
        <v>1380197</v>
      </c>
      <c r="J274" s="16">
        <f>'승차인원(a)'!J274+'하차인원(b)'!J274</f>
        <v>1306273</v>
      </c>
      <c r="K274" s="16">
        <f>'승차인원(a)'!K274+'하차인원(b)'!K274</f>
        <v>1350446</v>
      </c>
      <c r="L274" s="16">
        <f>'승차인원(a)'!L274+'하차인원(b)'!L274</f>
        <v>1306992</v>
      </c>
      <c r="M274" s="16">
        <f>'승차인원(a)'!M274+'하차인원(b)'!M274</f>
        <v>1294392</v>
      </c>
      <c r="N274" s="16">
        <f>'승차인원(a)'!N274+'하차인원(b)'!N274</f>
        <v>0</v>
      </c>
      <c r="O274" s="16">
        <f>'승차인원(a)'!O274+'하차인원(b)'!O274</f>
        <v>0</v>
      </c>
      <c r="P274" s="16">
        <f>'승차인원(a)'!P274+'하차인원(b)'!P274</f>
        <v>0</v>
      </c>
      <c r="Q274" s="63">
        <f>'승차인원(a)'!Q274+'하차인원(b)'!Q274</f>
        <v>0</v>
      </c>
    </row>
    <row r="275" spans="1:17">
      <c r="A275" s="148"/>
      <c r="B275" s="1">
        <v>2734</v>
      </c>
      <c r="C275" s="1" t="s">
        <v>212</v>
      </c>
      <c r="D275" s="35">
        <f t="shared" si="42"/>
        <v>9796599</v>
      </c>
      <c r="E275" s="35">
        <v>40316</v>
      </c>
      <c r="F275" s="55">
        <f>'승차인원(a)'!F275+'하차인원(b)'!F275</f>
        <v>1187701</v>
      </c>
      <c r="G275" s="16">
        <f>'승차인원(a)'!G275+'하차인원(b)'!G275</f>
        <v>1193041</v>
      </c>
      <c r="H275" s="16">
        <f>'승차인원(a)'!H275+'하차인원(b)'!H275</f>
        <v>1319193</v>
      </c>
      <c r="I275" s="16">
        <f>'승차인원(a)'!I275+'하차인원(b)'!I275</f>
        <v>1230624</v>
      </c>
      <c r="J275" s="16">
        <f>'승차인원(a)'!J275+'하차인원(b)'!J275</f>
        <v>1197306</v>
      </c>
      <c r="K275" s="16">
        <f>'승차인원(a)'!K275+'하차인원(b)'!K275</f>
        <v>1232271</v>
      </c>
      <c r="L275" s="16">
        <f>'승차인원(a)'!L275+'하차인원(b)'!L275</f>
        <v>1230560</v>
      </c>
      <c r="M275" s="16">
        <f>'승차인원(a)'!M275+'하차인원(b)'!M275</f>
        <v>1205903</v>
      </c>
      <c r="N275" s="16">
        <f>'승차인원(a)'!N275+'하차인원(b)'!N275</f>
        <v>0</v>
      </c>
      <c r="O275" s="16">
        <f>'승차인원(a)'!O275+'하차인원(b)'!O275</f>
        <v>0</v>
      </c>
      <c r="P275" s="16">
        <f>'승차인원(a)'!P275+'하차인원(b)'!P275</f>
        <v>0</v>
      </c>
      <c r="Q275" s="63">
        <f>'승차인원(a)'!Q275+'하차인원(b)'!Q275</f>
        <v>0</v>
      </c>
    </row>
    <row r="276" spans="1:17">
      <c r="A276" s="148"/>
      <c r="B276" s="1">
        <v>2735</v>
      </c>
      <c r="C276" s="1" t="s">
        <v>213</v>
      </c>
      <c r="D276" s="35">
        <f t="shared" si="42"/>
        <v>3074287</v>
      </c>
      <c r="E276" s="35">
        <v>12651</v>
      </c>
      <c r="F276" s="55">
        <f>'승차인원(a)'!F276+'하차인원(b)'!F276</f>
        <v>360669</v>
      </c>
      <c r="G276" s="16">
        <f>'승차인원(a)'!G276+'하차인원(b)'!G276</f>
        <v>361003</v>
      </c>
      <c r="H276" s="16">
        <f>'승차인원(a)'!H276+'하차인원(b)'!H276</f>
        <v>414436</v>
      </c>
      <c r="I276" s="16">
        <f>'승차인원(a)'!I276+'하차인원(b)'!I276</f>
        <v>393811</v>
      </c>
      <c r="J276" s="16">
        <f>'승차인원(a)'!J276+'하차인원(b)'!J276</f>
        <v>398545</v>
      </c>
      <c r="K276" s="16">
        <f>'승차인원(a)'!K276+'하차인원(b)'!K276</f>
        <v>392534</v>
      </c>
      <c r="L276" s="16">
        <f>'승차인원(a)'!L276+'하차인원(b)'!L276</f>
        <v>377692</v>
      </c>
      <c r="M276" s="16">
        <f>'승차인원(a)'!M276+'하차인원(b)'!M276</f>
        <v>375597</v>
      </c>
      <c r="N276" s="16">
        <f>'승차인원(a)'!N276+'하차인원(b)'!N276</f>
        <v>0</v>
      </c>
      <c r="O276" s="16">
        <f>'승차인원(a)'!O276+'하차인원(b)'!O276</f>
        <v>0</v>
      </c>
      <c r="P276" s="16">
        <f>'승차인원(a)'!P276+'하차인원(b)'!P276</f>
        <v>0</v>
      </c>
      <c r="Q276" s="63">
        <f>'승차인원(a)'!Q276+'하차인원(b)'!Q276</f>
        <v>0</v>
      </c>
    </row>
    <row r="277" spans="1:17">
      <c r="A277" s="148"/>
      <c r="B277" s="1">
        <v>2736</v>
      </c>
      <c r="C277" s="1" t="s">
        <v>214</v>
      </c>
      <c r="D277" s="35">
        <f t="shared" si="42"/>
        <v>9695319</v>
      </c>
      <c r="E277" s="35">
        <v>39899</v>
      </c>
      <c r="F277" s="55">
        <f>'승차인원(a)'!F277+'하차인원(b)'!F277</f>
        <v>1237074</v>
      </c>
      <c r="G277" s="16">
        <f>'승차인원(a)'!G277+'하차인원(b)'!G277</f>
        <v>1185883</v>
      </c>
      <c r="H277" s="16">
        <f>'승차인원(a)'!H277+'하차인원(b)'!H277</f>
        <v>1245137</v>
      </c>
      <c r="I277" s="16">
        <f>'승차인원(a)'!I277+'하차인원(b)'!I277</f>
        <v>1214134</v>
      </c>
      <c r="J277" s="16">
        <f>'승차인원(a)'!J277+'하차인원(b)'!J277</f>
        <v>1238680</v>
      </c>
      <c r="K277" s="16">
        <f>'승차인원(a)'!K277+'하차인원(b)'!K277</f>
        <v>1198630</v>
      </c>
      <c r="L277" s="16">
        <f>'승차인원(a)'!L277+'하차인원(b)'!L277</f>
        <v>1176873</v>
      </c>
      <c r="M277" s="16">
        <f>'승차인원(a)'!M277+'하차인원(b)'!M277</f>
        <v>1198908</v>
      </c>
      <c r="N277" s="16">
        <f>'승차인원(a)'!N277+'하차인원(b)'!N277</f>
        <v>0</v>
      </c>
      <c r="O277" s="16">
        <f>'승차인원(a)'!O277+'하차인원(b)'!O277</f>
        <v>0</v>
      </c>
      <c r="P277" s="16">
        <f>'승차인원(a)'!P277+'하차인원(b)'!P277</f>
        <v>0</v>
      </c>
      <c r="Q277" s="63">
        <f>'승차인원(a)'!Q277+'하차인원(b)'!Q277</f>
        <v>0</v>
      </c>
    </row>
    <row r="278" spans="1:17">
      <c r="A278" s="148"/>
      <c r="B278" s="1">
        <v>2737</v>
      </c>
      <c r="C278" s="1" t="s">
        <v>215</v>
      </c>
      <c r="D278" s="35">
        <f t="shared" si="42"/>
        <v>6980618</v>
      </c>
      <c r="E278" s="35">
        <v>28727</v>
      </c>
      <c r="F278" s="55">
        <f>'승차인원(a)'!F278+'하차인원(b)'!F278</f>
        <v>826073</v>
      </c>
      <c r="G278" s="16">
        <f>'승차인원(a)'!G278+'하차인원(b)'!G278</f>
        <v>824641</v>
      </c>
      <c r="H278" s="16">
        <f>'승차인원(a)'!H278+'하차인원(b)'!H278</f>
        <v>946862</v>
      </c>
      <c r="I278" s="16">
        <f>'승차인원(a)'!I278+'하차인원(b)'!I278</f>
        <v>886197</v>
      </c>
      <c r="J278" s="16">
        <f>'승차인원(a)'!J278+'하차인원(b)'!J278</f>
        <v>870657</v>
      </c>
      <c r="K278" s="16">
        <f>'승차인원(a)'!K278+'하차인원(b)'!K278</f>
        <v>886643</v>
      </c>
      <c r="L278" s="16">
        <f>'승차인원(a)'!L278+'하차인원(b)'!L278</f>
        <v>874593</v>
      </c>
      <c r="M278" s="16">
        <f>'승차인원(a)'!M278+'하차인원(b)'!M278</f>
        <v>864952</v>
      </c>
      <c r="N278" s="16">
        <f>'승차인원(a)'!N278+'하차인원(b)'!N278</f>
        <v>0</v>
      </c>
      <c r="O278" s="16">
        <f>'승차인원(a)'!O278+'하차인원(b)'!O278</f>
        <v>0</v>
      </c>
      <c r="P278" s="16">
        <f>'승차인원(a)'!P278+'하차인원(b)'!P278</f>
        <v>0</v>
      </c>
      <c r="Q278" s="63">
        <f>'승차인원(a)'!Q278+'하차인원(b)'!Q278</f>
        <v>0</v>
      </c>
    </row>
    <row r="279" spans="1:17">
      <c r="A279" s="148"/>
      <c r="B279" s="1">
        <v>2738</v>
      </c>
      <c r="C279" s="1" t="s">
        <v>216</v>
      </c>
      <c r="D279" s="35">
        <f t="shared" si="42"/>
        <v>8200971</v>
      </c>
      <c r="E279" s="35">
        <v>33748</v>
      </c>
      <c r="F279" s="55">
        <f>'승차인원(a)'!F279+'하차인원(b)'!F279</f>
        <v>985041</v>
      </c>
      <c r="G279" s="16">
        <f>'승차인원(a)'!G279+'하차인원(b)'!G279</f>
        <v>987154</v>
      </c>
      <c r="H279" s="16">
        <f>'승차인원(a)'!H279+'하차인원(b)'!H279</f>
        <v>1095619</v>
      </c>
      <c r="I279" s="16">
        <f>'승차인원(a)'!I279+'하차인원(b)'!I279</f>
        <v>1031811</v>
      </c>
      <c r="J279" s="16">
        <f>'승차인원(a)'!J279+'하차인원(b)'!J279</f>
        <v>1034843</v>
      </c>
      <c r="K279" s="16">
        <f>'승차인원(a)'!K279+'하차인원(b)'!K279</f>
        <v>1035601</v>
      </c>
      <c r="L279" s="16">
        <f>'승차인원(a)'!L279+'하차인원(b)'!L279</f>
        <v>1022579</v>
      </c>
      <c r="M279" s="16">
        <f>'승차인원(a)'!M279+'하차인원(b)'!M279</f>
        <v>1008323</v>
      </c>
      <c r="N279" s="16">
        <f>'승차인원(a)'!N279+'하차인원(b)'!N279</f>
        <v>0</v>
      </c>
      <c r="O279" s="16">
        <f>'승차인원(a)'!O279+'하차인원(b)'!O279</f>
        <v>0</v>
      </c>
      <c r="P279" s="16">
        <f>'승차인원(a)'!P279+'하차인원(b)'!P279</f>
        <v>0</v>
      </c>
      <c r="Q279" s="63">
        <f>'승차인원(a)'!Q279+'하차인원(b)'!Q279</f>
        <v>0</v>
      </c>
    </row>
    <row r="280" spans="1:17">
      <c r="A280" s="148"/>
      <c r="B280" s="1">
        <v>2739</v>
      </c>
      <c r="C280" s="1" t="s">
        <v>217</v>
      </c>
      <c r="D280" s="35">
        <f t="shared" si="42"/>
        <v>5506480</v>
      </c>
      <c r="E280" s="35">
        <v>22661</v>
      </c>
      <c r="F280" s="55">
        <f>'승차인원(a)'!F280+'하차인원(b)'!F280</f>
        <v>641937</v>
      </c>
      <c r="G280" s="16">
        <f>'승차인원(a)'!G280+'하차인원(b)'!G280</f>
        <v>638125</v>
      </c>
      <c r="H280" s="16">
        <f>'승차인원(a)'!H280+'하차인원(b)'!H280</f>
        <v>755206</v>
      </c>
      <c r="I280" s="16">
        <f>'승차인원(a)'!I280+'하차인원(b)'!I280</f>
        <v>715265</v>
      </c>
      <c r="J280" s="16">
        <f>'승차인원(a)'!J280+'하차인원(b)'!J280</f>
        <v>710788</v>
      </c>
      <c r="K280" s="16">
        <f>'승차인원(a)'!K280+'하차인원(b)'!K280</f>
        <v>698535</v>
      </c>
      <c r="L280" s="16">
        <f>'승차인원(a)'!L280+'하차인원(b)'!L280</f>
        <v>677801</v>
      </c>
      <c r="M280" s="16">
        <f>'승차인원(a)'!M280+'하차인원(b)'!M280</f>
        <v>668823</v>
      </c>
      <c r="N280" s="16">
        <f>'승차인원(a)'!N280+'하차인원(b)'!N280</f>
        <v>0</v>
      </c>
      <c r="O280" s="16">
        <f>'승차인원(a)'!O280+'하차인원(b)'!O280</f>
        <v>0</v>
      </c>
      <c r="P280" s="16">
        <f>'승차인원(a)'!P280+'하차인원(b)'!P280</f>
        <v>0</v>
      </c>
      <c r="Q280" s="63">
        <f>'승차인원(a)'!Q280+'하차인원(b)'!Q280</f>
        <v>0</v>
      </c>
    </row>
    <row r="281" spans="1:17">
      <c r="A281" s="148"/>
      <c r="B281" s="1">
        <v>2740</v>
      </c>
      <c r="C281" s="1" t="s">
        <v>218</v>
      </c>
      <c r="D281" s="35">
        <f t="shared" si="42"/>
        <v>7285886</v>
      </c>
      <c r="E281" s="35">
        <v>29983</v>
      </c>
      <c r="F281" s="55">
        <f>'승차인원(a)'!F281+'하차인원(b)'!F281</f>
        <v>761871</v>
      </c>
      <c r="G281" s="16">
        <f>'승차인원(a)'!G281+'하차인원(b)'!G281</f>
        <v>756992</v>
      </c>
      <c r="H281" s="16">
        <f>'승차인원(a)'!H281+'하차인원(b)'!H281</f>
        <v>1138678</v>
      </c>
      <c r="I281" s="16">
        <f>'승차인원(a)'!I281+'하차인원(b)'!I281</f>
        <v>1064322</v>
      </c>
      <c r="J281" s="16">
        <f>'승차인원(a)'!J281+'하차인원(b)'!J281</f>
        <v>1057137</v>
      </c>
      <c r="K281" s="16">
        <f>'승차인원(a)'!K281+'하차인원(b)'!K281</f>
        <v>958141</v>
      </c>
      <c r="L281" s="16">
        <f>'승차인원(a)'!L281+'하차인원(b)'!L281</f>
        <v>783547</v>
      </c>
      <c r="M281" s="16">
        <f>'승차인원(a)'!M281+'하차인원(b)'!M281</f>
        <v>765198</v>
      </c>
      <c r="N281" s="16">
        <f>'승차인원(a)'!N281+'하차인원(b)'!N281</f>
        <v>0</v>
      </c>
      <c r="O281" s="16">
        <f>'승차인원(a)'!O281+'하차인원(b)'!O281</f>
        <v>0</v>
      </c>
      <c r="P281" s="16">
        <f>'승차인원(a)'!P281+'하차인원(b)'!P281</f>
        <v>0</v>
      </c>
      <c r="Q281" s="63">
        <f>'승차인원(a)'!Q281+'하차인원(b)'!Q281</f>
        <v>0</v>
      </c>
    </row>
    <row r="282" spans="1:17">
      <c r="A282" s="148"/>
      <c r="B282" s="1">
        <v>2741</v>
      </c>
      <c r="C282" s="1" t="s">
        <v>219</v>
      </c>
      <c r="D282" s="35">
        <f t="shared" si="42"/>
        <v>5388188</v>
      </c>
      <c r="E282" s="35">
        <v>22174</v>
      </c>
      <c r="F282" s="55">
        <f>'승차인원(a)'!F282+'하차인원(b)'!F282</f>
        <v>593832</v>
      </c>
      <c r="G282" s="16">
        <f>'승차인원(a)'!G282+'하차인원(b)'!G282</f>
        <v>595595</v>
      </c>
      <c r="H282" s="16">
        <f>'승차인원(a)'!H282+'하차인원(b)'!H282</f>
        <v>769099</v>
      </c>
      <c r="I282" s="16">
        <f>'승차인원(a)'!I282+'하차인원(b)'!I282</f>
        <v>723755</v>
      </c>
      <c r="J282" s="16">
        <f>'승차인원(a)'!J282+'하차인원(b)'!J282</f>
        <v>738124</v>
      </c>
      <c r="K282" s="16">
        <f>'승차인원(a)'!K282+'하차인원(b)'!K282</f>
        <v>699988</v>
      </c>
      <c r="L282" s="16">
        <f>'승차인원(a)'!L282+'하차인원(b)'!L282</f>
        <v>632473</v>
      </c>
      <c r="M282" s="16">
        <f>'승차인원(a)'!M282+'하차인원(b)'!M282</f>
        <v>635322</v>
      </c>
      <c r="N282" s="16">
        <f>'승차인원(a)'!N282+'하차인원(b)'!N282</f>
        <v>0</v>
      </c>
      <c r="O282" s="16">
        <f>'승차인원(a)'!O282+'하차인원(b)'!O282</f>
        <v>0</v>
      </c>
      <c r="P282" s="16">
        <f>'승차인원(a)'!P282+'하차인원(b)'!P282</f>
        <v>0</v>
      </c>
      <c r="Q282" s="63">
        <f>'승차인원(a)'!Q282+'하차인원(b)'!Q282</f>
        <v>0</v>
      </c>
    </row>
    <row r="283" spans="1:17">
      <c r="A283" s="148"/>
      <c r="B283" s="1">
        <v>2742</v>
      </c>
      <c r="C283" s="1" t="s">
        <v>220</v>
      </c>
      <c r="D283" s="35">
        <f t="shared" si="42"/>
        <v>5366761</v>
      </c>
      <c r="E283" s="35">
        <v>22086</v>
      </c>
      <c r="F283" s="55">
        <f>'승차인원(a)'!F283+'하차인원(b)'!F283</f>
        <v>638207</v>
      </c>
      <c r="G283" s="16">
        <f>'승차인원(a)'!G283+'하차인원(b)'!G283</f>
        <v>632378</v>
      </c>
      <c r="H283" s="16">
        <f>'승차인원(a)'!H283+'하차인원(b)'!H283</f>
        <v>718262</v>
      </c>
      <c r="I283" s="16">
        <f>'승차인원(a)'!I283+'하차인원(b)'!I283</f>
        <v>682671</v>
      </c>
      <c r="J283" s="16">
        <f>'승차인원(a)'!J283+'하차인원(b)'!J283</f>
        <v>682816</v>
      </c>
      <c r="K283" s="16">
        <f>'승차인원(a)'!K283+'하차인원(b)'!K283</f>
        <v>683437</v>
      </c>
      <c r="L283" s="16">
        <f>'승차인원(a)'!L283+'하차인원(b)'!L283</f>
        <v>670635</v>
      </c>
      <c r="M283" s="16">
        <f>'승차인원(a)'!M283+'하차인원(b)'!M283</f>
        <v>658355</v>
      </c>
      <c r="N283" s="16">
        <f>'승차인원(a)'!N283+'하차인원(b)'!N283</f>
        <v>0</v>
      </c>
      <c r="O283" s="16">
        <f>'승차인원(a)'!O283+'하차인원(b)'!O283</f>
        <v>0</v>
      </c>
      <c r="P283" s="16">
        <f>'승차인원(a)'!P283+'하차인원(b)'!P283</f>
        <v>0</v>
      </c>
      <c r="Q283" s="63">
        <f>'승차인원(a)'!Q283+'하차인원(b)'!Q283</f>
        <v>0</v>
      </c>
    </row>
    <row r="284" spans="1:17">
      <c r="A284" s="148"/>
      <c r="B284" s="1">
        <v>2743</v>
      </c>
      <c r="C284" s="1" t="s">
        <v>221</v>
      </c>
      <c r="D284" s="35">
        <f t="shared" si="42"/>
        <v>7694886</v>
      </c>
      <c r="E284" s="35">
        <v>31666</v>
      </c>
      <c r="F284" s="55">
        <f>'승차인원(a)'!F284+'하차인원(b)'!F284</f>
        <v>913838</v>
      </c>
      <c r="G284" s="16">
        <f>'승차인원(a)'!G284+'하차인원(b)'!G284</f>
        <v>905835</v>
      </c>
      <c r="H284" s="16">
        <f>'승차인원(a)'!H284+'하차인원(b)'!H284</f>
        <v>1029371</v>
      </c>
      <c r="I284" s="16">
        <f>'승차인원(a)'!I284+'하차인원(b)'!I284</f>
        <v>982968</v>
      </c>
      <c r="J284" s="16">
        <f>'승차인원(a)'!J284+'하차인원(b)'!J284</f>
        <v>983048</v>
      </c>
      <c r="K284" s="16">
        <f>'승차인원(a)'!K284+'하차인원(b)'!K284</f>
        <v>973644</v>
      </c>
      <c r="L284" s="16">
        <f>'승차인원(a)'!L284+'하차인원(b)'!L284</f>
        <v>957063</v>
      </c>
      <c r="M284" s="16">
        <f>'승차인원(a)'!M284+'하차인원(b)'!M284</f>
        <v>949119</v>
      </c>
      <c r="N284" s="16">
        <f>'승차인원(a)'!N284+'하차인원(b)'!N284</f>
        <v>0</v>
      </c>
      <c r="O284" s="16">
        <f>'승차인원(a)'!O284+'하차인원(b)'!O284</f>
        <v>0</v>
      </c>
      <c r="P284" s="16">
        <f>'승차인원(a)'!P284+'하차인원(b)'!P284</f>
        <v>0</v>
      </c>
      <c r="Q284" s="63">
        <f>'승차인원(a)'!Q284+'하차인원(b)'!Q284</f>
        <v>0</v>
      </c>
    </row>
    <row r="285" spans="1:17">
      <c r="A285" s="148"/>
      <c r="B285" s="1">
        <v>2744</v>
      </c>
      <c r="C285" s="1" t="s">
        <v>222</v>
      </c>
      <c r="D285" s="35">
        <f t="shared" si="42"/>
        <v>4610614</v>
      </c>
      <c r="E285" s="35">
        <v>18974</v>
      </c>
      <c r="F285" s="55">
        <f>'승차인원(a)'!F285+'하차인원(b)'!F285</f>
        <v>529602</v>
      </c>
      <c r="G285" s="16">
        <f>'승차인원(a)'!G285+'하차인원(b)'!G285</f>
        <v>558877</v>
      </c>
      <c r="H285" s="16">
        <f>'승차인원(a)'!H285+'하차인원(b)'!H285</f>
        <v>626441</v>
      </c>
      <c r="I285" s="16">
        <f>'승차인원(a)'!I285+'하차인원(b)'!I285</f>
        <v>599496</v>
      </c>
      <c r="J285" s="16">
        <f>'승차인원(a)'!J285+'하차인원(b)'!J285</f>
        <v>618912</v>
      </c>
      <c r="K285" s="16">
        <f>'승차인원(a)'!K285+'하차인원(b)'!K285</f>
        <v>590820</v>
      </c>
      <c r="L285" s="16">
        <f>'승차인원(a)'!L285+'하차인원(b)'!L285</f>
        <v>561196</v>
      </c>
      <c r="M285" s="16">
        <f>'승차인원(a)'!M285+'하차인원(b)'!M285</f>
        <v>525270</v>
      </c>
      <c r="N285" s="16">
        <f>'승차인원(a)'!N285+'하차인원(b)'!N285</f>
        <v>0</v>
      </c>
      <c r="O285" s="16">
        <f>'승차인원(a)'!O285+'하차인원(b)'!O285</f>
        <v>0</v>
      </c>
      <c r="P285" s="16">
        <f>'승차인원(a)'!P285+'하차인원(b)'!P285</f>
        <v>0</v>
      </c>
      <c r="Q285" s="63">
        <f>'승차인원(a)'!Q285+'하차인원(b)'!Q285</f>
        <v>0</v>
      </c>
    </row>
    <row r="286" spans="1:17">
      <c r="A286" s="148"/>
      <c r="B286" s="1">
        <v>2745</v>
      </c>
      <c r="C286" s="1" t="s">
        <v>223</v>
      </c>
      <c r="D286" s="35">
        <f t="shared" si="42"/>
        <v>5438753</v>
      </c>
      <c r="E286" s="35">
        <v>22382</v>
      </c>
      <c r="F286" s="55">
        <f>'승차인원(a)'!F286+'하차인원(b)'!F286</f>
        <v>627711</v>
      </c>
      <c r="G286" s="16">
        <f>'승차인원(a)'!G286+'하차인원(b)'!G286</f>
        <v>613492</v>
      </c>
      <c r="H286" s="16">
        <f>'승차인원(a)'!H286+'하차인원(b)'!H286</f>
        <v>705069</v>
      </c>
      <c r="I286" s="16">
        <f>'승차인원(a)'!I286+'하차인원(b)'!I286</f>
        <v>685847</v>
      </c>
      <c r="J286" s="16">
        <f>'승차인원(a)'!J286+'하차인원(b)'!J286</f>
        <v>708567</v>
      </c>
      <c r="K286" s="16">
        <f>'승차인원(a)'!K286+'하차인원(b)'!K286</f>
        <v>708925</v>
      </c>
      <c r="L286" s="16">
        <f>'승차인원(a)'!L286+'하차인원(b)'!L286</f>
        <v>701125</v>
      </c>
      <c r="M286" s="16">
        <f>'승차인원(a)'!M286+'하차인원(b)'!M286</f>
        <v>688017</v>
      </c>
      <c r="N286" s="16">
        <f>'승차인원(a)'!N286+'하차인원(b)'!N286</f>
        <v>0</v>
      </c>
      <c r="O286" s="16">
        <f>'승차인원(a)'!O286+'하차인원(b)'!O286</f>
        <v>0</v>
      </c>
      <c r="P286" s="16">
        <f>'승차인원(a)'!P286+'하차인원(b)'!P286</f>
        <v>0</v>
      </c>
      <c r="Q286" s="63">
        <f>'승차인원(a)'!Q286+'하차인원(b)'!Q286</f>
        <v>0</v>
      </c>
    </row>
    <row r="287" spans="1:17">
      <c r="A287" s="148"/>
      <c r="B287" s="1">
        <v>2746</v>
      </c>
      <c r="C287" s="1" t="s">
        <v>224</v>
      </c>
      <c r="D287" s="35">
        <f t="shared" si="42"/>
        <v>5316489</v>
      </c>
      <c r="E287" s="35">
        <v>21879</v>
      </c>
      <c r="F287" s="55">
        <f>'승차인원(a)'!F287+'하차인원(b)'!F287</f>
        <v>686662</v>
      </c>
      <c r="G287" s="16">
        <f>'승차인원(a)'!G287+'하차인원(b)'!G287</f>
        <v>625899</v>
      </c>
      <c r="H287" s="16">
        <f>'승차인원(a)'!H287+'하차인원(b)'!H287</f>
        <v>709304</v>
      </c>
      <c r="I287" s="16">
        <f>'승차인원(a)'!I287+'하차인원(b)'!I287</f>
        <v>674689</v>
      </c>
      <c r="J287" s="16">
        <f>'승차인원(a)'!J287+'하차인원(b)'!J287</f>
        <v>683935</v>
      </c>
      <c r="K287" s="16">
        <f>'승차인원(a)'!K287+'하차인원(b)'!K287</f>
        <v>644683</v>
      </c>
      <c r="L287" s="16">
        <f>'승차인원(a)'!L287+'하차인원(b)'!L287</f>
        <v>652388</v>
      </c>
      <c r="M287" s="16">
        <f>'승차인원(a)'!M287+'하차인원(b)'!M287</f>
        <v>638929</v>
      </c>
      <c r="N287" s="16">
        <f>'승차인원(a)'!N287+'하차인원(b)'!N287</f>
        <v>0</v>
      </c>
      <c r="O287" s="16">
        <f>'승차인원(a)'!O287+'하차인원(b)'!O287</f>
        <v>0</v>
      </c>
      <c r="P287" s="16">
        <f>'승차인원(a)'!P287+'하차인원(b)'!P287</f>
        <v>0</v>
      </c>
      <c r="Q287" s="63">
        <f>'승차인원(a)'!Q287+'하차인원(b)'!Q287</f>
        <v>0</v>
      </c>
    </row>
    <row r="288" spans="1:17">
      <c r="A288" s="148"/>
      <c r="B288" s="1">
        <v>2747</v>
      </c>
      <c r="C288" s="1" t="s">
        <v>225</v>
      </c>
      <c r="D288" s="35">
        <f t="shared" si="42"/>
        <v>7974371</v>
      </c>
      <c r="E288" s="35">
        <v>32817</v>
      </c>
      <c r="F288" s="55">
        <f>'승차인원(a)'!F288+'하차인원(b)'!F288</f>
        <v>982722</v>
      </c>
      <c r="G288" s="16">
        <f>'승차인원(a)'!G288+'하차인원(b)'!G288</f>
        <v>949569</v>
      </c>
      <c r="H288" s="16">
        <f>'승차인원(a)'!H288+'하차인원(b)'!H288</f>
        <v>1071808</v>
      </c>
      <c r="I288" s="16">
        <f>'승차인원(a)'!I288+'하차인원(b)'!I288</f>
        <v>1017265</v>
      </c>
      <c r="J288" s="16">
        <f>'승차인원(a)'!J288+'하차인원(b)'!J288</f>
        <v>996220</v>
      </c>
      <c r="K288" s="16">
        <f>'승차인원(a)'!K288+'하차인원(b)'!K288</f>
        <v>999652</v>
      </c>
      <c r="L288" s="16">
        <f>'승차인원(a)'!L288+'하차인원(b)'!L288</f>
        <v>989070</v>
      </c>
      <c r="M288" s="16">
        <f>'승차인원(a)'!M288+'하차인원(b)'!M288</f>
        <v>968065</v>
      </c>
      <c r="N288" s="16">
        <f>'승차인원(a)'!N288+'하차인원(b)'!N288</f>
        <v>0</v>
      </c>
      <c r="O288" s="16">
        <f>'승차인원(a)'!O288+'하차인원(b)'!O288</f>
        <v>0</v>
      </c>
      <c r="P288" s="16">
        <f>'승차인원(a)'!P288+'하차인원(b)'!P288</f>
        <v>0</v>
      </c>
      <c r="Q288" s="63">
        <f>'승차인원(a)'!Q288+'하차인원(b)'!Q288</f>
        <v>0</v>
      </c>
    </row>
    <row r="289" spans="1:17">
      <c r="A289" s="148"/>
      <c r="B289" s="1">
        <v>2748</v>
      </c>
      <c r="C289" s="1" t="s">
        <v>226</v>
      </c>
      <c r="D289" s="35">
        <f t="shared" si="42"/>
        <v>19015281</v>
      </c>
      <c r="E289" s="35">
        <v>78252</v>
      </c>
      <c r="F289" s="55">
        <f>'승차인원(a)'!F289+'하차인원(b)'!F289</f>
        <v>2366944</v>
      </c>
      <c r="G289" s="16">
        <f>'승차인원(a)'!G289+'하차인원(b)'!G289</f>
        <v>2358962</v>
      </c>
      <c r="H289" s="16">
        <f>'승차인원(a)'!H289+'하차인원(b)'!H289</f>
        <v>2576297</v>
      </c>
      <c r="I289" s="16">
        <f>'승차인원(a)'!I289+'하차인원(b)'!I289</f>
        <v>2386279</v>
      </c>
      <c r="J289" s="16">
        <f>'승차인원(a)'!J289+'하차인원(b)'!J289</f>
        <v>2280155</v>
      </c>
      <c r="K289" s="16">
        <f>'승차인원(a)'!K289+'하차인원(b)'!K289</f>
        <v>2375640</v>
      </c>
      <c r="L289" s="16">
        <f>'승차인원(a)'!L289+'하차인원(b)'!L289</f>
        <v>2366235</v>
      </c>
      <c r="M289" s="16">
        <f>'승차인원(a)'!M289+'하차인원(b)'!M289</f>
        <v>2304769</v>
      </c>
      <c r="N289" s="16">
        <f>'승차인원(a)'!N289+'하차인원(b)'!N289</f>
        <v>0</v>
      </c>
      <c r="O289" s="16">
        <f>'승차인원(a)'!O289+'하차인원(b)'!O289</f>
        <v>0</v>
      </c>
      <c r="P289" s="16">
        <f>'승차인원(a)'!P289+'하차인원(b)'!P289</f>
        <v>0</v>
      </c>
      <c r="Q289" s="63">
        <f>'승차인원(a)'!Q289+'하차인원(b)'!Q289</f>
        <v>0</v>
      </c>
    </row>
    <row r="290" spans="1:17">
      <c r="A290" s="148"/>
      <c r="B290" s="1">
        <v>2749</v>
      </c>
      <c r="C290" s="1" t="s">
        <v>227</v>
      </c>
      <c r="D290" s="35">
        <f t="shared" si="42"/>
        <v>11934713</v>
      </c>
      <c r="E290" s="35">
        <v>49115</v>
      </c>
      <c r="F290" s="55">
        <f>'승차인원(a)'!F290+'하차인원(b)'!F290</f>
        <v>1414983</v>
      </c>
      <c r="G290" s="16">
        <f>'승차인원(a)'!G290+'하차인원(b)'!G290</f>
        <v>1411677</v>
      </c>
      <c r="H290" s="16">
        <f>'승차인원(a)'!H290+'하차인원(b)'!H290</f>
        <v>1603445</v>
      </c>
      <c r="I290" s="16">
        <f>'승차인원(a)'!I290+'하차인원(b)'!I290</f>
        <v>1535508</v>
      </c>
      <c r="J290" s="16">
        <f>'승차인원(a)'!J290+'하차인원(b)'!J290</f>
        <v>1537119</v>
      </c>
      <c r="K290" s="16">
        <f>'승차인원(a)'!K290+'하차인원(b)'!K290</f>
        <v>1507132</v>
      </c>
      <c r="L290" s="16">
        <f>'승차인원(a)'!L290+'하차인원(b)'!L290</f>
        <v>1474319</v>
      </c>
      <c r="M290" s="16">
        <f>'승차인원(a)'!M290+'하차인원(b)'!M290</f>
        <v>1450530</v>
      </c>
      <c r="N290" s="16">
        <f>'승차인원(a)'!N290+'하차인원(b)'!N290</f>
        <v>0</v>
      </c>
      <c r="O290" s="16">
        <f>'승차인원(a)'!O290+'하차인원(b)'!O290</f>
        <v>0</v>
      </c>
      <c r="P290" s="16">
        <f>'승차인원(a)'!P290+'하차인원(b)'!P290</f>
        <v>0</v>
      </c>
      <c r="Q290" s="63">
        <f>'승차인원(a)'!Q290+'하차인원(b)'!Q290</f>
        <v>0</v>
      </c>
    </row>
    <row r="291" spans="1:17">
      <c r="A291" s="148"/>
      <c r="B291" s="1">
        <v>2750</v>
      </c>
      <c r="C291" s="1" t="s">
        <v>228</v>
      </c>
      <c r="D291" s="35">
        <f t="shared" si="42"/>
        <v>13001502</v>
      </c>
      <c r="E291" s="35">
        <v>53505</v>
      </c>
      <c r="F291" s="55">
        <f>'승차인원(a)'!F291+'하차인원(b)'!F291</f>
        <v>1585702</v>
      </c>
      <c r="G291" s="16">
        <f>'승차인원(a)'!G291+'하차인원(b)'!G291</f>
        <v>1530599</v>
      </c>
      <c r="H291" s="16">
        <f>'승차인원(a)'!H291+'하차인원(b)'!H291</f>
        <v>1748708</v>
      </c>
      <c r="I291" s="16">
        <f>'승차인원(a)'!I291+'하차인원(b)'!I291</f>
        <v>1661037</v>
      </c>
      <c r="J291" s="16">
        <f>'승차인원(a)'!J291+'하차인원(b)'!J291</f>
        <v>1667354</v>
      </c>
      <c r="K291" s="16">
        <f>'승차인원(a)'!K291+'하차인원(b)'!K291</f>
        <v>1627962</v>
      </c>
      <c r="L291" s="16">
        <f>'승차인원(a)'!L291+'하차인원(b)'!L291</f>
        <v>1595575</v>
      </c>
      <c r="M291" s="16">
        <f>'승차인원(a)'!M291+'하차인원(b)'!M291</f>
        <v>1584565</v>
      </c>
      <c r="N291" s="16">
        <f>'승차인원(a)'!N291+'하차인원(b)'!N291</f>
        <v>0</v>
      </c>
      <c r="O291" s="16">
        <f>'승차인원(a)'!O291+'하차인원(b)'!O291</f>
        <v>0</v>
      </c>
      <c r="P291" s="16">
        <f>'승차인원(a)'!P291+'하차인원(b)'!P291</f>
        <v>0</v>
      </c>
      <c r="Q291" s="63">
        <f>'승차인원(a)'!Q291+'하차인원(b)'!Q291</f>
        <v>0</v>
      </c>
    </row>
    <row r="292" spans="1:17">
      <c r="A292" s="148"/>
      <c r="B292" s="1">
        <v>2751</v>
      </c>
      <c r="C292" s="1" t="s">
        <v>229</v>
      </c>
      <c r="D292" s="35">
        <f t="shared" si="42"/>
        <v>3945473</v>
      </c>
      <c r="E292" s="35">
        <v>16237</v>
      </c>
      <c r="F292" s="55">
        <f>'승차인원(a)'!F292+'하차인원(b)'!F292</f>
        <v>464133</v>
      </c>
      <c r="G292" s="16">
        <f>'승차인원(a)'!G292+'하차인원(b)'!G292</f>
        <v>453743</v>
      </c>
      <c r="H292" s="16">
        <f>'승차인원(a)'!H292+'하차인원(b)'!H292</f>
        <v>527771</v>
      </c>
      <c r="I292" s="16">
        <f>'승차인원(a)'!I292+'하차인원(b)'!I292</f>
        <v>506938</v>
      </c>
      <c r="J292" s="16">
        <f>'승차인원(a)'!J292+'하차인원(b)'!J292</f>
        <v>506592</v>
      </c>
      <c r="K292" s="16">
        <f>'승차인원(a)'!K292+'하차인원(b)'!K292</f>
        <v>502546</v>
      </c>
      <c r="L292" s="16">
        <f>'승차인원(a)'!L292+'하차인원(b)'!L292</f>
        <v>494632</v>
      </c>
      <c r="M292" s="16">
        <f>'승차인원(a)'!M292+'하차인원(b)'!M292</f>
        <v>489118</v>
      </c>
      <c r="N292" s="16">
        <f>'승차인원(a)'!N292+'하차인원(b)'!N292</f>
        <v>0</v>
      </c>
      <c r="O292" s="16">
        <f>'승차인원(a)'!O292+'하차인원(b)'!O292</f>
        <v>0</v>
      </c>
      <c r="P292" s="16">
        <f>'승차인원(a)'!P292+'하차인원(b)'!P292</f>
        <v>0</v>
      </c>
      <c r="Q292" s="63">
        <f>'승차인원(a)'!Q292+'하차인원(b)'!Q292</f>
        <v>0</v>
      </c>
    </row>
    <row r="293" spans="1:17">
      <c r="A293" s="148"/>
      <c r="B293" s="1">
        <v>2752</v>
      </c>
      <c r="C293" s="1" t="s">
        <v>230</v>
      </c>
      <c r="D293" s="35">
        <f t="shared" si="42"/>
        <v>5068641</v>
      </c>
      <c r="E293" s="35">
        <v>20858</v>
      </c>
      <c r="F293" s="55">
        <f>'승차인원(a)'!F293+'하차인원(b)'!F293</f>
        <v>574369</v>
      </c>
      <c r="G293" s="16">
        <f>'승차인원(a)'!G293+'하차인원(b)'!G293</f>
        <v>568516</v>
      </c>
      <c r="H293" s="16">
        <f>'승차인원(a)'!H293+'하차인원(b)'!H293</f>
        <v>717192</v>
      </c>
      <c r="I293" s="16">
        <f>'승차인원(a)'!I293+'하차인원(b)'!I293</f>
        <v>680252</v>
      </c>
      <c r="J293" s="16">
        <f>'승차인원(a)'!J293+'하차인원(b)'!J293</f>
        <v>671915</v>
      </c>
      <c r="K293" s="16">
        <f>'승차인원(a)'!K293+'하차인원(b)'!K293</f>
        <v>664221</v>
      </c>
      <c r="L293" s="16">
        <f>'승차인원(a)'!L293+'하차인원(b)'!L293</f>
        <v>604293</v>
      </c>
      <c r="M293" s="16">
        <f>'승차인원(a)'!M293+'하차인원(b)'!M293</f>
        <v>587883</v>
      </c>
      <c r="N293" s="16">
        <f>'승차인원(a)'!N293+'하차인원(b)'!N293</f>
        <v>0</v>
      </c>
      <c r="O293" s="16">
        <f>'승차인원(a)'!O293+'하차인원(b)'!O293</f>
        <v>0</v>
      </c>
      <c r="P293" s="16">
        <f>'승차인원(a)'!P293+'하차인원(b)'!P293</f>
        <v>0</v>
      </c>
      <c r="Q293" s="63">
        <f>'승차인원(a)'!Q293+'하차인원(b)'!Q293</f>
        <v>0</v>
      </c>
    </row>
    <row r="294" spans="1:17">
      <c r="A294" s="148"/>
      <c r="B294" s="1">
        <v>2753</v>
      </c>
      <c r="C294" s="1" t="s">
        <v>231</v>
      </c>
      <c r="D294" s="35">
        <f t="shared" si="42"/>
        <v>3207619</v>
      </c>
      <c r="E294" s="35">
        <v>13200</v>
      </c>
      <c r="F294" s="55">
        <f>'승차인원(a)'!F294+'하차인원(b)'!F294</f>
        <v>354702</v>
      </c>
      <c r="G294" s="16">
        <f>'승차인원(a)'!G294+'하차인원(b)'!G294</f>
        <v>355580</v>
      </c>
      <c r="H294" s="16">
        <f>'승차인원(a)'!H294+'하차인원(b)'!H294</f>
        <v>423254</v>
      </c>
      <c r="I294" s="16">
        <f>'승차인원(a)'!I294+'하차인원(b)'!I294</f>
        <v>432081</v>
      </c>
      <c r="J294" s="16">
        <f>'승차인원(a)'!J294+'하차인원(b)'!J294</f>
        <v>433986</v>
      </c>
      <c r="K294" s="16">
        <f>'승차인원(a)'!K294+'하차인원(b)'!K294</f>
        <v>422866</v>
      </c>
      <c r="L294" s="16">
        <f>'승차인원(a)'!L294+'하차인원(b)'!L294</f>
        <v>394368</v>
      </c>
      <c r="M294" s="16">
        <f>'승차인원(a)'!M294+'하차인원(b)'!M294</f>
        <v>390782</v>
      </c>
      <c r="N294" s="16">
        <f>'승차인원(a)'!N294+'하차인원(b)'!N294</f>
        <v>0</v>
      </c>
      <c r="O294" s="16">
        <f>'승차인원(a)'!O294+'하차인원(b)'!O294</f>
        <v>0</v>
      </c>
      <c r="P294" s="16">
        <f>'승차인원(a)'!P294+'하차인원(b)'!P294</f>
        <v>0</v>
      </c>
      <c r="Q294" s="63">
        <f>'승차인원(a)'!Q294+'하차인원(b)'!Q294</f>
        <v>0</v>
      </c>
    </row>
    <row r="295" spans="1:17">
      <c r="A295" s="148"/>
      <c r="B295" s="1">
        <v>2754</v>
      </c>
      <c r="C295" s="1" t="s">
        <v>232</v>
      </c>
      <c r="D295" s="35">
        <f t="shared" si="42"/>
        <v>2651339</v>
      </c>
      <c r="E295" s="35">
        <v>10911</v>
      </c>
      <c r="F295" s="55">
        <f>'승차인원(a)'!F295+'하차인원(b)'!F295</f>
        <v>290361</v>
      </c>
      <c r="G295" s="16">
        <f>'승차인원(a)'!G295+'하차인원(b)'!G295</f>
        <v>287581</v>
      </c>
      <c r="H295" s="16">
        <f>'승차인원(a)'!H295+'하차인원(b)'!H295</f>
        <v>350080</v>
      </c>
      <c r="I295" s="16">
        <f>'승차인원(a)'!I295+'하차인원(b)'!I295</f>
        <v>469092</v>
      </c>
      <c r="J295" s="16">
        <f>'승차인원(a)'!J295+'하차인원(b)'!J295</f>
        <v>339364</v>
      </c>
      <c r="K295" s="16">
        <f>'승차인원(a)'!K295+'하차인원(b)'!K295</f>
        <v>322068</v>
      </c>
      <c r="L295" s="16">
        <f>'승차인원(a)'!L295+'하차인원(b)'!L295</f>
        <v>298320</v>
      </c>
      <c r="M295" s="16">
        <f>'승차인원(a)'!M295+'하차인원(b)'!M295</f>
        <v>294473</v>
      </c>
      <c r="N295" s="16">
        <f>'승차인원(a)'!N295+'하차인원(b)'!N295</f>
        <v>0</v>
      </c>
      <c r="O295" s="16">
        <f>'승차인원(a)'!O295+'하차인원(b)'!O295</f>
        <v>0</v>
      </c>
      <c r="P295" s="16">
        <f>'승차인원(a)'!P295+'하차인원(b)'!P295</f>
        <v>0</v>
      </c>
      <c r="Q295" s="63">
        <f>'승차인원(a)'!Q295+'하차인원(b)'!Q295</f>
        <v>0</v>
      </c>
    </row>
    <row r="296" spans="1:17">
      <c r="A296" s="148"/>
      <c r="B296" s="1">
        <v>2755</v>
      </c>
      <c r="C296" s="1" t="s">
        <v>233</v>
      </c>
      <c r="D296" s="35">
        <f t="shared" si="42"/>
        <v>4160460</v>
      </c>
      <c r="E296" s="35">
        <v>17121</v>
      </c>
      <c r="F296" s="55">
        <f>'승차인원(a)'!F296+'하차인원(b)'!F296</f>
        <v>490059</v>
      </c>
      <c r="G296" s="16">
        <f>'승차인원(a)'!G296+'하차인원(b)'!G296</f>
        <v>485993</v>
      </c>
      <c r="H296" s="16">
        <f>'승차인원(a)'!H296+'하차인원(b)'!H296</f>
        <v>558036</v>
      </c>
      <c r="I296" s="16">
        <f>'승차인원(a)'!I296+'하차인원(b)'!I296</f>
        <v>547543</v>
      </c>
      <c r="J296" s="16">
        <f>'승차인원(a)'!J296+'하차인원(b)'!J296</f>
        <v>541382</v>
      </c>
      <c r="K296" s="16">
        <f>'승차인원(a)'!K296+'하차인원(b)'!K296</f>
        <v>526502</v>
      </c>
      <c r="L296" s="16">
        <f>'승차인원(a)'!L296+'하차인원(b)'!L296</f>
        <v>507663</v>
      </c>
      <c r="M296" s="16">
        <f>'승차인원(a)'!M296+'하차인원(b)'!M296</f>
        <v>503282</v>
      </c>
      <c r="N296" s="16">
        <f>'승차인원(a)'!N296+'하차인원(b)'!N296</f>
        <v>0</v>
      </c>
      <c r="O296" s="16">
        <f>'승차인원(a)'!O296+'하차인원(b)'!O296</f>
        <v>0</v>
      </c>
      <c r="P296" s="16">
        <f>'승차인원(a)'!P296+'하차인원(b)'!P296</f>
        <v>0</v>
      </c>
      <c r="Q296" s="63">
        <f>'승차인원(a)'!Q296+'하차인원(b)'!Q296</f>
        <v>0</v>
      </c>
    </row>
    <row r="297" spans="1:17">
      <c r="A297" s="148"/>
      <c r="B297" s="1">
        <v>2756</v>
      </c>
      <c r="C297" s="1" t="s">
        <v>234</v>
      </c>
      <c r="D297" s="35">
        <f t="shared" si="42"/>
        <v>6952642</v>
      </c>
      <c r="E297" s="35">
        <v>28611</v>
      </c>
      <c r="F297" s="55">
        <f>'승차인원(a)'!F297+'하차인원(b)'!F297</f>
        <v>835979</v>
      </c>
      <c r="G297" s="16">
        <f>'승차인원(a)'!G297+'하차인원(b)'!G297</f>
        <v>824450</v>
      </c>
      <c r="H297" s="16">
        <f>'승차인원(a)'!H297+'하차인원(b)'!H297</f>
        <v>935283</v>
      </c>
      <c r="I297" s="16">
        <f>'승차인원(a)'!I297+'하차인원(b)'!I297</f>
        <v>898056</v>
      </c>
      <c r="J297" s="16">
        <f>'승차인원(a)'!J297+'하차인원(b)'!J297</f>
        <v>887066</v>
      </c>
      <c r="K297" s="16">
        <f>'승차인원(a)'!K297+'하차인원(b)'!K297</f>
        <v>870785</v>
      </c>
      <c r="L297" s="16">
        <f>'승차인원(a)'!L297+'하차인원(b)'!L297</f>
        <v>856774</v>
      </c>
      <c r="M297" s="16">
        <f>'승차인원(a)'!M297+'하차인원(b)'!M297</f>
        <v>844249</v>
      </c>
      <c r="N297" s="16">
        <f>'승차인원(a)'!N297+'하차인원(b)'!N297</f>
        <v>0</v>
      </c>
      <c r="O297" s="16">
        <f>'승차인원(a)'!O297+'하차인원(b)'!O297</f>
        <v>0</v>
      </c>
      <c r="P297" s="16">
        <f>'승차인원(a)'!P297+'하차인원(b)'!P297</f>
        <v>0</v>
      </c>
      <c r="Q297" s="63">
        <f>'승차인원(a)'!Q297+'하차인원(b)'!Q297</f>
        <v>0</v>
      </c>
    </row>
    <row r="298" spans="1:17">
      <c r="A298" s="148"/>
      <c r="B298" s="1">
        <v>2757</v>
      </c>
      <c r="C298" s="1" t="s">
        <v>235</v>
      </c>
      <c r="D298" s="35">
        <f t="shared" si="42"/>
        <v>6169482</v>
      </c>
      <c r="E298" s="35">
        <v>25389</v>
      </c>
      <c r="F298" s="55">
        <f>'승차인원(a)'!F298+'하차인원(b)'!F298</f>
        <v>745888</v>
      </c>
      <c r="G298" s="16">
        <f>'승차인원(a)'!G298+'하차인원(b)'!G298</f>
        <v>733940</v>
      </c>
      <c r="H298" s="16">
        <f>'승차인원(a)'!H298+'하차인원(b)'!H298</f>
        <v>818199</v>
      </c>
      <c r="I298" s="16">
        <f>'승차인원(a)'!I298+'하차인원(b)'!I298</f>
        <v>779970</v>
      </c>
      <c r="J298" s="16">
        <f>'승차인원(a)'!J298+'하차인원(b)'!J298</f>
        <v>781626</v>
      </c>
      <c r="K298" s="16">
        <f>'승차인원(a)'!K298+'하차인원(b)'!K298</f>
        <v>769252</v>
      </c>
      <c r="L298" s="16">
        <f>'승차인원(a)'!L298+'하차인원(b)'!L298</f>
        <v>788125</v>
      </c>
      <c r="M298" s="16">
        <f>'승차인원(a)'!M298+'하차인원(b)'!M298</f>
        <v>752482</v>
      </c>
      <c r="N298" s="16">
        <f>'승차인원(a)'!N298+'하차인원(b)'!N298</f>
        <v>0</v>
      </c>
      <c r="O298" s="16">
        <f>'승차인원(a)'!O298+'하차인원(b)'!O298</f>
        <v>0</v>
      </c>
      <c r="P298" s="16">
        <f>'승차인원(a)'!P298+'하차인원(b)'!P298</f>
        <v>0</v>
      </c>
      <c r="Q298" s="63">
        <f>'승차인원(a)'!Q298+'하차인원(b)'!Q298</f>
        <v>0</v>
      </c>
    </row>
    <row r="299" spans="1:17">
      <c r="A299" s="148"/>
      <c r="B299" s="1">
        <v>2758</v>
      </c>
      <c r="C299" s="1" t="s">
        <v>236</v>
      </c>
      <c r="D299" s="35">
        <f t="shared" si="42"/>
        <v>7067049</v>
      </c>
      <c r="E299" s="35">
        <v>29082</v>
      </c>
      <c r="F299" s="55">
        <f>'승차인원(a)'!F299+'하차인원(b)'!F299</f>
        <v>850557</v>
      </c>
      <c r="G299" s="16">
        <f>'승차인원(a)'!G299+'하차인원(b)'!G299</f>
        <v>848838</v>
      </c>
      <c r="H299" s="16">
        <f>'승차인원(a)'!H299+'하차인원(b)'!H299</f>
        <v>948761</v>
      </c>
      <c r="I299" s="16">
        <f>'승차인원(a)'!I299+'하차인원(b)'!I299</f>
        <v>914402</v>
      </c>
      <c r="J299" s="16">
        <f>'승차인원(a)'!J299+'하차인원(b)'!J299</f>
        <v>906037</v>
      </c>
      <c r="K299" s="16">
        <f>'승차인원(a)'!K299+'하차인원(b)'!K299</f>
        <v>879222</v>
      </c>
      <c r="L299" s="16">
        <f>'승차인원(a)'!L299+'하차인원(b)'!L299</f>
        <v>868289</v>
      </c>
      <c r="M299" s="16">
        <f>'승차인원(a)'!M299+'하차인원(b)'!M299</f>
        <v>850943</v>
      </c>
      <c r="N299" s="16">
        <f>'승차인원(a)'!N299+'하차인원(b)'!N299</f>
        <v>0</v>
      </c>
      <c r="O299" s="16">
        <f>'승차인원(a)'!O299+'하차인원(b)'!O299</f>
        <v>0</v>
      </c>
      <c r="P299" s="16">
        <f>'승차인원(a)'!P299+'하차인원(b)'!P299</f>
        <v>0</v>
      </c>
      <c r="Q299" s="63">
        <f>'승차인원(a)'!Q299+'하차인원(b)'!Q299</f>
        <v>0</v>
      </c>
    </row>
    <row r="300" spans="1:17">
      <c r="A300" s="148"/>
      <c r="B300" s="1">
        <v>2759</v>
      </c>
      <c r="C300" s="1" t="s">
        <v>237</v>
      </c>
      <c r="D300" s="35">
        <f t="shared" si="42"/>
        <v>2560791</v>
      </c>
      <c r="E300" s="35">
        <v>10539</v>
      </c>
      <c r="F300" s="55">
        <f>'승차인원(a)'!F300+'하차인원(b)'!F300</f>
        <v>294704</v>
      </c>
      <c r="G300" s="16">
        <f>'승차인원(a)'!G300+'하차인원(b)'!G300</f>
        <v>293193</v>
      </c>
      <c r="H300" s="16">
        <f>'승차인원(a)'!H300+'하차인원(b)'!H300</f>
        <v>331729</v>
      </c>
      <c r="I300" s="16">
        <f>'승차인원(a)'!I300+'하차인원(b)'!I300</f>
        <v>336131</v>
      </c>
      <c r="J300" s="16">
        <f>'승차인원(a)'!J300+'하차인원(b)'!J300</f>
        <v>348140</v>
      </c>
      <c r="K300" s="16">
        <f>'승차인원(a)'!K300+'하차인원(b)'!K300</f>
        <v>326951</v>
      </c>
      <c r="L300" s="16">
        <f>'승차인원(a)'!L300+'하차인원(b)'!L300</f>
        <v>325595</v>
      </c>
      <c r="M300" s="16">
        <f>'승차인원(a)'!M300+'하차인원(b)'!M300</f>
        <v>304348</v>
      </c>
      <c r="N300" s="16">
        <f>'승차인원(a)'!N300+'하차인원(b)'!N300</f>
        <v>0</v>
      </c>
      <c r="O300" s="16">
        <f>'승차인원(a)'!O300+'하차인원(b)'!O300</f>
        <v>0</v>
      </c>
      <c r="P300" s="16">
        <f>'승차인원(a)'!P300+'하차인원(b)'!P300</f>
        <v>0</v>
      </c>
      <c r="Q300" s="63">
        <f>'승차인원(a)'!Q300+'하차인원(b)'!Q300</f>
        <v>0</v>
      </c>
    </row>
    <row r="301" spans="1:17">
      <c r="A301" s="148"/>
      <c r="B301" s="1">
        <v>2760</v>
      </c>
      <c r="C301" s="1" t="s">
        <v>238</v>
      </c>
      <c r="D301" s="35">
        <f t="shared" ref="D301:D319" si="43">SUM(F301:Q301)</f>
        <v>4476942</v>
      </c>
      <c r="E301" s="35">
        <v>18424</v>
      </c>
      <c r="F301" s="55">
        <f>'승차인원(a)'!F301+'하차인원(b)'!F301</f>
        <v>540032</v>
      </c>
      <c r="G301" s="16">
        <f>'승차인원(a)'!G301+'하차인원(b)'!G301</f>
        <v>527931</v>
      </c>
      <c r="H301" s="16">
        <f>'승차인원(a)'!H301+'하차인원(b)'!H301</f>
        <v>594796</v>
      </c>
      <c r="I301" s="16">
        <f>'승차인원(a)'!I301+'하차인원(b)'!I301</f>
        <v>572110</v>
      </c>
      <c r="J301" s="16">
        <f>'승차인원(a)'!J301+'하차인원(b)'!J301</f>
        <v>573628</v>
      </c>
      <c r="K301" s="16">
        <f>'승차인원(a)'!K301+'하차인원(b)'!K301</f>
        <v>564220</v>
      </c>
      <c r="L301" s="16">
        <f>'승차인원(a)'!L301+'하차인원(b)'!L301</f>
        <v>556859</v>
      </c>
      <c r="M301" s="16">
        <f>'승차인원(a)'!M301+'하차인원(b)'!M301</f>
        <v>547366</v>
      </c>
      <c r="N301" s="16">
        <f>'승차인원(a)'!N301+'하차인원(b)'!N301</f>
        <v>0</v>
      </c>
      <c r="O301" s="16">
        <f>'승차인원(a)'!O301+'하차인원(b)'!O301</f>
        <v>0</v>
      </c>
      <c r="P301" s="16">
        <f>'승차인원(a)'!P301+'하차인원(b)'!P301</f>
        <v>0</v>
      </c>
      <c r="Q301" s="63">
        <f>'승차인원(a)'!Q301+'하차인원(b)'!Q301</f>
        <v>0</v>
      </c>
    </row>
    <row r="302" spans="1:17" ht="17.25" thickBot="1">
      <c r="A302" s="148"/>
      <c r="B302" s="30">
        <v>2761</v>
      </c>
      <c r="C302" s="30" t="s">
        <v>239</v>
      </c>
      <c r="D302" s="37">
        <f t="shared" si="43"/>
        <v>5174318</v>
      </c>
      <c r="E302" s="37">
        <v>21293</v>
      </c>
      <c r="F302" s="58">
        <f>'승차인원(a)'!F302+'하차인원(b)'!F302</f>
        <v>618524</v>
      </c>
      <c r="G302" s="31">
        <f>'승차인원(a)'!G302+'하차인원(b)'!G302</f>
        <v>607649</v>
      </c>
      <c r="H302" s="31">
        <f>'승차인원(a)'!H302+'하차인원(b)'!H302</f>
        <v>699718</v>
      </c>
      <c r="I302" s="31">
        <f>'승차인원(a)'!I302+'하차인원(b)'!I302</f>
        <v>672410</v>
      </c>
      <c r="J302" s="31">
        <f>'승차인원(a)'!J302+'하차인원(b)'!J302</f>
        <v>663964</v>
      </c>
      <c r="K302" s="31">
        <f>'승차인원(a)'!K302+'하차인원(b)'!K302</f>
        <v>654130</v>
      </c>
      <c r="L302" s="31">
        <f>'승차인원(a)'!L302+'하차인원(b)'!L302</f>
        <v>631030</v>
      </c>
      <c r="M302" s="31">
        <f>'승차인원(a)'!M302+'하차인원(b)'!M302</f>
        <v>626893</v>
      </c>
      <c r="N302" s="31">
        <f>'승차인원(a)'!N302+'하차인원(b)'!N302</f>
        <v>0</v>
      </c>
      <c r="O302" s="31">
        <f>'승차인원(a)'!O302+'하차인원(b)'!O302</f>
        <v>0</v>
      </c>
      <c r="P302" s="31">
        <f>'승차인원(a)'!P302+'하차인원(b)'!P302</f>
        <v>0</v>
      </c>
      <c r="Q302" s="66">
        <f>'승차인원(a)'!Q302+'하차인원(b)'!Q302</f>
        <v>0</v>
      </c>
    </row>
    <row r="303" spans="1:17">
      <c r="A303" s="147" t="s">
        <v>338</v>
      </c>
      <c r="B303" s="8">
        <v>2811</v>
      </c>
      <c r="C303" s="8" t="s">
        <v>240</v>
      </c>
      <c r="D303" s="34">
        <f t="shared" si="43"/>
        <v>8209303</v>
      </c>
      <c r="E303" s="34">
        <v>33783</v>
      </c>
      <c r="F303" s="54">
        <f>'승차인원(a)'!F303+'하차인원(b)'!F303</f>
        <v>965496</v>
      </c>
      <c r="G303" s="29">
        <f>'승차인원(a)'!G303+'하차인원(b)'!G303</f>
        <v>949633</v>
      </c>
      <c r="H303" s="29">
        <f>'승차인원(a)'!H303+'하차인원(b)'!H303</f>
        <v>1085093</v>
      </c>
      <c r="I303" s="29">
        <f>'승차인원(a)'!I303+'하차인원(b)'!I303</f>
        <v>1053942</v>
      </c>
      <c r="J303" s="29">
        <f>'승차인원(a)'!J303+'하차인원(b)'!J303</f>
        <v>1051273</v>
      </c>
      <c r="K303" s="29">
        <f>'승차인원(a)'!K303+'하차인원(b)'!K303</f>
        <v>1046838</v>
      </c>
      <c r="L303" s="29">
        <f>'승차인원(a)'!L303+'하차인원(b)'!L303</f>
        <v>1031513</v>
      </c>
      <c r="M303" s="29">
        <f>'승차인원(a)'!M303+'하차인원(b)'!M303</f>
        <v>1025515</v>
      </c>
      <c r="N303" s="29">
        <f>'승차인원(a)'!N303+'하차인원(b)'!N303</f>
        <v>0</v>
      </c>
      <c r="O303" s="29">
        <f>'승차인원(a)'!O303+'하차인원(b)'!O303</f>
        <v>0</v>
      </c>
      <c r="P303" s="29">
        <f>'승차인원(a)'!P303+'하차인원(b)'!P303</f>
        <v>0</v>
      </c>
      <c r="Q303" s="62">
        <f>'승차인원(a)'!Q303+'하차인원(b)'!Q303</f>
        <v>0</v>
      </c>
    </row>
    <row r="304" spans="1:17">
      <c r="A304" s="148"/>
      <c r="B304" s="1">
        <v>2812</v>
      </c>
      <c r="C304" s="1" t="s">
        <v>241</v>
      </c>
      <c r="D304" s="35">
        <f t="shared" si="43"/>
        <v>9629603</v>
      </c>
      <c r="E304" s="35">
        <v>39628</v>
      </c>
      <c r="F304" s="55">
        <f>'승차인원(a)'!F304+'하차인원(b)'!F304</f>
        <v>1165852</v>
      </c>
      <c r="G304" s="16">
        <f>'승차인원(a)'!G304+'하차인원(b)'!G304</f>
        <v>1151252</v>
      </c>
      <c r="H304" s="16">
        <f>'승차인원(a)'!H304+'하차인원(b)'!H304</f>
        <v>1285312</v>
      </c>
      <c r="I304" s="16">
        <f>'승차인원(a)'!I304+'하차인원(b)'!I304</f>
        <v>1235984</v>
      </c>
      <c r="J304" s="16">
        <f>'승차인원(a)'!J304+'하차인원(b)'!J304</f>
        <v>1233967</v>
      </c>
      <c r="K304" s="16">
        <f>'승차인원(a)'!K304+'하차인원(b)'!K304</f>
        <v>1200523</v>
      </c>
      <c r="L304" s="16">
        <f>'승차인원(a)'!L304+'하차인원(b)'!L304</f>
        <v>1187836</v>
      </c>
      <c r="M304" s="16">
        <f>'승차인원(a)'!M304+'하차인원(b)'!M304</f>
        <v>1168877</v>
      </c>
      <c r="N304" s="16">
        <f>'승차인원(a)'!N304+'하차인원(b)'!N304</f>
        <v>0</v>
      </c>
      <c r="O304" s="16">
        <f>'승차인원(a)'!O304+'하차인원(b)'!O304</f>
        <v>0</v>
      </c>
      <c r="P304" s="16">
        <f>'승차인원(a)'!P304+'하차인원(b)'!P304</f>
        <v>0</v>
      </c>
      <c r="Q304" s="63">
        <f>'승차인원(a)'!Q304+'하차인원(b)'!Q304</f>
        <v>0</v>
      </c>
    </row>
    <row r="305" spans="1:17">
      <c r="A305" s="148"/>
      <c r="B305" s="1">
        <v>2813</v>
      </c>
      <c r="C305" s="1" t="s">
        <v>242</v>
      </c>
      <c r="D305" s="35">
        <f t="shared" si="43"/>
        <v>5189667</v>
      </c>
      <c r="E305" s="35">
        <v>21356</v>
      </c>
      <c r="F305" s="55">
        <f>'승차인원(a)'!F305+'하차인원(b)'!F305</f>
        <v>623106</v>
      </c>
      <c r="G305" s="16">
        <f>'승차인원(a)'!G305+'하차인원(b)'!G305</f>
        <v>616506</v>
      </c>
      <c r="H305" s="16">
        <f>'승차인원(a)'!H305+'하차인원(b)'!H305</f>
        <v>699238</v>
      </c>
      <c r="I305" s="16">
        <f>'승차인원(a)'!I305+'하차인원(b)'!I305</f>
        <v>663131</v>
      </c>
      <c r="J305" s="16">
        <f>'승차인원(a)'!J305+'하차인원(b)'!J305</f>
        <v>654831</v>
      </c>
      <c r="K305" s="16">
        <f>'승차인원(a)'!K305+'하차인원(b)'!K305</f>
        <v>658452</v>
      </c>
      <c r="L305" s="16">
        <f>'승차인원(a)'!L305+'하차인원(b)'!L305</f>
        <v>642062</v>
      </c>
      <c r="M305" s="16">
        <f>'승차인원(a)'!M305+'하차인원(b)'!M305</f>
        <v>632341</v>
      </c>
      <c r="N305" s="16">
        <f>'승차인원(a)'!N305+'하차인원(b)'!N305</f>
        <v>0</v>
      </c>
      <c r="O305" s="16">
        <f>'승차인원(a)'!O305+'하차인원(b)'!O305</f>
        <v>0</v>
      </c>
      <c r="P305" s="16">
        <f>'승차인원(a)'!P305+'하차인원(b)'!P305</f>
        <v>0</v>
      </c>
      <c r="Q305" s="63">
        <f>'승차인원(a)'!Q305+'하차인원(b)'!Q305</f>
        <v>0</v>
      </c>
    </row>
    <row r="306" spans="1:17">
      <c r="A306" s="148"/>
      <c r="B306" s="1">
        <v>2814</v>
      </c>
      <c r="C306" s="1" t="s">
        <v>243</v>
      </c>
      <c r="D306" s="35">
        <f t="shared" si="43"/>
        <v>3411966</v>
      </c>
      <c r="E306" s="35">
        <v>14041</v>
      </c>
      <c r="F306" s="55">
        <f>'승차인원(a)'!F306+'하차인원(b)'!F306</f>
        <v>386416</v>
      </c>
      <c r="G306" s="16">
        <f>'승차인원(a)'!G306+'하차인원(b)'!G306</f>
        <v>394767</v>
      </c>
      <c r="H306" s="16">
        <f>'승차인원(a)'!H306+'하차인원(b)'!H306</f>
        <v>435547</v>
      </c>
      <c r="I306" s="16">
        <f>'승차인원(a)'!I306+'하차인원(b)'!I306</f>
        <v>472769</v>
      </c>
      <c r="J306" s="16">
        <f>'승차인원(a)'!J306+'하차인원(b)'!J306</f>
        <v>500502</v>
      </c>
      <c r="K306" s="16">
        <f>'승차인원(a)'!K306+'하차인원(b)'!K306</f>
        <v>417157</v>
      </c>
      <c r="L306" s="16">
        <f>'승차인원(a)'!L306+'하차인원(b)'!L306</f>
        <v>401374</v>
      </c>
      <c r="M306" s="16">
        <f>'승차인원(a)'!M306+'하차인원(b)'!M306</f>
        <v>403434</v>
      </c>
      <c r="N306" s="16">
        <f>'승차인원(a)'!N306+'하차인원(b)'!N306</f>
        <v>0</v>
      </c>
      <c r="O306" s="16">
        <f>'승차인원(a)'!O306+'하차인원(b)'!O306</f>
        <v>0</v>
      </c>
      <c r="P306" s="16">
        <f>'승차인원(a)'!P306+'하차인원(b)'!P306</f>
        <v>0</v>
      </c>
      <c r="Q306" s="63">
        <f>'승차인원(a)'!Q306+'하차인원(b)'!Q306</f>
        <v>0</v>
      </c>
    </row>
    <row r="307" spans="1:17">
      <c r="A307" s="148"/>
      <c r="B307" s="1">
        <v>2815</v>
      </c>
      <c r="C307" s="1" t="s">
        <v>244</v>
      </c>
      <c r="D307" s="35">
        <f t="shared" si="43"/>
        <v>7242290</v>
      </c>
      <c r="E307" s="35">
        <v>29804</v>
      </c>
      <c r="F307" s="55">
        <f>'승차인원(a)'!F307+'하차인원(b)'!F307</f>
        <v>891390</v>
      </c>
      <c r="G307" s="16">
        <f>'승차인원(a)'!G307+'하차인원(b)'!G307</f>
        <v>850602</v>
      </c>
      <c r="H307" s="16">
        <f>'승차인원(a)'!H307+'하차인원(b)'!H307</f>
        <v>898599</v>
      </c>
      <c r="I307" s="16">
        <f>'승차인원(a)'!I307+'하차인원(b)'!I307</f>
        <v>998353</v>
      </c>
      <c r="J307" s="16">
        <f>'승차인원(a)'!J307+'하차인원(b)'!J307</f>
        <v>908811</v>
      </c>
      <c r="K307" s="16">
        <f>'승차인원(a)'!K307+'하차인원(b)'!K307</f>
        <v>868329</v>
      </c>
      <c r="L307" s="16">
        <f>'승차인원(a)'!L307+'하차인원(b)'!L307</f>
        <v>912259</v>
      </c>
      <c r="M307" s="16">
        <f>'승차인원(a)'!M307+'하차인원(b)'!M307</f>
        <v>913947</v>
      </c>
      <c r="N307" s="16">
        <f>'승차인원(a)'!N307+'하차인원(b)'!N307</f>
        <v>0</v>
      </c>
      <c r="O307" s="16">
        <f>'승차인원(a)'!O307+'하차인원(b)'!O307</f>
        <v>0</v>
      </c>
      <c r="P307" s="16">
        <f>'승차인원(a)'!P307+'하차인원(b)'!P307</f>
        <v>0</v>
      </c>
      <c r="Q307" s="63">
        <f>'승차인원(a)'!Q307+'하차인원(b)'!Q307</f>
        <v>0</v>
      </c>
    </row>
    <row r="308" spans="1:17">
      <c r="A308" s="148"/>
      <c r="B308" s="1">
        <v>2816</v>
      </c>
      <c r="C308" s="1" t="s">
        <v>245</v>
      </c>
      <c r="D308" s="35">
        <f t="shared" si="43"/>
        <v>4392642</v>
      </c>
      <c r="E308" s="35">
        <v>18077</v>
      </c>
      <c r="F308" s="55">
        <f>'승차인원(a)'!F308+'하차인원(b)'!F308</f>
        <v>543493</v>
      </c>
      <c r="G308" s="16">
        <f>'승차인원(a)'!G308+'하차인원(b)'!G308</f>
        <v>524593</v>
      </c>
      <c r="H308" s="16">
        <f>'승차인원(a)'!H308+'하차인원(b)'!H308</f>
        <v>585165</v>
      </c>
      <c r="I308" s="16">
        <f>'승차인원(a)'!I308+'하차인원(b)'!I308</f>
        <v>605000</v>
      </c>
      <c r="J308" s="16">
        <f>'승차인원(a)'!J308+'하차인원(b)'!J308</f>
        <v>544363</v>
      </c>
      <c r="K308" s="16">
        <f>'승차인원(a)'!K308+'하차인원(b)'!K308</f>
        <v>537374</v>
      </c>
      <c r="L308" s="16">
        <f>'승차인원(a)'!L308+'하차인원(b)'!L308</f>
        <v>533592</v>
      </c>
      <c r="M308" s="16">
        <f>'승차인원(a)'!M308+'하차인원(b)'!M308</f>
        <v>519062</v>
      </c>
      <c r="N308" s="16">
        <f>'승차인원(a)'!N308+'하차인원(b)'!N308</f>
        <v>0</v>
      </c>
      <c r="O308" s="16">
        <f>'승차인원(a)'!O308+'하차인원(b)'!O308</f>
        <v>0</v>
      </c>
      <c r="P308" s="16">
        <f>'승차인원(a)'!P308+'하차인원(b)'!P308</f>
        <v>0</v>
      </c>
      <c r="Q308" s="63">
        <f>'승차인원(a)'!Q308+'하차인원(b)'!Q308</f>
        <v>0</v>
      </c>
    </row>
    <row r="309" spans="1:17">
      <c r="A309" s="148"/>
      <c r="B309" s="1">
        <v>2817</v>
      </c>
      <c r="C309" s="1" t="s">
        <v>246</v>
      </c>
      <c r="D309" s="35">
        <f t="shared" si="43"/>
        <v>2681274</v>
      </c>
      <c r="E309" s="35">
        <v>11034</v>
      </c>
      <c r="F309" s="55">
        <f>'승차인원(a)'!F309+'하차인원(b)'!F309</f>
        <v>299293</v>
      </c>
      <c r="G309" s="16">
        <f>'승차인원(a)'!G309+'하차인원(b)'!G309</f>
        <v>308800</v>
      </c>
      <c r="H309" s="16">
        <f>'승차인원(a)'!H309+'하차인원(b)'!H309</f>
        <v>369505</v>
      </c>
      <c r="I309" s="16">
        <f>'승차인원(a)'!I309+'하차인원(b)'!I309</f>
        <v>354190</v>
      </c>
      <c r="J309" s="16">
        <f>'승차인원(a)'!J309+'하차인원(b)'!J309</f>
        <v>346708</v>
      </c>
      <c r="K309" s="16">
        <f>'승차인원(a)'!K309+'하차인원(b)'!K309</f>
        <v>346238</v>
      </c>
      <c r="L309" s="16">
        <f>'승차인원(a)'!L309+'하차인원(b)'!L309</f>
        <v>334822</v>
      </c>
      <c r="M309" s="16">
        <f>'승차인원(a)'!M309+'하차인원(b)'!M309</f>
        <v>321718</v>
      </c>
      <c r="N309" s="16">
        <f>'승차인원(a)'!N309+'하차인원(b)'!N309</f>
        <v>0</v>
      </c>
      <c r="O309" s="16">
        <f>'승차인원(a)'!O309+'하차인원(b)'!O309</f>
        <v>0</v>
      </c>
      <c r="P309" s="16">
        <f>'승차인원(a)'!P309+'하차인원(b)'!P309</f>
        <v>0</v>
      </c>
      <c r="Q309" s="63">
        <f>'승차인원(a)'!Q309+'하차인원(b)'!Q309</f>
        <v>0</v>
      </c>
    </row>
    <row r="310" spans="1:17">
      <c r="A310" s="148"/>
      <c r="B310" s="1">
        <v>2818</v>
      </c>
      <c r="C310" s="1" t="s">
        <v>247</v>
      </c>
      <c r="D310" s="35">
        <f t="shared" si="43"/>
        <v>3815996</v>
      </c>
      <c r="E310" s="35">
        <v>15704</v>
      </c>
      <c r="F310" s="55">
        <f>'승차인원(a)'!F310+'하차인원(b)'!F310</f>
        <v>479578</v>
      </c>
      <c r="G310" s="16">
        <f>'승차인원(a)'!G310+'하차인원(b)'!G310</f>
        <v>460563</v>
      </c>
      <c r="H310" s="16">
        <f>'승차인원(a)'!H310+'하차인원(b)'!H310</f>
        <v>522067</v>
      </c>
      <c r="I310" s="16">
        <f>'승차인원(a)'!I310+'하차인원(b)'!I310</f>
        <v>492255</v>
      </c>
      <c r="J310" s="16">
        <f>'승차인원(a)'!J310+'하차인원(b)'!J310</f>
        <v>484533</v>
      </c>
      <c r="K310" s="16">
        <f>'승차인원(a)'!K310+'하차인원(b)'!K310</f>
        <v>475677</v>
      </c>
      <c r="L310" s="16">
        <f>'승차인원(a)'!L310+'하차인원(b)'!L310</f>
        <v>451548</v>
      </c>
      <c r="M310" s="16">
        <f>'승차인원(a)'!M310+'하차인원(b)'!M310</f>
        <v>449775</v>
      </c>
      <c r="N310" s="16">
        <f>'승차인원(a)'!N310+'하차인원(b)'!N310</f>
        <v>0</v>
      </c>
      <c r="O310" s="16">
        <f>'승차인원(a)'!O310+'하차인원(b)'!O310</f>
        <v>0</v>
      </c>
      <c r="P310" s="16">
        <f>'승차인원(a)'!P310+'하차인원(b)'!P310</f>
        <v>0</v>
      </c>
      <c r="Q310" s="63">
        <f>'승차인원(a)'!Q310+'하차인원(b)'!Q310</f>
        <v>0</v>
      </c>
    </row>
    <row r="311" spans="1:17">
      <c r="A311" s="148"/>
      <c r="B311" s="1">
        <v>2819</v>
      </c>
      <c r="C311" s="1" t="s">
        <v>248</v>
      </c>
      <c r="D311" s="35">
        <f t="shared" si="43"/>
        <v>5873390</v>
      </c>
      <c r="E311" s="35">
        <v>24170</v>
      </c>
      <c r="F311" s="55">
        <f>'승차인원(a)'!F311+'하차인원(b)'!F311</f>
        <v>574747</v>
      </c>
      <c r="G311" s="16">
        <f>'승차인원(a)'!G311+'하차인원(b)'!G311</f>
        <v>603684</v>
      </c>
      <c r="H311" s="16">
        <f>'승차인원(a)'!H311+'하차인원(b)'!H311</f>
        <v>753129</v>
      </c>
      <c r="I311" s="16">
        <f>'승차인원(a)'!I311+'하차인원(b)'!I311</f>
        <v>728613</v>
      </c>
      <c r="J311" s="16">
        <f>'승차인원(a)'!J311+'하차인원(b)'!J311</f>
        <v>738444</v>
      </c>
      <c r="K311" s="16">
        <f>'승차인원(a)'!K311+'하차인원(b)'!K311</f>
        <v>805965</v>
      </c>
      <c r="L311" s="16">
        <f>'승차인원(a)'!L311+'하차인원(b)'!L311</f>
        <v>837304</v>
      </c>
      <c r="M311" s="16">
        <f>'승차인원(a)'!M311+'하차인원(b)'!M311</f>
        <v>831504</v>
      </c>
      <c r="N311" s="16">
        <f>'승차인원(a)'!N311+'하차인원(b)'!N311</f>
        <v>0</v>
      </c>
      <c r="O311" s="16">
        <f>'승차인원(a)'!O311+'하차인원(b)'!O311</f>
        <v>0</v>
      </c>
      <c r="P311" s="16">
        <f>'승차인원(a)'!P311+'하차인원(b)'!P311</f>
        <v>0</v>
      </c>
      <c r="Q311" s="63">
        <f>'승차인원(a)'!Q311+'하차인원(b)'!Q311</f>
        <v>0</v>
      </c>
    </row>
    <row r="312" spans="1:17">
      <c r="A312" s="148"/>
      <c r="B312" s="1">
        <v>2820</v>
      </c>
      <c r="C312" s="1" t="s">
        <v>249</v>
      </c>
      <c r="D312" s="35">
        <f t="shared" si="43"/>
        <v>7927341</v>
      </c>
      <c r="E312" s="35">
        <v>32622</v>
      </c>
      <c r="F312" s="55">
        <f>'승차인원(a)'!F312+'하차인원(b)'!F312</f>
        <v>892544</v>
      </c>
      <c r="G312" s="16">
        <f>'승차인원(a)'!G312+'하차인원(b)'!G312</f>
        <v>890612</v>
      </c>
      <c r="H312" s="16">
        <f>'승차인원(a)'!H312+'하차인원(b)'!H312</f>
        <v>1019284</v>
      </c>
      <c r="I312" s="16">
        <f>'승차인원(a)'!I312+'하차인원(b)'!I312</f>
        <v>979391</v>
      </c>
      <c r="J312" s="16">
        <f>'승차인원(a)'!J312+'하차인원(b)'!J312</f>
        <v>1034881</v>
      </c>
      <c r="K312" s="16">
        <f>'승차인원(a)'!K312+'하차인원(b)'!K312</f>
        <v>1050327</v>
      </c>
      <c r="L312" s="16">
        <f>'승차인원(a)'!L312+'하차인원(b)'!L312</f>
        <v>1042874</v>
      </c>
      <c r="M312" s="16">
        <f>'승차인원(a)'!M312+'하차인원(b)'!M312</f>
        <v>1017428</v>
      </c>
      <c r="N312" s="16">
        <f>'승차인원(a)'!N312+'하차인원(b)'!N312</f>
        <v>0</v>
      </c>
      <c r="O312" s="16">
        <f>'승차인원(a)'!O312+'하차인원(b)'!O312</f>
        <v>0</v>
      </c>
      <c r="P312" s="16">
        <f>'승차인원(a)'!P312+'하차인원(b)'!P312</f>
        <v>0</v>
      </c>
      <c r="Q312" s="63">
        <f>'승차인원(a)'!Q312+'하차인원(b)'!Q312</f>
        <v>0</v>
      </c>
    </row>
    <row r="313" spans="1:17">
      <c r="A313" s="148"/>
      <c r="B313" s="1">
        <v>2821</v>
      </c>
      <c r="C313" s="1" t="s">
        <v>250</v>
      </c>
      <c r="D313" s="35">
        <f t="shared" si="43"/>
        <v>4602999</v>
      </c>
      <c r="E313" s="35">
        <v>18942</v>
      </c>
      <c r="F313" s="55">
        <f>'승차인원(a)'!F313+'하차인원(b)'!F313</f>
        <v>496223</v>
      </c>
      <c r="G313" s="16">
        <f>'승차인원(a)'!G313+'하차인원(b)'!G313</f>
        <v>512331</v>
      </c>
      <c r="H313" s="16">
        <f>'승차인원(a)'!H313+'하차인원(b)'!H313</f>
        <v>664146</v>
      </c>
      <c r="I313" s="16">
        <f>'승차인원(a)'!I313+'하차인원(b)'!I313</f>
        <v>633990</v>
      </c>
      <c r="J313" s="16">
        <f>'승차인원(a)'!J313+'하차인원(b)'!J313</f>
        <v>614112</v>
      </c>
      <c r="K313" s="16">
        <f>'승차인원(a)'!K313+'하차인원(b)'!K313</f>
        <v>596119</v>
      </c>
      <c r="L313" s="16">
        <f>'승차인원(a)'!L313+'하차인원(b)'!L313</f>
        <v>534574</v>
      </c>
      <c r="M313" s="16">
        <f>'승차인원(a)'!M313+'하차인원(b)'!M313</f>
        <v>551504</v>
      </c>
      <c r="N313" s="16">
        <f>'승차인원(a)'!N313+'하차인원(b)'!N313</f>
        <v>0</v>
      </c>
      <c r="O313" s="16">
        <f>'승차인원(a)'!O313+'하차인원(b)'!O313</f>
        <v>0</v>
      </c>
      <c r="P313" s="16">
        <f>'승차인원(a)'!P313+'하차인원(b)'!P313</f>
        <v>0</v>
      </c>
      <c r="Q313" s="63">
        <f>'승차인원(a)'!Q313+'하차인원(b)'!Q313</f>
        <v>0</v>
      </c>
    </row>
    <row r="314" spans="1:17">
      <c r="A314" s="148"/>
      <c r="B314" s="1">
        <v>2822</v>
      </c>
      <c r="C314" s="1" t="s">
        <v>251</v>
      </c>
      <c r="D314" s="35">
        <f t="shared" si="43"/>
        <v>3118442</v>
      </c>
      <c r="E314" s="35">
        <v>12833</v>
      </c>
      <c r="F314" s="55">
        <f>'승차인원(a)'!F314+'하차인원(b)'!F314</f>
        <v>359413</v>
      </c>
      <c r="G314" s="16">
        <f>'승차인원(a)'!G314+'하차인원(b)'!G314</f>
        <v>351665</v>
      </c>
      <c r="H314" s="16">
        <f>'승차인원(a)'!H314+'하차인원(b)'!H314</f>
        <v>423282</v>
      </c>
      <c r="I314" s="16">
        <f>'승차인원(a)'!I314+'하차인원(b)'!I314</f>
        <v>416408</v>
      </c>
      <c r="J314" s="16">
        <f>'승차인원(a)'!J314+'하차인원(b)'!J314</f>
        <v>412449</v>
      </c>
      <c r="K314" s="16">
        <f>'승차인원(a)'!K314+'하차인원(b)'!K314</f>
        <v>402419</v>
      </c>
      <c r="L314" s="16">
        <f>'승차인원(a)'!L314+'하차인원(b)'!L314</f>
        <v>369141</v>
      </c>
      <c r="M314" s="16">
        <f>'승차인원(a)'!M314+'하차인원(b)'!M314</f>
        <v>383665</v>
      </c>
      <c r="N314" s="16">
        <f>'승차인원(a)'!N314+'하차인원(b)'!N314</f>
        <v>0</v>
      </c>
      <c r="O314" s="16">
        <f>'승차인원(a)'!O314+'하차인원(b)'!O314</f>
        <v>0</v>
      </c>
      <c r="P314" s="16">
        <f>'승차인원(a)'!P314+'하차인원(b)'!P314</f>
        <v>0</v>
      </c>
      <c r="Q314" s="63">
        <f>'승차인원(a)'!Q314+'하차인원(b)'!Q314</f>
        <v>0</v>
      </c>
    </row>
    <row r="315" spans="1:17">
      <c r="A315" s="148"/>
      <c r="B315" s="1">
        <v>2823</v>
      </c>
      <c r="C315" s="1" t="s">
        <v>252</v>
      </c>
      <c r="D315" s="35">
        <f t="shared" si="43"/>
        <v>6690759</v>
      </c>
      <c r="E315" s="35">
        <v>27534</v>
      </c>
      <c r="F315" s="55">
        <f>'승차인원(a)'!F315+'하차인원(b)'!F315</f>
        <v>747552</v>
      </c>
      <c r="G315" s="16">
        <f>'승차인원(a)'!G315+'하차인원(b)'!G315</f>
        <v>747470</v>
      </c>
      <c r="H315" s="16">
        <f>'승차인원(a)'!H315+'하차인원(b)'!H315</f>
        <v>955917</v>
      </c>
      <c r="I315" s="16">
        <f>'승차인원(a)'!I315+'하차인원(b)'!I315</f>
        <v>916630</v>
      </c>
      <c r="J315" s="16">
        <f>'승차인원(a)'!J315+'하차인원(b)'!J315</f>
        <v>912646</v>
      </c>
      <c r="K315" s="16">
        <f>'승차인원(a)'!K315+'하차인원(b)'!K315</f>
        <v>851818</v>
      </c>
      <c r="L315" s="16">
        <f>'승차인원(a)'!L315+'하차인원(b)'!L315</f>
        <v>772174</v>
      </c>
      <c r="M315" s="16">
        <f>'승차인원(a)'!M315+'하차인원(b)'!M315</f>
        <v>786552</v>
      </c>
      <c r="N315" s="16">
        <f>'승차인원(a)'!N315+'하차인원(b)'!N315</f>
        <v>0</v>
      </c>
      <c r="O315" s="16">
        <f>'승차인원(a)'!O315+'하차인원(b)'!O315</f>
        <v>0</v>
      </c>
      <c r="P315" s="16">
        <f>'승차인원(a)'!P315+'하차인원(b)'!P315</f>
        <v>0</v>
      </c>
      <c r="Q315" s="63">
        <f>'승차인원(a)'!Q315+'하차인원(b)'!Q315</f>
        <v>0</v>
      </c>
    </row>
    <row r="316" spans="1:17">
      <c r="A316" s="148"/>
      <c r="B316" s="1">
        <v>2824</v>
      </c>
      <c r="C316" s="1" t="s">
        <v>253</v>
      </c>
      <c r="D316" s="35">
        <f t="shared" si="43"/>
        <v>5586777</v>
      </c>
      <c r="E316" s="35">
        <v>22991</v>
      </c>
      <c r="F316" s="55">
        <f>'승차인원(a)'!F316+'하차인원(b)'!F316</f>
        <v>666375</v>
      </c>
      <c r="G316" s="16">
        <f>'승차인원(a)'!G316+'하차인원(b)'!G316</f>
        <v>648834</v>
      </c>
      <c r="H316" s="16">
        <f>'승차인원(a)'!H316+'하차인원(b)'!H316</f>
        <v>775378</v>
      </c>
      <c r="I316" s="16">
        <f>'승차인원(a)'!I316+'하차인원(b)'!I316</f>
        <v>740203</v>
      </c>
      <c r="J316" s="16">
        <f>'승차인원(a)'!J316+'하차인원(b)'!J316</f>
        <v>741632</v>
      </c>
      <c r="K316" s="16">
        <f>'승차인원(a)'!K316+'하차인원(b)'!K316</f>
        <v>699949</v>
      </c>
      <c r="L316" s="16">
        <f>'승차인원(a)'!L316+'하차인원(b)'!L316</f>
        <v>657442</v>
      </c>
      <c r="M316" s="16">
        <f>'승차인원(a)'!M316+'하차인원(b)'!M316</f>
        <v>656964</v>
      </c>
      <c r="N316" s="16">
        <f>'승차인원(a)'!N316+'하차인원(b)'!N316</f>
        <v>0</v>
      </c>
      <c r="O316" s="16">
        <f>'승차인원(a)'!O316+'하차인원(b)'!O316</f>
        <v>0</v>
      </c>
      <c r="P316" s="16">
        <f>'승차인원(a)'!P316+'하차인원(b)'!P316</f>
        <v>0</v>
      </c>
      <c r="Q316" s="63">
        <f>'승차인원(a)'!Q316+'하차인원(b)'!Q316</f>
        <v>0</v>
      </c>
    </row>
    <row r="317" spans="1:17">
      <c r="A317" s="148"/>
      <c r="B317" s="1">
        <v>2825</v>
      </c>
      <c r="C317" s="1" t="s">
        <v>254</v>
      </c>
      <c r="D317" s="35">
        <f t="shared" si="43"/>
        <v>2461488</v>
      </c>
      <c r="E317" s="35">
        <v>10130</v>
      </c>
      <c r="F317" s="55">
        <f>'승차인원(a)'!F317+'하차인원(b)'!F317</f>
        <v>301515</v>
      </c>
      <c r="G317" s="16">
        <f>'승차인원(a)'!G317+'하차인원(b)'!G317</f>
        <v>296148</v>
      </c>
      <c r="H317" s="16">
        <f>'승차인원(a)'!H317+'하차인원(b)'!H317</f>
        <v>327794</v>
      </c>
      <c r="I317" s="16">
        <f>'승차인원(a)'!I317+'하차인원(b)'!I317</f>
        <v>313256</v>
      </c>
      <c r="J317" s="16">
        <f>'승차인원(a)'!J317+'하차인원(b)'!J317</f>
        <v>317831</v>
      </c>
      <c r="K317" s="16">
        <f>'승차인원(a)'!K317+'하차인원(b)'!K317</f>
        <v>304929</v>
      </c>
      <c r="L317" s="16">
        <f>'승차인원(a)'!L317+'하차인원(b)'!L317</f>
        <v>302364</v>
      </c>
      <c r="M317" s="16">
        <f>'승차인원(a)'!M317+'하차인원(b)'!M317</f>
        <v>297651</v>
      </c>
      <c r="N317" s="16">
        <f>'승차인원(a)'!N317+'하차인원(b)'!N317</f>
        <v>0</v>
      </c>
      <c r="O317" s="16">
        <f>'승차인원(a)'!O317+'하차인원(b)'!O317</f>
        <v>0</v>
      </c>
      <c r="P317" s="16">
        <f>'승차인원(a)'!P317+'하차인원(b)'!P317</f>
        <v>0</v>
      </c>
      <c r="Q317" s="63">
        <f>'승차인원(a)'!Q317+'하차인원(b)'!Q317</f>
        <v>0</v>
      </c>
    </row>
    <row r="318" spans="1:17">
      <c r="A318" s="148"/>
      <c r="B318" s="1">
        <v>2826</v>
      </c>
      <c r="C318" s="1" t="s">
        <v>255</v>
      </c>
      <c r="D318" s="35">
        <f t="shared" si="43"/>
        <v>2489347</v>
      </c>
      <c r="E318" s="35">
        <v>10244</v>
      </c>
      <c r="F318" s="55">
        <f>'승차인원(a)'!F318+'하차인원(b)'!F318</f>
        <v>295934</v>
      </c>
      <c r="G318" s="16">
        <f>'승차인원(a)'!G318+'하차인원(b)'!G318</f>
        <v>290084</v>
      </c>
      <c r="H318" s="16">
        <f>'승차인원(a)'!H318+'하차인원(b)'!H318</f>
        <v>326905</v>
      </c>
      <c r="I318" s="16">
        <f>'승차인원(a)'!I318+'하차인원(b)'!I318</f>
        <v>316219</v>
      </c>
      <c r="J318" s="16">
        <f>'승차인원(a)'!J318+'하차인원(b)'!J318</f>
        <v>320705</v>
      </c>
      <c r="K318" s="16">
        <f>'승차인원(a)'!K318+'하차인원(b)'!K318</f>
        <v>313113</v>
      </c>
      <c r="L318" s="16">
        <f>'승차인원(a)'!L318+'하차인원(b)'!L318</f>
        <v>316195</v>
      </c>
      <c r="M318" s="16">
        <f>'승차인원(a)'!M318+'하차인원(b)'!M318</f>
        <v>310192</v>
      </c>
      <c r="N318" s="16">
        <f>'승차인원(a)'!N318+'하차인원(b)'!N318</f>
        <v>0</v>
      </c>
      <c r="O318" s="16">
        <f>'승차인원(a)'!O318+'하차인원(b)'!O318</f>
        <v>0</v>
      </c>
      <c r="P318" s="16">
        <f>'승차인원(a)'!P318+'하차인원(b)'!P318</f>
        <v>0</v>
      </c>
      <c r="Q318" s="63">
        <f>'승차인원(a)'!Q318+'하차인원(b)'!Q318</f>
        <v>0</v>
      </c>
    </row>
    <row r="319" spans="1:17" ht="17.25" thickBot="1">
      <c r="A319" s="149"/>
      <c r="B319" s="14">
        <v>2827</v>
      </c>
      <c r="C319" s="14" t="s">
        <v>256</v>
      </c>
      <c r="D319" s="36">
        <f t="shared" si="43"/>
        <v>2054459</v>
      </c>
      <c r="E319" s="36">
        <v>8454</v>
      </c>
      <c r="F319" s="56">
        <f>'승차인원(a)'!F319+'하차인원(b)'!F319</f>
        <v>239431</v>
      </c>
      <c r="G319" s="17">
        <f>'승차인원(a)'!G319+'하차인원(b)'!G319</f>
        <v>235399</v>
      </c>
      <c r="H319" s="17">
        <f>'승차인원(a)'!H319+'하차인원(b)'!H319</f>
        <v>278822</v>
      </c>
      <c r="I319" s="17">
        <f>'승차인원(a)'!I319+'하차인원(b)'!I319</f>
        <v>273066</v>
      </c>
      <c r="J319" s="17">
        <f>'승차인원(a)'!J319+'하차인원(b)'!J319</f>
        <v>272333</v>
      </c>
      <c r="K319" s="17">
        <f>'승차인원(a)'!K319+'하차인원(b)'!K319</f>
        <v>257118</v>
      </c>
      <c r="L319" s="17">
        <f>'승차인원(a)'!L319+'하차인원(b)'!L319</f>
        <v>248402</v>
      </c>
      <c r="M319" s="17">
        <f>'승차인원(a)'!M319+'하차인원(b)'!M319</f>
        <v>249888</v>
      </c>
      <c r="N319" s="17">
        <f>'승차인원(a)'!N319+'하차인원(b)'!N319</f>
        <v>0</v>
      </c>
      <c r="O319" s="17">
        <f>'승차인원(a)'!O319+'하차인원(b)'!O319</f>
        <v>0</v>
      </c>
      <c r="P319" s="17">
        <f>'승차인원(a)'!P319+'하차인원(b)'!P319</f>
        <v>0</v>
      </c>
      <c r="Q319" s="64">
        <f>'승차인원(a)'!Q319+'하차인원(b)'!Q319</f>
        <v>0</v>
      </c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T120"/>
  <sheetViews>
    <sheetView zoomScale="85" zoomScaleNormal="85" workbookViewId="0">
      <selection activeCell="B1" sqref="B1:T1"/>
    </sheetView>
  </sheetViews>
  <sheetFormatPr defaultRowHeight="16.5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>
      <c r="B1" s="170" t="s">
        <v>408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7.25" thickBot="1">
      <c r="T2" s="115" t="s">
        <v>372</v>
      </c>
    </row>
    <row r="3" spans="1:20" ht="17.25" thickBot="1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>
      <c r="A4" s="116"/>
      <c r="B4" s="122">
        <v>1</v>
      </c>
      <c r="C4" s="139" t="s">
        <v>26</v>
      </c>
      <c r="D4" s="124">
        <v>205588</v>
      </c>
      <c r="E4" s="125"/>
      <c r="F4" s="122">
        <v>56</v>
      </c>
      <c r="G4" s="139" t="s">
        <v>227</v>
      </c>
      <c r="H4" s="124">
        <v>49115</v>
      </c>
      <c r="I4" s="116"/>
      <c r="J4" s="122">
        <v>111</v>
      </c>
      <c r="K4" s="139" t="s">
        <v>201</v>
      </c>
      <c r="L4" s="124">
        <v>31406</v>
      </c>
      <c r="M4" s="116"/>
      <c r="N4" s="122">
        <v>166</v>
      </c>
      <c r="O4" s="139" t="s">
        <v>220</v>
      </c>
      <c r="P4" s="124">
        <v>22086</v>
      </c>
      <c r="Q4" s="125"/>
      <c r="R4" s="122">
        <v>221</v>
      </c>
      <c r="S4" s="139" t="s">
        <v>123</v>
      </c>
      <c r="T4" s="124">
        <v>14285</v>
      </c>
    </row>
    <row r="5" spans="1:20">
      <c r="A5" s="116"/>
      <c r="B5" s="126">
        <v>2</v>
      </c>
      <c r="C5" s="140" t="s">
        <v>22</v>
      </c>
      <c r="D5" s="128">
        <v>171147</v>
      </c>
      <c r="E5" s="125"/>
      <c r="F5" s="126">
        <v>57</v>
      </c>
      <c r="G5" s="140" t="s">
        <v>119</v>
      </c>
      <c r="H5" s="128">
        <v>47189</v>
      </c>
      <c r="I5" s="116"/>
      <c r="J5" s="126">
        <v>112</v>
      </c>
      <c r="K5" s="140" t="s">
        <v>109</v>
      </c>
      <c r="L5" s="128">
        <v>31171</v>
      </c>
      <c r="M5" s="116"/>
      <c r="N5" s="126">
        <v>167</v>
      </c>
      <c r="O5" s="140" t="s">
        <v>224</v>
      </c>
      <c r="P5" s="128">
        <v>21879</v>
      </c>
      <c r="Q5" s="125"/>
      <c r="R5" s="126">
        <v>222</v>
      </c>
      <c r="S5" s="140" t="s">
        <v>243</v>
      </c>
      <c r="T5" s="128">
        <v>14041</v>
      </c>
    </row>
    <row r="6" spans="1:20">
      <c r="A6" s="116"/>
      <c r="B6" s="126">
        <v>3</v>
      </c>
      <c r="C6" s="141" t="s">
        <v>380</v>
      </c>
      <c r="D6" s="128">
        <v>163139</v>
      </c>
      <c r="E6" s="125"/>
      <c r="F6" s="126">
        <v>58</v>
      </c>
      <c r="G6" s="141" t="s">
        <v>9</v>
      </c>
      <c r="H6" s="128">
        <v>46893</v>
      </c>
      <c r="I6" s="116"/>
      <c r="J6" s="126">
        <v>113</v>
      </c>
      <c r="K6" s="141" t="s">
        <v>6</v>
      </c>
      <c r="L6" s="128">
        <v>30944</v>
      </c>
      <c r="M6" s="116"/>
      <c r="N6" s="126">
        <v>168</v>
      </c>
      <c r="O6" s="141" t="s">
        <v>242</v>
      </c>
      <c r="P6" s="128">
        <v>21356</v>
      </c>
      <c r="Q6" s="125"/>
      <c r="R6" s="126">
        <v>223</v>
      </c>
      <c r="S6" s="141" t="s">
        <v>168</v>
      </c>
      <c r="T6" s="128">
        <v>13994</v>
      </c>
    </row>
    <row r="7" spans="1:20">
      <c r="A7" s="116"/>
      <c r="B7" s="126">
        <v>4</v>
      </c>
      <c r="C7" s="140" t="s">
        <v>34</v>
      </c>
      <c r="D7" s="128">
        <v>140330</v>
      </c>
      <c r="E7" s="125"/>
      <c r="F7" s="126">
        <v>59</v>
      </c>
      <c r="G7" s="140" t="s">
        <v>388</v>
      </c>
      <c r="H7" s="128">
        <v>46760</v>
      </c>
      <c r="I7" s="116"/>
      <c r="J7" s="126">
        <v>114</v>
      </c>
      <c r="K7" s="140" t="s">
        <v>13</v>
      </c>
      <c r="L7" s="128">
        <v>30882</v>
      </c>
      <c r="M7" s="116"/>
      <c r="N7" s="126">
        <v>169</v>
      </c>
      <c r="O7" s="140" t="s">
        <v>239</v>
      </c>
      <c r="P7" s="128">
        <v>21293</v>
      </c>
      <c r="Q7" s="125"/>
      <c r="R7" s="126">
        <v>224</v>
      </c>
      <c r="S7" s="140" t="s">
        <v>149</v>
      </c>
      <c r="T7" s="128">
        <v>13615</v>
      </c>
    </row>
    <row r="8" spans="1:20">
      <c r="A8" s="116"/>
      <c r="B8" s="126">
        <v>5</v>
      </c>
      <c r="C8" s="140" t="s">
        <v>36</v>
      </c>
      <c r="D8" s="128">
        <v>125447</v>
      </c>
      <c r="E8" s="125"/>
      <c r="F8" s="126">
        <v>60</v>
      </c>
      <c r="G8" s="140" t="s">
        <v>20</v>
      </c>
      <c r="H8" s="128">
        <v>46475</v>
      </c>
      <c r="I8" s="116"/>
      <c r="J8" s="126">
        <v>115</v>
      </c>
      <c r="K8" s="140" t="s">
        <v>210</v>
      </c>
      <c r="L8" s="128">
        <v>30770</v>
      </c>
      <c r="M8" s="116"/>
      <c r="N8" s="126">
        <v>170</v>
      </c>
      <c r="O8" s="140" t="s">
        <v>393</v>
      </c>
      <c r="P8" s="128">
        <v>21106</v>
      </c>
      <c r="Q8" s="125"/>
      <c r="R8" s="126">
        <v>225</v>
      </c>
      <c r="S8" s="140" t="s">
        <v>169</v>
      </c>
      <c r="T8" s="128">
        <v>13413</v>
      </c>
    </row>
    <row r="9" spans="1:20">
      <c r="A9" s="116"/>
      <c r="B9" s="126">
        <v>6</v>
      </c>
      <c r="C9" s="140" t="s">
        <v>381</v>
      </c>
      <c r="D9" s="128">
        <v>122226</v>
      </c>
      <c r="E9" s="125"/>
      <c r="F9" s="126">
        <v>61</v>
      </c>
      <c r="G9" s="140" t="s">
        <v>389</v>
      </c>
      <c r="H9" s="128">
        <v>45395</v>
      </c>
      <c r="I9" s="116"/>
      <c r="J9" s="126">
        <v>116</v>
      </c>
      <c r="K9" s="140" t="s">
        <v>194</v>
      </c>
      <c r="L9" s="128">
        <v>30444</v>
      </c>
      <c r="M9" s="116"/>
      <c r="N9" s="126">
        <v>171</v>
      </c>
      <c r="O9" s="140" t="s">
        <v>8</v>
      </c>
      <c r="P9" s="128">
        <v>21083</v>
      </c>
      <c r="Q9" s="125"/>
      <c r="R9" s="126">
        <v>226</v>
      </c>
      <c r="S9" s="140" t="s">
        <v>395</v>
      </c>
      <c r="T9" s="128">
        <v>13288</v>
      </c>
    </row>
    <row r="10" spans="1:20">
      <c r="A10" s="116"/>
      <c r="B10" s="126">
        <v>7</v>
      </c>
      <c r="C10" s="140" t="s">
        <v>69</v>
      </c>
      <c r="D10" s="128">
        <v>118808</v>
      </c>
      <c r="E10" s="125"/>
      <c r="F10" s="126">
        <v>62</v>
      </c>
      <c r="G10" s="140" t="s">
        <v>33</v>
      </c>
      <c r="H10" s="128">
        <v>44940</v>
      </c>
      <c r="I10" s="116"/>
      <c r="J10" s="126">
        <v>117</v>
      </c>
      <c r="K10" s="140" t="s">
        <v>159</v>
      </c>
      <c r="L10" s="128">
        <v>30000</v>
      </c>
      <c r="M10" s="116"/>
      <c r="N10" s="126">
        <v>172</v>
      </c>
      <c r="O10" s="140" t="s">
        <v>198</v>
      </c>
      <c r="P10" s="128">
        <v>21075</v>
      </c>
      <c r="Q10" s="125"/>
      <c r="R10" s="126">
        <v>227</v>
      </c>
      <c r="S10" s="140" t="s">
        <v>150</v>
      </c>
      <c r="T10" s="128">
        <v>13242</v>
      </c>
    </row>
    <row r="11" spans="1:20">
      <c r="A11" s="116"/>
      <c r="B11" s="126">
        <v>8</v>
      </c>
      <c r="C11" s="140" t="s">
        <v>24</v>
      </c>
      <c r="D11" s="128">
        <v>113425</v>
      </c>
      <c r="E11" s="125"/>
      <c r="F11" s="126">
        <v>63</v>
      </c>
      <c r="G11" s="140" t="s">
        <v>387</v>
      </c>
      <c r="H11" s="128">
        <v>44788</v>
      </c>
      <c r="I11" s="116"/>
      <c r="J11" s="126">
        <v>118</v>
      </c>
      <c r="K11" s="140" t="s">
        <v>218</v>
      </c>
      <c r="L11" s="128">
        <v>29983</v>
      </c>
      <c r="M11" s="116"/>
      <c r="N11" s="126">
        <v>173</v>
      </c>
      <c r="O11" s="140" t="s">
        <v>145</v>
      </c>
      <c r="P11" s="128">
        <v>21015</v>
      </c>
      <c r="Q11" s="125"/>
      <c r="R11" s="126">
        <v>228</v>
      </c>
      <c r="S11" s="140" t="s">
        <v>231</v>
      </c>
      <c r="T11" s="128">
        <v>13200</v>
      </c>
    </row>
    <row r="12" spans="1:20">
      <c r="A12" s="116"/>
      <c r="B12" s="126">
        <v>9</v>
      </c>
      <c r="C12" s="140" t="s">
        <v>0</v>
      </c>
      <c r="D12" s="128">
        <v>110289</v>
      </c>
      <c r="E12" s="125"/>
      <c r="F12" s="126">
        <v>64</v>
      </c>
      <c r="G12" s="140" t="s">
        <v>28</v>
      </c>
      <c r="H12" s="128">
        <v>44487</v>
      </c>
      <c r="I12" s="116"/>
      <c r="J12" s="126">
        <v>119</v>
      </c>
      <c r="K12" s="140" t="s">
        <v>244</v>
      </c>
      <c r="L12" s="128">
        <v>29804</v>
      </c>
      <c r="M12" s="116"/>
      <c r="N12" s="126">
        <v>174</v>
      </c>
      <c r="O12" s="140" t="s">
        <v>394</v>
      </c>
      <c r="P12" s="128">
        <v>20890</v>
      </c>
      <c r="Q12" s="125"/>
      <c r="R12" s="126">
        <v>229</v>
      </c>
      <c r="S12" s="140" t="s">
        <v>80</v>
      </c>
      <c r="T12" s="128">
        <v>13116</v>
      </c>
    </row>
    <row r="13" spans="1:20">
      <c r="A13" s="116"/>
      <c r="B13" s="126">
        <v>10</v>
      </c>
      <c r="C13" s="140" t="s">
        <v>32</v>
      </c>
      <c r="D13" s="128">
        <v>104683</v>
      </c>
      <c r="E13" s="125"/>
      <c r="F13" s="126">
        <v>65</v>
      </c>
      <c r="G13" s="140" t="s">
        <v>211</v>
      </c>
      <c r="H13" s="128">
        <v>44240</v>
      </c>
      <c r="I13" s="116"/>
      <c r="J13" s="126">
        <v>120</v>
      </c>
      <c r="K13" s="140" t="s">
        <v>137</v>
      </c>
      <c r="L13" s="128">
        <v>29488</v>
      </c>
      <c r="M13" s="116"/>
      <c r="N13" s="126">
        <v>175</v>
      </c>
      <c r="O13" s="140" t="s">
        <v>230</v>
      </c>
      <c r="P13" s="128">
        <v>20858</v>
      </c>
      <c r="Q13" s="125"/>
      <c r="R13" s="126">
        <v>230</v>
      </c>
      <c r="S13" s="140" t="s">
        <v>251</v>
      </c>
      <c r="T13" s="128">
        <v>12833</v>
      </c>
    </row>
    <row r="14" spans="1:20">
      <c r="A14" s="116"/>
      <c r="B14" s="126">
        <v>11</v>
      </c>
      <c r="C14" s="140" t="s">
        <v>383</v>
      </c>
      <c r="D14" s="128">
        <v>100752</v>
      </c>
      <c r="E14" s="125"/>
      <c r="F14" s="126">
        <v>66</v>
      </c>
      <c r="G14" s="140" t="s">
        <v>193</v>
      </c>
      <c r="H14" s="128">
        <v>44202</v>
      </c>
      <c r="I14" s="116"/>
      <c r="J14" s="126">
        <v>121</v>
      </c>
      <c r="K14" s="140" t="s">
        <v>236</v>
      </c>
      <c r="L14" s="128">
        <v>29082</v>
      </c>
      <c r="M14" s="116"/>
      <c r="N14" s="126">
        <v>176</v>
      </c>
      <c r="O14" s="140" t="s">
        <v>61</v>
      </c>
      <c r="P14" s="128">
        <v>20764</v>
      </c>
      <c r="Q14" s="125"/>
      <c r="R14" s="126">
        <v>231</v>
      </c>
      <c r="S14" s="140" t="s">
        <v>213</v>
      </c>
      <c r="T14" s="128">
        <v>12651</v>
      </c>
    </row>
    <row r="15" spans="1:20">
      <c r="A15" s="116"/>
      <c r="B15" s="126">
        <v>12</v>
      </c>
      <c r="C15" s="140" t="s">
        <v>382</v>
      </c>
      <c r="D15" s="128">
        <v>99464</v>
      </c>
      <c r="E15" s="125"/>
      <c r="F15" s="126">
        <v>67</v>
      </c>
      <c r="G15" s="140" t="s">
        <v>209</v>
      </c>
      <c r="H15" s="128">
        <v>44017</v>
      </c>
      <c r="I15" s="116"/>
      <c r="J15" s="126">
        <v>122</v>
      </c>
      <c r="K15" s="140" t="s">
        <v>215</v>
      </c>
      <c r="L15" s="128">
        <v>28727</v>
      </c>
      <c r="M15" s="116"/>
      <c r="N15" s="126">
        <v>177</v>
      </c>
      <c r="O15" s="140" t="s">
        <v>158</v>
      </c>
      <c r="P15" s="128">
        <v>20725</v>
      </c>
      <c r="Q15" s="125"/>
      <c r="R15" s="126">
        <v>232</v>
      </c>
      <c r="S15" s="140" t="s">
        <v>203</v>
      </c>
      <c r="T15" s="128">
        <v>12385</v>
      </c>
    </row>
    <row r="16" spans="1:20">
      <c r="A16" s="116"/>
      <c r="B16" s="126">
        <v>13</v>
      </c>
      <c r="C16" s="140" t="s">
        <v>10</v>
      </c>
      <c r="D16" s="128">
        <v>96764</v>
      </c>
      <c r="E16" s="125"/>
      <c r="F16" s="126">
        <v>68</v>
      </c>
      <c r="G16" s="140" t="s">
        <v>39</v>
      </c>
      <c r="H16" s="128">
        <v>43384</v>
      </c>
      <c r="I16" s="116"/>
      <c r="J16" s="126">
        <v>123</v>
      </c>
      <c r="K16" s="140" t="s">
        <v>234</v>
      </c>
      <c r="L16" s="128">
        <v>28611</v>
      </c>
      <c r="M16" s="116"/>
      <c r="N16" s="126">
        <v>178</v>
      </c>
      <c r="O16" s="140" t="s">
        <v>190</v>
      </c>
      <c r="P16" s="128">
        <v>20464</v>
      </c>
      <c r="Q16" s="125"/>
      <c r="R16" s="126">
        <v>233</v>
      </c>
      <c r="S16" s="140" t="s">
        <v>115</v>
      </c>
      <c r="T16" s="128">
        <v>12356</v>
      </c>
    </row>
    <row r="17" spans="1:20">
      <c r="A17" s="116"/>
      <c r="B17" s="126">
        <v>14</v>
      </c>
      <c r="C17" s="140" t="s">
        <v>21</v>
      </c>
      <c r="D17" s="128">
        <v>95979</v>
      </c>
      <c r="E17" s="125"/>
      <c r="F17" s="126">
        <v>69</v>
      </c>
      <c r="G17" s="140" t="s">
        <v>139</v>
      </c>
      <c r="H17" s="128">
        <v>42657</v>
      </c>
      <c r="I17" s="116"/>
      <c r="J17" s="126">
        <v>124</v>
      </c>
      <c r="K17" s="140" t="s">
        <v>162</v>
      </c>
      <c r="L17" s="128">
        <v>28483</v>
      </c>
      <c r="M17" s="116"/>
      <c r="N17" s="126">
        <v>179</v>
      </c>
      <c r="O17" s="140" t="s">
        <v>49</v>
      </c>
      <c r="P17" s="128">
        <v>19969</v>
      </c>
      <c r="Q17" s="125"/>
      <c r="R17" s="126">
        <v>234</v>
      </c>
      <c r="S17" s="140" t="s">
        <v>133</v>
      </c>
      <c r="T17" s="128">
        <v>12213</v>
      </c>
    </row>
    <row r="18" spans="1:20">
      <c r="A18" s="116"/>
      <c r="B18" s="126">
        <v>15</v>
      </c>
      <c r="C18" s="140" t="s">
        <v>25</v>
      </c>
      <c r="D18" s="128">
        <v>94931</v>
      </c>
      <c r="E18" s="125"/>
      <c r="F18" s="126">
        <v>70</v>
      </c>
      <c r="G18" s="140" t="s">
        <v>82</v>
      </c>
      <c r="H18" s="128">
        <v>41477</v>
      </c>
      <c r="I18" s="116"/>
      <c r="J18" s="126">
        <v>125</v>
      </c>
      <c r="K18" s="140" t="s">
        <v>121</v>
      </c>
      <c r="L18" s="128">
        <v>28384</v>
      </c>
      <c r="M18" s="116"/>
      <c r="N18" s="126">
        <v>180</v>
      </c>
      <c r="O18" s="140" t="s">
        <v>42</v>
      </c>
      <c r="P18" s="128">
        <v>19861</v>
      </c>
      <c r="Q18" s="125"/>
      <c r="R18" s="126">
        <v>235</v>
      </c>
      <c r="S18" s="140" t="s">
        <v>147</v>
      </c>
      <c r="T18" s="128">
        <v>12175</v>
      </c>
    </row>
    <row r="19" spans="1:20">
      <c r="A19" s="116"/>
      <c r="B19" s="126">
        <v>16</v>
      </c>
      <c r="C19" s="140" t="s">
        <v>19</v>
      </c>
      <c r="D19" s="128">
        <v>94234</v>
      </c>
      <c r="E19" s="125"/>
      <c r="F19" s="126">
        <v>71</v>
      </c>
      <c r="G19" s="140" t="s">
        <v>29</v>
      </c>
      <c r="H19" s="128">
        <v>41310</v>
      </c>
      <c r="I19" s="116"/>
      <c r="J19" s="126">
        <v>126</v>
      </c>
      <c r="K19" s="140" t="s">
        <v>64</v>
      </c>
      <c r="L19" s="128">
        <v>28336</v>
      </c>
      <c r="M19" s="116"/>
      <c r="N19" s="126">
        <v>181</v>
      </c>
      <c r="O19" s="140" t="s">
        <v>204</v>
      </c>
      <c r="P19" s="128">
        <v>19642</v>
      </c>
      <c r="Q19" s="125"/>
      <c r="R19" s="126">
        <v>236</v>
      </c>
      <c r="S19" s="140" t="s">
        <v>130</v>
      </c>
      <c r="T19" s="128">
        <v>12004</v>
      </c>
    </row>
    <row r="20" spans="1:20">
      <c r="A20" s="116"/>
      <c r="B20" s="126">
        <v>17</v>
      </c>
      <c r="C20" s="140" t="s">
        <v>30</v>
      </c>
      <c r="D20" s="128">
        <v>90722</v>
      </c>
      <c r="E20" s="125"/>
      <c r="F20" s="126">
        <v>72</v>
      </c>
      <c r="G20" s="140" t="s">
        <v>390</v>
      </c>
      <c r="H20" s="128">
        <v>41289</v>
      </c>
      <c r="I20" s="116"/>
      <c r="J20" s="126">
        <v>127</v>
      </c>
      <c r="K20" s="140" t="s">
        <v>127</v>
      </c>
      <c r="L20" s="128">
        <v>28230</v>
      </c>
      <c r="M20" s="116"/>
      <c r="N20" s="126">
        <v>182</v>
      </c>
      <c r="O20" s="140" t="s">
        <v>62</v>
      </c>
      <c r="P20" s="128">
        <v>19534</v>
      </c>
      <c r="Q20" s="125"/>
      <c r="R20" s="126">
        <v>237</v>
      </c>
      <c r="S20" s="140" t="s">
        <v>68</v>
      </c>
      <c r="T20" s="128">
        <v>11971</v>
      </c>
    </row>
    <row r="21" spans="1:20">
      <c r="A21" s="116"/>
      <c r="B21" s="126">
        <v>18</v>
      </c>
      <c r="C21" s="140" t="s">
        <v>85</v>
      </c>
      <c r="D21" s="128">
        <v>89945</v>
      </c>
      <c r="E21" s="125"/>
      <c r="F21" s="126">
        <v>73</v>
      </c>
      <c r="G21" s="140" t="s">
        <v>54</v>
      </c>
      <c r="H21" s="128">
        <v>40972</v>
      </c>
      <c r="I21" s="116"/>
      <c r="J21" s="126">
        <v>128</v>
      </c>
      <c r="K21" s="140" t="s">
        <v>191</v>
      </c>
      <c r="L21" s="128">
        <v>28185</v>
      </c>
      <c r="M21" s="116"/>
      <c r="N21" s="126">
        <v>183</v>
      </c>
      <c r="O21" s="140" t="s">
        <v>78</v>
      </c>
      <c r="P21" s="128">
        <v>19463</v>
      </c>
      <c r="Q21" s="125"/>
      <c r="R21" s="126">
        <v>238</v>
      </c>
      <c r="S21" s="140" t="s">
        <v>183</v>
      </c>
      <c r="T21" s="128">
        <v>11804</v>
      </c>
    </row>
    <row r="22" spans="1:20">
      <c r="A22" s="116"/>
      <c r="B22" s="126">
        <v>19</v>
      </c>
      <c r="C22" s="140" t="s">
        <v>2</v>
      </c>
      <c r="D22" s="128">
        <v>88573</v>
      </c>
      <c r="E22" s="125"/>
      <c r="F22" s="126">
        <v>74</v>
      </c>
      <c r="G22" s="140" t="s">
        <v>41</v>
      </c>
      <c r="H22" s="128">
        <v>40884</v>
      </c>
      <c r="I22" s="116"/>
      <c r="J22" s="126">
        <v>129</v>
      </c>
      <c r="K22" s="140" t="s">
        <v>163</v>
      </c>
      <c r="L22" s="128">
        <v>28007</v>
      </c>
      <c r="M22" s="116"/>
      <c r="N22" s="126">
        <v>184</v>
      </c>
      <c r="O22" s="140" t="s">
        <v>76</v>
      </c>
      <c r="P22" s="128">
        <v>19246</v>
      </c>
      <c r="Q22" s="125"/>
      <c r="R22" s="126">
        <v>239</v>
      </c>
      <c r="S22" s="140" t="s">
        <v>186</v>
      </c>
      <c r="T22" s="128">
        <v>11689</v>
      </c>
    </row>
    <row r="23" spans="1:20">
      <c r="A23" s="116"/>
      <c r="B23" s="126">
        <v>20</v>
      </c>
      <c r="C23" s="140" t="s">
        <v>91</v>
      </c>
      <c r="D23" s="128">
        <v>85782</v>
      </c>
      <c r="E23" s="125"/>
      <c r="F23" s="126">
        <v>75</v>
      </c>
      <c r="G23" s="140" t="s">
        <v>212</v>
      </c>
      <c r="H23" s="128">
        <v>40316</v>
      </c>
      <c r="I23" s="116"/>
      <c r="J23" s="126">
        <v>130</v>
      </c>
      <c r="K23" s="140" t="s">
        <v>252</v>
      </c>
      <c r="L23" s="128">
        <v>27534</v>
      </c>
      <c r="M23" s="116"/>
      <c r="N23" s="126">
        <v>185</v>
      </c>
      <c r="O23" s="140" t="s">
        <v>142</v>
      </c>
      <c r="P23" s="128">
        <v>19206</v>
      </c>
      <c r="Q23" s="125"/>
      <c r="R23" s="126">
        <v>240</v>
      </c>
      <c r="S23" s="140" t="s">
        <v>104</v>
      </c>
      <c r="T23" s="128">
        <v>11612</v>
      </c>
    </row>
    <row r="24" spans="1:20">
      <c r="A24" s="116"/>
      <c r="B24" s="126">
        <v>21</v>
      </c>
      <c r="C24" s="140" t="s">
        <v>53</v>
      </c>
      <c r="D24" s="128">
        <v>83141</v>
      </c>
      <c r="E24" s="125"/>
      <c r="F24" s="126">
        <v>76</v>
      </c>
      <c r="G24" s="140" t="s">
        <v>214</v>
      </c>
      <c r="H24" s="128">
        <v>39899</v>
      </c>
      <c r="I24" s="116"/>
      <c r="J24" s="126">
        <v>131</v>
      </c>
      <c r="K24" s="140" t="s">
        <v>108</v>
      </c>
      <c r="L24" s="128">
        <v>27214</v>
      </c>
      <c r="M24" s="116"/>
      <c r="N24" s="126">
        <v>186</v>
      </c>
      <c r="O24" s="140" t="s">
        <v>222</v>
      </c>
      <c r="P24" s="128">
        <v>18974</v>
      </c>
      <c r="Q24" s="125"/>
      <c r="R24" s="126">
        <v>241</v>
      </c>
      <c r="S24" s="140" t="s">
        <v>98</v>
      </c>
      <c r="T24" s="128">
        <v>11531</v>
      </c>
    </row>
    <row r="25" spans="1:20">
      <c r="A25" s="116"/>
      <c r="B25" s="126">
        <v>22</v>
      </c>
      <c r="C25" s="140" t="s">
        <v>72</v>
      </c>
      <c r="D25" s="128">
        <v>82969</v>
      </c>
      <c r="E25" s="125"/>
      <c r="F25" s="126">
        <v>77</v>
      </c>
      <c r="G25" s="140" t="s">
        <v>11</v>
      </c>
      <c r="H25" s="128">
        <v>39891</v>
      </c>
      <c r="I25" s="116"/>
      <c r="J25" s="126">
        <v>132</v>
      </c>
      <c r="K25" s="140" t="s">
        <v>180</v>
      </c>
      <c r="L25" s="128">
        <v>27193</v>
      </c>
      <c r="M25" s="116"/>
      <c r="N25" s="126">
        <v>187</v>
      </c>
      <c r="O25" s="140" t="s">
        <v>250</v>
      </c>
      <c r="P25" s="128">
        <v>18942</v>
      </c>
      <c r="Q25" s="125"/>
      <c r="R25" s="126">
        <v>242</v>
      </c>
      <c r="S25" s="140" t="s">
        <v>132</v>
      </c>
      <c r="T25" s="128">
        <v>11346</v>
      </c>
    </row>
    <row r="26" spans="1:20">
      <c r="A26" s="116"/>
      <c r="B26" s="126">
        <v>23</v>
      </c>
      <c r="C26" s="140" t="s">
        <v>94</v>
      </c>
      <c r="D26" s="128">
        <v>82143</v>
      </c>
      <c r="E26" s="125"/>
      <c r="F26" s="126">
        <v>78</v>
      </c>
      <c r="G26" s="140" t="s">
        <v>7</v>
      </c>
      <c r="H26" s="128">
        <v>39817</v>
      </c>
      <c r="I26" s="116"/>
      <c r="J26" s="126">
        <v>133</v>
      </c>
      <c r="K26" s="140" t="s">
        <v>138</v>
      </c>
      <c r="L26" s="128">
        <v>27115</v>
      </c>
      <c r="M26" s="116"/>
      <c r="N26" s="126">
        <v>188</v>
      </c>
      <c r="O26" s="140" t="s">
        <v>165</v>
      </c>
      <c r="P26" s="128">
        <v>18874</v>
      </c>
      <c r="Q26" s="125"/>
      <c r="R26" s="126">
        <v>243</v>
      </c>
      <c r="S26" s="140" t="s">
        <v>154</v>
      </c>
      <c r="T26" s="128">
        <v>11291</v>
      </c>
    </row>
    <row r="27" spans="1:20">
      <c r="A27" s="116"/>
      <c r="B27" s="126">
        <v>24</v>
      </c>
      <c r="C27" s="140" t="s">
        <v>226</v>
      </c>
      <c r="D27" s="128">
        <v>78252</v>
      </c>
      <c r="E27" s="125"/>
      <c r="F27" s="126">
        <v>79</v>
      </c>
      <c r="G27" s="140" t="s">
        <v>241</v>
      </c>
      <c r="H27" s="128">
        <v>39628</v>
      </c>
      <c r="I27" s="116"/>
      <c r="J27" s="126">
        <v>134</v>
      </c>
      <c r="K27" s="140" t="s">
        <v>122</v>
      </c>
      <c r="L27" s="128">
        <v>26848</v>
      </c>
      <c r="M27" s="116"/>
      <c r="N27" s="126">
        <v>189</v>
      </c>
      <c r="O27" s="140" t="s">
        <v>208</v>
      </c>
      <c r="P27" s="128">
        <v>18867</v>
      </c>
      <c r="Q27" s="125"/>
      <c r="R27" s="126">
        <v>244</v>
      </c>
      <c r="S27" s="140" t="s">
        <v>246</v>
      </c>
      <c r="T27" s="128">
        <v>11034</v>
      </c>
    </row>
    <row r="28" spans="1:20">
      <c r="A28" s="116"/>
      <c r="B28" s="126">
        <v>25</v>
      </c>
      <c r="C28" s="140" t="s">
        <v>27</v>
      </c>
      <c r="D28" s="128">
        <v>77776</v>
      </c>
      <c r="E28" s="125"/>
      <c r="F28" s="126">
        <v>80</v>
      </c>
      <c r="G28" s="140" t="s">
        <v>195</v>
      </c>
      <c r="H28" s="128">
        <v>39487</v>
      </c>
      <c r="I28" s="116"/>
      <c r="J28" s="126">
        <v>135</v>
      </c>
      <c r="K28" s="140" t="s">
        <v>157</v>
      </c>
      <c r="L28" s="128">
        <v>26804</v>
      </c>
      <c r="M28" s="116"/>
      <c r="N28" s="126">
        <v>190</v>
      </c>
      <c r="O28" s="140" t="s">
        <v>181</v>
      </c>
      <c r="P28" s="128">
        <v>18766</v>
      </c>
      <c r="Q28" s="125"/>
      <c r="R28" s="126">
        <v>245</v>
      </c>
      <c r="S28" s="140" t="s">
        <v>232</v>
      </c>
      <c r="T28" s="128">
        <v>10911</v>
      </c>
    </row>
    <row r="29" spans="1:20">
      <c r="A29" s="116"/>
      <c r="B29" s="126">
        <v>26</v>
      </c>
      <c r="C29" s="140" t="s">
        <v>126</v>
      </c>
      <c r="D29" s="128">
        <v>74980</v>
      </c>
      <c r="E29" s="125"/>
      <c r="F29" s="126">
        <v>81</v>
      </c>
      <c r="G29" s="140" t="s">
        <v>56</v>
      </c>
      <c r="H29" s="128">
        <v>39200</v>
      </c>
      <c r="I29" s="116"/>
      <c r="J29" s="126">
        <v>136</v>
      </c>
      <c r="K29" s="140" t="s">
        <v>81</v>
      </c>
      <c r="L29" s="128">
        <v>26656</v>
      </c>
      <c r="M29" s="116"/>
      <c r="N29" s="126">
        <v>191</v>
      </c>
      <c r="O29" s="140" t="s">
        <v>106</v>
      </c>
      <c r="P29" s="128">
        <v>18715</v>
      </c>
      <c r="Q29" s="125"/>
      <c r="R29" s="126">
        <v>246</v>
      </c>
      <c r="S29" s="140" t="s">
        <v>151</v>
      </c>
      <c r="T29" s="128">
        <v>10603</v>
      </c>
    </row>
    <row r="30" spans="1:20">
      <c r="A30" s="116"/>
      <c r="B30" s="126">
        <v>27</v>
      </c>
      <c r="C30" s="140" t="s">
        <v>71</v>
      </c>
      <c r="D30" s="128">
        <v>71627</v>
      </c>
      <c r="E30" s="125"/>
      <c r="F30" s="126">
        <v>82</v>
      </c>
      <c r="G30" s="140" t="s">
        <v>52</v>
      </c>
      <c r="H30" s="128">
        <v>38744</v>
      </c>
      <c r="I30" s="116"/>
      <c r="J30" s="126">
        <v>137</v>
      </c>
      <c r="K30" s="140" t="s">
        <v>185</v>
      </c>
      <c r="L30" s="128">
        <v>26509</v>
      </c>
      <c r="M30" s="116"/>
      <c r="N30" s="126">
        <v>192</v>
      </c>
      <c r="O30" s="140" t="s">
        <v>144</v>
      </c>
      <c r="P30" s="128">
        <v>18714</v>
      </c>
      <c r="Q30" s="125"/>
      <c r="R30" s="126">
        <v>247</v>
      </c>
      <c r="S30" s="140" t="s">
        <v>237</v>
      </c>
      <c r="T30" s="128">
        <v>10539</v>
      </c>
    </row>
    <row r="31" spans="1:20">
      <c r="A31" s="116"/>
      <c r="B31" s="126">
        <v>28</v>
      </c>
      <c r="C31" s="140" t="s">
        <v>66</v>
      </c>
      <c r="D31" s="128">
        <v>70773</v>
      </c>
      <c r="E31" s="125"/>
      <c r="F31" s="126">
        <v>83</v>
      </c>
      <c r="G31" s="140" t="s">
        <v>113</v>
      </c>
      <c r="H31" s="128">
        <v>37984</v>
      </c>
      <c r="I31" s="116"/>
      <c r="J31" s="126">
        <v>138</v>
      </c>
      <c r="K31" s="140" t="s">
        <v>99</v>
      </c>
      <c r="L31" s="128">
        <v>26460</v>
      </c>
      <c r="M31" s="116"/>
      <c r="N31" s="126">
        <v>193</v>
      </c>
      <c r="O31" s="140" t="s">
        <v>238</v>
      </c>
      <c r="P31" s="128">
        <v>18424</v>
      </c>
      <c r="Q31" s="125"/>
      <c r="R31" s="126">
        <v>248</v>
      </c>
      <c r="S31" s="140" t="s">
        <v>128</v>
      </c>
      <c r="T31" s="128">
        <v>10483</v>
      </c>
    </row>
    <row r="32" spans="1:20">
      <c r="A32" s="116"/>
      <c r="B32" s="126">
        <v>29</v>
      </c>
      <c r="C32" s="140" t="s">
        <v>3</v>
      </c>
      <c r="D32" s="128">
        <v>68162</v>
      </c>
      <c r="E32" s="125"/>
      <c r="F32" s="126">
        <v>84</v>
      </c>
      <c r="G32" s="140" t="s">
        <v>38</v>
      </c>
      <c r="H32" s="128">
        <v>37931</v>
      </c>
      <c r="I32" s="116"/>
      <c r="J32" s="126">
        <v>139</v>
      </c>
      <c r="K32" s="140" t="s">
        <v>112</v>
      </c>
      <c r="L32" s="128">
        <v>26159</v>
      </c>
      <c r="M32" s="116"/>
      <c r="N32" s="126">
        <v>194</v>
      </c>
      <c r="O32" s="140" t="s">
        <v>188</v>
      </c>
      <c r="P32" s="128">
        <v>18409</v>
      </c>
      <c r="Q32" s="125"/>
      <c r="R32" s="126">
        <v>249</v>
      </c>
      <c r="S32" s="140" t="s">
        <v>107</v>
      </c>
      <c r="T32" s="128">
        <v>10344</v>
      </c>
    </row>
    <row r="33" spans="1:20">
      <c r="A33" s="116"/>
      <c r="B33" s="126">
        <v>30</v>
      </c>
      <c r="C33" s="140" t="s">
        <v>40</v>
      </c>
      <c r="D33" s="128">
        <v>67890</v>
      </c>
      <c r="E33" s="125"/>
      <c r="F33" s="126">
        <v>85</v>
      </c>
      <c r="G33" s="140" t="s">
        <v>135</v>
      </c>
      <c r="H33" s="128">
        <v>37138</v>
      </c>
      <c r="I33" s="116"/>
      <c r="J33" s="126">
        <v>140</v>
      </c>
      <c r="K33" s="140" t="s">
        <v>161</v>
      </c>
      <c r="L33" s="128">
        <v>25881</v>
      </c>
      <c r="M33" s="116"/>
      <c r="N33" s="126">
        <v>195</v>
      </c>
      <c r="O33" s="140" t="s">
        <v>184</v>
      </c>
      <c r="P33" s="128">
        <v>18290</v>
      </c>
      <c r="Q33" s="125"/>
      <c r="R33" s="126">
        <v>250</v>
      </c>
      <c r="S33" s="140" t="s">
        <v>255</v>
      </c>
      <c r="T33" s="128">
        <v>10244</v>
      </c>
    </row>
    <row r="34" spans="1:20">
      <c r="A34" s="116"/>
      <c r="B34" s="126">
        <v>31</v>
      </c>
      <c r="C34" s="140" t="s">
        <v>87</v>
      </c>
      <c r="D34" s="128">
        <v>64615</v>
      </c>
      <c r="E34" s="125"/>
      <c r="F34" s="126">
        <v>86</v>
      </c>
      <c r="G34" s="140" t="s">
        <v>86</v>
      </c>
      <c r="H34" s="128">
        <v>36628</v>
      </c>
      <c r="I34" s="116"/>
      <c r="J34" s="126">
        <v>141</v>
      </c>
      <c r="K34" s="140" t="s">
        <v>196</v>
      </c>
      <c r="L34" s="128">
        <v>25690</v>
      </c>
      <c r="M34" s="116"/>
      <c r="N34" s="126">
        <v>196</v>
      </c>
      <c r="O34" s="140" t="s">
        <v>245</v>
      </c>
      <c r="P34" s="128">
        <v>18077</v>
      </c>
      <c r="Q34" s="125"/>
      <c r="R34" s="126">
        <v>251</v>
      </c>
      <c r="S34" s="140" t="s">
        <v>254</v>
      </c>
      <c r="T34" s="128">
        <v>10130</v>
      </c>
    </row>
    <row r="35" spans="1:20">
      <c r="A35" s="116"/>
      <c r="B35" s="126">
        <v>32</v>
      </c>
      <c r="C35" s="140" t="s">
        <v>93</v>
      </c>
      <c r="D35" s="128">
        <v>64598</v>
      </c>
      <c r="E35" s="125"/>
      <c r="F35" s="126">
        <v>87</v>
      </c>
      <c r="G35" s="140" t="s">
        <v>15</v>
      </c>
      <c r="H35" s="128">
        <v>36288</v>
      </c>
      <c r="I35" s="116"/>
      <c r="J35" s="126">
        <v>142</v>
      </c>
      <c r="K35" s="140" t="s">
        <v>235</v>
      </c>
      <c r="L35" s="128">
        <v>25389</v>
      </c>
      <c r="M35" s="116"/>
      <c r="N35" s="126">
        <v>197</v>
      </c>
      <c r="O35" s="140" t="s">
        <v>77</v>
      </c>
      <c r="P35" s="128">
        <v>17998</v>
      </c>
      <c r="Q35" s="125"/>
      <c r="R35" s="126">
        <v>252</v>
      </c>
      <c r="S35" s="140" t="s">
        <v>124</v>
      </c>
      <c r="T35" s="128">
        <v>9214</v>
      </c>
    </row>
    <row r="36" spans="1:20">
      <c r="A36" s="116"/>
      <c r="B36" s="126">
        <v>33</v>
      </c>
      <c r="C36" s="140" t="s">
        <v>67</v>
      </c>
      <c r="D36" s="128">
        <v>63751</v>
      </c>
      <c r="E36" s="125"/>
      <c r="F36" s="126">
        <v>88</v>
      </c>
      <c r="G36" s="140" t="s">
        <v>171</v>
      </c>
      <c r="H36" s="128">
        <v>36226</v>
      </c>
      <c r="I36" s="116"/>
      <c r="J36" s="126">
        <v>143</v>
      </c>
      <c r="K36" s="140" t="s">
        <v>146</v>
      </c>
      <c r="L36" s="128">
        <v>25127</v>
      </c>
      <c r="M36" s="116"/>
      <c r="N36" s="126">
        <v>198</v>
      </c>
      <c r="O36" s="140" t="s">
        <v>177</v>
      </c>
      <c r="P36" s="128">
        <v>17985</v>
      </c>
      <c r="Q36" s="125"/>
      <c r="R36" s="126">
        <v>253</v>
      </c>
      <c r="S36" s="140" t="s">
        <v>57</v>
      </c>
      <c r="T36" s="128">
        <v>8556</v>
      </c>
    </row>
    <row r="37" spans="1:20">
      <c r="A37" s="116"/>
      <c r="B37" s="126">
        <v>34</v>
      </c>
      <c r="C37" s="140" t="s">
        <v>84</v>
      </c>
      <c r="D37" s="128">
        <v>63512</v>
      </c>
      <c r="E37" s="125"/>
      <c r="F37" s="126">
        <v>89</v>
      </c>
      <c r="G37" s="140" t="s">
        <v>140</v>
      </c>
      <c r="H37" s="128">
        <v>35461</v>
      </c>
      <c r="I37" s="116"/>
      <c r="J37" s="126">
        <v>144</v>
      </c>
      <c r="K37" s="140" t="s">
        <v>182</v>
      </c>
      <c r="L37" s="128">
        <v>25105</v>
      </c>
      <c r="M37" s="116"/>
      <c r="N37" s="126">
        <v>199</v>
      </c>
      <c r="O37" s="140" t="s">
        <v>197</v>
      </c>
      <c r="P37" s="128">
        <v>17878</v>
      </c>
      <c r="Q37" s="125"/>
      <c r="R37" s="126">
        <v>254</v>
      </c>
      <c r="S37" s="140" t="s">
        <v>256</v>
      </c>
      <c r="T37" s="128">
        <v>8454</v>
      </c>
    </row>
    <row r="38" spans="1:20">
      <c r="A38" s="116"/>
      <c r="B38" s="126">
        <v>35</v>
      </c>
      <c r="C38" s="140" t="s">
        <v>95</v>
      </c>
      <c r="D38" s="128">
        <v>62875</v>
      </c>
      <c r="E38" s="125"/>
      <c r="F38" s="126">
        <v>90</v>
      </c>
      <c r="G38" s="140" t="s">
        <v>152</v>
      </c>
      <c r="H38" s="128">
        <v>35364</v>
      </c>
      <c r="I38" s="116"/>
      <c r="J38" s="126">
        <v>145</v>
      </c>
      <c r="K38" s="140" t="s">
        <v>136</v>
      </c>
      <c r="L38" s="128">
        <v>25023</v>
      </c>
      <c r="M38" s="116"/>
      <c r="N38" s="126">
        <v>200</v>
      </c>
      <c r="O38" s="140" t="s">
        <v>117</v>
      </c>
      <c r="P38" s="128">
        <v>17741</v>
      </c>
      <c r="Q38" s="125"/>
      <c r="R38" s="126">
        <v>255</v>
      </c>
      <c r="S38" s="140" t="s">
        <v>153</v>
      </c>
      <c r="T38" s="128">
        <v>8434</v>
      </c>
    </row>
    <row r="39" spans="1:20">
      <c r="A39" s="116"/>
      <c r="B39" s="126">
        <v>36</v>
      </c>
      <c r="C39" s="140" t="s">
        <v>37</v>
      </c>
      <c r="D39" s="128">
        <v>62467</v>
      </c>
      <c r="E39" s="125"/>
      <c r="F39" s="126">
        <v>91</v>
      </c>
      <c r="G39" s="140" t="s">
        <v>207</v>
      </c>
      <c r="H39" s="128">
        <v>35335</v>
      </c>
      <c r="I39" s="116"/>
      <c r="J39" s="126">
        <v>146</v>
      </c>
      <c r="K39" s="140" t="s">
        <v>14</v>
      </c>
      <c r="L39" s="128">
        <v>24831</v>
      </c>
      <c r="M39" s="116"/>
      <c r="N39" s="126">
        <v>201</v>
      </c>
      <c r="O39" s="140" t="s">
        <v>233</v>
      </c>
      <c r="P39" s="128">
        <v>17121</v>
      </c>
      <c r="Q39" s="125"/>
      <c r="R39" s="126">
        <v>256</v>
      </c>
      <c r="S39" s="140" t="s">
        <v>175</v>
      </c>
      <c r="T39" s="128">
        <v>7925</v>
      </c>
    </row>
    <row r="40" spans="1:20">
      <c r="A40" s="116"/>
      <c r="B40" s="126">
        <v>37</v>
      </c>
      <c r="C40" s="140" t="s">
        <v>384</v>
      </c>
      <c r="D40" s="128">
        <v>61846</v>
      </c>
      <c r="E40" s="125"/>
      <c r="F40" s="126">
        <v>92</v>
      </c>
      <c r="G40" s="140" t="s">
        <v>23</v>
      </c>
      <c r="H40" s="128">
        <v>35105</v>
      </c>
      <c r="I40" s="116"/>
      <c r="J40" s="126">
        <v>147</v>
      </c>
      <c r="K40" s="140" t="s">
        <v>70</v>
      </c>
      <c r="L40" s="128">
        <v>24724</v>
      </c>
      <c r="M40" s="116"/>
      <c r="N40" s="126">
        <v>202</v>
      </c>
      <c r="O40" s="140" t="s">
        <v>166</v>
      </c>
      <c r="P40" s="128">
        <v>17038</v>
      </c>
      <c r="Q40" s="125"/>
      <c r="R40" s="126">
        <v>257</v>
      </c>
      <c r="S40" s="140" t="s">
        <v>129</v>
      </c>
      <c r="T40" s="128">
        <v>7901</v>
      </c>
    </row>
    <row r="41" spans="1:20">
      <c r="A41" s="116"/>
      <c r="B41" s="126">
        <v>38</v>
      </c>
      <c r="C41" s="140" t="s">
        <v>31</v>
      </c>
      <c r="D41" s="128">
        <v>60070</v>
      </c>
      <c r="E41" s="125"/>
      <c r="F41" s="126">
        <v>93</v>
      </c>
      <c r="G41" s="140" t="s">
        <v>167</v>
      </c>
      <c r="H41" s="128">
        <v>34816</v>
      </c>
      <c r="I41" s="116"/>
      <c r="J41" s="126">
        <v>148</v>
      </c>
      <c r="K41" s="140" t="s">
        <v>12</v>
      </c>
      <c r="L41" s="128">
        <v>24685</v>
      </c>
      <c r="M41" s="116"/>
      <c r="N41" s="126">
        <v>203</v>
      </c>
      <c r="O41" s="140" t="s">
        <v>176</v>
      </c>
      <c r="P41" s="128">
        <v>16914</v>
      </c>
      <c r="Q41" s="125"/>
      <c r="R41" s="126">
        <v>258</v>
      </c>
      <c r="S41" s="140" t="s">
        <v>46</v>
      </c>
      <c r="T41" s="128">
        <v>7872</v>
      </c>
    </row>
    <row r="42" spans="1:20">
      <c r="A42" s="116"/>
      <c r="B42" s="130">
        <v>39</v>
      </c>
      <c r="C42" s="142" t="s">
        <v>111</v>
      </c>
      <c r="D42" s="132">
        <v>58642</v>
      </c>
      <c r="E42" s="125"/>
      <c r="F42" s="126">
        <v>94</v>
      </c>
      <c r="G42" s="142" t="s">
        <v>392</v>
      </c>
      <c r="H42" s="132">
        <v>34295</v>
      </c>
      <c r="I42" s="116"/>
      <c r="J42" s="126">
        <v>149</v>
      </c>
      <c r="K42" s="142" t="s">
        <v>63</v>
      </c>
      <c r="L42" s="132">
        <v>24649</v>
      </c>
      <c r="M42" s="116"/>
      <c r="N42" s="126">
        <v>204</v>
      </c>
      <c r="O42" s="142" t="s">
        <v>65</v>
      </c>
      <c r="P42" s="132">
        <v>16712</v>
      </c>
      <c r="Q42" s="125"/>
      <c r="R42" s="126">
        <v>259</v>
      </c>
      <c r="S42" s="142" t="s">
        <v>116</v>
      </c>
      <c r="T42" s="132">
        <v>7415</v>
      </c>
    </row>
    <row r="43" spans="1:20">
      <c r="A43" s="116"/>
      <c r="B43" s="130">
        <v>40</v>
      </c>
      <c r="C43" s="142" t="s">
        <v>110</v>
      </c>
      <c r="D43" s="132">
        <v>56889</v>
      </c>
      <c r="E43" s="125"/>
      <c r="F43" s="126">
        <v>95</v>
      </c>
      <c r="G43" s="140" t="s">
        <v>391</v>
      </c>
      <c r="H43" s="128">
        <v>34104</v>
      </c>
      <c r="I43" s="116"/>
      <c r="J43" s="126">
        <v>150</v>
      </c>
      <c r="K43" s="140" t="s">
        <v>120</v>
      </c>
      <c r="L43" s="128">
        <v>24586</v>
      </c>
      <c r="M43" s="116"/>
      <c r="N43" s="126">
        <v>205</v>
      </c>
      <c r="O43" s="140" t="s">
        <v>143</v>
      </c>
      <c r="P43" s="128">
        <v>16579</v>
      </c>
      <c r="Q43" s="125"/>
      <c r="R43" s="126">
        <v>260</v>
      </c>
      <c r="S43" s="140" t="s">
        <v>396</v>
      </c>
      <c r="T43" s="128">
        <v>7330</v>
      </c>
    </row>
    <row r="44" spans="1:20">
      <c r="B44" s="130">
        <v>41</v>
      </c>
      <c r="C44" s="140" t="s">
        <v>385</v>
      </c>
      <c r="D44" s="128">
        <v>56769</v>
      </c>
      <c r="F44" s="137">
        <v>96</v>
      </c>
      <c r="G44" s="143" t="s">
        <v>125</v>
      </c>
      <c r="H44" s="138">
        <v>34055</v>
      </c>
      <c r="J44" s="137">
        <v>151</v>
      </c>
      <c r="K44" s="143" t="s">
        <v>55</v>
      </c>
      <c r="L44" s="138">
        <v>24292</v>
      </c>
      <c r="N44" s="137">
        <v>206</v>
      </c>
      <c r="O44" s="143" t="s">
        <v>58</v>
      </c>
      <c r="P44" s="138">
        <v>16461</v>
      </c>
      <c r="R44" s="137">
        <v>261</v>
      </c>
      <c r="S44" s="143" t="s">
        <v>174</v>
      </c>
      <c r="T44" s="138">
        <v>7254</v>
      </c>
    </row>
    <row r="45" spans="1:20">
      <c r="B45" s="130">
        <v>42</v>
      </c>
      <c r="C45" s="140" t="s">
        <v>35</v>
      </c>
      <c r="D45" s="128">
        <v>55826</v>
      </c>
      <c r="F45" s="126">
        <v>97</v>
      </c>
      <c r="G45" s="140" t="s">
        <v>200</v>
      </c>
      <c r="H45" s="128">
        <v>33977</v>
      </c>
      <c r="J45" s="126">
        <v>152</v>
      </c>
      <c r="K45" s="140" t="s">
        <v>74</v>
      </c>
      <c r="L45" s="128">
        <v>24271</v>
      </c>
      <c r="N45" s="126">
        <v>207</v>
      </c>
      <c r="O45" s="140" t="s">
        <v>229</v>
      </c>
      <c r="P45" s="128">
        <v>16237</v>
      </c>
      <c r="R45" s="126">
        <v>262</v>
      </c>
      <c r="S45" s="140" t="s">
        <v>100</v>
      </c>
      <c r="T45" s="128">
        <v>7224</v>
      </c>
    </row>
    <row r="46" spans="1:20">
      <c r="B46" s="130">
        <v>43</v>
      </c>
      <c r="C46" s="140" t="s">
        <v>101</v>
      </c>
      <c r="D46" s="128">
        <v>55203</v>
      </c>
      <c r="F46" s="126">
        <v>98</v>
      </c>
      <c r="G46" s="140" t="s">
        <v>240</v>
      </c>
      <c r="H46" s="128">
        <v>33783</v>
      </c>
      <c r="J46" s="126">
        <v>153</v>
      </c>
      <c r="K46" s="140" t="s">
        <v>248</v>
      </c>
      <c r="L46" s="128">
        <v>24170</v>
      </c>
      <c r="N46" s="126">
        <v>208</v>
      </c>
      <c r="O46" s="140" t="s">
        <v>179</v>
      </c>
      <c r="P46" s="128">
        <v>16198</v>
      </c>
      <c r="R46" s="126">
        <v>263</v>
      </c>
      <c r="S46" s="140" t="s">
        <v>118</v>
      </c>
      <c r="T46" s="128">
        <v>6641</v>
      </c>
    </row>
    <row r="47" spans="1:20">
      <c r="B47" s="130">
        <v>44</v>
      </c>
      <c r="C47" s="140" t="s">
        <v>18</v>
      </c>
      <c r="D47" s="128">
        <v>54770</v>
      </c>
      <c r="F47" s="126">
        <v>99</v>
      </c>
      <c r="G47" s="140" t="s">
        <v>216</v>
      </c>
      <c r="H47" s="128">
        <v>33748</v>
      </c>
      <c r="J47" s="126">
        <v>154</v>
      </c>
      <c r="K47" s="140" t="s">
        <v>164</v>
      </c>
      <c r="L47" s="128">
        <v>24083</v>
      </c>
      <c r="N47" s="126">
        <v>209</v>
      </c>
      <c r="O47" s="140" t="s">
        <v>172</v>
      </c>
      <c r="P47" s="128">
        <v>15844</v>
      </c>
      <c r="R47" s="126">
        <v>264</v>
      </c>
      <c r="S47" s="140" t="s">
        <v>178</v>
      </c>
      <c r="T47" s="128">
        <v>6394</v>
      </c>
    </row>
    <row r="48" spans="1:20">
      <c r="B48" s="130">
        <v>45</v>
      </c>
      <c r="C48" s="140" t="s">
        <v>228</v>
      </c>
      <c r="D48" s="128">
        <v>53505</v>
      </c>
      <c r="F48" s="126">
        <v>100</v>
      </c>
      <c r="G48" s="140" t="s">
        <v>17</v>
      </c>
      <c r="H48" s="128">
        <v>33692</v>
      </c>
      <c r="J48" s="126">
        <v>155</v>
      </c>
      <c r="K48" s="140" t="s">
        <v>43</v>
      </c>
      <c r="L48" s="128">
        <v>23900</v>
      </c>
      <c r="N48" s="126">
        <v>210</v>
      </c>
      <c r="O48" s="140" t="s">
        <v>131</v>
      </c>
      <c r="P48" s="128">
        <v>15738</v>
      </c>
      <c r="R48" s="126">
        <v>265</v>
      </c>
      <c r="S48" s="140" t="s">
        <v>397</v>
      </c>
      <c r="T48" s="128">
        <v>6331</v>
      </c>
    </row>
    <row r="49" spans="2:20">
      <c r="B49" s="130">
        <v>46</v>
      </c>
      <c r="C49" s="140" t="s">
        <v>386</v>
      </c>
      <c r="D49" s="128">
        <v>53484</v>
      </c>
      <c r="F49" s="126">
        <v>101</v>
      </c>
      <c r="G49" s="140" t="s">
        <v>97</v>
      </c>
      <c r="H49" s="128">
        <v>33277</v>
      </c>
      <c r="J49" s="126">
        <v>156</v>
      </c>
      <c r="K49" s="140" t="s">
        <v>205</v>
      </c>
      <c r="L49" s="128">
        <v>23738</v>
      </c>
      <c r="N49" s="126">
        <v>211</v>
      </c>
      <c r="O49" s="140" t="s">
        <v>247</v>
      </c>
      <c r="P49" s="128">
        <v>15704</v>
      </c>
      <c r="R49" s="126">
        <v>266</v>
      </c>
      <c r="S49" s="140" t="s">
        <v>75</v>
      </c>
      <c r="T49" s="128">
        <v>6200</v>
      </c>
    </row>
    <row r="50" spans="2:20">
      <c r="B50" s="130">
        <v>47</v>
      </c>
      <c r="C50" s="140" t="s">
        <v>60</v>
      </c>
      <c r="D50" s="128">
        <v>53466</v>
      </c>
      <c r="F50" s="126">
        <v>102</v>
      </c>
      <c r="G50" s="140" t="s">
        <v>5</v>
      </c>
      <c r="H50" s="128">
        <v>33237</v>
      </c>
      <c r="J50" s="126">
        <v>157</v>
      </c>
      <c r="K50" s="140" t="s">
        <v>192</v>
      </c>
      <c r="L50" s="128">
        <v>23484</v>
      </c>
      <c r="N50" s="126">
        <v>212</v>
      </c>
      <c r="O50" s="140" t="s">
        <v>141</v>
      </c>
      <c r="P50" s="128">
        <v>15572</v>
      </c>
      <c r="R50" s="126">
        <v>267</v>
      </c>
      <c r="S50" s="140" t="s">
        <v>155</v>
      </c>
      <c r="T50" s="128">
        <v>6166</v>
      </c>
    </row>
    <row r="51" spans="2:20">
      <c r="B51" s="130">
        <v>48</v>
      </c>
      <c r="C51" s="140" t="s">
        <v>88</v>
      </c>
      <c r="D51" s="128">
        <v>53097</v>
      </c>
      <c r="F51" s="126">
        <v>103</v>
      </c>
      <c r="G51" s="140" t="s">
        <v>96</v>
      </c>
      <c r="H51" s="128">
        <v>33014</v>
      </c>
      <c r="J51" s="126">
        <v>158</v>
      </c>
      <c r="K51" s="140" t="s">
        <v>16</v>
      </c>
      <c r="L51" s="128">
        <v>23008</v>
      </c>
      <c r="N51" s="126">
        <v>213</v>
      </c>
      <c r="O51" s="140" t="s">
        <v>170</v>
      </c>
      <c r="P51" s="128">
        <v>15231</v>
      </c>
      <c r="R51" s="126">
        <v>268</v>
      </c>
      <c r="S51" s="140" t="s">
        <v>44</v>
      </c>
      <c r="T51" s="128">
        <v>5509</v>
      </c>
    </row>
    <row r="52" spans="2:20">
      <c r="B52" s="130">
        <v>49</v>
      </c>
      <c r="C52" s="140" t="s">
        <v>4</v>
      </c>
      <c r="D52" s="128">
        <v>52554</v>
      </c>
      <c r="F52" s="126">
        <v>104</v>
      </c>
      <c r="G52" s="140" t="s">
        <v>225</v>
      </c>
      <c r="H52" s="128">
        <v>32817</v>
      </c>
      <c r="J52" s="126">
        <v>159</v>
      </c>
      <c r="K52" s="140" t="s">
        <v>253</v>
      </c>
      <c r="L52" s="128">
        <v>22991</v>
      </c>
      <c r="N52" s="126">
        <v>214</v>
      </c>
      <c r="O52" s="140" t="s">
        <v>79</v>
      </c>
      <c r="P52" s="128">
        <v>15156</v>
      </c>
      <c r="R52" s="126">
        <v>269</v>
      </c>
      <c r="S52" s="140" t="s">
        <v>173</v>
      </c>
      <c r="T52" s="128">
        <v>4782</v>
      </c>
    </row>
    <row r="53" spans="2:20">
      <c r="B53" s="130">
        <v>50</v>
      </c>
      <c r="C53" s="140" t="s">
        <v>114</v>
      </c>
      <c r="D53" s="128">
        <v>51851</v>
      </c>
      <c r="F53" s="126">
        <v>105</v>
      </c>
      <c r="G53" s="140" t="s">
        <v>249</v>
      </c>
      <c r="H53" s="128">
        <v>32622</v>
      </c>
      <c r="J53" s="126">
        <v>160</v>
      </c>
      <c r="K53" s="140" t="s">
        <v>187</v>
      </c>
      <c r="L53" s="128">
        <v>22987</v>
      </c>
      <c r="N53" s="126">
        <v>215</v>
      </c>
      <c r="O53" s="140" t="s">
        <v>103</v>
      </c>
      <c r="P53" s="128">
        <v>14833</v>
      </c>
      <c r="R53" s="126">
        <v>270</v>
      </c>
      <c r="S53" s="140" t="s">
        <v>50</v>
      </c>
      <c r="T53" s="128">
        <v>4723</v>
      </c>
    </row>
    <row r="54" spans="2:20">
      <c r="B54" s="130">
        <v>51</v>
      </c>
      <c r="C54" s="140" t="s">
        <v>89</v>
      </c>
      <c r="D54" s="128">
        <v>51628</v>
      </c>
      <c r="F54" s="126">
        <v>106</v>
      </c>
      <c r="G54" s="140" t="s">
        <v>206</v>
      </c>
      <c r="H54" s="128">
        <v>32585</v>
      </c>
      <c r="J54" s="126">
        <v>161</v>
      </c>
      <c r="K54" s="140" t="s">
        <v>217</v>
      </c>
      <c r="L54" s="128">
        <v>22661</v>
      </c>
      <c r="N54" s="126">
        <v>216</v>
      </c>
      <c r="O54" s="140" t="s">
        <v>105</v>
      </c>
      <c r="P54" s="128">
        <v>14587</v>
      </c>
      <c r="R54" s="126">
        <v>271</v>
      </c>
      <c r="S54" s="140" t="s">
        <v>189</v>
      </c>
      <c r="T54" s="128">
        <v>3619</v>
      </c>
    </row>
    <row r="55" spans="2:20">
      <c r="B55" s="130">
        <v>52</v>
      </c>
      <c r="C55" s="140" t="s">
        <v>92</v>
      </c>
      <c r="D55" s="128">
        <v>50976</v>
      </c>
      <c r="F55" s="126">
        <v>107</v>
      </c>
      <c r="G55" s="140" t="s">
        <v>134</v>
      </c>
      <c r="H55" s="128">
        <v>32287</v>
      </c>
      <c r="J55" s="126">
        <v>162</v>
      </c>
      <c r="K55" s="140" t="s">
        <v>223</v>
      </c>
      <c r="L55" s="128">
        <v>22382</v>
      </c>
      <c r="N55" s="126">
        <v>217</v>
      </c>
      <c r="O55" s="140" t="s">
        <v>160</v>
      </c>
      <c r="P55" s="128">
        <v>14542</v>
      </c>
      <c r="R55" s="126">
        <v>272</v>
      </c>
      <c r="S55" s="140" t="s">
        <v>102</v>
      </c>
      <c r="T55" s="128">
        <v>3574</v>
      </c>
    </row>
    <row r="56" spans="2:20">
      <c r="B56" s="130">
        <v>53</v>
      </c>
      <c r="C56" s="140" t="s">
        <v>59</v>
      </c>
      <c r="D56" s="128">
        <v>50099</v>
      </c>
      <c r="F56" s="126">
        <v>108</v>
      </c>
      <c r="G56" s="140" t="s">
        <v>90</v>
      </c>
      <c r="H56" s="128">
        <v>32087</v>
      </c>
      <c r="J56" s="126">
        <v>163</v>
      </c>
      <c r="K56" s="140" t="s">
        <v>73</v>
      </c>
      <c r="L56" s="128">
        <v>22319</v>
      </c>
      <c r="N56" s="126">
        <v>218</v>
      </c>
      <c r="O56" s="140" t="s">
        <v>148</v>
      </c>
      <c r="P56" s="128">
        <v>14440</v>
      </c>
      <c r="R56" s="126">
        <v>273</v>
      </c>
      <c r="S56" s="140" t="s">
        <v>45</v>
      </c>
      <c r="T56" s="128">
        <v>2890</v>
      </c>
    </row>
    <row r="57" spans="2:20">
      <c r="B57" s="130">
        <v>54</v>
      </c>
      <c r="C57" s="142" t="s">
        <v>1</v>
      </c>
      <c r="D57" s="132">
        <v>49783</v>
      </c>
      <c r="F57" s="126">
        <v>109</v>
      </c>
      <c r="G57" s="142" t="s">
        <v>221</v>
      </c>
      <c r="H57" s="132">
        <v>31666</v>
      </c>
      <c r="J57" s="126">
        <v>164</v>
      </c>
      <c r="K57" s="142" t="s">
        <v>199</v>
      </c>
      <c r="L57" s="132">
        <v>22240</v>
      </c>
      <c r="N57" s="126">
        <v>219</v>
      </c>
      <c r="O57" s="142" t="s">
        <v>48</v>
      </c>
      <c r="P57" s="132">
        <v>14408</v>
      </c>
      <c r="R57" s="126">
        <v>274</v>
      </c>
      <c r="S57" s="142" t="s">
        <v>51</v>
      </c>
      <c r="T57" s="132">
        <v>2448</v>
      </c>
    </row>
    <row r="58" spans="2:20" ht="17.25" thickBot="1">
      <c r="B58" s="133">
        <v>55</v>
      </c>
      <c r="C58" s="144" t="s">
        <v>83</v>
      </c>
      <c r="D58" s="135">
        <v>49121</v>
      </c>
      <c r="F58" s="133">
        <v>110</v>
      </c>
      <c r="G58" s="144" t="s">
        <v>202</v>
      </c>
      <c r="H58" s="135">
        <v>31567</v>
      </c>
      <c r="J58" s="133">
        <v>165</v>
      </c>
      <c r="K58" s="144" t="s">
        <v>219</v>
      </c>
      <c r="L58" s="135">
        <v>22174</v>
      </c>
      <c r="N58" s="133">
        <v>220</v>
      </c>
      <c r="O58" s="144" t="s">
        <v>156</v>
      </c>
      <c r="P58" s="135">
        <v>14360</v>
      </c>
      <c r="R58" s="126">
        <v>275</v>
      </c>
      <c r="S58" s="144" t="s">
        <v>47</v>
      </c>
      <c r="T58" s="135">
        <v>2287</v>
      </c>
    </row>
    <row r="59" spans="2:20" ht="17.25" thickBot="1">
      <c r="C59" s="112"/>
      <c r="D59" s="112"/>
      <c r="H59" s="112"/>
      <c r="L59" s="112"/>
      <c r="O59" s="112"/>
      <c r="P59" s="112"/>
      <c r="R59" s="168" t="s">
        <v>378</v>
      </c>
      <c r="S59" s="169"/>
      <c r="T59" s="136">
        <f>SUM(D4:D58)+SUM(H4:H58)+SUM(L4:L58)+SUM(P4:P58)+SUM(T4:T58)</f>
        <v>9579032</v>
      </c>
    </row>
    <row r="60" spans="2:20">
      <c r="C60" s="112"/>
      <c r="D60" s="112"/>
      <c r="H60" s="112"/>
      <c r="L60" s="112"/>
      <c r="O60" s="112"/>
      <c r="P60" s="112"/>
      <c r="T60" s="112"/>
    </row>
    <row r="61" spans="2:20">
      <c r="C61" s="112"/>
      <c r="D61" s="112"/>
      <c r="H61" s="112"/>
      <c r="L61" s="112"/>
      <c r="O61" s="112"/>
      <c r="P61" s="112"/>
      <c r="T61" s="112"/>
    </row>
    <row r="62" spans="2:20">
      <c r="C62" s="112"/>
      <c r="D62" s="112"/>
      <c r="H62" s="112"/>
      <c r="L62" s="112"/>
      <c r="O62" s="112"/>
      <c r="P62" s="112"/>
      <c r="T62" s="112"/>
    </row>
    <row r="63" spans="2:20">
      <c r="C63" s="112"/>
      <c r="D63" s="112"/>
      <c r="H63" s="112"/>
      <c r="L63" s="112"/>
      <c r="O63" s="112"/>
      <c r="P63" s="112"/>
      <c r="T63" s="112"/>
    </row>
    <row r="64" spans="2:20">
      <c r="C64" s="112"/>
      <c r="D64" s="112"/>
      <c r="H64" s="112"/>
      <c r="L64" s="112"/>
      <c r="O64" s="112"/>
      <c r="P64" s="112"/>
      <c r="T64" s="112"/>
    </row>
    <row r="65" s="112" customFormat="1"/>
    <row r="66" s="112" customFormat="1"/>
    <row r="67" s="112" customFormat="1"/>
    <row r="68" s="112" customFormat="1"/>
    <row r="69" s="112" customFormat="1"/>
    <row r="70" s="112" customFormat="1"/>
    <row r="71" s="112" customFormat="1"/>
    <row r="72" s="112" customFormat="1"/>
    <row r="73" s="112" customFormat="1"/>
    <row r="74" s="112" customFormat="1"/>
    <row r="75" s="112" customFormat="1"/>
    <row r="76" s="112" customFormat="1"/>
    <row r="77" s="112" customFormat="1"/>
    <row r="78" s="112" customFormat="1"/>
    <row r="79" s="112" customFormat="1"/>
    <row r="80" s="112" customFormat="1"/>
    <row r="81" s="112" customFormat="1"/>
    <row r="82" s="112" customFormat="1"/>
    <row r="83" s="112" customFormat="1"/>
    <row r="84" s="112" customFormat="1"/>
    <row r="85" s="112" customFormat="1"/>
    <row r="86" s="112" customFormat="1"/>
    <row r="87" s="112" customFormat="1"/>
    <row r="88" s="112" customFormat="1"/>
    <row r="89" s="112" customFormat="1"/>
    <row r="90" s="112" customFormat="1"/>
    <row r="91" s="112" customFormat="1"/>
    <row r="92" s="112" customFormat="1"/>
    <row r="93" s="112" customFormat="1"/>
    <row r="94" s="112" customFormat="1"/>
    <row r="95" s="112" customFormat="1"/>
    <row r="96" s="112" customFormat="1"/>
    <row r="97" s="112" customFormat="1"/>
    <row r="98" s="112" customFormat="1"/>
    <row r="99" s="112" customFormat="1"/>
    <row r="100" s="112" customFormat="1"/>
    <row r="101" s="112" customFormat="1"/>
    <row r="102" s="112" customFormat="1"/>
    <row r="103" s="112" customFormat="1"/>
    <row r="104" s="112" customFormat="1"/>
    <row r="105" s="112" customFormat="1"/>
    <row r="106" s="112" customFormat="1"/>
    <row r="107" s="112" customFormat="1"/>
    <row r="108" s="112" customFormat="1"/>
    <row r="109" s="112" customFormat="1"/>
    <row r="110" s="112" customFormat="1"/>
    <row r="111" s="112" customFormat="1"/>
    <row r="112" s="112" customFormat="1"/>
    <row r="113" s="112" customFormat="1"/>
    <row r="114" s="112" customFormat="1"/>
    <row r="115" s="112" customFormat="1"/>
    <row r="116" s="112" customFormat="1"/>
    <row r="117" s="112" customFormat="1"/>
    <row r="118" s="112" customFormat="1"/>
    <row r="119" s="112" customFormat="1"/>
    <row r="120" s="112" customFormat="1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T319"/>
  <sheetViews>
    <sheetView zoomScale="70" zoomScaleNormal="70" workbookViewId="0">
      <pane xSplit="3" ySplit="4" topLeftCell="D5" activePane="bottomRight" state="frozen"/>
      <selection sqref="A1:Q1"/>
      <selection pane="topRight" sqref="A1:Q1"/>
      <selection pane="bottomLeft" sqref="A1:Q1"/>
      <selection pane="bottomRight" sqref="A1:Q1"/>
    </sheetView>
  </sheetViews>
  <sheetFormatPr defaultRowHeight="16.5"/>
  <cols>
    <col min="1" max="1" width="5.5" style="4" bestFit="1" customWidth="1"/>
    <col min="2" max="2" width="7.375" style="4" bestFit="1" customWidth="1"/>
    <col min="3" max="3" width="21.75" style="4" bestFit="1" customWidth="1"/>
    <col min="4" max="17" width="15.625" style="4" customWidth="1"/>
    <col min="18" max="18" width="14.875" style="4" bestFit="1" customWidth="1"/>
    <col min="19" max="19" width="18.625" style="4" customWidth="1"/>
    <col min="20" max="16384" width="9" style="4"/>
  </cols>
  <sheetData>
    <row r="1" spans="1:20" ht="31.5">
      <c r="A1" s="150" t="s">
        <v>409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69"/>
      <c r="S1" s="7"/>
      <c r="T1" s="7"/>
    </row>
    <row r="2" spans="1:20" ht="6.75" customHeight="1"/>
    <row r="3" spans="1:20" ht="17.25" thickBot="1">
      <c r="Q3" s="5" t="s">
        <v>279</v>
      </c>
    </row>
    <row r="4" spans="1:20" ht="17.25" thickBot="1">
      <c r="A4" s="152" t="s">
        <v>281</v>
      </c>
      <c r="B4" s="153"/>
      <c r="C4" s="153"/>
      <c r="D4" s="10" t="s">
        <v>265</v>
      </c>
      <c r="E4" s="10" t="s">
        <v>278</v>
      </c>
      <c r="F4" s="47" t="s">
        <v>266</v>
      </c>
      <c r="G4" s="10" t="s">
        <v>267</v>
      </c>
      <c r="H4" s="10" t="s">
        <v>268</v>
      </c>
      <c r="I4" s="10" t="s">
        <v>269</v>
      </c>
      <c r="J4" s="10" t="s">
        <v>270</v>
      </c>
      <c r="K4" s="10" t="s">
        <v>271</v>
      </c>
      <c r="L4" s="10" t="s">
        <v>272</v>
      </c>
      <c r="M4" s="10" t="s">
        <v>273</v>
      </c>
      <c r="N4" s="10" t="s">
        <v>274</v>
      </c>
      <c r="O4" s="10" t="s">
        <v>275</v>
      </c>
      <c r="P4" s="10" t="s">
        <v>276</v>
      </c>
      <c r="Q4" s="11" t="s">
        <v>277</v>
      </c>
    </row>
    <row r="5" spans="1:20" ht="17.25" customHeight="1" thickTop="1">
      <c r="A5" s="154" t="s">
        <v>282</v>
      </c>
      <c r="B5" s="155"/>
      <c r="C5" s="12" t="s">
        <v>328</v>
      </c>
      <c r="D5" s="18">
        <f>SUM(D6:D13)</f>
        <v>597015395</v>
      </c>
      <c r="E5" s="18">
        <f>SUM(E6:E13)</f>
        <v>2456860</v>
      </c>
      <c r="F5" s="41">
        <f t="shared" ref="F5:Q5" si="0">SUM(F6:F13)</f>
        <v>70039531</v>
      </c>
      <c r="G5" s="18">
        <f t="shared" si="0"/>
        <v>70154975</v>
      </c>
      <c r="H5" s="18">
        <f t="shared" si="0"/>
        <v>80643465</v>
      </c>
      <c r="I5" s="18">
        <f t="shared" si="0"/>
        <v>77100914</v>
      </c>
      <c r="J5" s="18">
        <f t="shared" si="0"/>
        <v>76626633</v>
      </c>
      <c r="K5" s="18">
        <f t="shared" si="0"/>
        <v>74564045</v>
      </c>
      <c r="L5" s="18">
        <f t="shared" si="0"/>
        <v>72400136</v>
      </c>
      <c r="M5" s="18">
        <f t="shared" si="0"/>
        <v>75485696</v>
      </c>
      <c r="N5" s="18">
        <f t="shared" si="0"/>
        <v>0</v>
      </c>
      <c r="O5" s="18">
        <f t="shared" si="0"/>
        <v>0</v>
      </c>
      <c r="P5" s="18">
        <f t="shared" si="0"/>
        <v>0</v>
      </c>
      <c r="Q5" s="59">
        <f t="shared" si="0"/>
        <v>0</v>
      </c>
    </row>
    <row r="6" spans="1:20">
      <c r="A6" s="156"/>
      <c r="B6" s="157"/>
      <c r="C6" s="2" t="s">
        <v>257</v>
      </c>
      <c r="D6" s="32">
        <f t="shared" ref="D6:D13" si="1">SUM(F6:Q6)</f>
        <v>47632122</v>
      </c>
      <c r="E6" s="32">
        <f>SUM(E45:E54)</f>
        <v>196016</v>
      </c>
      <c r="F6" s="48">
        <f t="shared" ref="F6:Q6" si="2">SUM(F45:F54)</f>
        <v>5751954</v>
      </c>
      <c r="G6" s="39">
        <f t="shared" si="2"/>
        <v>5764004</v>
      </c>
      <c r="H6" s="39">
        <f t="shared" si="2"/>
        <v>6438563</v>
      </c>
      <c r="I6" s="39">
        <f t="shared" si="2"/>
        <v>6023854</v>
      </c>
      <c r="J6" s="39">
        <f t="shared" si="2"/>
        <v>6037129</v>
      </c>
      <c r="K6" s="39">
        <f t="shared" si="2"/>
        <v>5897606</v>
      </c>
      <c r="L6" s="39">
        <f t="shared" si="2"/>
        <v>5788193</v>
      </c>
      <c r="M6" s="39">
        <f t="shared" si="2"/>
        <v>5930819</v>
      </c>
      <c r="N6" s="39">
        <f t="shared" si="2"/>
        <v>0</v>
      </c>
      <c r="O6" s="39">
        <f t="shared" si="2"/>
        <v>0</v>
      </c>
      <c r="P6" s="39">
        <f t="shared" si="2"/>
        <v>0</v>
      </c>
      <c r="Q6" s="60">
        <f t="shared" si="2"/>
        <v>0</v>
      </c>
    </row>
    <row r="7" spans="1:20">
      <c r="A7" s="156"/>
      <c r="B7" s="157"/>
      <c r="C7" s="2" t="s">
        <v>258</v>
      </c>
      <c r="D7" s="32">
        <f t="shared" si="1"/>
        <v>163402637</v>
      </c>
      <c r="E7" s="32">
        <f>SUM(E55:E104)</f>
        <v>672441</v>
      </c>
      <c r="F7" s="48">
        <f t="shared" ref="F7:Q7" si="3">SUM(F55:F104)</f>
        <v>19409135</v>
      </c>
      <c r="G7" s="39">
        <f t="shared" si="3"/>
        <v>19472846</v>
      </c>
      <c r="H7" s="39">
        <f t="shared" si="3"/>
        <v>21841363</v>
      </c>
      <c r="I7" s="39">
        <f t="shared" si="3"/>
        <v>20873540</v>
      </c>
      <c r="J7" s="39">
        <f t="shared" si="3"/>
        <v>20805208</v>
      </c>
      <c r="K7" s="39">
        <f t="shared" si="3"/>
        <v>20286776</v>
      </c>
      <c r="L7" s="39">
        <f t="shared" si="3"/>
        <v>20121073</v>
      </c>
      <c r="M7" s="39">
        <f t="shared" si="3"/>
        <v>20592696</v>
      </c>
      <c r="N7" s="39">
        <f t="shared" si="3"/>
        <v>0</v>
      </c>
      <c r="O7" s="39">
        <f t="shared" si="3"/>
        <v>0</v>
      </c>
      <c r="P7" s="39">
        <f t="shared" si="3"/>
        <v>0</v>
      </c>
      <c r="Q7" s="60">
        <f t="shared" si="3"/>
        <v>0</v>
      </c>
    </row>
    <row r="8" spans="1:20">
      <c r="A8" s="156"/>
      <c r="B8" s="157"/>
      <c r="C8" s="2" t="s">
        <v>259</v>
      </c>
      <c r="D8" s="32">
        <f t="shared" si="1"/>
        <v>81879268</v>
      </c>
      <c r="E8" s="32">
        <f>SUM(E105:E137)</f>
        <v>336953</v>
      </c>
      <c r="F8" s="48">
        <f t="shared" ref="F8:Q8" si="4">SUM(F105:F137)</f>
        <v>9676940</v>
      </c>
      <c r="G8" s="39">
        <f t="shared" si="4"/>
        <v>9712994</v>
      </c>
      <c r="H8" s="39">
        <f t="shared" si="4"/>
        <v>11037964</v>
      </c>
      <c r="I8" s="39">
        <f t="shared" si="4"/>
        <v>10512222</v>
      </c>
      <c r="J8" s="39">
        <f t="shared" si="4"/>
        <v>10444653</v>
      </c>
      <c r="K8" s="39">
        <f t="shared" si="4"/>
        <v>10196386</v>
      </c>
      <c r="L8" s="39">
        <f t="shared" si="4"/>
        <v>9945801</v>
      </c>
      <c r="M8" s="39">
        <f t="shared" si="4"/>
        <v>10352308</v>
      </c>
      <c r="N8" s="39">
        <f t="shared" si="4"/>
        <v>0</v>
      </c>
      <c r="O8" s="39">
        <f t="shared" si="4"/>
        <v>0</v>
      </c>
      <c r="P8" s="39">
        <f t="shared" si="4"/>
        <v>0</v>
      </c>
      <c r="Q8" s="60">
        <f t="shared" si="4"/>
        <v>0</v>
      </c>
    </row>
    <row r="9" spans="1:20">
      <c r="A9" s="156"/>
      <c r="B9" s="157"/>
      <c r="C9" s="2" t="s">
        <v>260</v>
      </c>
      <c r="D9" s="32">
        <f t="shared" si="1"/>
        <v>79605143</v>
      </c>
      <c r="E9" s="32">
        <f>SUM(E138:E163)</f>
        <v>327594</v>
      </c>
      <c r="F9" s="48">
        <f t="shared" ref="F9:Q9" si="5">SUM(F138:F163)</f>
        <v>9194916</v>
      </c>
      <c r="G9" s="39">
        <f t="shared" si="5"/>
        <v>9183725</v>
      </c>
      <c r="H9" s="39">
        <f t="shared" si="5"/>
        <v>10867263</v>
      </c>
      <c r="I9" s="39">
        <f t="shared" si="5"/>
        <v>10349398</v>
      </c>
      <c r="J9" s="39">
        <f t="shared" si="5"/>
        <v>10376215</v>
      </c>
      <c r="K9" s="39">
        <f t="shared" si="5"/>
        <v>9987180</v>
      </c>
      <c r="L9" s="39">
        <f t="shared" si="5"/>
        <v>9526072</v>
      </c>
      <c r="M9" s="39">
        <f t="shared" si="5"/>
        <v>10120374</v>
      </c>
      <c r="N9" s="39">
        <f t="shared" si="5"/>
        <v>0</v>
      </c>
      <c r="O9" s="39">
        <f t="shared" si="5"/>
        <v>0</v>
      </c>
      <c r="P9" s="39">
        <f t="shared" si="5"/>
        <v>0</v>
      </c>
      <c r="Q9" s="60">
        <f t="shared" si="5"/>
        <v>0</v>
      </c>
    </row>
    <row r="10" spans="1:20">
      <c r="A10" s="156"/>
      <c r="B10" s="157"/>
      <c r="C10" s="2" t="s">
        <v>261</v>
      </c>
      <c r="D10" s="32">
        <f t="shared" si="1"/>
        <v>72437782</v>
      </c>
      <c r="E10" s="32">
        <f>SUM(E164:E214)</f>
        <v>298096</v>
      </c>
      <c r="F10" s="48">
        <f t="shared" ref="F10:Q10" si="6">SUM(F164:F214)</f>
        <v>8416905</v>
      </c>
      <c r="G10" s="39">
        <f t="shared" si="6"/>
        <v>8452569</v>
      </c>
      <c r="H10" s="39">
        <f t="shared" si="6"/>
        <v>9780093</v>
      </c>
      <c r="I10" s="39">
        <f t="shared" si="6"/>
        <v>9547069</v>
      </c>
      <c r="J10" s="39">
        <f t="shared" si="6"/>
        <v>9247928</v>
      </c>
      <c r="K10" s="39">
        <f t="shared" si="6"/>
        <v>9038190</v>
      </c>
      <c r="L10" s="39">
        <f t="shared" si="6"/>
        <v>8697009</v>
      </c>
      <c r="M10" s="39">
        <f t="shared" si="6"/>
        <v>9258019</v>
      </c>
      <c r="N10" s="39">
        <f t="shared" si="6"/>
        <v>0</v>
      </c>
      <c r="O10" s="39">
        <f t="shared" si="6"/>
        <v>0</v>
      </c>
      <c r="P10" s="39">
        <f t="shared" si="6"/>
        <v>0</v>
      </c>
      <c r="Q10" s="60">
        <f t="shared" si="6"/>
        <v>0</v>
      </c>
    </row>
    <row r="11" spans="1:20">
      <c r="A11" s="156"/>
      <c r="B11" s="157"/>
      <c r="C11" s="2" t="s">
        <v>262</v>
      </c>
      <c r="D11" s="32">
        <f t="shared" si="1"/>
        <v>49806825</v>
      </c>
      <c r="E11" s="32">
        <f>SUM(E215:E251)</f>
        <v>204968</v>
      </c>
      <c r="F11" s="48">
        <f t="shared" ref="F11:Q11" si="7">SUM(F215:F251)</f>
        <v>5750646</v>
      </c>
      <c r="G11" s="39">
        <f t="shared" si="7"/>
        <v>5767553</v>
      </c>
      <c r="H11" s="39">
        <f t="shared" si="7"/>
        <v>6833926</v>
      </c>
      <c r="I11" s="39">
        <f t="shared" si="7"/>
        <v>6475099</v>
      </c>
      <c r="J11" s="39">
        <f t="shared" si="7"/>
        <v>6492425</v>
      </c>
      <c r="K11" s="39">
        <f t="shared" si="7"/>
        <v>6301415</v>
      </c>
      <c r="L11" s="39">
        <f t="shared" si="7"/>
        <v>5999187</v>
      </c>
      <c r="M11" s="39">
        <f t="shared" si="7"/>
        <v>6186574</v>
      </c>
      <c r="N11" s="39">
        <f t="shared" si="7"/>
        <v>0</v>
      </c>
      <c r="O11" s="39">
        <f t="shared" si="7"/>
        <v>0</v>
      </c>
      <c r="P11" s="39">
        <f t="shared" si="7"/>
        <v>0</v>
      </c>
      <c r="Q11" s="60">
        <f t="shared" si="7"/>
        <v>0</v>
      </c>
    </row>
    <row r="12" spans="1:20">
      <c r="A12" s="156"/>
      <c r="B12" s="157"/>
      <c r="C12" s="2" t="s">
        <v>263</v>
      </c>
      <c r="D12" s="32">
        <f t="shared" si="1"/>
        <v>76894283</v>
      </c>
      <c r="E12" s="32">
        <f>SUM(E252:E302)</f>
        <v>316443</v>
      </c>
      <c r="F12" s="48">
        <f t="shared" ref="F12:Q12" si="8">SUM(F252:F302)</f>
        <v>8910845</v>
      </c>
      <c r="G12" s="39">
        <f t="shared" si="8"/>
        <v>8881822</v>
      </c>
      <c r="H12" s="39">
        <f t="shared" si="8"/>
        <v>10438469</v>
      </c>
      <c r="I12" s="39">
        <f t="shared" si="8"/>
        <v>10024683</v>
      </c>
      <c r="J12" s="39">
        <f t="shared" si="8"/>
        <v>9943285</v>
      </c>
      <c r="K12" s="39">
        <f t="shared" si="8"/>
        <v>9636747</v>
      </c>
      <c r="L12" s="39">
        <f t="shared" si="8"/>
        <v>9201399</v>
      </c>
      <c r="M12" s="39">
        <f t="shared" si="8"/>
        <v>9857033</v>
      </c>
      <c r="N12" s="39">
        <f t="shared" si="8"/>
        <v>0</v>
      </c>
      <c r="O12" s="39">
        <f t="shared" si="8"/>
        <v>0</v>
      </c>
      <c r="P12" s="39">
        <f t="shared" si="8"/>
        <v>0</v>
      </c>
      <c r="Q12" s="60">
        <f t="shared" si="8"/>
        <v>0</v>
      </c>
    </row>
    <row r="13" spans="1:20" ht="17.25" thickBot="1">
      <c r="A13" s="158"/>
      <c r="B13" s="159"/>
      <c r="C13" s="9" t="s">
        <v>264</v>
      </c>
      <c r="D13" s="33">
        <f t="shared" si="1"/>
        <v>25357335</v>
      </c>
      <c r="E13" s="33">
        <f>SUM(E303:E319)</f>
        <v>104349</v>
      </c>
      <c r="F13" s="49">
        <f t="shared" ref="F13:Q13" si="9">SUM(F303:F319)</f>
        <v>2928190</v>
      </c>
      <c r="G13" s="40">
        <f t="shared" si="9"/>
        <v>2919462</v>
      </c>
      <c r="H13" s="40">
        <f t="shared" si="9"/>
        <v>3405824</v>
      </c>
      <c r="I13" s="40">
        <f t="shared" si="9"/>
        <v>3295049</v>
      </c>
      <c r="J13" s="40">
        <f t="shared" si="9"/>
        <v>3279790</v>
      </c>
      <c r="K13" s="40">
        <f t="shared" si="9"/>
        <v>3219745</v>
      </c>
      <c r="L13" s="40">
        <f t="shared" si="9"/>
        <v>3121402</v>
      </c>
      <c r="M13" s="40">
        <f t="shared" si="9"/>
        <v>3187873</v>
      </c>
      <c r="N13" s="40">
        <f t="shared" si="9"/>
        <v>0</v>
      </c>
      <c r="O13" s="40">
        <f t="shared" si="9"/>
        <v>0</v>
      </c>
      <c r="P13" s="40">
        <f t="shared" si="9"/>
        <v>0</v>
      </c>
      <c r="Q13" s="61">
        <f t="shared" si="9"/>
        <v>0</v>
      </c>
    </row>
    <row r="14" spans="1:20" ht="17.25" thickBot="1">
      <c r="A14" s="146" t="s">
        <v>398</v>
      </c>
      <c r="C14" s="6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0" ht="16.5" customHeight="1">
      <c r="A15" s="160" t="s">
        <v>283</v>
      </c>
      <c r="B15" s="161"/>
      <c r="C15" s="13" t="s">
        <v>302</v>
      </c>
      <c r="D15" s="23">
        <f t="shared" ref="D15:Q15" si="10">SUM(D16:D41)</f>
        <v>597015395</v>
      </c>
      <c r="E15" s="23">
        <f t="shared" si="10"/>
        <v>2456860</v>
      </c>
      <c r="F15" s="50">
        <f t="shared" si="10"/>
        <v>70039531</v>
      </c>
      <c r="G15" s="23">
        <f t="shared" si="10"/>
        <v>70154975</v>
      </c>
      <c r="H15" s="23">
        <f t="shared" si="10"/>
        <v>80643465</v>
      </c>
      <c r="I15" s="23">
        <f t="shared" si="10"/>
        <v>77100914</v>
      </c>
      <c r="J15" s="23">
        <f t="shared" si="10"/>
        <v>76626633</v>
      </c>
      <c r="K15" s="23">
        <f t="shared" si="10"/>
        <v>74564045</v>
      </c>
      <c r="L15" s="23">
        <f t="shared" si="10"/>
        <v>72400136</v>
      </c>
      <c r="M15" s="23">
        <f t="shared" si="10"/>
        <v>75485696</v>
      </c>
      <c r="N15" s="23">
        <f t="shared" si="10"/>
        <v>0</v>
      </c>
      <c r="O15" s="23">
        <f t="shared" si="10"/>
        <v>0</v>
      </c>
      <c r="P15" s="23">
        <f t="shared" si="10"/>
        <v>0</v>
      </c>
      <c r="Q15" s="24">
        <f t="shared" si="10"/>
        <v>0</v>
      </c>
    </row>
    <row r="16" spans="1:20" ht="16.5" customHeight="1">
      <c r="A16" s="162"/>
      <c r="B16" s="163"/>
      <c r="C16" s="2" t="s">
        <v>300</v>
      </c>
      <c r="D16" s="32">
        <f>SUM(F16:Q16)</f>
        <v>34622462</v>
      </c>
      <c r="E16" s="32">
        <f t="shared" ref="E16:Q16" si="11">E46+E55+E47+E49+E54+E51+E100+E52+E53</f>
        <v>142479</v>
      </c>
      <c r="F16" s="51">
        <f t="shared" si="11"/>
        <v>4171976</v>
      </c>
      <c r="G16" s="19">
        <f t="shared" si="11"/>
        <v>4252673</v>
      </c>
      <c r="H16" s="19">
        <f t="shared" si="11"/>
        <v>4770822</v>
      </c>
      <c r="I16" s="19">
        <f t="shared" si="11"/>
        <v>4373386</v>
      </c>
      <c r="J16" s="19">
        <f t="shared" si="11"/>
        <v>4306582</v>
      </c>
      <c r="K16" s="19">
        <f t="shared" si="11"/>
        <v>4263371</v>
      </c>
      <c r="L16" s="19">
        <f t="shared" si="11"/>
        <v>4184060</v>
      </c>
      <c r="M16" s="19">
        <f t="shared" si="11"/>
        <v>4299592</v>
      </c>
      <c r="N16" s="19">
        <f t="shared" si="11"/>
        <v>0</v>
      </c>
      <c r="O16" s="19">
        <f t="shared" si="11"/>
        <v>0</v>
      </c>
      <c r="P16" s="19">
        <f t="shared" si="11"/>
        <v>0</v>
      </c>
      <c r="Q16" s="44">
        <f t="shared" si="11"/>
        <v>0</v>
      </c>
    </row>
    <row r="17" spans="1:17">
      <c r="A17" s="162"/>
      <c r="B17" s="163"/>
      <c r="C17" s="2" t="s">
        <v>299</v>
      </c>
      <c r="D17" s="32">
        <f t="shared" ref="D17:D41" si="12">SUM(F17:Q17)</f>
        <v>37530192</v>
      </c>
      <c r="E17" s="32">
        <f t="shared" ref="E17:Q17" si="13">E92+E93+E94+E95+E96+E97+E56+E57+E58+E116</f>
        <v>154446</v>
      </c>
      <c r="F17" s="51">
        <f t="shared" si="13"/>
        <v>4537069</v>
      </c>
      <c r="G17" s="19">
        <f t="shared" si="13"/>
        <v>4627506</v>
      </c>
      <c r="H17" s="19">
        <f t="shared" si="13"/>
        <v>5071905</v>
      </c>
      <c r="I17" s="19">
        <f t="shared" si="13"/>
        <v>4678917</v>
      </c>
      <c r="J17" s="19">
        <f t="shared" si="13"/>
        <v>4787487</v>
      </c>
      <c r="K17" s="19">
        <f t="shared" si="13"/>
        <v>4563967</v>
      </c>
      <c r="L17" s="19">
        <f t="shared" si="13"/>
        <v>4602035</v>
      </c>
      <c r="M17" s="19">
        <f t="shared" si="13"/>
        <v>4661306</v>
      </c>
      <c r="N17" s="19">
        <f t="shared" si="13"/>
        <v>0</v>
      </c>
      <c r="O17" s="19">
        <f t="shared" si="13"/>
        <v>0</v>
      </c>
      <c r="P17" s="19">
        <f t="shared" si="13"/>
        <v>0</v>
      </c>
      <c r="Q17" s="44">
        <f t="shared" si="13"/>
        <v>0</v>
      </c>
    </row>
    <row r="18" spans="1:17">
      <c r="A18" s="162"/>
      <c r="B18" s="163"/>
      <c r="C18" s="2" t="s">
        <v>305</v>
      </c>
      <c r="D18" s="32">
        <f t="shared" si="12"/>
        <v>16085176</v>
      </c>
      <c r="E18" s="32">
        <f t="shared" ref="E18:Q18" si="14">E59+E151+E60+E61+E62+E63+E64+E104+E99+E98+E65</f>
        <v>66195</v>
      </c>
      <c r="F18" s="51">
        <f t="shared" si="14"/>
        <v>1801740</v>
      </c>
      <c r="G18" s="19">
        <f t="shared" si="14"/>
        <v>1818532</v>
      </c>
      <c r="H18" s="19">
        <f t="shared" si="14"/>
        <v>2239802</v>
      </c>
      <c r="I18" s="19">
        <f t="shared" si="14"/>
        <v>2120525</v>
      </c>
      <c r="J18" s="19">
        <f t="shared" si="14"/>
        <v>2119169</v>
      </c>
      <c r="K18" s="19">
        <f t="shared" si="14"/>
        <v>2044798</v>
      </c>
      <c r="L18" s="19">
        <f t="shared" si="14"/>
        <v>1942362</v>
      </c>
      <c r="M18" s="19">
        <f t="shared" si="14"/>
        <v>1998248</v>
      </c>
      <c r="N18" s="19">
        <f t="shared" si="14"/>
        <v>0</v>
      </c>
      <c r="O18" s="19">
        <f t="shared" si="14"/>
        <v>0</v>
      </c>
      <c r="P18" s="19">
        <f t="shared" si="14"/>
        <v>0</v>
      </c>
      <c r="Q18" s="44">
        <f t="shared" si="14"/>
        <v>0</v>
      </c>
    </row>
    <row r="19" spans="1:17">
      <c r="A19" s="162"/>
      <c r="B19" s="163"/>
      <c r="C19" s="2" t="s">
        <v>306</v>
      </c>
      <c r="D19" s="32">
        <f t="shared" si="12"/>
        <v>40507182</v>
      </c>
      <c r="E19" s="32">
        <f t="shared" ref="E19:Q19" si="15">E66+E67+E68+E69+E70+E71+E72+E73+E74+E75</f>
        <v>166696</v>
      </c>
      <c r="F19" s="51">
        <f t="shared" si="15"/>
        <v>4781086</v>
      </c>
      <c r="G19" s="19">
        <f t="shared" si="15"/>
        <v>4735075</v>
      </c>
      <c r="H19" s="19">
        <f t="shared" si="15"/>
        <v>5183213</v>
      </c>
      <c r="I19" s="19">
        <f t="shared" si="15"/>
        <v>5248228</v>
      </c>
      <c r="J19" s="19">
        <f t="shared" si="15"/>
        <v>5211451</v>
      </c>
      <c r="K19" s="19">
        <f t="shared" si="15"/>
        <v>5038398</v>
      </c>
      <c r="L19" s="19">
        <f t="shared" si="15"/>
        <v>5048002</v>
      </c>
      <c r="M19" s="19">
        <f t="shared" si="15"/>
        <v>5261729</v>
      </c>
      <c r="N19" s="19">
        <f t="shared" si="15"/>
        <v>0</v>
      </c>
      <c r="O19" s="19">
        <f t="shared" si="15"/>
        <v>0</v>
      </c>
      <c r="P19" s="19">
        <f t="shared" si="15"/>
        <v>0</v>
      </c>
      <c r="Q19" s="44">
        <f t="shared" si="15"/>
        <v>0</v>
      </c>
    </row>
    <row r="20" spans="1:17">
      <c r="A20" s="162"/>
      <c r="B20" s="163"/>
      <c r="C20" s="2" t="s">
        <v>307</v>
      </c>
      <c r="D20" s="32">
        <f t="shared" si="12"/>
        <v>38906924</v>
      </c>
      <c r="E20" s="32">
        <f t="shared" ref="E20:Q20" si="16">E76+E77+E125+E78+E79+E81+E82+E83+E84+E85</f>
        <v>160111</v>
      </c>
      <c r="F20" s="51">
        <f t="shared" si="16"/>
        <v>4669419</v>
      </c>
      <c r="G20" s="19">
        <f t="shared" si="16"/>
        <v>4658523</v>
      </c>
      <c r="H20" s="19">
        <f t="shared" si="16"/>
        <v>5216544</v>
      </c>
      <c r="I20" s="19">
        <f t="shared" si="16"/>
        <v>4921037</v>
      </c>
      <c r="J20" s="19">
        <f t="shared" si="16"/>
        <v>4865189</v>
      </c>
      <c r="K20" s="19">
        <f t="shared" si="16"/>
        <v>4813156</v>
      </c>
      <c r="L20" s="19">
        <f t="shared" si="16"/>
        <v>4829055</v>
      </c>
      <c r="M20" s="19">
        <f t="shared" si="16"/>
        <v>4934001</v>
      </c>
      <c r="N20" s="19">
        <f t="shared" si="16"/>
        <v>0</v>
      </c>
      <c r="O20" s="19">
        <f t="shared" si="16"/>
        <v>0</v>
      </c>
      <c r="P20" s="19">
        <f t="shared" si="16"/>
        <v>0</v>
      </c>
      <c r="Q20" s="44">
        <f t="shared" si="16"/>
        <v>0</v>
      </c>
    </row>
    <row r="21" spans="1:17">
      <c r="A21" s="162"/>
      <c r="B21" s="163"/>
      <c r="C21" s="2" t="s">
        <v>308</v>
      </c>
      <c r="D21" s="32">
        <f t="shared" si="12"/>
        <v>27189162</v>
      </c>
      <c r="E21" s="32">
        <f t="shared" ref="E21:Q21" si="17">E86+E87+E88+E101+E102+E103+E89+E90+E91</f>
        <v>111890</v>
      </c>
      <c r="F21" s="51">
        <f t="shared" si="17"/>
        <v>3225938</v>
      </c>
      <c r="G21" s="19">
        <f t="shared" si="17"/>
        <v>3204345</v>
      </c>
      <c r="H21" s="19">
        <f t="shared" si="17"/>
        <v>3669513</v>
      </c>
      <c r="I21" s="19">
        <f t="shared" si="17"/>
        <v>3502391</v>
      </c>
      <c r="J21" s="19">
        <f t="shared" si="17"/>
        <v>3451488</v>
      </c>
      <c r="K21" s="19">
        <f t="shared" si="17"/>
        <v>3431266</v>
      </c>
      <c r="L21" s="19">
        <f t="shared" si="17"/>
        <v>3330017</v>
      </c>
      <c r="M21" s="19">
        <f t="shared" si="17"/>
        <v>3374204</v>
      </c>
      <c r="N21" s="19">
        <f t="shared" si="17"/>
        <v>0</v>
      </c>
      <c r="O21" s="19">
        <f t="shared" si="17"/>
        <v>0</v>
      </c>
      <c r="P21" s="19">
        <f t="shared" si="17"/>
        <v>0</v>
      </c>
      <c r="Q21" s="44">
        <f t="shared" si="17"/>
        <v>0</v>
      </c>
    </row>
    <row r="22" spans="1:17">
      <c r="A22" s="162"/>
      <c r="B22" s="163"/>
      <c r="C22" s="2" t="s">
        <v>309</v>
      </c>
      <c r="D22" s="32">
        <f t="shared" si="12"/>
        <v>25661129</v>
      </c>
      <c r="E22" s="32">
        <f t="shared" ref="E22:Q22" si="18">E105+E106+E107+E108+E109+E110+E111+E112+E113+E114</f>
        <v>105602</v>
      </c>
      <c r="F22" s="51">
        <f t="shared" si="18"/>
        <v>2929463</v>
      </c>
      <c r="G22" s="19">
        <f t="shared" si="18"/>
        <v>2946028</v>
      </c>
      <c r="H22" s="19">
        <f t="shared" si="18"/>
        <v>3523294</v>
      </c>
      <c r="I22" s="19">
        <f t="shared" si="18"/>
        <v>3378356</v>
      </c>
      <c r="J22" s="19">
        <f t="shared" si="18"/>
        <v>3384223</v>
      </c>
      <c r="K22" s="19">
        <f t="shared" si="18"/>
        <v>3201181</v>
      </c>
      <c r="L22" s="19">
        <f t="shared" si="18"/>
        <v>3046420</v>
      </c>
      <c r="M22" s="19">
        <f t="shared" si="18"/>
        <v>3252164</v>
      </c>
      <c r="N22" s="19">
        <f t="shared" si="18"/>
        <v>0</v>
      </c>
      <c r="O22" s="19">
        <f t="shared" si="18"/>
        <v>0</v>
      </c>
      <c r="P22" s="19">
        <f t="shared" si="18"/>
        <v>0</v>
      </c>
      <c r="Q22" s="44">
        <f t="shared" si="18"/>
        <v>0</v>
      </c>
    </row>
    <row r="23" spans="1:17">
      <c r="A23" s="162"/>
      <c r="B23" s="163"/>
      <c r="C23" s="2" t="s">
        <v>310</v>
      </c>
      <c r="D23" s="32">
        <f t="shared" si="12"/>
        <v>33002351</v>
      </c>
      <c r="E23" s="32">
        <f t="shared" ref="E23:Q23" si="19">E48+E115+E117+E118+E119+E120+E121+E122+E123+E124</f>
        <v>135813</v>
      </c>
      <c r="F23" s="51">
        <f t="shared" si="19"/>
        <v>3985437</v>
      </c>
      <c r="G23" s="19">
        <f t="shared" si="19"/>
        <v>3985602</v>
      </c>
      <c r="H23" s="19">
        <f t="shared" si="19"/>
        <v>4374333</v>
      </c>
      <c r="I23" s="19">
        <f t="shared" si="19"/>
        <v>4154584</v>
      </c>
      <c r="J23" s="19">
        <f t="shared" si="19"/>
        <v>4156451</v>
      </c>
      <c r="K23" s="19">
        <f t="shared" si="19"/>
        <v>4067145</v>
      </c>
      <c r="L23" s="19">
        <f t="shared" si="19"/>
        <v>4079589</v>
      </c>
      <c r="M23" s="19">
        <f t="shared" si="19"/>
        <v>4199210</v>
      </c>
      <c r="N23" s="19">
        <f t="shared" si="19"/>
        <v>0</v>
      </c>
      <c r="O23" s="19">
        <f t="shared" si="19"/>
        <v>0</v>
      </c>
      <c r="P23" s="19">
        <f t="shared" si="19"/>
        <v>0</v>
      </c>
      <c r="Q23" s="44">
        <f t="shared" si="19"/>
        <v>0</v>
      </c>
    </row>
    <row r="24" spans="1:17">
      <c r="A24" s="162"/>
      <c r="B24" s="163"/>
      <c r="C24" s="2" t="s">
        <v>311</v>
      </c>
      <c r="D24" s="32">
        <f t="shared" si="12"/>
        <v>25619361</v>
      </c>
      <c r="E24" s="32">
        <f t="shared" ref="E24:Q24" si="20">E135+E136+E126+E132+E130+E129+E128+E134+E127+E137+E133+E131</f>
        <v>105429</v>
      </c>
      <c r="F24" s="51">
        <f t="shared" si="20"/>
        <v>3081304</v>
      </c>
      <c r="G24" s="19">
        <f t="shared" si="20"/>
        <v>3090630</v>
      </c>
      <c r="H24" s="19">
        <f t="shared" si="20"/>
        <v>3444795</v>
      </c>
      <c r="I24" s="19">
        <f t="shared" si="20"/>
        <v>3256171</v>
      </c>
      <c r="J24" s="19">
        <f t="shared" si="20"/>
        <v>3199024</v>
      </c>
      <c r="K24" s="19">
        <f t="shared" si="20"/>
        <v>3201190</v>
      </c>
      <c r="L24" s="19">
        <f t="shared" si="20"/>
        <v>3140224</v>
      </c>
      <c r="M24" s="19">
        <f t="shared" si="20"/>
        <v>3206023</v>
      </c>
      <c r="N24" s="19">
        <f t="shared" si="20"/>
        <v>0</v>
      </c>
      <c r="O24" s="19">
        <f t="shared" si="20"/>
        <v>0</v>
      </c>
      <c r="P24" s="19">
        <f t="shared" si="20"/>
        <v>0</v>
      </c>
      <c r="Q24" s="44">
        <f t="shared" si="20"/>
        <v>0</v>
      </c>
    </row>
    <row r="25" spans="1:17">
      <c r="A25" s="162"/>
      <c r="B25" s="163"/>
      <c r="C25" s="2" t="s">
        <v>312</v>
      </c>
      <c r="D25" s="32">
        <f t="shared" si="12"/>
        <v>28958983</v>
      </c>
      <c r="E25" s="32">
        <f t="shared" ref="E25:Q25" si="21">E138+E139+E140+E141+E142+E143+E144+E145+E146</f>
        <v>119172</v>
      </c>
      <c r="F25" s="51">
        <f t="shared" si="21"/>
        <v>3380849</v>
      </c>
      <c r="G25" s="19">
        <f t="shared" si="21"/>
        <v>3322862</v>
      </c>
      <c r="H25" s="19">
        <f t="shared" si="21"/>
        <v>3943153</v>
      </c>
      <c r="I25" s="19">
        <f t="shared" si="21"/>
        <v>3756091</v>
      </c>
      <c r="J25" s="19">
        <f t="shared" si="21"/>
        <v>3770870</v>
      </c>
      <c r="K25" s="19">
        <f t="shared" si="21"/>
        <v>3634372</v>
      </c>
      <c r="L25" s="19">
        <f t="shared" si="21"/>
        <v>3471200</v>
      </c>
      <c r="M25" s="19">
        <f t="shared" si="21"/>
        <v>3679586</v>
      </c>
      <c r="N25" s="19">
        <f t="shared" si="21"/>
        <v>0</v>
      </c>
      <c r="O25" s="19">
        <f t="shared" si="21"/>
        <v>0</v>
      </c>
      <c r="P25" s="19">
        <f t="shared" si="21"/>
        <v>0</v>
      </c>
      <c r="Q25" s="44">
        <f t="shared" si="21"/>
        <v>0</v>
      </c>
    </row>
    <row r="26" spans="1:17">
      <c r="A26" s="162"/>
      <c r="B26" s="163"/>
      <c r="C26" s="2" t="s">
        <v>313</v>
      </c>
      <c r="D26" s="32">
        <f t="shared" si="12"/>
        <v>34946687</v>
      </c>
      <c r="E26" s="32">
        <f t="shared" ref="E26:Q26" si="22">E147+E148+E149+E50+E150+E152+E153+E154</f>
        <v>143815</v>
      </c>
      <c r="F26" s="51">
        <f t="shared" si="22"/>
        <v>3993321</v>
      </c>
      <c r="G26" s="19">
        <f t="shared" si="22"/>
        <v>4042468</v>
      </c>
      <c r="H26" s="19">
        <f t="shared" si="22"/>
        <v>4830049</v>
      </c>
      <c r="I26" s="19">
        <f t="shared" si="22"/>
        <v>4563832</v>
      </c>
      <c r="J26" s="19">
        <f t="shared" si="22"/>
        <v>4606058</v>
      </c>
      <c r="K26" s="19">
        <f t="shared" si="22"/>
        <v>4352674</v>
      </c>
      <c r="L26" s="19">
        <f t="shared" si="22"/>
        <v>4160298</v>
      </c>
      <c r="M26" s="19">
        <f t="shared" si="22"/>
        <v>4397987</v>
      </c>
      <c r="N26" s="19">
        <f t="shared" si="22"/>
        <v>0</v>
      </c>
      <c r="O26" s="19">
        <f t="shared" si="22"/>
        <v>0</v>
      </c>
      <c r="P26" s="19">
        <f t="shared" si="22"/>
        <v>0</v>
      </c>
      <c r="Q26" s="44">
        <f t="shared" si="22"/>
        <v>0</v>
      </c>
    </row>
    <row r="27" spans="1:17">
      <c r="A27" s="162"/>
      <c r="B27" s="163"/>
      <c r="C27" s="2" t="s">
        <v>314</v>
      </c>
      <c r="D27" s="32">
        <f t="shared" si="12"/>
        <v>29489561</v>
      </c>
      <c r="E27" s="32">
        <f t="shared" ref="E27:Q27" si="23">E45+E155+E156+E157+E158+E159+E160+E161+E162+E80+E163</f>
        <v>121356</v>
      </c>
      <c r="F27" s="51">
        <f t="shared" si="23"/>
        <v>3475343</v>
      </c>
      <c r="G27" s="19">
        <f t="shared" si="23"/>
        <v>3449325</v>
      </c>
      <c r="H27" s="19">
        <f t="shared" si="23"/>
        <v>3917730</v>
      </c>
      <c r="I27" s="19">
        <f t="shared" si="23"/>
        <v>3805496</v>
      </c>
      <c r="J27" s="19">
        <f t="shared" si="23"/>
        <v>3805213</v>
      </c>
      <c r="K27" s="19">
        <f t="shared" si="23"/>
        <v>3756430</v>
      </c>
      <c r="L27" s="19">
        <f t="shared" si="23"/>
        <v>3547877</v>
      </c>
      <c r="M27" s="19">
        <f t="shared" si="23"/>
        <v>3732147</v>
      </c>
      <c r="N27" s="19">
        <f t="shared" si="23"/>
        <v>0</v>
      </c>
      <c r="O27" s="19">
        <f t="shared" si="23"/>
        <v>0</v>
      </c>
      <c r="P27" s="19">
        <f t="shared" si="23"/>
        <v>0</v>
      </c>
      <c r="Q27" s="44">
        <f t="shared" si="23"/>
        <v>0</v>
      </c>
    </row>
    <row r="28" spans="1:17">
      <c r="A28" s="162"/>
      <c r="B28" s="163"/>
      <c r="C28" s="2" t="s">
        <v>315</v>
      </c>
      <c r="D28" s="32">
        <f t="shared" si="12"/>
        <v>20928524</v>
      </c>
      <c r="E28" s="32">
        <f t="shared" ref="E28:Q28" si="24">E164+E165+E166+E167+E168+E169+E170+E171+E172+E173+E174+E175</f>
        <v>86126</v>
      </c>
      <c r="F28" s="51">
        <f t="shared" si="24"/>
        <v>2461752</v>
      </c>
      <c r="G28" s="19">
        <f t="shared" si="24"/>
        <v>2430705</v>
      </c>
      <c r="H28" s="19">
        <f t="shared" si="24"/>
        <v>2838815</v>
      </c>
      <c r="I28" s="19">
        <f t="shared" si="24"/>
        <v>2690792</v>
      </c>
      <c r="J28" s="19">
        <f t="shared" si="24"/>
        <v>2677596</v>
      </c>
      <c r="K28" s="19">
        <f t="shared" si="24"/>
        <v>2621910</v>
      </c>
      <c r="L28" s="19">
        <f t="shared" si="24"/>
        <v>2530390</v>
      </c>
      <c r="M28" s="19">
        <f t="shared" si="24"/>
        <v>2676564</v>
      </c>
      <c r="N28" s="19">
        <f t="shared" si="24"/>
        <v>0</v>
      </c>
      <c r="O28" s="19">
        <f t="shared" si="24"/>
        <v>0</v>
      </c>
      <c r="P28" s="19">
        <f t="shared" si="24"/>
        <v>0</v>
      </c>
      <c r="Q28" s="44">
        <f t="shared" si="24"/>
        <v>0</v>
      </c>
    </row>
    <row r="29" spans="1:17">
      <c r="A29" s="162"/>
      <c r="B29" s="163"/>
      <c r="C29" s="2" t="s">
        <v>316</v>
      </c>
      <c r="D29" s="32">
        <f t="shared" si="12"/>
        <v>23139696</v>
      </c>
      <c r="E29" s="32">
        <f t="shared" ref="E29:Q29" si="25">E176+E177+E178+E179+E180+E181+E182+E183+E184+E185+E186+E187+E188+E189+E230</f>
        <v>95226</v>
      </c>
      <c r="F29" s="51">
        <f t="shared" si="25"/>
        <v>2657495</v>
      </c>
      <c r="G29" s="19">
        <f t="shared" si="25"/>
        <v>2723457</v>
      </c>
      <c r="H29" s="19">
        <f t="shared" si="25"/>
        <v>3112292</v>
      </c>
      <c r="I29" s="19">
        <f t="shared" si="25"/>
        <v>3195087</v>
      </c>
      <c r="J29" s="19">
        <f t="shared" si="25"/>
        <v>2893710</v>
      </c>
      <c r="K29" s="19">
        <f t="shared" si="25"/>
        <v>2849925</v>
      </c>
      <c r="L29" s="19">
        <f t="shared" si="25"/>
        <v>2755688</v>
      </c>
      <c r="M29" s="19">
        <f t="shared" si="25"/>
        <v>2952042</v>
      </c>
      <c r="N29" s="19">
        <f t="shared" si="25"/>
        <v>0</v>
      </c>
      <c r="O29" s="19">
        <f t="shared" si="25"/>
        <v>0</v>
      </c>
      <c r="P29" s="19">
        <f t="shared" si="25"/>
        <v>0</v>
      </c>
      <c r="Q29" s="44">
        <f t="shared" si="25"/>
        <v>0</v>
      </c>
    </row>
    <row r="30" spans="1:17">
      <c r="A30" s="162"/>
      <c r="B30" s="163"/>
      <c r="C30" s="2" t="s">
        <v>317</v>
      </c>
      <c r="D30" s="32">
        <f t="shared" si="12"/>
        <v>19816685</v>
      </c>
      <c r="E30" s="32">
        <f t="shared" ref="E30:Q30" si="26">E190+E191+E238+E192+E193+E194+E195+E196+E197+E198+E268+E199+E200+E201+E304</f>
        <v>81549</v>
      </c>
      <c r="F30" s="51">
        <f t="shared" si="26"/>
        <v>2336507</v>
      </c>
      <c r="G30" s="19">
        <f t="shared" si="26"/>
        <v>2328905</v>
      </c>
      <c r="H30" s="19">
        <f t="shared" si="26"/>
        <v>2664399</v>
      </c>
      <c r="I30" s="19">
        <f t="shared" si="26"/>
        <v>2531428</v>
      </c>
      <c r="J30" s="19">
        <f t="shared" si="26"/>
        <v>2523770</v>
      </c>
      <c r="K30" s="19">
        <f t="shared" si="26"/>
        <v>2474154</v>
      </c>
      <c r="L30" s="19">
        <f t="shared" si="26"/>
        <v>2393911</v>
      </c>
      <c r="M30" s="19">
        <f t="shared" si="26"/>
        <v>2563611</v>
      </c>
      <c r="N30" s="19">
        <f t="shared" si="26"/>
        <v>0</v>
      </c>
      <c r="O30" s="19">
        <f t="shared" si="26"/>
        <v>0</v>
      </c>
      <c r="P30" s="19">
        <f t="shared" si="26"/>
        <v>0</v>
      </c>
      <c r="Q30" s="44">
        <f t="shared" si="26"/>
        <v>0</v>
      </c>
    </row>
    <row r="31" spans="1:17">
      <c r="A31" s="162"/>
      <c r="B31" s="163"/>
      <c r="C31" s="2" t="s">
        <v>318</v>
      </c>
      <c r="D31" s="32">
        <f t="shared" si="12"/>
        <v>14571115</v>
      </c>
      <c r="E31" s="32">
        <f t="shared" ref="E31:Q31" si="27">E202+E203+E204+E205+E206+E207+E208+E209+E210+E211+E212+E213+E214</f>
        <v>59962</v>
      </c>
      <c r="F31" s="51">
        <f t="shared" si="27"/>
        <v>1682615</v>
      </c>
      <c r="G31" s="19">
        <f t="shared" si="27"/>
        <v>1689978</v>
      </c>
      <c r="H31" s="19">
        <f t="shared" si="27"/>
        <v>1973408</v>
      </c>
      <c r="I31" s="19">
        <f t="shared" si="27"/>
        <v>1891361</v>
      </c>
      <c r="J31" s="19">
        <f t="shared" si="27"/>
        <v>1903452</v>
      </c>
      <c r="K31" s="19">
        <f t="shared" si="27"/>
        <v>1841453</v>
      </c>
      <c r="L31" s="19">
        <f t="shared" si="27"/>
        <v>1757790</v>
      </c>
      <c r="M31" s="19">
        <f t="shared" si="27"/>
        <v>1831058</v>
      </c>
      <c r="N31" s="19">
        <f t="shared" si="27"/>
        <v>0</v>
      </c>
      <c r="O31" s="19">
        <f t="shared" si="27"/>
        <v>0</v>
      </c>
      <c r="P31" s="19">
        <f t="shared" si="27"/>
        <v>0</v>
      </c>
      <c r="Q31" s="44">
        <f t="shared" si="27"/>
        <v>0</v>
      </c>
    </row>
    <row r="32" spans="1:17">
      <c r="A32" s="162"/>
      <c r="B32" s="163"/>
      <c r="C32" s="2" t="s">
        <v>319</v>
      </c>
      <c r="D32" s="32">
        <f t="shared" si="12"/>
        <v>20351375</v>
      </c>
      <c r="E32" s="32">
        <f t="shared" ref="E32:Q32" si="28">E228+E219+E218+E222+E224+E225+E217+E227+E220+E216+E223+E215+E221+E226</f>
        <v>83751</v>
      </c>
      <c r="F32" s="51">
        <f t="shared" si="28"/>
        <v>2374376</v>
      </c>
      <c r="G32" s="19">
        <f t="shared" si="28"/>
        <v>2366319</v>
      </c>
      <c r="H32" s="19">
        <f t="shared" si="28"/>
        <v>2750806</v>
      </c>
      <c r="I32" s="19">
        <f t="shared" si="28"/>
        <v>2623788</v>
      </c>
      <c r="J32" s="19">
        <f t="shared" si="28"/>
        <v>2617273</v>
      </c>
      <c r="K32" s="19">
        <f t="shared" si="28"/>
        <v>2580142</v>
      </c>
      <c r="L32" s="19">
        <f t="shared" si="28"/>
        <v>2481282</v>
      </c>
      <c r="M32" s="19">
        <f t="shared" si="28"/>
        <v>2557389</v>
      </c>
      <c r="N32" s="19">
        <f t="shared" si="28"/>
        <v>0</v>
      </c>
      <c r="O32" s="19">
        <f t="shared" si="28"/>
        <v>0</v>
      </c>
      <c r="P32" s="19">
        <f t="shared" si="28"/>
        <v>0</v>
      </c>
      <c r="Q32" s="44">
        <f t="shared" si="28"/>
        <v>0</v>
      </c>
    </row>
    <row r="33" spans="1:17">
      <c r="A33" s="162"/>
      <c r="B33" s="163"/>
      <c r="C33" s="2" t="s">
        <v>320</v>
      </c>
      <c r="D33" s="32">
        <f t="shared" si="12"/>
        <v>15110641</v>
      </c>
      <c r="E33" s="32">
        <f t="shared" ref="E33:Q33" si="29">E233+E229+E240+E236+E242+E232+E239+E243+E237+E234+E235+E241+E231</f>
        <v>62185</v>
      </c>
      <c r="F33" s="51">
        <f t="shared" si="29"/>
        <v>1714983</v>
      </c>
      <c r="G33" s="19">
        <f t="shared" si="29"/>
        <v>1750732</v>
      </c>
      <c r="H33" s="19">
        <f t="shared" si="29"/>
        <v>2089066</v>
      </c>
      <c r="I33" s="19">
        <f t="shared" si="29"/>
        <v>1971557</v>
      </c>
      <c r="J33" s="19">
        <f t="shared" si="29"/>
        <v>2002119</v>
      </c>
      <c r="K33" s="19">
        <f t="shared" si="29"/>
        <v>1916715</v>
      </c>
      <c r="L33" s="19">
        <f t="shared" si="29"/>
        <v>1810245</v>
      </c>
      <c r="M33" s="19">
        <f t="shared" si="29"/>
        <v>1855224</v>
      </c>
      <c r="N33" s="19">
        <f t="shared" si="29"/>
        <v>0</v>
      </c>
      <c r="O33" s="19">
        <f t="shared" si="29"/>
        <v>0</v>
      </c>
      <c r="P33" s="19">
        <f t="shared" si="29"/>
        <v>0</v>
      </c>
      <c r="Q33" s="44">
        <f t="shared" si="29"/>
        <v>0</v>
      </c>
    </row>
    <row r="34" spans="1:17">
      <c r="A34" s="162"/>
      <c r="B34" s="163"/>
      <c r="C34" s="2" t="s">
        <v>321</v>
      </c>
      <c r="D34" s="32">
        <f t="shared" si="12"/>
        <v>10980351</v>
      </c>
      <c r="E34" s="32">
        <f t="shared" ref="E34:Q34" si="30">E244+E247+E251+E246+E248+E245+E250</f>
        <v>45186</v>
      </c>
      <c r="F34" s="51">
        <f t="shared" si="30"/>
        <v>1269245</v>
      </c>
      <c r="G34" s="19">
        <f t="shared" si="30"/>
        <v>1257713</v>
      </c>
      <c r="H34" s="19">
        <f t="shared" si="30"/>
        <v>1537019</v>
      </c>
      <c r="I34" s="19">
        <f t="shared" si="30"/>
        <v>1449595</v>
      </c>
      <c r="J34" s="19">
        <f t="shared" si="30"/>
        <v>1443724</v>
      </c>
      <c r="K34" s="19">
        <f t="shared" si="30"/>
        <v>1383239</v>
      </c>
      <c r="L34" s="19">
        <f t="shared" si="30"/>
        <v>1298768</v>
      </c>
      <c r="M34" s="19">
        <f t="shared" si="30"/>
        <v>1341048</v>
      </c>
      <c r="N34" s="19">
        <f t="shared" si="30"/>
        <v>0</v>
      </c>
      <c r="O34" s="19">
        <f t="shared" si="30"/>
        <v>0</v>
      </c>
      <c r="P34" s="19">
        <f t="shared" si="30"/>
        <v>0</v>
      </c>
      <c r="Q34" s="44">
        <f t="shared" si="30"/>
        <v>0</v>
      </c>
    </row>
    <row r="35" spans="1:17">
      <c r="A35" s="162"/>
      <c r="B35" s="163"/>
      <c r="C35" s="2" t="s">
        <v>322</v>
      </c>
      <c r="D35" s="32">
        <f t="shared" si="12"/>
        <v>14428866</v>
      </c>
      <c r="E35" s="32">
        <f t="shared" ref="E35:Q35" si="31">E252+E253+E254+E255+E256+E257+E258+E259+E260+E249</f>
        <v>59379</v>
      </c>
      <c r="F35" s="51">
        <f t="shared" si="31"/>
        <v>1649356</v>
      </c>
      <c r="G35" s="19">
        <f t="shared" si="31"/>
        <v>1636842</v>
      </c>
      <c r="H35" s="19">
        <f t="shared" si="31"/>
        <v>1959926</v>
      </c>
      <c r="I35" s="19">
        <f t="shared" si="31"/>
        <v>1880306</v>
      </c>
      <c r="J35" s="19">
        <f t="shared" si="31"/>
        <v>1913412</v>
      </c>
      <c r="K35" s="19">
        <f t="shared" si="31"/>
        <v>1824483</v>
      </c>
      <c r="L35" s="19">
        <f t="shared" si="31"/>
        <v>1730929</v>
      </c>
      <c r="M35" s="19">
        <f t="shared" si="31"/>
        <v>1833612</v>
      </c>
      <c r="N35" s="19">
        <f t="shared" si="31"/>
        <v>0</v>
      </c>
      <c r="O35" s="19">
        <f t="shared" si="31"/>
        <v>0</v>
      </c>
      <c r="P35" s="19">
        <f t="shared" si="31"/>
        <v>0</v>
      </c>
      <c r="Q35" s="44">
        <f t="shared" si="31"/>
        <v>0</v>
      </c>
    </row>
    <row r="36" spans="1:17">
      <c r="A36" s="162"/>
      <c r="B36" s="163"/>
      <c r="C36" s="2" t="s">
        <v>323</v>
      </c>
      <c r="D36" s="32">
        <f t="shared" si="12"/>
        <v>15250407</v>
      </c>
      <c r="E36" s="32">
        <f t="shared" ref="E36:Q36" si="32">E270+E271+E261+E264+E265+E263+E269+E266+E262+E267</f>
        <v>62760</v>
      </c>
      <c r="F36" s="51">
        <f t="shared" si="32"/>
        <v>1694227</v>
      </c>
      <c r="G36" s="19">
        <f t="shared" si="32"/>
        <v>1690619</v>
      </c>
      <c r="H36" s="19">
        <f t="shared" si="32"/>
        <v>2097685</v>
      </c>
      <c r="I36" s="19">
        <f t="shared" si="32"/>
        <v>2076772</v>
      </c>
      <c r="J36" s="19">
        <f t="shared" si="32"/>
        <v>2076682</v>
      </c>
      <c r="K36" s="19">
        <f t="shared" si="32"/>
        <v>1919698</v>
      </c>
      <c r="L36" s="19">
        <f t="shared" si="32"/>
        <v>1763262</v>
      </c>
      <c r="M36" s="19">
        <f t="shared" si="32"/>
        <v>1931462</v>
      </c>
      <c r="N36" s="19">
        <f t="shared" si="32"/>
        <v>0</v>
      </c>
      <c r="O36" s="19">
        <f t="shared" si="32"/>
        <v>0</v>
      </c>
      <c r="P36" s="19">
        <f t="shared" si="32"/>
        <v>0</v>
      </c>
      <c r="Q36" s="44">
        <f t="shared" si="32"/>
        <v>0</v>
      </c>
    </row>
    <row r="37" spans="1:17">
      <c r="A37" s="162"/>
      <c r="B37" s="163"/>
      <c r="C37" s="2" t="s">
        <v>324</v>
      </c>
      <c r="D37" s="32">
        <f t="shared" si="12"/>
        <v>18539312</v>
      </c>
      <c r="E37" s="32">
        <f t="shared" ref="E37:Q37" si="33">E273+E277+E280+E278+E275+E276+E282+E281+E279+E283+E272+E274</f>
        <v>76296</v>
      </c>
      <c r="F37" s="51">
        <f t="shared" si="33"/>
        <v>2147747</v>
      </c>
      <c r="G37" s="19">
        <f t="shared" si="33"/>
        <v>2174640</v>
      </c>
      <c r="H37" s="19">
        <f t="shared" si="33"/>
        <v>2537148</v>
      </c>
      <c r="I37" s="19">
        <f t="shared" si="33"/>
        <v>2384291</v>
      </c>
      <c r="J37" s="19">
        <f t="shared" si="33"/>
        <v>2323986</v>
      </c>
      <c r="K37" s="19">
        <f t="shared" si="33"/>
        <v>2310995</v>
      </c>
      <c r="L37" s="19">
        <f t="shared" si="33"/>
        <v>2205670</v>
      </c>
      <c r="M37" s="19">
        <f t="shared" si="33"/>
        <v>2454835</v>
      </c>
      <c r="N37" s="19">
        <f t="shared" si="33"/>
        <v>0</v>
      </c>
      <c r="O37" s="19">
        <f t="shared" si="33"/>
        <v>0</v>
      </c>
      <c r="P37" s="19">
        <f t="shared" si="33"/>
        <v>0</v>
      </c>
      <c r="Q37" s="44">
        <f t="shared" si="33"/>
        <v>0</v>
      </c>
    </row>
    <row r="38" spans="1:17">
      <c r="A38" s="162"/>
      <c r="B38" s="163"/>
      <c r="C38" s="2" t="s">
        <v>325</v>
      </c>
      <c r="D38" s="32">
        <f t="shared" si="12"/>
        <v>19532596</v>
      </c>
      <c r="E38" s="32">
        <f t="shared" ref="E38:Q38" si="34">E289+E291+E288+E287+E285+E284+E286+E293+E292+E290</f>
        <v>80381</v>
      </c>
      <c r="F38" s="51">
        <f t="shared" si="34"/>
        <v>2344268</v>
      </c>
      <c r="G38" s="19">
        <f t="shared" si="34"/>
        <v>2310957</v>
      </c>
      <c r="H38" s="19">
        <f t="shared" si="34"/>
        <v>2619402</v>
      </c>
      <c r="I38" s="19">
        <f t="shared" si="34"/>
        <v>2478502</v>
      </c>
      <c r="J38" s="19">
        <f t="shared" si="34"/>
        <v>2453207</v>
      </c>
      <c r="K38" s="19">
        <f t="shared" si="34"/>
        <v>2435340</v>
      </c>
      <c r="L38" s="19">
        <f t="shared" si="34"/>
        <v>2384245</v>
      </c>
      <c r="M38" s="19">
        <f t="shared" si="34"/>
        <v>2506675</v>
      </c>
      <c r="N38" s="19">
        <f t="shared" si="34"/>
        <v>0</v>
      </c>
      <c r="O38" s="19">
        <f t="shared" si="34"/>
        <v>0</v>
      </c>
      <c r="P38" s="19">
        <f t="shared" si="34"/>
        <v>0</v>
      </c>
      <c r="Q38" s="44">
        <f t="shared" si="34"/>
        <v>0</v>
      </c>
    </row>
    <row r="39" spans="1:17">
      <c r="A39" s="162"/>
      <c r="B39" s="163"/>
      <c r="C39" s="2" t="s">
        <v>326</v>
      </c>
      <c r="D39" s="32">
        <f t="shared" si="12"/>
        <v>9074062</v>
      </c>
      <c r="E39" s="32">
        <f t="shared" ref="E39:Q39" si="35">E301+E294+E298+E295+E302+E300+E299+E297+E296</f>
        <v>37343</v>
      </c>
      <c r="F39" s="51">
        <f t="shared" si="35"/>
        <v>1058471</v>
      </c>
      <c r="G39" s="19">
        <f t="shared" si="35"/>
        <v>1052051</v>
      </c>
      <c r="H39" s="19">
        <f t="shared" si="35"/>
        <v>1220815</v>
      </c>
      <c r="I39" s="19">
        <f t="shared" si="35"/>
        <v>1201340</v>
      </c>
      <c r="J39" s="19">
        <f t="shared" si="35"/>
        <v>1183374</v>
      </c>
      <c r="K39" s="19">
        <f t="shared" si="35"/>
        <v>1138311</v>
      </c>
      <c r="L39" s="19">
        <f t="shared" si="35"/>
        <v>1099638</v>
      </c>
      <c r="M39" s="19">
        <f t="shared" si="35"/>
        <v>1120062</v>
      </c>
      <c r="N39" s="19">
        <f t="shared" si="35"/>
        <v>0</v>
      </c>
      <c r="O39" s="19">
        <f t="shared" si="35"/>
        <v>0</v>
      </c>
      <c r="P39" s="19">
        <f t="shared" si="35"/>
        <v>0</v>
      </c>
      <c r="Q39" s="44">
        <f t="shared" si="35"/>
        <v>0</v>
      </c>
    </row>
    <row r="40" spans="1:17">
      <c r="A40" s="162"/>
      <c r="B40" s="163"/>
      <c r="C40" s="2" t="s">
        <v>327</v>
      </c>
      <c r="D40" s="32">
        <f t="shared" si="12"/>
        <v>12420761</v>
      </c>
      <c r="E40" s="32">
        <f t="shared" ref="E40:Q40" si="36">E310+E305+E306+E311+E308+E309+E303+E307</f>
        <v>51114</v>
      </c>
      <c r="F40" s="51">
        <f t="shared" si="36"/>
        <v>1434654</v>
      </c>
      <c r="G40" s="19">
        <f t="shared" si="36"/>
        <v>1430657</v>
      </c>
      <c r="H40" s="19">
        <f t="shared" si="36"/>
        <v>1630946</v>
      </c>
      <c r="I40" s="19">
        <f t="shared" si="36"/>
        <v>1615999</v>
      </c>
      <c r="J40" s="19">
        <f t="shared" si="36"/>
        <v>1581802</v>
      </c>
      <c r="K40" s="19">
        <f t="shared" si="36"/>
        <v>1577030</v>
      </c>
      <c r="L40" s="19">
        <f t="shared" si="36"/>
        <v>1562607</v>
      </c>
      <c r="M40" s="19">
        <f t="shared" si="36"/>
        <v>1587066</v>
      </c>
      <c r="N40" s="19">
        <f t="shared" si="36"/>
        <v>0</v>
      </c>
      <c r="O40" s="19">
        <f t="shared" si="36"/>
        <v>0</v>
      </c>
      <c r="P40" s="19">
        <f t="shared" si="36"/>
        <v>0</v>
      </c>
      <c r="Q40" s="44">
        <f t="shared" si="36"/>
        <v>0</v>
      </c>
    </row>
    <row r="41" spans="1:17" ht="17.25" thickBot="1">
      <c r="A41" s="164"/>
      <c r="B41" s="165"/>
      <c r="C41" s="9" t="s">
        <v>301</v>
      </c>
      <c r="D41" s="33">
        <f t="shared" si="12"/>
        <v>10351834</v>
      </c>
      <c r="E41" s="33">
        <f t="shared" ref="E41:Q41" si="37">E315+E316+E319+E313+E314+E318+E317+E312</f>
        <v>42598</v>
      </c>
      <c r="F41" s="52">
        <f t="shared" si="37"/>
        <v>1180890</v>
      </c>
      <c r="G41" s="20">
        <f t="shared" si="37"/>
        <v>1177831</v>
      </c>
      <c r="H41" s="20">
        <f t="shared" si="37"/>
        <v>1426585</v>
      </c>
      <c r="I41" s="20">
        <f t="shared" si="37"/>
        <v>1351082</v>
      </c>
      <c r="J41" s="20">
        <f t="shared" si="37"/>
        <v>1369321</v>
      </c>
      <c r="K41" s="20">
        <f t="shared" si="37"/>
        <v>1322702</v>
      </c>
      <c r="L41" s="20">
        <f t="shared" si="37"/>
        <v>1244572</v>
      </c>
      <c r="M41" s="20">
        <f t="shared" si="37"/>
        <v>1278851</v>
      </c>
      <c r="N41" s="20">
        <f t="shared" si="37"/>
        <v>0</v>
      </c>
      <c r="O41" s="20">
        <f t="shared" si="37"/>
        <v>0</v>
      </c>
      <c r="P41" s="20">
        <f t="shared" si="37"/>
        <v>0</v>
      </c>
      <c r="Q41" s="45">
        <f t="shared" si="37"/>
        <v>0</v>
      </c>
    </row>
    <row r="42" spans="1:17" ht="17.25" thickBot="1"/>
    <row r="43" spans="1:17" ht="17.25" thickBot="1">
      <c r="A43" s="15" t="s">
        <v>280</v>
      </c>
      <c r="B43" s="10" t="s">
        <v>330</v>
      </c>
      <c r="C43" s="10" t="s">
        <v>329</v>
      </c>
      <c r="D43" s="10" t="s">
        <v>265</v>
      </c>
      <c r="E43" s="10" t="s">
        <v>278</v>
      </c>
      <c r="F43" s="47" t="s">
        <v>266</v>
      </c>
      <c r="G43" s="10" t="s">
        <v>267</v>
      </c>
      <c r="H43" s="10" t="s">
        <v>268</v>
      </c>
      <c r="I43" s="10" t="s">
        <v>269</v>
      </c>
      <c r="J43" s="10" t="s">
        <v>270</v>
      </c>
      <c r="K43" s="10" t="s">
        <v>271</v>
      </c>
      <c r="L43" s="10" t="s">
        <v>272</v>
      </c>
      <c r="M43" s="10" t="s">
        <v>273</v>
      </c>
      <c r="N43" s="10" t="s">
        <v>274</v>
      </c>
      <c r="O43" s="10" t="s">
        <v>275</v>
      </c>
      <c r="P43" s="10" t="s">
        <v>276</v>
      </c>
      <c r="Q43" s="11" t="s">
        <v>277</v>
      </c>
    </row>
    <row r="44" spans="1:17" ht="18" thickTop="1" thickBot="1">
      <c r="A44" s="166" t="s">
        <v>265</v>
      </c>
      <c r="B44" s="167"/>
      <c r="C44" s="167"/>
      <c r="D44" s="25">
        <f>SUM(D45:D319)</f>
        <v>597015395</v>
      </c>
      <c r="E44" s="25">
        <f>SUM(E45:E319)</f>
        <v>2456860</v>
      </c>
      <c r="F44" s="53">
        <f t="shared" ref="F44:Q44" si="38">SUM(F45:F319)</f>
        <v>70039531</v>
      </c>
      <c r="G44" s="25">
        <f t="shared" si="38"/>
        <v>70154975</v>
      </c>
      <c r="H44" s="25">
        <f t="shared" si="38"/>
        <v>80643465</v>
      </c>
      <c r="I44" s="25">
        <f t="shared" si="38"/>
        <v>77100914</v>
      </c>
      <c r="J44" s="25">
        <f t="shared" si="38"/>
        <v>76626633</v>
      </c>
      <c r="K44" s="25">
        <f t="shared" si="38"/>
        <v>74564045</v>
      </c>
      <c r="L44" s="25">
        <f t="shared" si="38"/>
        <v>72400136</v>
      </c>
      <c r="M44" s="25">
        <f t="shared" si="38"/>
        <v>75485696</v>
      </c>
      <c r="N44" s="25">
        <f t="shared" si="38"/>
        <v>0</v>
      </c>
      <c r="O44" s="25">
        <f t="shared" si="38"/>
        <v>0</v>
      </c>
      <c r="P44" s="25">
        <f t="shared" si="38"/>
        <v>0</v>
      </c>
      <c r="Q44" s="26">
        <f t="shared" si="38"/>
        <v>0</v>
      </c>
    </row>
    <row r="45" spans="1:17">
      <c r="A45" s="147" t="s">
        <v>331</v>
      </c>
      <c r="B45" s="8">
        <v>150</v>
      </c>
      <c r="C45" s="8" t="s">
        <v>0</v>
      </c>
      <c r="D45" s="34">
        <f t="shared" ref="D45:D108" si="39">SUM(F45:Q45)</f>
        <v>8715705</v>
      </c>
      <c r="E45" s="34">
        <v>35867</v>
      </c>
      <c r="F45" s="54">
        <v>1066824</v>
      </c>
      <c r="G45" s="29">
        <v>1032722</v>
      </c>
      <c r="H45" s="29">
        <v>1120112</v>
      </c>
      <c r="I45" s="29">
        <v>1098653</v>
      </c>
      <c r="J45" s="29">
        <v>1137090</v>
      </c>
      <c r="K45" s="29">
        <v>1106775</v>
      </c>
      <c r="L45" s="29">
        <v>1055367</v>
      </c>
      <c r="M45" s="29">
        <v>1098162</v>
      </c>
      <c r="N45" s="29"/>
      <c r="O45" s="29"/>
      <c r="P45" s="29"/>
      <c r="Q45" s="62"/>
    </row>
    <row r="46" spans="1:17">
      <c r="A46" s="148"/>
      <c r="B46" s="1">
        <v>151</v>
      </c>
      <c r="C46" s="1" t="s">
        <v>1</v>
      </c>
      <c r="D46" s="35">
        <f t="shared" si="39"/>
        <v>4611841</v>
      </c>
      <c r="E46" s="35">
        <v>18979</v>
      </c>
      <c r="F46" s="55">
        <v>539885</v>
      </c>
      <c r="G46" s="16">
        <v>623965</v>
      </c>
      <c r="H46" s="16">
        <v>673442</v>
      </c>
      <c r="I46" s="16">
        <v>582355</v>
      </c>
      <c r="J46" s="16">
        <v>547719</v>
      </c>
      <c r="K46" s="16">
        <v>553689</v>
      </c>
      <c r="L46" s="16">
        <v>543452</v>
      </c>
      <c r="M46" s="16">
        <v>547334</v>
      </c>
      <c r="N46" s="16"/>
      <c r="O46" s="16"/>
      <c r="P46" s="16"/>
      <c r="Q46" s="63"/>
    </row>
    <row r="47" spans="1:17">
      <c r="A47" s="148"/>
      <c r="B47" s="1">
        <v>152</v>
      </c>
      <c r="C47" s="1" t="s">
        <v>2</v>
      </c>
      <c r="D47" s="35">
        <f t="shared" si="39"/>
        <v>8806332</v>
      </c>
      <c r="E47" s="35">
        <v>36240</v>
      </c>
      <c r="F47" s="55">
        <v>1078590</v>
      </c>
      <c r="G47" s="16">
        <v>1101576</v>
      </c>
      <c r="H47" s="16">
        <v>1180869</v>
      </c>
      <c r="I47" s="16">
        <v>1081091</v>
      </c>
      <c r="J47" s="16">
        <v>1060872</v>
      </c>
      <c r="K47" s="16">
        <v>1070826</v>
      </c>
      <c r="L47" s="16">
        <v>1110650</v>
      </c>
      <c r="M47" s="16">
        <v>1121858</v>
      </c>
      <c r="N47" s="16"/>
      <c r="O47" s="16"/>
      <c r="P47" s="16"/>
      <c r="Q47" s="63"/>
    </row>
    <row r="48" spans="1:17">
      <c r="A48" s="148"/>
      <c r="B48" s="1">
        <v>153</v>
      </c>
      <c r="C48" s="1" t="s">
        <v>3</v>
      </c>
      <c r="D48" s="35">
        <f t="shared" si="39"/>
        <v>4810499</v>
      </c>
      <c r="E48" s="35">
        <v>19796</v>
      </c>
      <c r="F48" s="55">
        <v>597288</v>
      </c>
      <c r="G48" s="16">
        <v>594033</v>
      </c>
      <c r="H48" s="16">
        <v>636488</v>
      </c>
      <c r="I48" s="16">
        <v>586902</v>
      </c>
      <c r="J48" s="16">
        <v>592143</v>
      </c>
      <c r="K48" s="16">
        <v>575963</v>
      </c>
      <c r="L48" s="16">
        <v>616832</v>
      </c>
      <c r="M48" s="16">
        <v>610850</v>
      </c>
      <c r="N48" s="16"/>
      <c r="O48" s="16"/>
      <c r="P48" s="16"/>
      <c r="Q48" s="63"/>
    </row>
    <row r="49" spans="1:17">
      <c r="A49" s="148"/>
      <c r="B49" s="1">
        <v>154</v>
      </c>
      <c r="C49" s="1" t="s">
        <v>4</v>
      </c>
      <c r="D49" s="35">
        <f t="shared" si="39"/>
        <v>5117503</v>
      </c>
      <c r="E49" s="35">
        <v>21060</v>
      </c>
      <c r="F49" s="55">
        <v>598657</v>
      </c>
      <c r="G49" s="16">
        <v>629797</v>
      </c>
      <c r="H49" s="16">
        <v>713075</v>
      </c>
      <c r="I49" s="16">
        <v>653047</v>
      </c>
      <c r="J49" s="16">
        <v>654314</v>
      </c>
      <c r="K49" s="16">
        <v>638172</v>
      </c>
      <c r="L49" s="16">
        <v>611602</v>
      </c>
      <c r="M49" s="16">
        <v>618839</v>
      </c>
      <c r="N49" s="16"/>
      <c r="O49" s="16"/>
      <c r="P49" s="16"/>
      <c r="Q49" s="63"/>
    </row>
    <row r="50" spans="1:17">
      <c r="A50" s="148"/>
      <c r="B50" s="1">
        <v>155</v>
      </c>
      <c r="C50" s="1" t="s">
        <v>5</v>
      </c>
      <c r="D50" s="35">
        <f t="shared" si="39"/>
        <v>2689715</v>
      </c>
      <c r="E50" s="35">
        <v>11069</v>
      </c>
      <c r="F50" s="55">
        <v>306704</v>
      </c>
      <c r="G50" s="16">
        <v>305692</v>
      </c>
      <c r="H50" s="16">
        <v>365634</v>
      </c>
      <c r="I50" s="16">
        <v>355198</v>
      </c>
      <c r="J50" s="16">
        <v>367356</v>
      </c>
      <c r="K50" s="16">
        <v>340856</v>
      </c>
      <c r="L50" s="16">
        <v>327529</v>
      </c>
      <c r="M50" s="16">
        <v>320746</v>
      </c>
      <c r="N50" s="16"/>
      <c r="O50" s="16"/>
      <c r="P50" s="16"/>
      <c r="Q50" s="63"/>
    </row>
    <row r="51" spans="1:17">
      <c r="A51" s="148"/>
      <c r="B51" s="1">
        <v>156</v>
      </c>
      <c r="C51" s="1" t="s">
        <v>6</v>
      </c>
      <c r="D51" s="35">
        <f t="shared" si="39"/>
        <v>2373446</v>
      </c>
      <c r="E51" s="35">
        <v>9767</v>
      </c>
      <c r="F51" s="55">
        <v>273849</v>
      </c>
      <c r="G51" s="16">
        <v>274385</v>
      </c>
      <c r="H51" s="16">
        <v>327127</v>
      </c>
      <c r="I51" s="16">
        <v>311327</v>
      </c>
      <c r="J51" s="16">
        <v>301122</v>
      </c>
      <c r="K51" s="16">
        <v>302840</v>
      </c>
      <c r="L51" s="16">
        <v>285990</v>
      </c>
      <c r="M51" s="16">
        <v>296806</v>
      </c>
      <c r="N51" s="16"/>
      <c r="O51" s="16"/>
      <c r="P51" s="16"/>
      <c r="Q51" s="63"/>
    </row>
    <row r="52" spans="1:17">
      <c r="A52" s="148"/>
      <c r="B52" s="1">
        <v>157</v>
      </c>
      <c r="C52" s="1" t="s">
        <v>7</v>
      </c>
      <c r="D52" s="35">
        <f t="shared" si="39"/>
        <v>3634733</v>
      </c>
      <c r="E52" s="35">
        <v>14958</v>
      </c>
      <c r="F52" s="55">
        <v>456799</v>
      </c>
      <c r="G52" s="16">
        <v>411832</v>
      </c>
      <c r="H52" s="16">
        <v>485407</v>
      </c>
      <c r="I52" s="16">
        <v>461323</v>
      </c>
      <c r="J52" s="16">
        <v>467376</v>
      </c>
      <c r="K52" s="16">
        <v>456736</v>
      </c>
      <c r="L52" s="16">
        <v>430359</v>
      </c>
      <c r="M52" s="16">
        <v>464901</v>
      </c>
      <c r="N52" s="16"/>
      <c r="O52" s="16"/>
      <c r="P52" s="16"/>
      <c r="Q52" s="63"/>
    </row>
    <row r="53" spans="1:17">
      <c r="A53" s="148"/>
      <c r="B53" s="1">
        <v>158</v>
      </c>
      <c r="C53" s="1" t="s">
        <v>342</v>
      </c>
      <c r="D53" s="35">
        <f t="shared" si="39"/>
        <v>5113586</v>
      </c>
      <c r="E53" s="35">
        <v>21044</v>
      </c>
      <c r="F53" s="55">
        <v>636934</v>
      </c>
      <c r="G53" s="16">
        <v>588958</v>
      </c>
      <c r="H53" s="16">
        <v>689021</v>
      </c>
      <c r="I53" s="16">
        <v>651638</v>
      </c>
      <c r="J53" s="16">
        <v>670109</v>
      </c>
      <c r="K53" s="16">
        <v>630510</v>
      </c>
      <c r="L53" s="16">
        <v>603577</v>
      </c>
      <c r="M53" s="16">
        <v>642839</v>
      </c>
      <c r="N53" s="16"/>
      <c r="O53" s="16"/>
      <c r="P53" s="16"/>
      <c r="Q53" s="63"/>
    </row>
    <row r="54" spans="1:17" ht="17.25" thickBot="1">
      <c r="A54" s="149"/>
      <c r="B54" s="14">
        <v>159</v>
      </c>
      <c r="C54" s="14" t="s">
        <v>8</v>
      </c>
      <c r="D54" s="37">
        <f t="shared" si="39"/>
        <v>1758762</v>
      </c>
      <c r="E54" s="37">
        <v>7236</v>
      </c>
      <c r="F54" s="56">
        <v>196424</v>
      </c>
      <c r="G54" s="17">
        <v>201044</v>
      </c>
      <c r="H54" s="17">
        <v>247388</v>
      </c>
      <c r="I54" s="17">
        <v>242320</v>
      </c>
      <c r="J54" s="17">
        <v>239028</v>
      </c>
      <c r="K54" s="17">
        <v>221239</v>
      </c>
      <c r="L54" s="17">
        <v>202835</v>
      </c>
      <c r="M54" s="17">
        <v>208484</v>
      </c>
      <c r="N54" s="17"/>
      <c r="O54" s="17"/>
      <c r="P54" s="17"/>
      <c r="Q54" s="64"/>
    </row>
    <row r="55" spans="1:17">
      <c r="A55" s="151" t="s">
        <v>332</v>
      </c>
      <c r="B55" s="27">
        <v>201</v>
      </c>
      <c r="C55" s="27" t="s">
        <v>9</v>
      </c>
      <c r="D55" s="34">
        <f t="shared" si="39"/>
        <v>2757259</v>
      </c>
      <c r="E55" s="34">
        <v>11347</v>
      </c>
      <c r="F55" s="57">
        <v>336046</v>
      </c>
      <c r="G55" s="28">
        <v>365307</v>
      </c>
      <c r="H55" s="28">
        <v>393207</v>
      </c>
      <c r="I55" s="28">
        <v>333136</v>
      </c>
      <c r="J55" s="28">
        <v>312355</v>
      </c>
      <c r="K55" s="28">
        <v>335760</v>
      </c>
      <c r="L55" s="28">
        <v>339898</v>
      </c>
      <c r="M55" s="28">
        <v>341550</v>
      </c>
      <c r="N55" s="28"/>
      <c r="O55" s="28"/>
      <c r="P55" s="28"/>
      <c r="Q55" s="65"/>
    </row>
    <row r="56" spans="1:17">
      <c r="A56" s="148"/>
      <c r="B56" s="1">
        <v>202</v>
      </c>
      <c r="C56" s="1" t="s">
        <v>10</v>
      </c>
      <c r="D56" s="35">
        <f t="shared" si="39"/>
        <v>5697811</v>
      </c>
      <c r="E56" s="35">
        <v>23448</v>
      </c>
      <c r="F56" s="55">
        <v>718241</v>
      </c>
      <c r="G56" s="16">
        <v>713394</v>
      </c>
      <c r="H56" s="16">
        <v>770863</v>
      </c>
      <c r="I56" s="16">
        <v>703160</v>
      </c>
      <c r="J56" s="16">
        <v>676479</v>
      </c>
      <c r="K56" s="16">
        <v>699918</v>
      </c>
      <c r="L56" s="16">
        <v>692101</v>
      </c>
      <c r="M56" s="16">
        <v>723655</v>
      </c>
      <c r="N56" s="16"/>
      <c r="O56" s="16"/>
      <c r="P56" s="16"/>
      <c r="Q56" s="63"/>
    </row>
    <row r="57" spans="1:17">
      <c r="A57" s="148"/>
      <c r="B57" s="1">
        <v>203</v>
      </c>
      <c r="C57" s="1" t="s">
        <v>11</v>
      </c>
      <c r="D57" s="35">
        <f t="shared" si="39"/>
        <v>2328263</v>
      </c>
      <c r="E57" s="35">
        <v>9581</v>
      </c>
      <c r="F57" s="55">
        <v>282642</v>
      </c>
      <c r="G57" s="16">
        <v>288207</v>
      </c>
      <c r="H57" s="16">
        <v>317654</v>
      </c>
      <c r="I57" s="16">
        <v>292969</v>
      </c>
      <c r="J57" s="16">
        <v>272833</v>
      </c>
      <c r="K57" s="16">
        <v>287498</v>
      </c>
      <c r="L57" s="16">
        <v>292148</v>
      </c>
      <c r="M57" s="16">
        <v>294312</v>
      </c>
      <c r="N57" s="16"/>
      <c r="O57" s="16"/>
      <c r="P57" s="16"/>
      <c r="Q57" s="63"/>
    </row>
    <row r="58" spans="1:17">
      <c r="A58" s="148"/>
      <c r="B58" s="1">
        <v>204</v>
      </c>
      <c r="C58" s="1" t="s">
        <v>12</v>
      </c>
      <c r="D58" s="35">
        <f t="shared" si="39"/>
        <v>1198671</v>
      </c>
      <c r="E58" s="35">
        <v>4933</v>
      </c>
      <c r="F58" s="55">
        <v>145043</v>
      </c>
      <c r="G58" s="16">
        <v>147054</v>
      </c>
      <c r="H58" s="16">
        <v>164666</v>
      </c>
      <c r="I58" s="16">
        <v>148577</v>
      </c>
      <c r="J58" s="16">
        <v>148196</v>
      </c>
      <c r="K58" s="16">
        <v>149264</v>
      </c>
      <c r="L58" s="16">
        <v>144954</v>
      </c>
      <c r="M58" s="16">
        <v>150917</v>
      </c>
      <c r="N58" s="16"/>
      <c r="O58" s="16"/>
      <c r="P58" s="16"/>
      <c r="Q58" s="63"/>
    </row>
    <row r="59" spans="1:17">
      <c r="A59" s="148"/>
      <c r="B59" s="1">
        <v>205</v>
      </c>
      <c r="C59" s="1" t="s">
        <v>339</v>
      </c>
      <c r="D59" s="35">
        <f t="shared" si="39"/>
        <v>1545411</v>
      </c>
      <c r="E59" s="35">
        <v>6360</v>
      </c>
      <c r="F59" s="55">
        <v>171502</v>
      </c>
      <c r="G59" s="16">
        <v>173011</v>
      </c>
      <c r="H59" s="16">
        <v>204292</v>
      </c>
      <c r="I59" s="16">
        <v>198339</v>
      </c>
      <c r="J59" s="16">
        <v>204970</v>
      </c>
      <c r="K59" s="16">
        <v>197989</v>
      </c>
      <c r="L59" s="16">
        <v>195378</v>
      </c>
      <c r="M59" s="16">
        <v>199930</v>
      </c>
      <c r="N59" s="16"/>
      <c r="O59" s="16"/>
      <c r="P59" s="16"/>
      <c r="Q59" s="63"/>
    </row>
    <row r="60" spans="1:17">
      <c r="A60" s="148"/>
      <c r="B60" s="1">
        <v>206</v>
      </c>
      <c r="C60" s="1" t="s">
        <v>13</v>
      </c>
      <c r="D60" s="35">
        <f t="shared" si="39"/>
        <v>1764604</v>
      </c>
      <c r="E60" s="35">
        <v>7262</v>
      </c>
      <c r="F60" s="55">
        <v>208028</v>
      </c>
      <c r="G60" s="16">
        <v>208587</v>
      </c>
      <c r="H60" s="16">
        <v>241555</v>
      </c>
      <c r="I60" s="16">
        <v>228268</v>
      </c>
      <c r="J60" s="16">
        <v>226594</v>
      </c>
      <c r="K60" s="16">
        <v>221732</v>
      </c>
      <c r="L60" s="16">
        <v>212765</v>
      </c>
      <c r="M60" s="16">
        <v>217075</v>
      </c>
      <c r="N60" s="16"/>
      <c r="O60" s="16"/>
      <c r="P60" s="16"/>
      <c r="Q60" s="63"/>
    </row>
    <row r="61" spans="1:17">
      <c r="A61" s="148"/>
      <c r="B61" s="1">
        <v>207</v>
      </c>
      <c r="C61" s="1" t="s">
        <v>14</v>
      </c>
      <c r="D61" s="35">
        <f t="shared" si="39"/>
        <v>1456710</v>
      </c>
      <c r="E61" s="35">
        <v>5995</v>
      </c>
      <c r="F61" s="55">
        <v>159270</v>
      </c>
      <c r="G61" s="16">
        <v>164489</v>
      </c>
      <c r="H61" s="16">
        <v>194110</v>
      </c>
      <c r="I61" s="16">
        <v>187425</v>
      </c>
      <c r="J61" s="16">
        <v>186438</v>
      </c>
      <c r="K61" s="16">
        <v>187262</v>
      </c>
      <c r="L61" s="16">
        <v>187869</v>
      </c>
      <c r="M61" s="16">
        <v>189847</v>
      </c>
      <c r="N61" s="16"/>
      <c r="O61" s="16"/>
      <c r="P61" s="16"/>
      <c r="Q61" s="63"/>
    </row>
    <row r="62" spans="1:17">
      <c r="A62" s="148"/>
      <c r="B62" s="1">
        <v>208</v>
      </c>
      <c r="C62" s="1" t="s">
        <v>15</v>
      </c>
      <c r="D62" s="35">
        <f t="shared" si="39"/>
        <v>1712253</v>
      </c>
      <c r="E62" s="35">
        <v>7046</v>
      </c>
      <c r="F62" s="55">
        <v>201649</v>
      </c>
      <c r="G62" s="16">
        <v>200371</v>
      </c>
      <c r="H62" s="16">
        <v>235250</v>
      </c>
      <c r="I62" s="16">
        <v>217503</v>
      </c>
      <c r="J62" s="16">
        <v>222667</v>
      </c>
      <c r="K62" s="16">
        <v>212351</v>
      </c>
      <c r="L62" s="16">
        <v>207297</v>
      </c>
      <c r="M62" s="16">
        <v>215165</v>
      </c>
      <c r="N62" s="16"/>
      <c r="O62" s="16"/>
      <c r="P62" s="16"/>
      <c r="Q62" s="63"/>
    </row>
    <row r="63" spans="1:17">
      <c r="A63" s="148"/>
      <c r="B63" s="1">
        <v>209</v>
      </c>
      <c r="C63" s="1" t="s">
        <v>16</v>
      </c>
      <c r="D63" s="35">
        <f t="shared" si="39"/>
        <v>1665098</v>
      </c>
      <c r="E63" s="35">
        <v>6852</v>
      </c>
      <c r="F63" s="55">
        <v>134079</v>
      </c>
      <c r="G63" s="16">
        <v>139555</v>
      </c>
      <c r="H63" s="16">
        <v>301846</v>
      </c>
      <c r="I63" s="16">
        <v>275517</v>
      </c>
      <c r="J63" s="16">
        <v>281784</v>
      </c>
      <c r="K63" s="16">
        <v>227886</v>
      </c>
      <c r="L63" s="16">
        <v>156003</v>
      </c>
      <c r="M63" s="16">
        <v>148428</v>
      </c>
      <c r="N63" s="16"/>
      <c r="O63" s="16"/>
      <c r="P63" s="16"/>
      <c r="Q63" s="63"/>
    </row>
    <row r="64" spans="1:17">
      <c r="A64" s="148"/>
      <c r="B64" s="1">
        <v>210</v>
      </c>
      <c r="C64" s="1" t="s">
        <v>17</v>
      </c>
      <c r="D64" s="35">
        <f t="shared" si="39"/>
        <v>2204164</v>
      </c>
      <c r="E64" s="35">
        <v>9071</v>
      </c>
      <c r="F64" s="55">
        <v>250107</v>
      </c>
      <c r="G64" s="16">
        <v>256693</v>
      </c>
      <c r="H64" s="16">
        <v>297223</v>
      </c>
      <c r="I64" s="16">
        <v>291515</v>
      </c>
      <c r="J64" s="16">
        <v>278981</v>
      </c>
      <c r="K64" s="16">
        <v>276368</v>
      </c>
      <c r="L64" s="16">
        <v>268285</v>
      </c>
      <c r="M64" s="16">
        <v>284992</v>
      </c>
      <c r="N64" s="16"/>
      <c r="O64" s="16"/>
      <c r="P64" s="16"/>
      <c r="Q64" s="63"/>
    </row>
    <row r="65" spans="1:17">
      <c r="A65" s="148"/>
      <c r="B65" s="1">
        <v>211</v>
      </c>
      <c r="C65" s="1" t="s">
        <v>18</v>
      </c>
      <c r="D65" s="35">
        <f t="shared" si="39"/>
        <v>3738715</v>
      </c>
      <c r="E65" s="35">
        <v>15386</v>
      </c>
      <c r="F65" s="55">
        <v>449469</v>
      </c>
      <c r="G65" s="16">
        <v>452122</v>
      </c>
      <c r="H65" s="16">
        <v>501014</v>
      </c>
      <c r="I65" s="16">
        <v>467683</v>
      </c>
      <c r="J65" s="16">
        <v>457474</v>
      </c>
      <c r="K65" s="16">
        <v>471837</v>
      </c>
      <c r="L65" s="16">
        <v>464849</v>
      </c>
      <c r="M65" s="16">
        <v>474267</v>
      </c>
      <c r="N65" s="16"/>
      <c r="O65" s="16"/>
      <c r="P65" s="16"/>
      <c r="Q65" s="63"/>
    </row>
    <row r="66" spans="1:17">
      <c r="A66" s="148"/>
      <c r="B66" s="1">
        <v>212</v>
      </c>
      <c r="C66" s="1" t="s">
        <v>19</v>
      </c>
      <c r="D66" s="35">
        <f t="shared" si="39"/>
        <v>4004777</v>
      </c>
      <c r="E66" s="35">
        <v>16481</v>
      </c>
      <c r="F66" s="55">
        <v>475175</v>
      </c>
      <c r="G66" s="16">
        <v>473867</v>
      </c>
      <c r="H66" s="16">
        <v>545458</v>
      </c>
      <c r="I66" s="16">
        <v>504287</v>
      </c>
      <c r="J66" s="16">
        <v>539180</v>
      </c>
      <c r="K66" s="16">
        <v>492137</v>
      </c>
      <c r="L66" s="16">
        <v>475401</v>
      </c>
      <c r="M66" s="16">
        <v>499272</v>
      </c>
      <c r="N66" s="16"/>
      <c r="O66" s="16"/>
      <c r="P66" s="16"/>
      <c r="Q66" s="63"/>
    </row>
    <row r="67" spans="1:17">
      <c r="A67" s="148"/>
      <c r="B67" s="1">
        <v>213</v>
      </c>
      <c r="C67" s="1" t="s">
        <v>20</v>
      </c>
      <c r="D67" s="35">
        <f t="shared" si="39"/>
        <v>2239123</v>
      </c>
      <c r="E67" s="35">
        <v>9214</v>
      </c>
      <c r="F67" s="55">
        <v>277215</v>
      </c>
      <c r="G67" s="16">
        <v>272984</v>
      </c>
      <c r="H67" s="16">
        <v>300207</v>
      </c>
      <c r="I67" s="16">
        <v>282829</v>
      </c>
      <c r="J67" s="16">
        <v>280164</v>
      </c>
      <c r="K67" s="16">
        <v>277566</v>
      </c>
      <c r="L67" s="16">
        <v>268866</v>
      </c>
      <c r="M67" s="16">
        <v>279292</v>
      </c>
      <c r="N67" s="16"/>
      <c r="O67" s="16"/>
      <c r="P67" s="16"/>
      <c r="Q67" s="63"/>
    </row>
    <row r="68" spans="1:17">
      <c r="A68" s="148"/>
      <c r="B68" s="1">
        <v>214</v>
      </c>
      <c r="C68" s="1" t="s">
        <v>21</v>
      </c>
      <c r="D68" s="35">
        <f t="shared" si="39"/>
        <v>4305485</v>
      </c>
      <c r="E68" s="35">
        <v>17718</v>
      </c>
      <c r="F68" s="55">
        <v>524588</v>
      </c>
      <c r="G68" s="16">
        <v>505672</v>
      </c>
      <c r="H68" s="16">
        <v>544511</v>
      </c>
      <c r="I68" s="16">
        <v>543092</v>
      </c>
      <c r="J68" s="16">
        <v>570216</v>
      </c>
      <c r="K68" s="16">
        <v>527261</v>
      </c>
      <c r="L68" s="16">
        <v>522044</v>
      </c>
      <c r="M68" s="16">
        <v>568101</v>
      </c>
      <c r="N68" s="16"/>
      <c r="O68" s="16"/>
      <c r="P68" s="16"/>
      <c r="Q68" s="63"/>
    </row>
    <row r="69" spans="1:17">
      <c r="A69" s="148"/>
      <c r="B69" s="1">
        <v>215</v>
      </c>
      <c r="C69" s="1" t="s">
        <v>344</v>
      </c>
      <c r="D69" s="35">
        <f t="shared" si="39"/>
        <v>1752351</v>
      </c>
      <c r="E69" s="35">
        <v>7211</v>
      </c>
      <c r="F69" s="55">
        <v>206649</v>
      </c>
      <c r="G69" s="16">
        <v>204139</v>
      </c>
      <c r="H69" s="16">
        <v>234486</v>
      </c>
      <c r="I69" s="16">
        <v>227554</v>
      </c>
      <c r="J69" s="16">
        <v>220502</v>
      </c>
      <c r="K69" s="16">
        <v>222710</v>
      </c>
      <c r="L69" s="16">
        <v>214711</v>
      </c>
      <c r="M69" s="16">
        <v>221600</v>
      </c>
      <c r="N69" s="16"/>
      <c r="O69" s="16"/>
      <c r="P69" s="16"/>
      <c r="Q69" s="63"/>
    </row>
    <row r="70" spans="1:17">
      <c r="A70" s="148"/>
      <c r="B70" s="1">
        <v>216</v>
      </c>
      <c r="C70" s="1" t="s">
        <v>22</v>
      </c>
      <c r="D70" s="35">
        <f t="shared" si="39"/>
        <v>7567424</v>
      </c>
      <c r="E70" s="35">
        <v>31142</v>
      </c>
      <c r="F70" s="55">
        <v>906589</v>
      </c>
      <c r="G70" s="16">
        <v>880524</v>
      </c>
      <c r="H70" s="16">
        <v>886128</v>
      </c>
      <c r="I70" s="16">
        <v>1091987</v>
      </c>
      <c r="J70" s="16">
        <v>967191</v>
      </c>
      <c r="K70" s="16">
        <v>896277</v>
      </c>
      <c r="L70" s="16">
        <v>934975</v>
      </c>
      <c r="M70" s="16">
        <v>1003753</v>
      </c>
      <c r="N70" s="16"/>
      <c r="O70" s="16"/>
      <c r="P70" s="16"/>
      <c r="Q70" s="63"/>
    </row>
    <row r="71" spans="1:17">
      <c r="A71" s="148"/>
      <c r="B71" s="1">
        <v>217</v>
      </c>
      <c r="C71" s="1" t="s">
        <v>346</v>
      </c>
      <c r="D71" s="35">
        <f t="shared" si="39"/>
        <v>2511491</v>
      </c>
      <c r="E71" s="35">
        <v>10335</v>
      </c>
      <c r="F71" s="55">
        <v>295028</v>
      </c>
      <c r="G71" s="16">
        <v>295820</v>
      </c>
      <c r="H71" s="16">
        <v>333285</v>
      </c>
      <c r="I71" s="16">
        <v>330030</v>
      </c>
      <c r="J71" s="16">
        <v>323723</v>
      </c>
      <c r="K71" s="16">
        <v>315095</v>
      </c>
      <c r="L71" s="16">
        <v>304083</v>
      </c>
      <c r="M71" s="16">
        <v>314427</v>
      </c>
      <c r="N71" s="16"/>
      <c r="O71" s="16"/>
      <c r="P71" s="16"/>
      <c r="Q71" s="63"/>
    </row>
    <row r="72" spans="1:17">
      <c r="A72" s="148"/>
      <c r="B72" s="1">
        <v>218</v>
      </c>
      <c r="C72" s="1" t="s">
        <v>23</v>
      </c>
      <c r="D72" s="35">
        <f t="shared" si="39"/>
        <v>2141075</v>
      </c>
      <c r="E72" s="35">
        <v>8811</v>
      </c>
      <c r="F72" s="55">
        <v>171448</v>
      </c>
      <c r="G72" s="16">
        <v>180490</v>
      </c>
      <c r="H72" s="16">
        <v>213481</v>
      </c>
      <c r="I72" s="16">
        <v>334587</v>
      </c>
      <c r="J72" s="16">
        <v>380407</v>
      </c>
      <c r="K72" s="16">
        <v>316241</v>
      </c>
      <c r="L72" s="16">
        <v>261378</v>
      </c>
      <c r="M72" s="16">
        <v>283043</v>
      </c>
      <c r="N72" s="16"/>
      <c r="O72" s="16"/>
      <c r="P72" s="16"/>
      <c r="Q72" s="63"/>
    </row>
    <row r="73" spans="1:17">
      <c r="A73" s="148"/>
      <c r="B73" s="1">
        <v>219</v>
      </c>
      <c r="C73" s="1" t="s">
        <v>24</v>
      </c>
      <c r="D73" s="35">
        <f t="shared" si="39"/>
        <v>5947470</v>
      </c>
      <c r="E73" s="35">
        <v>24475</v>
      </c>
      <c r="F73" s="55">
        <v>711086</v>
      </c>
      <c r="G73" s="16">
        <v>688148</v>
      </c>
      <c r="H73" s="16">
        <v>782870</v>
      </c>
      <c r="I73" s="16">
        <v>703145</v>
      </c>
      <c r="J73" s="16">
        <v>748733</v>
      </c>
      <c r="K73" s="16">
        <v>729032</v>
      </c>
      <c r="L73" s="16">
        <v>797988</v>
      </c>
      <c r="M73" s="16">
        <v>786468</v>
      </c>
      <c r="N73" s="16"/>
      <c r="O73" s="16"/>
      <c r="P73" s="16"/>
      <c r="Q73" s="63"/>
    </row>
    <row r="74" spans="1:17">
      <c r="A74" s="148"/>
      <c r="B74" s="1">
        <v>220</v>
      </c>
      <c r="C74" s="1" t="s">
        <v>345</v>
      </c>
      <c r="D74" s="35">
        <f t="shared" si="39"/>
        <v>4441932</v>
      </c>
      <c r="E74" s="35">
        <v>18280</v>
      </c>
      <c r="F74" s="55">
        <v>536446</v>
      </c>
      <c r="G74" s="16">
        <v>544776</v>
      </c>
      <c r="H74" s="16">
        <v>593776</v>
      </c>
      <c r="I74" s="16">
        <v>545944</v>
      </c>
      <c r="J74" s="16">
        <v>528148</v>
      </c>
      <c r="K74" s="16">
        <v>557311</v>
      </c>
      <c r="L74" s="16">
        <v>556279</v>
      </c>
      <c r="M74" s="16">
        <v>579252</v>
      </c>
      <c r="N74" s="16"/>
      <c r="O74" s="16"/>
      <c r="P74" s="16"/>
      <c r="Q74" s="63"/>
    </row>
    <row r="75" spans="1:17">
      <c r="A75" s="148"/>
      <c r="B75" s="1">
        <v>221</v>
      </c>
      <c r="C75" s="1" t="s">
        <v>25</v>
      </c>
      <c r="D75" s="35">
        <f t="shared" si="39"/>
        <v>5596054</v>
      </c>
      <c r="E75" s="35">
        <v>23029</v>
      </c>
      <c r="F75" s="55">
        <v>676862</v>
      </c>
      <c r="G75" s="16">
        <v>688655</v>
      </c>
      <c r="H75" s="16">
        <v>749011</v>
      </c>
      <c r="I75" s="16">
        <v>684773</v>
      </c>
      <c r="J75" s="16">
        <v>653187</v>
      </c>
      <c r="K75" s="16">
        <v>704768</v>
      </c>
      <c r="L75" s="16">
        <v>712277</v>
      </c>
      <c r="M75" s="16">
        <v>726521</v>
      </c>
      <c r="N75" s="16"/>
      <c r="O75" s="16"/>
      <c r="P75" s="16"/>
      <c r="Q75" s="63"/>
    </row>
    <row r="76" spans="1:17">
      <c r="A76" s="148"/>
      <c r="B76" s="1">
        <v>222</v>
      </c>
      <c r="C76" s="1" t="s">
        <v>26</v>
      </c>
      <c r="D76" s="35">
        <f t="shared" si="39"/>
        <v>9877941</v>
      </c>
      <c r="E76" s="35">
        <v>40650</v>
      </c>
      <c r="F76" s="55">
        <v>1255920</v>
      </c>
      <c r="G76" s="16">
        <v>1259187</v>
      </c>
      <c r="H76" s="16">
        <v>1252175</v>
      </c>
      <c r="I76" s="16">
        <v>1156622</v>
      </c>
      <c r="J76" s="16">
        <v>1148496</v>
      </c>
      <c r="K76" s="16">
        <v>1168073</v>
      </c>
      <c r="L76" s="16">
        <v>1312846</v>
      </c>
      <c r="M76" s="16">
        <v>1324622</v>
      </c>
      <c r="N76" s="16"/>
      <c r="O76" s="16"/>
      <c r="P76" s="16"/>
      <c r="Q76" s="63"/>
    </row>
    <row r="77" spans="1:17">
      <c r="A77" s="148"/>
      <c r="B77" s="1">
        <v>223</v>
      </c>
      <c r="C77" s="1" t="s">
        <v>27</v>
      </c>
      <c r="D77" s="35">
        <f t="shared" si="39"/>
        <v>3580186</v>
      </c>
      <c r="E77" s="35">
        <v>14733</v>
      </c>
      <c r="F77" s="55">
        <v>418437</v>
      </c>
      <c r="G77" s="16">
        <v>427398</v>
      </c>
      <c r="H77" s="16">
        <v>492867</v>
      </c>
      <c r="I77" s="16">
        <v>454342</v>
      </c>
      <c r="J77" s="16">
        <v>440396</v>
      </c>
      <c r="K77" s="16">
        <v>451851</v>
      </c>
      <c r="L77" s="16">
        <v>436909</v>
      </c>
      <c r="M77" s="16">
        <v>457986</v>
      </c>
      <c r="N77" s="16"/>
      <c r="O77" s="16"/>
      <c r="P77" s="16"/>
      <c r="Q77" s="63"/>
    </row>
    <row r="78" spans="1:17">
      <c r="A78" s="148"/>
      <c r="B78" s="1">
        <v>224</v>
      </c>
      <c r="C78" s="1" t="s">
        <v>28</v>
      </c>
      <c r="D78" s="35">
        <f t="shared" si="39"/>
        <v>2176476</v>
      </c>
      <c r="E78" s="35">
        <v>8957</v>
      </c>
      <c r="F78" s="55">
        <v>250805</v>
      </c>
      <c r="G78" s="16">
        <v>255841</v>
      </c>
      <c r="H78" s="16">
        <v>292236</v>
      </c>
      <c r="I78" s="16">
        <v>281218</v>
      </c>
      <c r="J78" s="16">
        <v>265149</v>
      </c>
      <c r="K78" s="16">
        <v>276474</v>
      </c>
      <c r="L78" s="16">
        <v>272909</v>
      </c>
      <c r="M78" s="16">
        <v>281844</v>
      </c>
      <c r="N78" s="16"/>
      <c r="O78" s="16"/>
      <c r="P78" s="16"/>
      <c r="Q78" s="63"/>
    </row>
    <row r="79" spans="1:17">
      <c r="A79" s="148"/>
      <c r="B79" s="1">
        <v>225</v>
      </c>
      <c r="C79" s="1" t="s">
        <v>29</v>
      </c>
      <c r="D79" s="35">
        <f t="shared" si="39"/>
        <v>1904391</v>
      </c>
      <c r="E79" s="35">
        <v>7837</v>
      </c>
      <c r="F79" s="55">
        <v>199434</v>
      </c>
      <c r="G79" s="16">
        <v>203109</v>
      </c>
      <c r="H79" s="16">
        <v>293582</v>
      </c>
      <c r="I79" s="16">
        <v>269787</v>
      </c>
      <c r="J79" s="16">
        <v>259925</v>
      </c>
      <c r="K79" s="16">
        <v>246061</v>
      </c>
      <c r="L79" s="16">
        <v>200831</v>
      </c>
      <c r="M79" s="16">
        <v>231662</v>
      </c>
      <c r="N79" s="16"/>
      <c r="O79" s="16"/>
      <c r="P79" s="16"/>
      <c r="Q79" s="63"/>
    </row>
    <row r="80" spans="1:17">
      <c r="A80" s="148"/>
      <c r="B80" s="1">
        <v>226</v>
      </c>
      <c r="C80" s="1" t="s">
        <v>30</v>
      </c>
      <c r="D80" s="35">
        <f t="shared" si="39"/>
        <v>3949821</v>
      </c>
      <c r="E80" s="35">
        <v>16254</v>
      </c>
      <c r="F80" s="55">
        <v>459338</v>
      </c>
      <c r="G80" s="16">
        <v>469173</v>
      </c>
      <c r="H80" s="16">
        <v>542158</v>
      </c>
      <c r="I80" s="16">
        <v>519668</v>
      </c>
      <c r="J80" s="16">
        <v>504811</v>
      </c>
      <c r="K80" s="16">
        <v>504056</v>
      </c>
      <c r="L80" s="16">
        <v>468732</v>
      </c>
      <c r="M80" s="16">
        <v>481885</v>
      </c>
      <c r="N80" s="16"/>
      <c r="O80" s="16"/>
      <c r="P80" s="16"/>
      <c r="Q80" s="63"/>
    </row>
    <row r="81" spans="1:17">
      <c r="A81" s="148"/>
      <c r="B81" s="1">
        <v>227</v>
      </c>
      <c r="C81" s="1" t="s">
        <v>31</v>
      </c>
      <c r="D81" s="35">
        <f t="shared" si="39"/>
        <v>3031362</v>
      </c>
      <c r="E81" s="35">
        <v>12475</v>
      </c>
      <c r="F81" s="55">
        <v>358658</v>
      </c>
      <c r="G81" s="16">
        <v>353696</v>
      </c>
      <c r="H81" s="16">
        <v>415855</v>
      </c>
      <c r="I81" s="16">
        <v>396395</v>
      </c>
      <c r="J81" s="16">
        <v>391924</v>
      </c>
      <c r="K81" s="16">
        <v>380008</v>
      </c>
      <c r="L81" s="16">
        <v>365655</v>
      </c>
      <c r="M81" s="16">
        <v>369171</v>
      </c>
      <c r="N81" s="16"/>
      <c r="O81" s="16"/>
      <c r="P81" s="16"/>
      <c r="Q81" s="63"/>
    </row>
    <row r="82" spans="1:17">
      <c r="A82" s="148"/>
      <c r="B82" s="1">
        <v>228</v>
      </c>
      <c r="C82" s="1" t="s">
        <v>32</v>
      </c>
      <c r="D82" s="35">
        <f t="shared" si="39"/>
        <v>5046141</v>
      </c>
      <c r="E82" s="35">
        <v>20766</v>
      </c>
      <c r="F82" s="55">
        <v>593141</v>
      </c>
      <c r="G82" s="16">
        <v>586815</v>
      </c>
      <c r="H82" s="16">
        <v>688309</v>
      </c>
      <c r="I82" s="16">
        <v>652559</v>
      </c>
      <c r="J82" s="16">
        <v>655498</v>
      </c>
      <c r="K82" s="16">
        <v>627404</v>
      </c>
      <c r="L82" s="16">
        <v>619266</v>
      </c>
      <c r="M82" s="16">
        <v>623149</v>
      </c>
      <c r="N82" s="16"/>
      <c r="O82" s="16"/>
      <c r="P82" s="16"/>
      <c r="Q82" s="63"/>
    </row>
    <row r="83" spans="1:17">
      <c r="A83" s="148"/>
      <c r="B83" s="1">
        <v>229</v>
      </c>
      <c r="C83" s="1" t="s">
        <v>33</v>
      </c>
      <c r="D83" s="35">
        <f t="shared" si="39"/>
        <v>2078857</v>
      </c>
      <c r="E83" s="35">
        <v>8555</v>
      </c>
      <c r="F83" s="55">
        <v>244873</v>
      </c>
      <c r="G83" s="16">
        <v>241835</v>
      </c>
      <c r="H83" s="16">
        <v>277323</v>
      </c>
      <c r="I83" s="16">
        <v>267066</v>
      </c>
      <c r="J83" s="16">
        <v>266073</v>
      </c>
      <c r="K83" s="16">
        <v>264263</v>
      </c>
      <c r="L83" s="16">
        <v>257481</v>
      </c>
      <c r="M83" s="16">
        <v>259943</v>
      </c>
      <c r="N83" s="16"/>
      <c r="O83" s="16"/>
      <c r="P83" s="16"/>
      <c r="Q83" s="63"/>
    </row>
    <row r="84" spans="1:17">
      <c r="A84" s="148"/>
      <c r="B84" s="1">
        <v>230</v>
      </c>
      <c r="C84" s="1" t="s">
        <v>34</v>
      </c>
      <c r="D84" s="35">
        <f t="shared" si="39"/>
        <v>6976085</v>
      </c>
      <c r="E84" s="35">
        <v>28708</v>
      </c>
      <c r="F84" s="55">
        <v>851194</v>
      </c>
      <c r="G84" s="16">
        <v>837861</v>
      </c>
      <c r="H84" s="16">
        <v>934180</v>
      </c>
      <c r="I84" s="16">
        <v>891774</v>
      </c>
      <c r="J84" s="16">
        <v>892871</v>
      </c>
      <c r="K84" s="16">
        <v>864400</v>
      </c>
      <c r="L84" s="16">
        <v>845592</v>
      </c>
      <c r="M84" s="16">
        <v>858213</v>
      </c>
      <c r="N84" s="16"/>
      <c r="O84" s="16"/>
      <c r="P84" s="16"/>
      <c r="Q84" s="63"/>
    </row>
    <row r="85" spans="1:17">
      <c r="A85" s="148"/>
      <c r="B85" s="1">
        <v>231</v>
      </c>
      <c r="C85" s="1" t="s">
        <v>35</v>
      </c>
      <c r="D85" s="35">
        <f t="shared" si="39"/>
        <v>2880242</v>
      </c>
      <c r="E85" s="35">
        <v>11853</v>
      </c>
      <c r="F85" s="55">
        <v>344248</v>
      </c>
      <c r="G85" s="16">
        <v>336645</v>
      </c>
      <c r="H85" s="16">
        <v>380065</v>
      </c>
      <c r="I85" s="16">
        <v>372173</v>
      </c>
      <c r="J85" s="16">
        <v>372836</v>
      </c>
      <c r="K85" s="16">
        <v>361345</v>
      </c>
      <c r="L85" s="16">
        <v>353882</v>
      </c>
      <c r="M85" s="16">
        <v>359048</v>
      </c>
      <c r="N85" s="16"/>
      <c r="O85" s="16"/>
      <c r="P85" s="16"/>
      <c r="Q85" s="63"/>
    </row>
    <row r="86" spans="1:17">
      <c r="A86" s="148"/>
      <c r="B86" s="1">
        <v>232</v>
      </c>
      <c r="C86" s="1" t="s">
        <v>36</v>
      </c>
      <c r="D86" s="35">
        <f t="shared" si="39"/>
        <v>6929373</v>
      </c>
      <c r="E86" s="35">
        <v>28516</v>
      </c>
      <c r="F86" s="55">
        <v>838904</v>
      </c>
      <c r="G86" s="16">
        <v>828097</v>
      </c>
      <c r="H86" s="16">
        <v>928900</v>
      </c>
      <c r="I86" s="16">
        <v>876478</v>
      </c>
      <c r="J86" s="16">
        <v>854445</v>
      </c>
      <c r="K86" s="16">
        <v>872860</v>
      </c>
      <c r="L86" s="16">
        <v>860103</v>
      </c>
      <c r="M86" s="16">
        <v>869586</v>
      </c>
      <c r="N86" s="16"/>
      <c r="O86" s="16"/>
      <c r="P86" s="16"/>
      <c r="Q86" s="63"/>
    </row>
    <row r="87" spans="1:17">
      <c r="A87" s="148"/>
      <c r="B87" s="1">
        <v>233</v>
      </c>
      <c r="C87" s="1" t="s">
        <v>37</v>
      </c>
      <c r="D87" s="35">
        <f t="shared" si="39"/>
        <v>2889233</v>
      </c>
      <c r="E87" s="35">
        <v>11890</v>
      </c>
      <c r="F87" s="55">
        <v>348125</v>
      </c>
      <c r="G87" s="16">
        <v>335710</v>
      </c>
      <c r="H87" s="16">
        <v>388544</v>
      </c>
      <c r="I87" s="16">
        <v>376992</v>
      </c>
      <c r="J87" s="16">
        <v>371502</v>
      </c>
      <c r="K87" s="16">
        <v>361282</v>
      </c>
      <c r="L87" s="16">
        <v>351216</v>
      </c>
      <c r="M87" s="16">
        <v>355862</v>
      </c>
      <c r="N87" s="16"/>
      <c r="O87" s="16"/>
      <c r="P87" s="16"/>
      <c r="Q87" s="63"/>
    </row>
    <row r="88" spans="1:17">
      <c r="A88" s="148"/>
      <c r="B88" s="1">
        <v>234</v>
      </c>
      <c r="C88" s="1" t="s">
        <v>347</v>
      </c>
      <c r="D88" s="35">
        <f t="shared" si="39"/>
        <v>7991108</v>
      </c>
      <c r="E88" s="35">
        <v>32885</v>
      </c>
      <c r="F88" s="55">
        <v>947504</v>
      </c>
      <c r="G88" s="16">
        <v>946050</v>
      </c>
      <c r="H88" s="16">
        <v>1076155</v>
      </c>
      <c r="I88" s="16">
        <v>1026905</v>
      </c>
      <c r="J88" s="16">
        <v>1025895</v>
      </c>
      <c r="K88" s="16">
        <v>998446</v>
      </c>
      <c r="L88" s="16">
        <v>976449</v>
      </c>
      <c r="M88" s="16">
        <v>993704</v>
      </c>
      <c r="N88" s="16"/>
      <c r="O88" s="16"/>
      <c r="P88" s="16"/>
      <c r="Q88" s="63"/>
    </row>
    <row r="89" spans="1:17">
      <c r="A89" s="148"/>
      <c r="B89" s="1">
        <v>235</v>
      </c>
      <c r="C89" s="1" t="s">
        <v>38</v>
      </c>
      <c r="D89" s="35">
        <f t="shared" si="39"/>
        <v>2339874</v>
      </c>
      <c r="E89" s="35">
        <v>9629</v>
      </c>
      <c r="F89" s="55">
        <v>277862</v>
      </c>
      <c r="G89" s="16">
        <v>281125</v>
      </c>
      <c r="H89" s="16">
        <v>313479</v>
      </c>
      <c r="I89" s="16">
        <v>294680</v>
      </c>
      <c r="J89" s="16">
        <v>289997</v>
      </c>
      <c r="K89" s="16">
        <v>297436</v>
      </c>
      <c r="L89" s="16">
        <v>291131</v>
      </c>
      <c r="M89" s="16">
        <v>294164</v>
      </c>
      <c r="N89" s="16"/>
      <c r="O89" s="16"/>
      <c r="P89" s="16"/>
      <c r="Q89" s="63"/>
    </row>
    <row r="90" spans="1:17">
      <c r="A90" s="148"/>
      <c r="B90" s="1">
        <v>236</v>
      </c>
      <c r="C90" s="1" t="s">
        <v>39</v>
      </c>
      <c r="D90" s="35">
        <f t="shared" si="39"/>
        <v>2224577</v>
      </c>
      <c r="E90" s="35">
        <v>9155</v>
      </c>
      <c r="F90" s="55">
        <v>259933</v>
      </c>
      <c r="G90" s="16">
        <v>259263</v>
      </c>
      <c r="H90" s="16">
        <v>299772</v>
      </c>
      <c r="I90" s="16">
        <v>285104</v>
      </c>
      <c r="J90" s="16">
        <v>280414</v>
      </c>
      <c r="K90" s="16">
        <v>286888</v>
      </c>
      <c r="L90" s="16">
        <v>276118</v>
      </c>
      <c r="M90" s="16">
        <v>277085</v>
      </c>
      <c r="N90" s="16"/>
      <c r="O90" s="16"/>
      <c r="P90" s="16"/>
      <c r="Q90" s="63"/>
    </row>
    <row r="91" spans="1:17">
      <c r="A91" s="148"/>
      <c r="B91" s="1">
        <v>237</v>
      </c>
      <c r="C91" s="1" t="s">
        <v>348</v>
      </c>
      <c r="D91" s="35">
        <f t="shared" si="39"/>
        <v>2300551</v>
      </c>
      <c r="E91" s="35">
        <v>9467</v>
      </c>
      <c r="F91" s="55">
        <v>257022</v>
      </c>
      <c r="G91" s="16">
        <v>262312</v>
      </c>
      <c r="H91" s="16">
        <v>317776</v>
      </c>
      <c r="I91" s="16">
        <v>313632</v>
      </c>
      <c r="J91" s="16">
        <v>301138</v>
      </c>
      <c r="K91" s="16">
        <v>297582</v>
      </c>
      <c r="L91" s="16">
        <v>272448</v>
      </c>
      <c r="M91" s="16">
        <v>278641</v>
      </c>
      <c r="N91" s="16"/>
      <c r="O91" s="16"/>
      <c r="P91" s="16"/>
      <c r="Q91" s="63"/>
    </row>
    <row r="92" spans="1:17">
      <c r="A92" s="148"/>
      <c r="B92" s="1">
        <v>238</v>
      </c>
      <c r="C92" s="1" t="s">
        <v>40</v>
      </c>
      <c r="D92" s="35">
        <f t="shared" si="39"/>
        <v>3915774</v>
      </c>
      <c r="E92" s="35">
        <v>16114</v>
      </c>
      <c r="F92" s="55">
        <v>457439</v>
      </c>
      <c r="G92" s="16">
        <v>463368</v>
      </c>
      <c r="H92" s="16">
        <v>512637</v>
      </c>
      <c r="I92" s="16">
        <v>496035</v>
      </c>
      <c r="J92" s="16">
        <v>503546</v>
      </c>
      <c r="K92" s="16">
        <v>499868</v>
      </c>
      <c r="L92" s="16">
        <v>486930</v>
      </c>
      <c r="M92" s="16">
        <v>495951</v>
      </c>
      <c r="N92" s="16"/>
      <c r="O92" s="16"/>
      <c r="P92" s="16"/>
      <c r="Q92" s="63"/>
    </row>
    <row r="93" spans="1:17">
      <c r="A93" s="148"/>
      <c r="B93" s="1">
        <v>239</v>
      </c>
      <c r="C93" s="1" t="s">
        <v>340</v>
      </c>
      <c r="D93" s="35">
        <f t="shared" si="39"/>
        <v>11892298</v>
      </c>
      <c r="E93" s="35">
        <v>48939</v>
      </c>
      <c r="F93" s="55">
        <v>1492602</v>
      </c>
      <c r="G93" s="16">
        <v>1543828</v>
      </c>
      <c r="H93" s="16">
        <v>1535519</v>
      </c>
      <c r="I93" s="16">
        <v>1421799</v>
      </c>
      <c r="J93" s="16">
        <v>1544108</v>
      </c>
      <c r="K93" s="16">
        <v>1400928</v>
      </c>
      <c r="L93" s="16">
        <v>1449540</v>
      </c>
      <c r="M93" s="16">
        <v>1503974</v>
      </c>
      <c r="N93" s="16"/>
      <c r="O93" s="16"/>
      <c r="P93" s="16"/>
      <c r="Q93" s="63"/>
    </row>
    <row r="94" spans="1:17">
      <c r="A94" s="148"/>
      <c r="B94" s="1">
        <v>240</v>
      </c>
      <c r="C94" s="1" t="s">
        <v>341</v>
      </c>
      <c r="D94" s="35">
        <f t="shared" si="39"/>
        <v>6502856</v>
      </c>
      <c r="E94" s="35">
        <v>26761</v>
      </c>
      <c r="F94" s="55">
        <v>784777</v>
      </c>
      <c r="G94" s="16">
        <v>791236</v>
      </c>
      <c r="H94" s="16">
        <v>898549</v>
      </c>
      <c r="I94" s="16">
        <v>804306</v>
      </c>
      <c r="J94" s="16">
        <v>836112</v>
      </c>
      <c r="K94" s="16">
        <v>767624</v>
      </c>
      <c r="L94" s="16">
        <v>830664</v>
      </c>
      <c r="M94" s="16">
        <v>789588</v>
      </c>
      <c r="N94" s="16"/>
      <c r="O94" s="16"/>
      <c r="P94" s="16"/>
      <c r="Q94" s="63"/>
    </row>
    <row r="95" spans="1:17">
      <c r="A95" s="148"/>
      <c r="B95" s="1">
        <v>241</v>
      </c>
      <c r="C95" s="1" t="s">
        <v>41</v>
      </c>
      <c r="D95" s="35">
        <f t="shared" si="39"/>
        <v>2716395</v>
      </c>
      <c r="E95" s="35">
        <v>11179</v>
      </c>
      <c r="F95" s="55">
        <v>279173</v>
      </c>
      <c r="G95" s="16">
        <v>298264</v>
      </c>
      <c r="H95" s="16">
        <v>418949</v>
      </c>
      <c r="I95" s="16">
        <v>386332</v>
      </c>
      <c r="J95" s="16">
        <v>393924</v>
      </c>
      <c r="K95" s="16">
        <v>344793</v>
      </c>
      <c r="L95" s="16">
        <v>303762</v>
      </c>
      <c r="M95" s="16">
        <v>291198</v>
      </c>
      <c r="N95" s="16"/>
      <c r="O95" s="16"/>
      <c r="P95" s="16"/>
      <c r="Q95" s="63"/>
    </row>
    <row r="96" spans="1:17">
      <c r="A96" s="148"/>
      <c r="B96" s="1">
        <v>242</v>
      </c>
      <c r="C96" s="1" t="s">
        <v>42</v>
      </c>
      <c r="D96" s="35">
        <f t="shared" si="39"/>
        <v>1025862</v>
      </c>
      <c r="E96" s="35">
        <v>4222</v>
      </c>
      <c r="F96" s="55">
        <v>109516</v>
      </c>
      <c r="G96" s="16">
        <v>109895</v>
      </c>
      <c r="H96" s="16">
        <v>146428</v>
      </c>
      <c r="I96" s="16">
        <v>138310</v>
      </c>
      <c r="J96" s="16">
        <v>137713</v>
      </c>
      <c r="K96" s="16">
        <v>131530</v>
      </c>
      <c r="L96" s="16">
        <v>124848</v>
      </c>
      <c r="M96" s="16">
        <v>127622</v>
      </c>
      <c r="N96" s="16"/>
      <c r="O96" s="16"/>
      <c r="P96" s="16"/>
      <c r="Q96" s="63"/>
    </row>
    <row r="97" spans="1:17">
      <c r="A97" s="148"/>
      <c r="B97" s="1">
        <v>243</v>
      </c>
      <c r="C97" s="1" t="s">
        <v>43</v>
      </c>
      <c r="D97" s="35">
        <f t="shared" si="39"/>
        <v>1200579</v>
      </c>
      <c r="E97" s="35">
        <v>4941</v>
      </c>
      <c r="F97" s="55">
        <v>142321</v>
      </c>
      <c r="G97" s="16">
        <v>143629</v>
      </c>
      <c r="H97" s="16">
        <v>164562</v>
      </c>
      <c r="I97" s="16">
        <v>156517</v>
      </c>
      <c r="J97" s="16">
        <v>149499</v>
      </c>
      <c r="K97" s="16">
        <v>152988</v>
      </c>
      <c r="L97" s="16">
        <v>144372</v>
      </c>
      <c r="M97" s="16">
        <v>146691</v>
      </c>
      <c r="N97" s="16"/>
      <c r="O97" s="16"/>
      <c r="P97" s="16"/>
      <c r="Q97" s="63"/>
    </row>
    <row r="98" spans="1:17">
      <c r="A98" s="148"/>
      <c r="B98" s="1">
        <v>244</v>
      </c>
      <c r="C98" s="1" t="s">
        <v>44</v>
      </c>
      <c r="D98" s="35">
        <f t="shared" si="39"/>
        <v>182043</v>
      </c>
      <c r="E98" s="35">
        <v>749</v>
      </c>
      <c r="F98" s="55">
        <v>19280</v>
      </c>
      <c r="G98" s="16">
        <v>18226</v>
      </c>
      <c r="H98" s="16">
        <v>27349</v>
      </c>
      <c r="I98" s="16">
        <v>25634</v>
      </c>
      <c r="J98" s="16">
        <v>25671</v>
      </c>
      <c r="K98" s="16">
        <v>22867</v>
      </c>
      <c r="L98" s="16">
        <v>20123</v>
      </c>
      <c r="M98" s="16">
        <v>22893</v>
      </c>
      <c r="N98" s="16"/>
      <c r="O98" s="16"/>
      <c r="P98" s="16"/>
      <c r="Q98" s="63"/>
    </row>
    <row r="99" spans="1:17">
      <c r="A99" s="148"/>
      <c r="B99" s="1">
        <v>245</v>
      </c>
      <c r="C99" s="1" t="s">
        <v>45</v>
      </c>
      <c r="D99" s="35">
        <f t="shared" si="39"/>
        <v>71583</v>
      </c>
      <c r="E99" s="35">
        <v>295</v>
      </c>
      <c r="F99" s="55">
        <v>7982</v>
      </c>
      <c r="G99" s="16">
        <v>7653</v>
      </c>
      <c r="H99" s="16">
        <v>9185</v>
      </c>
      <c r="I99" s="16">
        <v>8810</v>
      </c>
      <c r="J99" s="16">
        <v>9505</v>
      </c>
      <c r="K99" s="16">
        <v>9435</v>
      </c>
      <c r="L99" s="16">
        <v>8882</v>
      </c>
      <c r="M99" s="16">
        <v>10131</v>
      </c>
      <c r="N99" s="16"/>
      <c r="O99" s="16"/>
      <c r="P99" s="16"/>
      <c r="Q99" s="63"/>
    </row>
    <row r="100" spans="1:17">
      <c r="A100" s="148"/>
      <c r="B100" s="1">
        <v>246</v>
      </c>
      <c r="C100" s="1" t="s">
        <v>46</v>
      </c>
      <c r="D100" s="35">
        <f t="shared" si="39"/>
        <v>449000</v>
      </c>
      <c r="E100" s="35">
        <v>1848</v>
      </c>
      <c r="F100" s="55">
        <v>54792</v>
      </c>
      <c r="G100" s="16">
        <v>55809</v>
      </c>
      <c r="H100" s="16">
        <v>61286</v>
      </c>
      <c r="I100" s="16">
        <v>57149</v>
      </c>
      <c r="J100" s="16">
        <v>53687</v>
      </c>
      <c r="K100" s="16">
        <v>53599</v>
      </c>
      <c r="L100" s="16">
        <v>55697</v>
      </c>
      <c r="M100" s="16">
        <v>56981</v>
      </c>
      <c r="N100" s="16"/>
      <c r="O100" s="16"/>
      <c r="P100" s="16"/>
      <c r="Q100" s="63"/>
    </row>
    <row r="101" spans="1:17">
      <c r="A101" s="148"/>
      <c r="B101" s="1">
        <v>247</v>
      </c>
      <c r="C101" s="1" t="s">
        <v>47</v>
      </c>
      <c r="D101" s="35">
        <f t="shared" si="39"/>
        <v>168067</v>
      </c>
      <c r="E101" s="35">
        <v>692</v>
      </c>
      <c r="F101" s="55">
        <v>18853</v>
      </c>
      <c r="G101" s="16">
        <v>18950</v>
      </c>
      <c r="H101" s="16">
        <v>22988</v>
      </c>
      <c r="I101" s="16">
        <v>22859</v>
      </c>
      <c r="J101" s="16">
        <v>20900</v>
      </c>
      <c r="K101" s="16">
        <v>21266</v>
      </c>
      <c r="L101" s="16">
        <v>21371</v>
      </c>
      <c r="M101" s="16">
        <v>20880</v>
      </c>
      <c r="N101" s="16"/>
      <c r="O101" s="16"/>
      <c r="P101" s="16"/>
      <c r="Q101" s="63"/>
    </row>
    <row r="102" spans="1:17">
      <c r="A102" s="148"/>
      <c r="B102" s="1">
        <v>248</v>
      </c>
      <c r="C102" s="1" t="s">
        <v>48</v>
      </c>
      <c r="D102" s="35">
        <f t="shared" si="39"/>
        <v>983386</v>
      </c>
      <c r="E102" s="35">
        <v>4047</v>
      </c>
      <c r="F102" s="55">
        <v>115942</v>
      </c>
      <c r="G102" s="16">
        <v>114483</v>
      </c>
      <c r="H102" s="16">
        <v>137188</v>
      </c>
      <c r="I102" s="16">
        <v>130501</v>
      </c>
      <c r="J102" s="16">
        <v>128424</v>
      </c>
      <c r="K102" s="16">
        <v>124504</v>
      </c>
      <c r="L102" s="16">
        <v>116255</v>
      </c>
      <c r="M102" s="16">
        <v>116089</v>
      </c>
      <c r="N102" s="16"/>
      <c r="O102" s="16"/>
      <c r="P102" s="16"/>
      <c r="Q102" s="63"/>
    </row>
    <row r="103" spans="1:17">
      <c r="A103" s="148"/>
      <c r="B103" s="1">
        <v>249</v>
      </c>
      <c r="C103" s="1" t="s">
        <v>49</v>
      </c>
      <c r="D103" s="35">
        <f t="shared" si="39"/>
        <v>1362993</v>
      </c>
      <c r="E103" s="35">
        <v>5609</v>
      </c>
      <c r="F103" s="55">
        <v>161793</v>
      </c>
      <c r="G103" s="16">
        <v>158355</v>
      </c>
      <c r="H103" s="16">
        <v>184711</v>
      </c>
      <c r="I103" s="16">
        <v>175240</v>
      </c>
      <c r="J103" s="16">
        <v>178773</v>
      </c>
      <c r="K103" s="16">
        <v>171002</v>
      </c>
      <c r="L103" s="16">
        <v>164926</v>
      </c>
      <c r="M103" s="16">
        <v>168193</v>
      </c>
      <c r="N103" s="16"/>
      <c r="O103" s="16"/>
      <c r="P103" s="16"/>
      <c r="Q103" s="63"/>
    </row>
    <row r="104" spans="1:17" ht="17.25" thickBot="1">
      <c r="A104" s="148"/>
      <c r="B104" s="30">
        <v>250</v>
      </c>
      <c r="C104" s="30" t="s">
        <v>50</v>
      </c>
      <c r="D104" s="36">
        <f t="shared" si="39"/>
        <v>179442</v>
      </c>
      <c r="E104" s="36">
        <v>738</v>
      </c>
      <c r="F104" s="58">
        <v>22105</v>
      </c>
      <c r="G104" s="31">
        <v>21168</v>
      </c>
      <c r="H104" s="31">
        <v>23743</v>
      </c>
      <c r="I104" s="31">
        <v>22333</v>
      </c>
      <c r="J104" s="31">
        <v>21754</v>
      </c>
      <c r="K104" s="31">
        <v>21680</v>
      </c>
      <c r="L104" s="31">
        <v>22586</v>
      </c>
      <c r="M104" s="31">
        <v>24073</v>
      </c>
      <c r="N104" s="31"/>
      <c r="O104" s="31"/>
      <c r="P104" s="31"/>
      <c r="Q104" s="66"/>
    </row>
    <row r="105" spans="1:17">
      <c r="A105" s="147" t="s">
        <v>333</v>
      </c>
      <c r="B105" s="8">
        <v>309</v>
      </c>
      <c r="C105" s="8" t="s">
        <v>51</v>
      </c>
      <c r="D105" s="38">
        <f t="shared" si="39"/>
        <v>180518</v>
      </c>
      <c r="E105" s="38">
        <v>743</v>
      </c>
      <c r="F105" s="54">
        <v>21189</v>
      </c>
      <c r="G105" s="29">
        <v>18628</v>
      </c>
      <c r="H105" s="29">
        <v>22220</v>
      </c>
      <c r="I105" s="29">
        <v>22896</v>
      </c>
      <c r="J105" s="29">
        <v>24131</v>
      </c>
      <c r="K105" s="29">
        <v>23993</v>
      </c>
      <c r="L105" s="29">
        <v>23020</v>
      </c>
      <c r="M105" s="29">
        <v>24441</v>
      </c>
      <c r="N105" s="29"/>
      <c r="O105" s="29"/>
      <c r="P105" s="29"/>
      <c r="Q105" s="62"/>
    </row>
    <row r="106" spans="1:17">
      <c r="A106" s="148"/>
      <c r="B106" s="1">
        <v>310</v>
      </c>
      <c r="C106" s="1" t="s">
        <v>52</v>
      </c>
      <c r="D106" s="35">
        <f t="shared" si="39"/>
        <v>2657336</v>
      </c>
      <c r="E106" s="35">
        <v>10936</v>
      </c>
      <c r="F106" s="55">
        <v>305957</v>
      </c>
      <c r="G106" s="16">
        <v>299551</v>
      </c>
      <c r="H106" s="16">
        <v>348617</v>
      </c>
      <c r="I106" s="16">
        <v>337575</v>
      </c>
      <c r="J106" s="16">
        <v>347147</v>
      </c>
      <c r="K106" s="16">
        <v>336021</v>
      </c>
      <c r="L106" s="16">
        <v>330804</v>
      </c>
      <c r="M106" s="16">
        <v>351664</v>
      </c>
      <c r="N106" s="16"/>
      <c r="O106" s="16"/>
      <c r="P106" s="16"/>
      <c r="Q106" s="63"/>
    </row>
    <row r="107" spans="1:17">
      <c r="A107" s="148"/>
      <c r="B107" s="1">
        <v>311</v>
      </c>
      <c r="C107" s="1" t="s">
        <v>53</v>
      </c>
      <c r="D107" s="35">
        <f t="shared" si="39"/>
        <v>6489303</v>
      </c>
      <c r="E107" s="35">
        <v>26705</v>
      </c>
      <c r="F107" s="55">
        <v>765867</v>
      </c>
      <c r="G107" s="16">
        <v>754013</v>
      </c>
      <c r="H107" s="16">
        <v>872150</v>
      </c>
      <c r="I107" s="16">
        <v>834739</v>
      </c>
      <c r="J107" s="16">
        <v>835314</v>
      </c>
      <c r="K107" s="16">
        <v>811882</v>
      </c>
      <c r="L107" s="16">
        <v>788067</v>
      </c>
      <c r="M107" s="16">
        <v>827271</v>
      </c>
      <c r="N107" s="16"/>
      <c r="O107" s="16"/>
      <c r="P107" s="16"/>
      <c r="Q107" s="63"/>
    </row>
    <row r="108" spans="1:17">
      <c r="A108" s="148"/>
      <c r="B108" s="1">
        <v>312</v>
      </c>
      <c r="C108" s="1" t="s">
        <v>54</v>
      </c>
      <c r="D108" s="35">
        <f t="shared" si="39"/>
        <v>2621097</v>
      </c>
      <c r="E108" s="35">
        <v>10786</v>
      </c>
      <c r="F108" s="55">
        <v>301746</v>
      </c>
      <c r="G108" s="16">
        <v>303030</v>
      </c>
      <c r="H108" s="16">
        <v>360613</v>
      </c>
      <c r="I108" s="16">
        <v>340182</v>
      </c>
      <c r="J108" s="16">
        <v>341503</v>
      </c>
      <c r="K108" s="16">
        <v>329619</v>
      </c>
      <c r="L108" s="16">
        <v>310578</v>
      </c>
      <c r="M108" s="16">
        <v>333826</v>
      </c>
      <c r="N108" s="16"/>
      <c r="O108" s="16"/>
      <c r="P108" s="16"/>
      <c r="Q108" s="63"/>
    </row>
    <row r="109" spans="1:17">
      <c r="A109" s="148"/>
      <c r="B109" s="1">
        <v>313</v>
      </c>
      <c r="C109" s="1" t="s">
        <v>55</v>
      </c>
      <c r="D109" s="35">
        <f t="shared" ref="D109:D172" si="40">SUM(F109:Q109)</f>
        <v>1467645</v>
      </c>
      <c r="E109" s="35">
        <v>6040</v>
      </c>
      <c r="F109" s="55">
        <v>174046</v>
      </c>
      <c r="G109" s="16">
        <v>173649</v>
      </c>
      <c r="H109" s="16">
        <v>201497</v>
      </c>
      <c r="I109" s="16">
        <v>189787</v>
      </c>
      <c r="J109" s="16">
        <v>187910</v>
      </c>
      <c r="K109" s="16">
        <v>181926</v>
      </c>
      <c r="L109" s="16">
        <v>172595</v>
      </c>
      <c r="M109" s="16">
        <v>186235</v>
      </c>
      <c r="N109" s="16"/>
      <c r="O109" s="16"/>
      <c r="P109" s="16"/>
      <c r="Q109" s="63"/>
    </row>
    <row r="110" spans="1:17">
      <c r="A110" s="148"/>
      <c r="B110" s="1">
        <v>314</v>
      </c>
      <c r="C110" s="1" t="s">
        <v>56</v>
      </c>
      <c r="D110" s="35">
        <f t="shared" si="40"/>
        <v>2647370</v>
      </c>
      <c r="E110" s="35">
        <v>10895</v>
      </c>
      <c r="F110" s="55">
        <v>301915</v>
      </c>
      <c r="G110" s="16">
        <v>300274</v>
      </c>
      <c r="H110" s="16">
        <v>381594</v>
      </c>
      <c r="I110" s="16">
        <v>356817</v>
      </c>
      <c r="J110" s="16">
        <v>350929</v>
      </c>
      <c r="K110" s="16">
        <v>326245</v>
      </c>
      <c r="L110" s="16">
        <v>301903</v>
      </c>
      <c r="M110" s="16">
        <v>327693</v>
      </c>
      <c r="N110" s="16"/>
      <c r="O110" s="16"/>
      <c r="P110" s="16"/>
      <c r="Q110" s="63"/>
    </row>
    <row r="111" spans="1:17">
      <c r="A111" s="148"/>
      <c r="B111" s="1">
        <v>315</v>
      </c>
      <c r="C111" s="1" t="s">
        <v>57</v>
      </c>
      <c r="D111" s="35">
        <f t="shared" si="40"/>
        <v>564188</v>
      </c>
      <c r="E111" s="35">
        <v>2322</v>
      </c>
      <c r="F111" s="55">
        <v>65267</v>
      </c>
      <c r="G111" s="16">
        <v>66044</v>
      </c>
      <c r="H111" s="16">
        <v>77649</v>
      </c>
      <c r="I111" s="16">
        <v>73221</v>
      </c>
      <c r="J111" s="16">
        <v>72134</v>
      </c>
      <c r="K111" s="16">
        <v>70203</v>
      </c>
      <c r="L111" s="16">
        <v>67454</v>
      </c>
      <c r="M111" s="16">
        <v>72216</v>
      </c>
      <c r="N111" s="16"/>
      <c r="O111" s="16"/>
      <c r="P111" s="16"/>
      <c r="Q111" s="63"/>
    </row>
    <row r="112" spans="1:17">
      <c r="A112" s="148"/>
      <c r="B112" s="1">
        <v>316</v>
      </c>
      <c r="C112" s="1" t="s">
        <v>58</v>
      </c>
      <c r="D112" s="35">
        <f t="shared" si="40"/>
        <v>1050576</v>
      </c>
      <c r="E112" s="35">
        <v>4323</v>
      </c>
      <c r="F112" s="55">
        <v>112771</v>
      </c>
      <c r="G112" s="16">
        <v>115054</v>
      </c>
      <c r="H112" s="16">
        <v>147694</v>
      </c>
      <c r="I112" s="16">
        <v>141236</v>
      </c>
      <c r="J112" s="16">
        <v>145466</v>
      </c>
      <c r="K112" s="16">
        <v>131244</v>
      </c>
      <c r="L112" s="16">
        <v>119505</v>
      </c>
      <c r="M112" s="16">
        <v>137606</v>
      </c>
      <c r="N112" s="16"/>
      <c r="O112" s="16"/>
      <c r="P112" s="16"/>
      <c r="Q112" s="63"/>
    </row>
    <row r="113" spans="1:17">
      <c r="A113" s="148"/>
      <c r="B113" s="1">
        <v>317</v>
      </c>
      <c r="C113" s="1" t="s">
        <v>59</v>
      </c>
      <c r="D113" s="35">
        <f t="shared" si="40"/>
        <v>3741529</v>
      </c>
      <c r="E113" s="35">
        <v>15397</v>
      </c>
      <c r="F113" s="55">
        <v>406273</v>
      </c>
      <c r="G113" s="16">
        <v>422862</v>
      </c>
      <c r="H113" s="16">
        <v>523385</v>
      </c>
      <c r="I113" s="16">
        <v>510057</v>
      </c>
      <c r="J113" s="16">
        <v>519772</v>
      </c>
      <c r="K113" s="16">
        <v>468962</v>
      </c>
      <c r="L113" s="16">
        <v>428706</v>
      </c>
      <c r="M113" s="16">
        <v>461512</v>
      </c>
      <c r="N113" s="16"/>
      <c r="O113" s="16"/>
      <c r="P113" s="16"/>
      <c r="Q113" s="63"/>
    </row>
    <row r="114" spans="1:17">
      <c r="A114" s="148"/>
      <c r="B114" s="1">
        <v>318</v>
      </c>
      <c r="C114" s="1" t="s">
        <v>60</v>
      </c>
      <c r="D114" s="35">
        <f t="shared" si="40"/>
        <v>4241567</v>
      </c>
      <c r="E114" s="35">
        <v>17455</v>
      </c>
      <c r="F114" s="55">
        <v>474432</v>
      </c>
      <c r="G114" s="16">
        <v>492923</v>
      </c>
      <c r="H114" s="16">
        <v>587875</v>
      </c>
      <c r="I114" s="16">
        <v>571846</v>
      </c>
      <c r="J114" s="16">
        <v>559917</v>
      </c>
      <c r="K114" s="16">
        <v>521086</v>
      </c>
      <c r="L114" s="16">
        <v>503788</v>
      </c>
      <c r="M114" s="16">
        <v>529700</v>
      </c>
      <c r="N114" s="16"/>
      <c r="O114" s="16"/>
      <c r="P114" s="16"/>
      <c r="Q114" s="63"/>
    </row>
    <row r="115" spans="1:17">
      <c r="A115" s="148"/>
      <c r="B115" s="1">
        <v>319</v>
      </c>
      <c r="C115" s="1" t="s">
        <v>61</v>
      </c>
      <c r="D115" s="35">
        <f t="shared" si="40"/>
        <v>1663669</v>
      </c>
      <c r="E115" s="35">
        <v>6846</v>
      </c>
      <c r="F115" s="55">
        <v>191282</v>
      </c>
      <c r="G115" s="16">
        <v>198222</v>
      </c>
      <c r="H115" s="16">
        <v>219642</v>
      </c>
      <c r="I115" s="16">
        <v>204640</v>
      </c>
      <c r="J115" s="16">
        <v>208836</v>
      </c>
      <c r="K115" s="16">
        <v>210932</v>
      </c>
      <c r="L115" s="16">
        <v>214336</v>
      </c>
      <c r="M115" s="16">
        <v>215779</v>
      </c>
      <c r="N115" s="16"/>
      <c r="O115" s="16"/>
      <c r="P115" s="16"/>
      <c r="Q115" s="63"/>
    </row>
    <row r="116" spans="1:17">
      <c r="A116" s="148"/>
      <c r="B116" s="1">
        <v>320</v>
      </c>
      <c r="C116" s="1" t="s">
        <v>62</v>
      </c>
      <c r="D116" s="35">
        <f t="shared" si="40"/>
        <v>1051683</v>
      </c>
      <c r="E116" s="35">
        <v>4328</v>
      </c>
      <c r="F116" s="55">
        <v>125315</v>
      </c>
      <c r="G116" s="16">
        <v>128631</v>
      </c>
      <c r="H116" s="16">
        <v>142078</v>
      </c>
      <c r="I116" s="16">
        <v>130912</v>
      </c>
      <c r="J116" s="16">
        <v>125077</v>
      </c>
      <c r="K116" s="16">
        <v>129556</v>
      </c>
      <c r="L116" s="16">
        <v>132716</v>
      </c>
      <c r="M116" s="16">
        <v>137398</v>
      </c>
      <c r="N116" s="16"/>
      <c r="O116" s="16"/>
      <c r="P116" s="16"/>
      <c r="Q116" s="63"/>
    </row>
    <row r="117" spans="1:17">
      <c r="A117" s="148"/>
      <c r="B117" s="1">
        <v>322</v>
      </c>
      <c r="C117" s="1" t="s">
        <v>63</v>
      </c>
      <c r="D117" s="35">
        <f t="shared" si="40"/>
        <v>2303301</v>
      </c>
      <c r="E117" s="35">
        <v>9479</v>
      </c>
      <c r="F117" s="55">
        <v>253647</v>
      </c>
      <c r="G117" s="16">
        <v>242729</v>
      </c>
      <c r="H117" s="16">
        <v>344112</v>
      </c>
      <c r="I117" s="16">
        <v>350630</v>
      </c>
      <c r="J117" s="16">
        <v>322001</v>
      </c>
      <c r="K117" s="16">
        <v>295467</v>
      </c>
      <c r="L117" s="16">
        <v>238397</v>
      </c>
      <c r="M117" s="16">
        <v>256318</v>
      </c>
      <c r="N117" s="16"/>
      <c r="O117" s="16"/>
      <c r="P117" s="16"/>
      <c r="Q117" s="63"/>
    </row>
    <row r="118" spans="1:17">
      <c r="A118" s="148"/>
      <c r="B118" s="1">
        <v>323</v>
      </c>
      <c r="C118" s="1" t="s">
        <v>64</v>
      </c>
      <c r="D118" s="35">
        <f t="shared" si="40"/>
        <v>1771126</v>
      </c>
      <c r="E118" s="35">
        <v>7289</v>
      </c>
      <c r="F118" s="55">
        <v>208516</v>
      </c>
      <c r="G118" s="16">
        <v>209355</v>
      </c>
      <c r="H118" s="16">
        <v>239898</v>
      </c>
      <c r="I118" s="16">
        <v>226842</v>
      </c>
      <c r="J118" s="16">
        <v>222119</v>
      </c>
      <c r="K118" s="16">
        <v>220742</v>
      </c>
      <c r="L118" s="16">
        <v>216665</v>
      </c>
      <c r="M118" s="16">
        <v>226989</v>
      </c>
      <c r="N118" s="16"/>
      <c r="O118" s="16"/>
      <c r="P118" s="16"/>
      <c r="Q118" s="63"/>
    </row>
    <row r="119" spans="1:17">
      <c r="A119" s="148"/>
      <c r="B119" s="1">
        <v>324</v>
      </c>
      <c r="C119" s="1" t="s">
        <v>65</v>
      </c>
      <c r="D119" s="35">
        <f t="shared" si="40"/>
        <v>1075410</v>
      </c>
      <c r="E119" s="35">
        <v>4426</v>
      </c>
      <c r="F119" s="55">
        <v>125579</v>
      </c>
      <c r="G119" s="16">
        <v>124532</v>
      </c>
      <c r="H119" s="16">
        <v>144442</v>
      </c>
      <c r="I119" s="16">
        <v>138532</v>
      </c>
      <c r="J119" s="16">
        <v>137506</v>
      </c>
      <c r="K119" s="16">
        <v>134746</v>
      </c>
      <c r="L119" s="16">
        <v>131865</v>
      </c>
      <c r="M119" s="16">
        <v>138208</v>
      </c>
      <c r="N119" s="16"/>
      <c r="O119" s="16"/>
      <c r="P119" s="16"/>
      <c r="Q119" s="63"/>
    </row>
    <row r="120" spans="1:17">
      <c r="A120" s="148"/>
      <c r="B120" s="1">
        <v>325</v>
      </c>
      <c r="C120" s="1" t="s">
        <v>349</v>
      </c>
      <c r="D120" s="35">
        <f t="shared" si="40"/>
        <v>1515717</v>
      </c>
      <c r="E120" s="35">
        <v>6238</v>
      </c>
      <c r="F120" s="55">
        <v>170864</v>
      </c>
      <c r="G120" s="16">
        <v>173732</v>
      </c>
      <c r="H120" s="16">
        <v>207393</v>
      </c>
      <c r="I120" s="16">
        <v>195947</v>
      </c>
      <c r="J120" s="16">
        <v>197919</v>
      </c>
      <c r="K120" s="16">
        <v>189703</v>
      </c>
      <c r="L120" s="16">
        <v>188592</v>
      </c>
      <c r="M120" s="16">
        <v>191567</v>
      </c>
      <c r="N120" s="16"/>
      <c r="O120" s="16"/>
      <c r="P120" s="16"/>
      <c r="Q120" s="63"/>
    </row>
    <row r="121" spans="1:17">
      <c r="A121" s="148"/>
      <c r="B121" s="1">
        <v>326</v>
      </c>
      <c r="C121" s="1" t="s">
        <v>66</v>
      </c>
      <c r="D121" s="35">
        <f t="shared" si="40"/>
        <v>5966452</v>
      </c>
      <c r="E121" s="35">
        <v>24553</v>
      </c>
      <c r="F121" s="55">
        <v>739747</v>
      </c>
      <c r="G121" s="16">
        <v>730876</v>
      </c>
      <c r="H121" s="16">
        <v>791226</v>
      </c>
      <c r="I121" s="16">
        <v>742379</v>
      </c>
      <c r="J121" s="16">
        <v>724779</v>
      </c>
      <c r="K121" s="16">
        <v>742764</v>
      </c>
      <c r="L121" s="16">
        <v>742866</v>
      </c>
      <c r="M121" s="16">
        <v>751815</v>
      </c>
      <c r="N121" s="16"/>
      <c r="O121" s="16"/>
      <c r="P121" s="16"/>
      <c r="Q121" s="63"/>
    </row>
    <row r="122" spans="1:17">
      <c r="A122" s="148"/>
      <c r="B122" s="1">
        <v>327</v>
      </c>
      <c r="C122" s="1" t="s">
        <v>67</v>
      </c>
      <c r="D122" s="35">
        <f t="shared" si="40"/>
        <v>5641080</v>
      </c>
      <c r="E122" s="35">
        <v>23214</v>
      </c>
      <c r="F122" s="55">
        <v>683319</v>
      </c>
      <c r="G122" s="16">
        <v>703870</v>
      </c>
      <c r="H122" s="16">
        <v>751908</v>
      </c>
      <c r="I122" s="16">
        <v>691882</v>
      </c>
      <c r="J122" s="16">
        <v>681729</v>
      </c>
      <c r="K122" s="16">
        <v>702766</v>
      </c>
      <c r="L122" s="16">
        <v>700556</v>
      </c>
      <c r="M122" s="16">
        <v>725050</v>
      </c>
      <c r="N122" s="16"/>
      <c r="O122" s="16"/>
      <c r="P122" s="16"/>
      <c r="Q122" s="63"/>
    </row>
    <row r="123" spans="1:17">
      <c r="A123" s="148"/>
      <c r="B123" s="1">
        <v>328</v>
      </c>
      <c r="C123" s="1" t="s">
        <v>68</v>
      </c>
      <c r="D123" s="35">
        <f t="shared" si="40"/>
        <v>806428</v>
      </c>
      <c r="E123" s="35">
        <v>3319</v>
      </c>
      <c r="F123" s="55">
        <v>92251</v>
      </c>
      <c r="G123" s="16">
        <v>93201</v>
      </c>
      <c r="H123" s="16">
        <v>109472</v>
      </c>
      <c r="I123" s="16">
        <v>104206</v>
      </c>
      <c r="J123" s="16">
        <v>102786</v>
      </c>
      <c r="K123" s="16">
        <v>102651</v>
      </c>
      <c r="L123" s="16">
        <v>98668</v>
      </c>
      <c r="M123" s="16">
        <v>103193</v>
      </c>
      <c r="N123" s="16"/>
      <c r="O123" s="16"/>
      <c r="P123" s="16"/>
      <c r="Q123" s="63"/>
    </row>
    <row r="124" spans="1:17">
      <c r="A124" s="148"/>
      <c r="B124" s="1">
        <v>329</v>
      </c>
      <c r="C124" s="1" t="s">
        <v>69</v>
      </c>
      <c r="D124" s="35">
        <f t="shared" si="40"/>
        <v>7448669</v>
      </c>
      <c r="E124" s="35">
        <v>30653</v>
      </c>
      <c r="F124" s="55">
        <v>922944</v>
      </c>
      <c r="G124" s="16">
        <v>915052</v>
      </c>
      <c r="H124" s="16">
        <v>929752</v>
      </c>
      <c r="I124" s="16">
        <v>912624</v>
      </c>
      <c r="J124" s="16">
        <v>966633</v>
      </c>
      <c r="K124" s="16">
        <v>891411</v>
      </c>
      <c r="L124" s="16">
        <v>930812</v>
      </c>
      <c r="M124" s="16">
        <v>979441</v>
      </c>
      <c r="N124" s="16"/>
      <c r="O124" s="16"/>
      <c r="P124" s="16"/>
      <c r="Q124" s="63"/>
    </row>
    <row r="125" spans="1:17">
      <c r="A125" s="148"/>
      <c r="B125" s="1">
        <v>330</v>
      </c>
      <c r="C125" s="1" t="s">
        <v>70</v>
      </c>
      <c r="D125" s="35">
        <f t="shared" si="40"/>
        <v>1355243</v>
      </c>
      <c r="E125" s="35">
        <v>5577</v>
      </c>
      <c r="F125" s="55">
        <v>152709</v>
      </c>
      <c r="G125" s="16">
        <v>156136</v>
      </c>
      <c r="H125" s="16">
        <v>189952</v>
      </c>
      <c r="I125" s="16">
        <v>179101</v>
      </c>
      <c r="J125" s="16">
        <v>172021</v>
      </c>
      <c r="K125" s="16">
        <v>173277</v>
      </c>
      <c r="L125" s="16">
        <v>163684</v>
      </c>
      <c r="M125" s="16">
        <v>168363</v>
      </c>
      <c r="N125" s="16"/>
      <c r="O125" s="16"/>
      <c r="P125" s="16"/>
      <c r="Q125" s="63"/>
    </row>
    <row r="126" spans="1:17">
      <c r="A126" s="148"/>
      <c r="B126" s="1">
        <v>331</v>
      </c>
      <c r="C126" s="1" t="s">
        <v>71</v>
      </c>
      <c r="D126" s="35">
        <f t="shared" si="40"/>
        <v>6272338</v>
      </c>
      <c r="E126" s="35">
        <v>25812</v>
      </c>
      <c r="F126" s="55">
        <v>778066</v>
      </c>
      <c r="G126" s="16">
        <v>770720</v>
      </c>
      <c r="H126" s="16">
        <v>833840</v>
      </c>
      <c r="I126" s="16">
        <v>788185</v>
      </c>
      <c r="J126" s="16">
        <v>779712</v>
      </c>
      <c r="K126" s="16">
        <v>766820</v>
      </c>
      <c r="L126" s="16">
        <v>764466</v>
      </c>
      <c r="M126" s="16">
        <v>790529</v>
      </c>
      <c r="N126" s="16"/>
      <c r="O126" s="16"/>
      <c r="P126" s="16"/>
      <c r="Q126" s="63"/>
    </row>
    <row r="127" spans="1:17">
      <c r="A127" s="148"/>
      <c r="B127" s="1">
        <v>332</v>
      </c>
      <c r="C127" s="1" t="s">
        <v>72</v>
      </c>
      <c r="D127" s="35">
        <f t="shared" si="40"/>
        <v>6888950</v>
      </c>
      <c r="E127" s="35">
        <v>28350</v>
      </c>
      <c r="F127" s="55">
        <v>815394</v>
      </c>
      <c r="G127" s="16">
        <v>829465</v>
      </c>
      <c r="H127" s="16">
        <v>938559</v>
      </c>
      <c r="I127" s="16">
        <v>886546</v>
      </c>
      <c r="J127" s="16">
        <v>850134</v>
      </c>
      <c r="K127" s="16">
        <v>873901</v>
      </c>
      <c r="L127" s="16">
        <v>847297</v>
      </c>
      <c r="M127" s="16">
        <v>847654</v>
      </c>
      <c r="N127" s="16"/>
      <c r="O127" s="16"/>
      <c r="P127" s="16"/>
      <c r="Q127" s="63"/>
    </row>
    <row r="128" spans="1:17">
      <c r="A128" s="148"/>
      <c r="B128" s="1">
        <v>333</v>
      </c>
      <c r="C128" s="1" t="s">
        <v>73</v>
      </c>
      <c r="D128" s="35">
        <f t="shared" si="40"/>
        <v>1841949</v>
      </c>
      <c r="E128" s="35">
        <v>7580</v>
      </c>
      <c r="F128" s="55">
        <v>226345</v>
      </c>
      <c r="G128" s="16">
        <v>224047</v>
      </c>
      <c r="H128" s="16">
        <v>251658</v>
      </c>
      <c r="I128" s="16">
        <v>236500</v>
      </c>
      <c r="J128" s="16">
        <v>227065</v>
      </c>
      <c r="K128" s="16">
        <v>234525</v>
      </c>
      <c r="L128" s="16">
        <v>224662</v>
      </c>
      <c r="M128" s="16">
        <v>217147</v>
      </c>
      <c r="N128" s="16"/>
      <c r="O128" s="16"/>
      <c r="P128" s="16"/>
      <c r="Q128" s="63"/>
    </row>
    <row r="129" spans="1:17">
      <c r="A129" s="148"/>
      <c r="B129" s="1">
        <v>334</v>
      </c>
      <c r="C129" s="1" t="s">
        <v>350</v>
      </c>
      <c r="D129" s="35">
        <f t="shared" si="40"/>
        <v>898956</v>
      </c>
      <c r="E129" s="35">
        <v>3699</v>
      </c>
      <c r="F129" s="55">
        <v>103890</v>
      </c>
      <c r="G129" s="16">
        <v>105260</v>
      </c>
      <c r="H129" s="16">
        <v>124719</v>
      </c>
      <c r="I129" s="16">
        <v>118077</v>
      </c>
      <c r="J129" s="16">
        <v>112930</v>
      </c>
      <c r="K129" s="16">
        <v>113878</v>
      </c>
      <c r="L129" s="16">
        <v>108105</v>
      </c>
      <c r="M129" s="16">
        <v>112097</v>
      </c>
      <c r="N129" s="16"/>
      <c r="O129" s="16"/>
      <c r="P129" s="16"/>
      <c r="Q129" s="63"/>
    </row>
    <row r="130" spans="1:17">
      <c r="A130" s="148"/>
      <c r="B130" s="1">
        <v>335</v>
      </c>
      <c r="C130" s="1" t="s">
        <v>74</v>
      </c>
      <c r="D130" s="35">
        <f t="shared" si="40"/>
        <v>1571347</v>
      </c>
      <c r="E130" s="35">
        <v>6466</v>
      </c>
      <c r="F130" s="55">
        <v>190116</v>
      </c>
      <c r="G130" s="16">
        <v>184689</v>
      </c>
      <c r="H130" s="16">
        <v>210047</v>
      </c>
      <c r="I130" s="16">
        <v>190764</v>
      </c>
      <c r="J130" s="16">
        <v>195828</v>
      </c>
      <c r="K130" s="16">
        <v>195107</v>
      </c>
      <c r="L130" s="16">
        <v>197365</v>
      </c>
      <c r="M130" s="16">
        <v>207431</v>
      </c>
      <c r="N130" s="16"/>
      <c r="O130" s="16"/>
      <c r="P130" s="16"/>
      <c r="Q130" s="63"/>
    </row>
    <row r="131" spans="1:17">
      <c r="A131" s="148"/>
      <c r="B131" s="1">
        <v>336</v>
      </c>
      <c r="C131" s="1" t="s">
        <v>75</v>
      </c>
      <c r="D131" s="35">
        <f t="shared" si="40"/>
        <v>461579</v>
      </c>
      <c r="E131" s="35">
        <v>1900</v>
      </c>
      <c r="F131" s="55">
        <v>53661</v>
      </c>
      <c r="G131" s="16">
        <v>72400</v>
      </c>
      <c r="H131" s="16">
        <v>60663</v>
      </c>
      <c r="I131" s="16">
        <v>57025</v>
      </c>
      <c r="J131" s="16">
        <v>75643</v>
      </c>
      <c r="K131" s="16">
        <v>50513</v>
      </c>
      <c r="L131" s="16">
        <v>48003</v>
      </c>
      <c r="M131" s="16">
        <v>43671</v>
      </c>
      <c r="N131" s="16"/>
      <c r="O131" s="16"/>
      <c r="P131" s="16"/>
      <c r="Q131" s="63"/>
    </row>
    <row r="132" spans="1:17">
      <c r="A132" s="148"/>
      <c r="B132" s="1">
        <v>337</v>
      </c>
      <c r="C132" s="1" t="s">
        <v>76</v>
      </c>
      <c r="D132" s="35">
        <f t="shared" si="40"/>
        <v>1202421</v>
      </c>
      <c r="E132" s="35">
        <v>4948</v>
      </c>
      <c r="F132" s="55">
        <v>139211</v>
      </c>
      <c r="G132" s="16">
        <v>139488</v>
      </c>
      <c r="H132" s="16">
        <v>161620</v>
      </c>
      <c r="I132" s="16">
        <v>152687</v>
      </c>
      <c r="J132" s="16">
        <v>148951</v>
      </c>
      <c r="K132" s="16">
        <v>150156</v>
      </c>
      <c r="L132" s="16">
        <v>152002</v>
      </c>
      <c r="M132" s="16">
        <v>158306</v>
      </c>
      <c r="N132" s="16"/>
      <c r="O132" s="16"/>
      <c r="P132" s="16"/>
      <c r="Q132" s="63"/>
    </row>
    <row r="133" spans="1:17">
      <c r="A133" s="148"/>
      <c r="B133" s="1">
        <v>338</v>
      </c>
      <c r="C133" s="1" t="s">
        <v>77</v>
      </c>
      <c r="D133" s="35">
        <f t="shared" si="40"/>
        <v>1315463</v>
      </c>
      <c r="E133" s="35">
        <v>5413</v>
      </c>
      <c r="F133" s="55">
        <v>155419</v>
      </c>
      <c r="G133" s="16">
        <v>155854</v>
      </c>
      <c r="H133" s="16">
        <v>178194</v>
      </c>
      <c r="I133" s="16">
        <v>169030</v>
      </c>
      <c r="J133" s="16">
        <v>163927</v>
      </c>
      <c r="K133" s="16">
        <v>166809</v>
      </c>
      <c r="L133" s="16">
        <v>158933</v>
      </c>
      <c r="M133" s="16">
        <v>167297</v>
      </c>
      <c r="N133" s="16"/>
      <c r="O133" s="16"/>
      <c r="P133" s="16"/>
      <c r="Q133" s="63"/>
    </row>
    <row r="134" spans="1:17">
      <c r="A134" s="148"/>
      <c r="B134" s="1">
        <v>339</v>
      </c>
      <c r="C134" s="1" t="s">
        <v>351</v>
      </c>
      <c r="D134" s="35">
        <f t="shared" si="40"/>
        <v>2086785</v>
      </c>
      <c r="E134" s="35">
        <v>8588</v>
      </c>
      <c r="F134" s="55">
        <v>250216</v>
      </c>
      <c r="G134" s="16">
        <v>243233</v>
      </c>
      <c r="H134" s="16">
        <v>269063</v>
      </c>
      <c r="I134" s="16">
        <v>264842</v>
      </c>
      <c r="J134" s="16">
        <v>262261</v>
      </c>
      <c r="K134" s="16">
        <v>260494</v>
      </c>
      <c r="L134" s="16">
        <v>264382</v>
      </c>
      <c r="M134" s="16">
        <v>272294</v>
      </c>
      <c r="N134" s="16"/>
      <c r="O134" s="16"/>
      <c r="P134" s="16"/>
      <c r="Q134" s="63"/>
    </row>
    <row r="135" spans="1:17">
      <c r="A135" s="148"/>
      <c r="B135" s="1">
        <v>340</v>
      </c>
      <c r="C135" s="1" t="s">
        <v>78</v>
      </c>
      <c r="D135" s="35">
        <f t="shared" si="40"/>
        <v>1149499</v>
      </c>
      <c r="E135" s="35">
        <v>4730</v>
      </c>
      <c r="F135" s="55">
        <v>135348</v>
      </c>
      <c r="G135" s="16">
        <v>133131</v>
      </c>
      <c r="H135" s="16">
        <v>153439</v>
      </c>
      <c r="I135" s="16">
        <v>145385</v>
      </c>
      <c r="J135" s="16">
        <v>145381</v>
      </c>
      <c r="K135" s="16">
        <v>146140</v>
      </c>
      <c r="L135" s="16">
        <v>142384</v>
      </c>
      <c r="M135" s="16">
        <v>148291</v>
      </c>
      <c r="N135" s="16"/>
      <c r="O135" s="16"/>
      <c r="P135" s="16"/>
      <c r="Q135" s="63"/>
    </row>
    <row r="136" spans="1:17">
      <c r="A136" s="148"/>
      <c r="B136" s="1">
        <v>341</v>
      </c>
      <c r="C136" s="1" t="s">
        <v>79</v>
      </c>
      <c r="D136" s="35">
        <f t="shared" si="40"/>
        <v>1212606</v>
      </c>
      <c r="E136" s="35">
        <v>4990</v>
      </c>
      <c r="F136" s="55">
        <v>147634</v>
      </c>
      <c r="G136" s="16">
        <v>148170</v>
      </c>
      <c r="H136" s="16">
        <v>165283</v>
      </c>
      <c r="I136" s="16">
        <v>153173</v>
      </c>
      <c r="J136" s="16">
        <v>147496</v>
      </c>
      <c r="K136" s="16">
        <v>152384</v>
      </c>
      <c r="L136" s="16">
        <v>146819</v>
      </c>
      <c r="M136" s="16">
        <v>151647</v>
      </c>
      <c r="N136" s="16"/>
      <c r="O136" s="16"/>
      <c r="P136" s="16"/>
      <c r="Q136" s="63"/>
    </row>
    <row r="137" spans="1:17" ht="17.25" thickBot="1">
      <c r="A137" s="149"/>
      <c r="B137" s="14">
        <v>342</v>
      </c>
      <c r="C137" s="14" t="s">
        <v>80</v>
      </c>
      <c r="D137" s="37">
        <f t="shared" si="40"/>
        <v>717468</v>
      </c>
      <c r="E137" s="36">
        <v>2953</v>
      </c>
      <c r="F137" s="56">
        <v>86004</v>
      </c>
      <c r="G137" s="17">
        <v>84173</v>
      </c>
      <c r="H137" s="17">
        <v>97710</v>
      </c>
      <c r="I137" s="17">
        <v>93957</v>
      </c>
      <c r="J137" s="17">
        <v>89696</v>
      </c>
      <c r="K137" s="17">
        <v>90463</v>
      </c>
      <c r="L137" s="17">
        <v>85806</v>
      </c>
      <c r="M137" s="17">
        <v>89659</v>
      </c>
      <c r="N137" s="17"/>
      <c r="O137" s="17"/>
      <c r="P137" s="17"/>
      <c r="Q137" s="64"/>
    </row>
    <row r="138" spans="1:17">
      <c r="A138" s="147" t="s">
        <v>334</v>
      </c>
      <c r="B138" s="8">
        <v>409</v>
      </c>
      <c r="C138" s="8" t="s">
        <v>81</v>
      </c>
      <c r="D138" s="34">
        <f t="shared" si="40"/>
        <v>1183220</v>
      </c>
      <c r="E138" s="38">
        <v>4869</v>
      </c>
      <c r="F138" s="54">
        <v>138113</v>
      </c>
      <c r="G138" s="29">
        <v>134353</v>
      </c>
      <c r="H138" s="29">
        <v>153833</v>
      </c>
      <c r="I138" s="29">
        <v>149556</v>
      </c>
      <c r="J138" s="29">
        <v>153323</v>
      </c>
      <c r="K138" s="29">
        <v>147347</v>
      </c>
      <c r="L138" s="29">
        <v>145142</v>
      </c>
      <c r="M138" s="29">
        <v>161553</v>
      </c>
      <c r="N138" s="29"/>
      <c r="O138" s="29"/>
      <c r="P138" s="29"/>
      <c r="Q138" s="62"/>
    </row>
    <row r="139" spans="1:17">
      <c r="A139" s="148"/>
      <c r="B139" s="1">
        <v>410</v>
      </c>
      <c r="C139" s="1" t="s">
        <v>82</v>
      </c>
      <c r="D139" s="35">
        <f t="shared" si="40"/>
        <v>2259975</v>
      </c>
      <c r="E139" s="35">
        <v>9300</v>
      </c>
      <c r="F139" s="55">
        <v>267677</v>
      </c>
      <c r="G139" s="16">
        <v>261761</v>
      </c>
      <c r="H139" s="16">
        <v>304157</v>
      </c>
      <c r="I139" s="16">
        <v>290446</v>
      </c>
      <c r="J139" s="16">
        <v>289991</v>
      </c>
      <c r="K139" s="16">
        <v>282014</v>
      </c>
      <c r="L139" s="16">
        <v>274960</v>
      </c>
      <c r="M139" s="16">
        <v>288969</v>
      </c>
      <c r="N139" s="16"/>
      <c r="O139" s="16"/>
      <c r="P139" s="16"/>
      <c r="Q139" s="63"/>
    </row>
    <row r="140" spans="1:17">
      <c r="A140" s="148"/>
      <c r="B140" s="1">
        <v>411</v>
      </c>
      <c r="C140" s="1" t="s">
        <v>83</v>
      </c>
      <c r="D140" s="35">
        <f t="shared" si="40"/>
        <v>2155311</v>
      </c>
      <c r="E140" s="35">
        <v>8870</v>
      </c>
      <c r="F140" s="55">
        <v>258403</v>
      </c>
      <c r="G140" s="16">
        <v>257322</v>
      </c>
      <c r="H140" s="16">
        <v>289101</v>
      </c>
      <c r="I140" s="16">
        <v>272479</v>
      </c>
      <c r="J140" s="16">
        <v>275483</v>
      </c>
      <c r="K140" s="16">
        <v>264955</v>
      </c>
      <c r="L140" s="16">
        <v>259987</v>
      </c>
      <c r="M140" s="16">
        <v>277581</v>
      </c>
      <c r="N140" s="16"/>
      <c r="O140" s="16"/>
      <c r="P140" s="16"/>
      <c r="Q140" s="63"/>
    </row>
    <row r="141" spans="1:17">
      <c r="A141" s="148"/>
      <c r="B141" s="1">
        <v>412</v>
      </c>
      <c r="C141" s="1" t="s">
        <v>352</v>
      </c>
      <c r="D141" s="35">
        <f t="shared" si="40"/>
        <v>4488208</v>
      </c>
      <c r="E141" s="35">
        <v>18470</v>
      </c>
      <c r="F141" s="55">
        <v>529875</v>
      </c>
      <c r="G141" s="16">
        <v>516971</v>
      </c>
      <c r="H141" s="16">
        <v>604615</v>
      </c>
      <c r="I141" s="16">
        <v>581223</v>
      </c>
      <c r="J141" s="16">
        <v>585864</v>
      </c>
      <c r="K141" s="16">
        <v>566543</v>
      </c>
      <c r="L141" s="16">
        <v>544511</v>
      </c>
      <c r="M141" s="16">
        <v>558606</v>
      </c>
      <c r="N141" s="16"/>
      <c r="O141" s="16"/>
      <c r="P141" s="16"/>
      <c r="Q141" s="63"/>
    </row>
    <row r="142" spans="1:17">
      <c r="A142" s="148"/>
      <c r="B142" s="1">
        <v>413</v>
      </c>
      <c r="C142" s="1" t="s">
        <v>84</v>
      </c>
      <c r="D142" s="35">
        <f t="shared" si="40"/>
        <v>3669040</v>
      </c>
      <c r="E142" s="35">
        <v>15099</v>
      </c>
      <c r="F142" s="55">
        <v>433983</v>
      </c>
      <c r="G142" s="16">
        <v>426295</v>
      </c>
      <c r="H142" s="16">
        <v>489870</v>
      </c>
      <c r="I142" s="16">
        <v>470630</v>
      </c>
      <c r="J142" s="16">
        <v>467640</v>
      </c>
      <c r="K142" s="16">
        <v>459862</v>
      </c>
      <c r="L142" s="16">
        <v>446777</v>
      </c>
      <c r="M142" s="16">
        <v>473983</v>
      </c>
      <c r="N142" s="16"/>
      <c r="O142" s="16"/>
      <c r="P142" s="16"/>
      <c r="Q142" s="63"/>
    </row>
    <row r="143" spans="1:17">
      <c r="A143" s="148"/>
      <c r="B143" s="1">
        <v>414</v>
      </c>
      <c r="C143" s="1" t="s">
        <v>85</v>
      </c>
      <c r="D143" s="35">
        <f t="shared" si="40"/>
        <v>5799013</v>
      </c>
      <c r="E143" s="35">
        <v>23864</v>
      </c>
      <c r="F143" s="55">
        <v>670603</v>
      </c>
      <c r="G143" s="16">
        <v>657466</v>
      </c>
      <c r="H143" s="16">
        <v>790962</v>
      </c>
      <c r="I143" s="16">
        <v>753670</v>
      </c>
      <c r="J143" s="16">
        <v>762794</v>
      </c>
      <c r="K143" s="16">
        <v>728077</v>
      </c>
      <c r="L143" s="16">
        <v>692070</v>
      </c>
      <c r="M143" s="16">
        <v>743371</v>
      </c>
      <c r="N143" s="16"/>
      <c r="O143" s="16"/>
      <c r="P143" s="16"/>
      <c r="Q143" s="63"/>
    </row>
    <row r="144" spans="1:17">
      <c r="A144" s="148"/>
      <c r="B144" s="1">
        <v>415</v>
      </c>
      <c r="C144" s="1" t="s">
        <v>86</v>
      </c>
      <c r="D144" s="35">
        <f t="shared" si="40"/>
        <v>2137188</v>
      </c>
      <c r="E144" s="35">
        <v>8795</v>
      </c>
      <c r="F144" s="55">
        <v>247063</v>
      </c>
      <c r="G144" s="16">
        <v>242466</v>
      </c>
      <c r="H144" s="16">
        <v>295290</v>
      </c>
      <c r="I144" s="16">
        <v>281733</v>
      </c>
      <c r="J144" s="16">
        <v>280184</v>
      </c>
      <c r="K144" s="16">
        <v>272287</v>
      </c>
      <c r="L144" s="16">
        <v>253176</v>
      </c>
      <c r="M144" s="16">
        <v>264989</v>
      </c>
      <c r="N144" s="16"/>
      <c r="O144" s="16"/>
      <c r="P144" s="16"/>
      <c r="Q144" s="63"/>
    </row>
    <row r="145" spans="1:17">
      <c r="A145" s="148"/>
      <c r="B145" s="1">
        <v>416</v>
      </c>
      <c r="C145" s="1" t="s">
        <v>87</v>
      </c>
      <c r="D145" s="35">
        <f t="shared" si="40"/>
        <v>3848894</v>
      </c>
      <c r="E145" s="35">
        <v>15839</v>
      </c>
      <c r="F145" s="55">
        <v>459079</v>
      </c>
      <c r="G145" s="16">
        <v>452440</v>
      </c>
      <c r="H145" s="16">
        <v>514883</v>
      </c>
      <c r="I145" s="16">
        <v>490106</v>
      </c>
      <c r="J145" s="16">
        <v>487777</v>
      </c>
      <c r="K145" s="16">
        <v>478434</v>
      </c>
      <c r="L145" s="16">
        <v>469111</v>
      </c>
      <c r="M145" s="16">
        <v>497064</v>
      </c>
      <c r="N145" s="16"/>
      <c r="O145" s="16"/>
      <c r="P145" s="16"/>
      <c r="Q145" s="63"/>
    </row>
    <row r="146" spans="1:17">
      <c r="A146" s="148"/>
      <c r="B146" s="1">
        <v>417</v>
      </c>
      <c r="C146" s="1" t="s">
        <v>88</v>
      </c>
      <c r="D146" s="35">
        <f t="shared" si="40"/>
        <v>3418134</v>
      </c>
      <c r="E146" s="35">
        <v>14066</v>
      </c>
      <c r="F146" s="55">
        <v>376053</v>
      </c>
      <c r="G146" s="16">
        <v>373788</v>
      </c>
      <c r="H146" s="16">
        <v>500442</v>
      </c>
      <c r="I146" s="16">
        <v>466248</v>
      </c>
      <c r="J146" s="16">
        <v>467814</v>
      </c>
      <c r="K146" s="16">
        <v>434853</v>
      </c>
      <c r="L146" s="16">
        <v>385466</v>
      </c>
      <c r="M146" s="16">
        <v>413470</v>
      </c>
      <c r="N146" s="16"/>
      <c r="O146" s="16"/>
      <c r="P146" s="16"/>
      <c r="Q146" s="63"/>
    </row>
    <row r="147" spans="1:17">
      <c r="A147" s="148"/>
      <c r="B147" s="1">
        <v>418</v>
      </c>
      <c r="C147" s="1" t="s">
        <v>89</v>
      </c>
      <c r="D147" s="35">
        <f t="shared" si="40"/>
        <v>3177423</v>
      </c>
      <c r="E147" s="35">
        <v>13076</v>
      </c>
      <c r="F147" s="55">
        <v>356946</v>
      </c>
      <c r="G147" s="16">
        <v>357673</v>
      </c>
      <c r="H147" s="16">
        <v>455682</v>
      </c>
      <c r="I147" s="16">
        <v>422255</v>
      </c>
      <c r="J147" s="16">
        <v>425816</v>
      </c>
      <c r="K147" s="16">
        <v>397846</v>
      </c>
      <c r="L147" s="16">
        <v>369126</v>
      </c>
      <c r="M147" s="16">
        <v>392079</v>
      </c>
      <c r="N147" s="16"/>
      <c r="O147" s="16"/>
      <c r="P147" s="16"/>
      <c r="Q147" s="63"/>
    </row>
    <row r="148" spans="1:17">
      <c r="A148" s="148"/>
      <c r="B148" s="1">
        <v>419</v>
      </c>
      <c r="C148" s="1" t="s">
        <v>90</v>
      </c>
      <c r="D148" s="35">
        <f t="shared" si="40"/>
        <v>2204885</v>
      </c>
      <c r="E148" s="35">
        <v>9074</v>
      </c>
      <c r="F148" s="55">
        <v>236157</v>
      </c>
      <c r="G148" s="16">
        <v>238564</v>
      </c>
      <c r="H148" s="16">
        <v>323094</v>
      </c>
      <c r="I148" s="16">
        <v>307411</v>
      </c>
      <c r="J148" s="16">
        <v>312408</v>
      </c>
      <c r="K148" s="16">
        <v>281905</v>
      </c>
      <c r="L148" s="16">
        <v>246064</v>
      </c>
      <c r="M148" s="16">
        <v>259282</v>
      </c>
      <c r="N148" s="16"/>
      <c r="O148" s="16"/>
      <c r="P148" s="16"/>
      <c r="Q148" s="63"/>
    </row>
    <row r="149" spans="1:17">
      <c r="A149" s="148"/>
      <c r="B149" s="1">
        <v>420</v>
      </c>
      <c r="C149" s="1" t="s">
        <v>91</v>
      </c>
      <c r="D149" s="35">
        <f t="shared" si="40"/>
        <v>6742284</v>
      </c>
      <c r="E149" s="35">
        <v>27746</v>
      </c>
      <c r="F149" s="55">
        <v>788432</v>
      </c>
      <c r="G149" s="16">
        <v>782316</v>
      </c>
      <c r="H149" s="16">
        <v>896116</v>
      </c>
      <c r="I149" s="16">
        <v>853287</v>
      </c>
      <c r="J149" s="16">
        <v>907760</v>
      </c>
      <c r="K149" s="16">
        <v>823943</v>
      </c>
      <c r="L149" s="16">
        <v>817830</v>
      </c>
      <c r="M149" s="16">
        <v>872600</v>
      </c>
      <c r="N149" s="16"/>
      <c r="O149" s="16"/>
      <c r="P149" s="16"/>
      <c r="Q149" s="63"/>
    </row>
    <row r="150" spans="1:17">
      <c r="A150" s="148"/>
      <c r="B150" s="1">
        <v>421</v>
      </c>
      <c r="C150" s="1" t="s">
        <v>92</v>
      </c>
      <c r="D150" s="35">
        <f t="shared" si="40"/>
        <v>3178220</v>
      </c>
      <c r="E150" s="35">
        <v>13079</v>
      </c>
      <c r="F150" s="55">
        <v>362151</v>
      </c>
      <c r="G150" s="16">
        <v>379956</v>
      </c>
      <c r="H150" s="16">
        <v>431243</v>
      </c>
      <c r="I150" s="16">
        <v>400716</v>
      </c>
      <c r="J150" s="16">
        <v>416517</v>
      </c>
      <c r="K150" s="16">
        <v>399484</v>
      </c>
      <c r="L150" s="16">
        <v>396549</v>
      </c>
      <c r="M150" s="16">
        <v>391604</v>
      </c>
      <c r="N150" s="16"/>
      <c r="O150" s="16"/>
      <c r="P150" s="16"/>
      <c r="Q150" s="63"/>
    </row>
    <row r="151" spans="1:17">
      <c r="A151" s="148"/>
      <c r="B151" s="1">
        <v>422</v>
      </c>
      <c r="C151" s="1" t="s">
        <v>343</v>
      </c>
      <c r="D151" s="35">
        <f t="shared" si="40"/>
        <v>1565153</v>
      </c>
      <c r="E151" s="35">
        <v>6441</v>
      </c>
      <c r="F151" s="55">
        <v>178269</v>
      </c>
      <c r="G151" s="16">
        <v>176657</v>
      </c>
      <c r="H151" s="16">
        <v>204235</v>
      </c>
      <c r="I151" s="16">
        <v>197498</v>
      </c>
      <c r="J151" s="16">
        <v>203331</v>
      </c>
      <c r="K151" s="16">
        <v>195391</v>
      </c>
      <c r="L151" s="16">
        <v>198325</v>
      </c>
      <c r="M151" s="16">
        <v>211447</v>
      </c>
      <c r="N151" s="16"/>
      <c r="O151" s="16"/>
      <c r="P151" s="16"/>
      <c r="Q151" s="63"/>
    </row>
    <row r="152" spans="1:17">
      <c r="A152" s="148"/>
      <c r="B152" s="1">
        <v>423</v>
      </c>
      <c r="C152" s="1" t="s">
        <v>93</v>
      </c>
      <c r="D152" s="35">
        <f t="shared" si="40"/>
        <v>5507475</v>
      </c>
      <c r="E152" s="35">
        <v>22665</v>
      </c>
      <c r="F152" s="55">
        <v>625486</v>
      </c>
      <c r="G152" s="16">
        <v>630114</v>
      </c>
      <c r="H152" s="16">
        <v>772000</v>
      </c>
      <c r="I152" s="16">
        <v>734960</v>
      </c>
      <c r="J152" s="16">
        <v>706085</v>
      </c>
      <c r="K152" s="16">
        <v>700982</v>
      </c>
      <c r="L152" s="16">
        <v>657722</v>
      </c>
      <c r="M152" s="16">
        <v>680126</v>
      </c>
      <c r="N152" s="16"/>
      <c r="O152" s="16"/>
      <c r="P152" s="16"/>
      <c r="Q152" s="63"/>
    </row>
    <row r="153" spans="1:17">
      <c r="A153" s="148"/>
      <c r="B153" s="1">
        <v>424</v>
      </c>
      <c r="C153" s="1" t="s">
        <v>94</v>
      </c>
      <c r="D153" s="35">
        <f t="shared" si="40"/>
        <v>6466444</v>
      </c>
      <c r="E153" s="35">
        <v>26611</v>
      </c>
      <c r="F153" s="55">
        <v>777020</v>
      </c>
      <c r="G153" s="16">
        <v>771853</v>
      </c>
      <c r="H153" s="16">
        <v>902979</v>
      </c>
      <c r="I153" s="16">
        <v>846518</v>
      </c>
      <c r="J153" s="16">
        <v>803582</v>
      </c>
      <c r="K153" s="16">
        <v>765627</v>
      </c>
      <c r="L153" s="16">
        <v>740286</v>
      </c>
      <c r="M153" s="16">
        <v>858579</v>
      </c>
      <c r="N153" s="16"/>
      <c r="O153" s="16"/>
      <c r="P153" s="16"/>
      <c r="Q153" s="63"/>
    </row>
    <row r="154" spans="1:17">
      <c r="A154" s="148"/>
      <c r="B154" s="1">
        <v>425</v>
      </c>
      <c r="C154" s="1" t="s">
        <v>95</v>
      </c>
      <c r="D154" s="35">
        <f t="shared" si="40"/>
        <v>4980241</v>
      </c>
      <c r="E154" s="35">
        <v>20495</v>
      </c>
      <c r="F154" s="55">
        <v>540425</v>
      </c>
      <c r="G154" s="16">
        <v>576300</v>
      </c>
      <c r="H154" s="16">
        <v>683301</v>
      </c>
      <c r="I154" s="16">
        <v>643487</v>
      </c>
      <c r="J154" s="16">
        <v>666534</v>
      </c>
      <c r="K154" s="16">
        <v>642031</v>
      </c>
      <c r="L154" s="16">
        <v>605192</v>
      </c>
      <c r="M154" s="16">
        <v>622971</v>
      </c>
      <c r="N154" s="16"/>
      <c r="O154" s="16"/>
      <c r="P154" s="16"/>
      <c r="Q154" s="63"/>
    </row>
    <row r="155" spans="1:17">
      <c r="A155" s="148"/>
      <c r="B155" s="1">
        <v>426</v>
      </c>
      <c r="C155" s="1" t="s">
        <v>96</v>
      </c>
      <c r="D155" s="35">
        <f t="shared" si="40"/>
        <v>2661680</v>
      </c>
      <c r="E155" s="35">
        <v>10953</v>
      </c>
      <c r="F155" s="55">
        <v>310182</v>
      </c>
      <c r="G155" s="16">
        <v>309890</v>
      </c>
      <c r="H155" s="16">
        <v>335048</v>
      </c>
      <c r="I155" s="16">
        <v>336594</v>
      </c>
      <c r="J155" s="16">
        <v>344578</v>
      </c>
      <c r="K155" s="16">
        <v>343702</v>
      </c>
      <c r="L155" s="16">
        <v>330138</v>
      </c>
      <c r="M155" s="16">
        <v>351548</v>
      </c>
      <c r="N155" s="16"/>
      <c r="O155" s="16"/>
      <c r="P155" s="16"/>
      <c r="Q155" s="63"/>
    </row>
    <row r="156" spans="1:17">
      <c r="A156" s="148"/>
      <c r="B156" s="1">
        <v>427</v>
      </c>
      <c r="C156" s="1" t="s">
        <v>97</v>
      </c>
      <c r="D156" s="35">
        <f t="shared" si="40"/>
        <v>2285572</v>
      </c>
      <c r="E156" s="35">
        <v>9406</v>
      </c>
      <c r="F156" s="55">
        <v>246481</v>
      </c>
      <c r="G156" s="16">
        <v>247556</v>
      </c>
      <c r="H156" s="16">
        <v>339260</v>
      </c>
      <c r="I156" s="16">
        <v>316394</v>
      </c>
      <c r="J156" s="16">
        <v>312090</v>
      </c>
      <c r="K156" s="16">
        <v>295892</v>
      </c>
      <c r="L156" s="16">
        <v>258853</v>
      </c>
      <c r="M156" s="16">
        <v>269046</v>
      </c>
      <c r="N156" s="16"/>
      <c r="O156" s="16"/>
      <c r="P156" s="16"/>
      <c r="Q156" s="63"/>
    </row>
    <row r="157" spans="1:17">
      <c r="A157" s="148"/>
      <c r="B157" s="1">
        <v>428</v>
      </c>
      <c r="C157" s="1" t="s">
        <v>98</v>
      </c>
      <c r="D157" s="35">
        <f t="shared" si="40"/>
        <v>769150</v>
      </c>
      <c r="E157" s="35">
        <v>3165</v>
      </c>
      <c r="F157" s="55">
        <v>88290</v>
      </c>
      <c r="G157" s="16">
        <v>90318</v>
      </c>
      <c r="H157" s="16">
        <v>101616</v>
      </c>
      <c r="I157" s="16">
        <v>98651</v>
      </c>
      <c r="J157" s="16">
        <v>96990</v>
      </c>
      <c r="K157" s="16">
        <v>99662</v>
      </c>
      <c r="L157" s="16">
        <v>93305</v>
      </c>
      <c r="M157" s="16">
        <v>100318</v>
      </c>
      <c r="N157" s="16"/>
      <c r="O157" s="16"/>
      <c r="P157" s="16"/>
      <c r="Q157" s="63"/>
    </row>
    <row r="158" spans="1:17">
      <c r="A158" s="148"/>
      <c r="B158" s="1">
        <v>429</v>
      </c>
      <c r="C158" s="1" t="s">
        <v>99</v>
      </c>
      <c r="D158" s="35">
        <f t="shared" si="40"/>
        <v>1814459</v>
      </c>
      <c r="E158" s="35">
        <v>7467</v>
      </c>
      <c r="F158" s="55">
        <v>218052</v>
      </c>
      <c r="G158" s="16">
        <v>218428</v>
      </c>
      <c r="H158" s="16">
        <v>238815</v>
      </c>
      <c r="I158" s="16">
        <v>219847</v>
      </c>
      <c r="J158" s="16">
        <v>215356</v>
      </c>
      <c r="K158" s="16">
        <v>222124</v>
      </c>
      <c r="L158" s="16">
        <v>230887</v>
      </c>
      <c r="M158" s="16">
        <v>250950</v>
      </c>
      <c r="N158" s="16"/>
      <c r="O158" s="16"/>
      <c r="P158" s="16"/>
      <c r="Q158" s="63"/>
    </row>
    <row r="159" spans="1:17">
      <c r="A159" s="148"/>
      <c r="B159" s="1">
        <v>430</v>
      </c>
      <c r="C159" s="1" t="s">
        <v>354</v>
      </c>
      <c r="D159" s="35">
        <f t="shared" si="40"/>
        <v>1802621</v>
      </c>
      <c r="E159" s="35">
        <v>7418</v>
      </c>
      <c r="F159" s="55">
        <v>228560</v>
      </c>
      <c r="G159" s="16">
        <v>214395</v>
      </c>
      <c r="H159" s="16">
        <v>227488</v>
      </c>
      <c r="I159" s="16">
        <v>221352</v>
      </c>
      <c r="J159" s="16">
        <v>225584</v>
      </c>
      <c r="K159" s="16">
        <v>218746</v>
      </c>
      <c r="L159" s="16">
        <v>219367</v>
      </c>
      <c r="M159" s="16">
        <v>247129</v>
      </c>
      <c r="N159" s="16"/>
      <c r="O159" s="16"/>
      <c r="P159" s="16"/>
      <c r="Q159" s="63"/>
    </row>
    <row r="160" spans="1:17">
      <c r="A160" s="148"/>
      <c r="B160" s="1">
        <v>431</v>
      </c>
      <c r="C160" s="1" t="s">
        <v>100</v>
      </c>
      <c r="D160" s="35">
        <f t="shared" si="40"/>
        <v>426108</v>
      </c>
      <c r="E160" s="35">
        <v>1754</v>
      </c>
      <c r="F160" s="55">
        <v>40762</v>
      </c>
      <c r="G160" s="16">
        <v>41088</v>
      </c>
      <c r="H160" s="16">
        <v>50208</v>
      </c>
      <c r="I160" s="16">
        <v>64403</v>
      </c>
      <c r="J160" s="16">
        <v>62676</v>
      </c>
      <c r="K160" s="16">
        <v>69959</v>
      </c>
      <c r="L160" s="16">
        <v>45778</v>
      </c>
      <c r="M160" s="16">
        <v>51234</v>
      </c>
      <c r="N160" s="16"/>
      <c r="O160" s="16"/>
      <c r="P160" s="16"/>
      <c r="Q160" s="63"/>
    </row>
    <row r="161" spans="1:17">
      <c r="A161" s="148"/>
      <c r="B161" s="1">
        <v>432</v>
      </c>
      <c r="C161" s="1" t="s">
        <v>353</v>
      </c>
      <c r="D161" s="35">
        <f t="shared" si="40"/>
        <v>3690601</v>
      </c>
      <c r="E161" s="35">
        <v>15188</v>
      </c>
      <c r="F161" s="55">
        <v>436211</v>
      </c>
      <c r="G161" s="16">
        <v>434349</v>
      </c>
      <c r="H161" s="16">
        <v>495746</v>
      </c>
      <c r="I161" s="16">
        <v>476847</v>
      </c>
      <c r="J161" s="16">
        <v>470191</v>
      </c>
      <c r="K161" s="16">
        <v>463913</v>
      </c>
      <c r="L161" s="16">
        <v>447955</v>
      </c>
      <c r="M161" s="16">
        <v>465389</v>
      </c>
      <c r="N161" s="16"/>
      <c r="O161" s="16"/>
      <c r="P161" s="16"/>
      <c r="Q161" s="63"/>
    </row>
    <row r="162" spans="1:17">
      <c r="A162" s="148"/>
      <c r="B162" s="1">
        <v>433</v>
      </c>
      <c r="C162" s="1" t="s">
        <v>101</v>
      </c>
      <c r="D162" s="35">
        <f t="shared" si="40"/>
        <v>3180908</v>
      </c>
      <c r="E162" s="35">
        <v>13090</v>
      </c>
      <c r="F162" s="55">
        <v>361848</v>
      </c>
      <c r="G162" s="16">
        <v>372190</v>
      </c>
      <c r="H162" s="16">
        <v>439545</v>
      </c>
      <c r="I162" s="16">
        <v>426084</v>
      </c>
      <c r="J162" s="16">
        <v>411844</v>
      </c>
      <c r="K162" s="16">
        <v>405247</v>
      </c>
      <c r="L162" s="16">
        <v>373320</v>
      </c>
      <c r="M162" s="16">
        <v>390830</v>
      </c>
      <c r="N162" s="16"/>
      <c r="O162" s="16"/>
      <c r="P162" s="16"/>
      <c r="Q162" s="63"/>
    </row>
    <row r="163" spans="1:17" ht="17.25" thickBot="1">
      <c r="A163" s="149"/>
      <c r="B163" s="14">
        <v>434</v>
      </c>
      <c r="C163" s="14" t="s">
        <v>102</v>
      </c>
      <c r="D163" s="36">
        <f t="shared" si="40"/>
        <v>192936</v>
      </c>
      <c r="E163" s="37">
        <v>794</v>
      </c>
      <c r="F163" s="56">
        <v>18795</v>
      </c>
      <c r="G163" s="17">
        <v>19216</v>
      </c>
      <c r="H163" s="17">
        <v>27734</v>
      </c>
      <c r="I163" s="17">
        <v>27003</v>
      </c>
      <c r="J163" s="17">
        <v>24003</v>
      </c>
      <c r="K163" s="17">
        <v>26354</v>
      </c>
      <c r="L163" s="17">
        <v>24175</v>
      </c>
      <c r="M163" s="17">
        <v>25656</v>
      </c>
      <c r="N163" s="17"/>
      <c r="O163" s="17"/>
      <c r="P163" s="17"/>
      <c r="Q163" s="64"/>
    </row>
    <row r="164" spans="1:17">
      <c r="A164" s="151" t="s">
        <v>335</v>
      </c>
      <c r="B164" s="27">
        <v>2511</v>
      </c>
      <c r="C164" s="27" t="s">
        <v>103</v>
      </c>
      <c r="D164" s="38">
        <f t="shared" si="40"/>
        <v>850151</v>
      </c>
      <c r="E164" s="34">
        <v>3499</v>
      </c>
      <c r="F164" s="57">
        <v>99930</v>
      </c>
      <c r="G164" s="28">
        <v>98451</v>
      </c>
      <c r="H164" s="28">
        <v>114484</v>
      </c>
      <c r="I164" s="28">
        <v>109968</v>
      </c>
      <c r="J164" s="28">
        <v>109453</v>
      </c>
      <c r="K164" s="28">
        <v>106503</v>
      </c>
      <c r="L164" s="28">
        <v>104148</v>
      </c>
      <c r="M164" s="28">
        <v>107214</v>
      </c>
      <c r="N164" s="28"/>
      <c r="O164" s="28"/>
      <c r="P164" s="28"/>
      <c r="Q164" s="65"/>
    </row>
    <row r="165" spans="1:17">
      <c r="A165" s="148"/>
      <c r="B165" s="1">
        <v>2512</v>
      </c>
      <c r="C165" s="1" t="s">
        <v>104</v>
      </c>
      <c r="D165" s="35">
        <f t="shared" si="40"/>
        <v>663630</v>
      </c>
      <c r="E165" s="35">
        <v>2731</v>
      </c>
      <c r="F165" s="55">
        <v>79998</v>
      </c>
      <c r="G165" s="16">
        <v>78323</v>
      </c>
      <c r="H165" s="16">
        <v>89373</v>
      </c>
      <c r="I165" s="16">
        <v>84963</v>
      </c>
      <c r="J165" s="16">
        <v>83835</v>
      </c>
      <c r="K165" s="16">
        <v>83457</v>
      </c>
      <c r="L165" s="16">
        <v>80379</v>
      </c>
      <c r="M165" s="16">
        <v>83302</v>
      </c>
      <c r="N165" s="16"/>
      <c r="O165" s="16"/>
      <c r="P165" s="16"/>
      <c r="Q165" s="63"/>
    </row>
    <row r="166" spans="1:17">
      <c r="A166" s="148"/>
      <c r="B166" s="1">
        <v>2513</v>
      </c>
      <c r="C166" s="1" t="s">
        <v>105</v>
      </c>
      <c r="D166" s="35">
        <f t="shared" si="40"/>
        <v>418591</v>
      </c>
      <c r="E166" s="35">
        <v>1723</v>
      </c>
      <c r="F166" s="55">
        <v>51780</v>
      </c>
      <c r="G166" s="16">
        <v>48388</v>
      </c>
      <c r="H166" s="16">
        <v>52030</v>
      </c>
      <c r="I166" s="16">
        <v>52464</v>
      </c>
      <c r="J166" s="16">
        <v>52728</v>
      </c>
      <c r="K166" s="16">
        <v>51241</v>
      </c>
      <c r="L166" s="16">
        <v>51924</v>
      </c>
      <c r="M166" s="16">
        <v>58036</v>
      </c>
      <c r="N166" s="16"/>
      <c r="O166" s="16"/>
      <c r="P166" s="16"/>
      <c r="Q166" s="63"/>
    </row>
    <row r="167" spans="1:17">
      <c r="A167" s="148"/>
      <c r="B167" s="1">
        <v>2514</v>
      </c>
      <c r="C167" s="1" t="s">
        <v>106</v>
      </c>
      <c r="D167" s="35">
        <f t="shared" si="40"/>
        <v>872808</v>
      </c>
      <c r="E167" s="35">
        <v>3592</v>
      </c>
      <c r="F167" s="55">
        <v>106939</v>
      </c>
      <c r="G167" s="16">
        <v>101274</v>
      </c>
      <c r="H167" s="16">
        <v>120590</v>
      </c>
      <c r="I167" s="16">
        <v>114388</v>
      </c>
      <c r="J167" s="16">
        <v>112711</v>
      </c>
      <c r="K167" s="16">
        <v>106507</v>
      </c>
      <c r="L167" s="16">
        <v>102455</v>
      </c>
      <c r="M167" s="16">
        <v>107944</v>
      </c>
      <c r="N167" s="16"/>
      <c r="O167" s="16"/>
      <c r="P167" s="16"/>
      <c r="Q167" s="63"/>
    </row>
    <row r="168" spans="1:17">
      <c r="A168" s="148"/>
      <c r="B168" s="1">
        <v>2515</v>
      </c>
      <c r="C168" s="1" t="s">
        <v>107</v>
      </c>
      <c r="D168" s="35">
        <f t="shared" si="40"/>
        <v>550911</v>
      </c>
      <c r="E168" s="35">
        <v>2267</v>
      </c>
      <c r="F168" s="55">
        <v>56204</v>
      </c>
      <c r="G168" s="16">
        <v>56133</v>
      </c>
      <c r="H168" s="16">
        <v>70087</v>
      </c>
      <c r="I168" s="16">
        <v>68501</v>
      </c>
      <c r="J168" s="16">
        <v>72900</v>
      </c>
      <c r="K168" s="16">
        <v>75194</v>
      </c>
      <c r="L168" s="16">
        <v>73146</v>
      </c>
      <c r="M168" s="16">
        <v>78746</v>
      </c>
      <c r="N168" s="16"/>
      <c r="O168" s="16"/>
      <c r="P168" s="16"/>
      <c r="Q168" s="63"/>
    </row>
    <row r="169" spans="1:17">
      <c r="A169" s="148"/>
      <c r="B169" s="1">
        <v>2516</v>
      </c>
      <c r="C169" s="1" t="s">
        <v>108</v>
      </c>
      <c r="D169" s="35">
        <f t="shared" si="40"/>
        <v>1467750</v>
      </c>
      <c r="E169" s="35">
        <v>6040</v>
      </c>
      <c r="F169" s="55">
        <v>151441</v>
      </c>
      <c r="G169" s="16">
        <v>161647</v>
      </c>
      <c r="H169" s="16">
        <v>203116</v>
      </c>
      <c r="I169" s="16">
        <v>194820</v>
      </c>
      <c r="J169" s="16">
        <v>191525</v>
      </c>
      <c r="K169" s="16">
        <v>190695</v>
      </c>
      <c r="L169" s="16">
        <v>178218</v>
      </c>
      <c r="M169" s="16">
        <v>196288</v>
      </c>
      <c r="N169" s="16"/>
      <c r="O169" s="16"/>
      <c r="P169" s="16"/>
      <c r="Q169" s="63"/>
    </row>
    <row r="170" spans="1:17">
      <c r="A170" s="148"/>
      <c r="B170" s="1">
        <v>2517</v>
      </c>
      <c r="C170" s="1" t="s">
        <v>109</v>
      </c>
      <c r="D170" s="35">
        <f t="shared" si="40"/>
        <v>1742621</v>
      </c>
      <c r="E170" s="35">
        <v>7171</v>
      </c>
      <c r="F170" s="55">
        <v>203086</v>
      </c>
      <c r="G170" s="16">
        <v>201100</v>
      </c>
      <c r="H170" s="16">
        <v>243377</v>
      </c>
      <c r="I170" s="16">
        <v>228534</v>
      </c>
      <c r="J170" s="16">
        <v>223788</v>
      </c>
      <c r="K170" s="16">
        <v>219685</v>
      </c>
      <c r="L170" s="16">
        <v>207155</v>
      </c>
      <c r="M170" s="16">
        <v>215896</v>
      </c>
      <c r="N170" s="16"/>
      <c r="O170" s="16"/>
      <c r="P170" s="16"/>
      <c r="Q170" s="63"/>
    </row>
    <row r="171" spans="1:17">
      <c r="A171" s="148"/>
      <c r="B171" s="1">
        <v>2518</v>
      </c>
      <c r="C171" s="1" t="s">
        <v>110</v>
      </c>
      <c r="D171" s="35">
        <f t="shared" si="40"/>
        <v>3217125</v>
      </c>
      <c r="E171" s="35">
        <v>13239</v>
      </c>
      <c r="F171" s="55">
        <v>378573</v>
      </c>
      <c r="G171" s="16">
        <v>372915</v>
      </c>
      <c r="H171" s="16">
        <v>436537</v>
      </c>
      <c r="I171" s="16">
        <v>413070</v>
      </c>
      <c r="J171" s="16">
        <v>411477</v>
      </c>
      <c r="K171" s="16">
        <v>403386</v>
      </c>
      <c r="L171" s="16">
        <v>387423</v>
      </c>
      <c r="M171" s="16">
        <v>413744</v>
      </c>
      <c r="N171" s="16"/>
      <c r="O171" s="16"/>
      <c r="P171" s="16"/>
      <c r="Q171" s="63"/>
    </row>
    <row r="172" spans="1:17">
      <c r="A172" s="148"/>
      <c r="B172" s="1">
        <v>2519</v>
      </c>
      <c r="C172" s="1" t="s">
        <v>111</v>
      </c>
      <c r="D172" s="35">
        <f t="shared" si="40"/>
        <v>3974531</v>
      </c>
      <c r="E172" s="35">
        <v>16356</v>
      </c>
      <c r="F172" s="55">
        <v>481346</v>
      </c>
      <c r="G172" s="16">
        <v>469084</v>
      </c>
      <c r="H172" s="16">
        <v>534256</v>
      </c>
      <c r="I172" s="16">
        <v>505985</v>
      </c>
      <c r="J172" s="16">
        <v>503918</v>
      </c>
      <c r="K172" s="16">
        <v>494675</v>
      </c>
      <c r="L172" s="16">
        <v>483187</v>
      </c>
      <c r="M172" s="16">
        <v>502080</v>
      </c>
      <c r="N172" s="16"/>
      <c r="O172" s="16"/>
      <c r="P172" s="16"/>
      <c r="Q172" s="63"/>
    </row>
    <row r="173" spans="1:17">
      <c r="A173" s="148"/>
      <c r="B173" s="1">
        <v>2520</v>
      </c>
      <c r="C173" s="1" t="s">
        <v>112</v>
      </c>
      <c r="D173" s="35">
        <f t="shared" ref="D173:D236" si="41">SUM(F173:Q173)</f>
        <v>1380516</v>
      </c>
      <c r="E173" s="35">
        <v>5681</v>
      </c>
      <c r="F173" s="55">
        <v>164199</v>
      </c>
      <c r="G173" s="16">
        <v>160580</v>
      </c>
      <c r="H173" s="16">
        <v>187507</v>
      </c>
      <c r="I173" s="16">
        <v>178228</v>
      </c>
      <c r="J173" s="16">
        <v>176081</v>
      </c>
      <c r="K173" s="16">
        <v>171713</v>
      </c>
      <c r="L173" s="16">
        <v>166095</v>
      </c>
      <c r="M173" s="16">
        <v>176113</v>
      </c>
      <c r="N173" s="16"/>
      <c r="O173" s="16"/>
      <c r="P173" s="16"/>
      <c r="Q173" s="63"/>
    </row>
    <row r="174" spans="1:17">
      <c r="A174" s="148"/>
      <c r="B174" s="1">
        <v>2521</v>
      </c>
      <c r="C174" s="1" t="s">
        <v>113</v>
      </c>
      <c r="D174" s="35">
        <f t="shared" si="41"/>
        <v>2469542</v>
      </c>
      <c r="E174" s="35">
        <v>10163</v>
      </c>
      <c r="F174" s="55">
        <v>291235</v>
      </c>
      <c r="G174" s="16">
        <v>288559</v>
      </c>
      <c r="H174" s="16">
        <v>337685</v>
      </c>
      <c r="I174" s="16">
        <v>319495</v>
      </c>
      <c r="J174" s="16">
        <v>317074</v>
      </c>
      <c r="K174" s="16">
        <v>307751</v>
      </c>
      <c r="L174" s="16">
        <v>293690</v>
      </c>
      <c r="M174" s="16">
        <v>314053</v>
      </c>
      <c r="N174" s="16"/>
      <c r="O174" s="16"/>
      <c r="P174" s="16"/>
      <c r="Q174" s="63"/>
    </row>
    <row r="175" spans="1:17">
      <c r="A175" s="148"/>
      <c r="B175" s="1">
        <v>2522</v>
      </c>
      <c r="C175" s="1" t="s">
        <v>114</v>
      </c>
      <c r="D175" s="35">
        <f t="shared" si="41"/>
        <v>3320348</v>
      </c>
      <c r="E175" s="35">
        <v>13664</v>
      </c>
      <c r="F175" s="55">
        <v>397021</v>
      </c>
      <c r="G175" s="16">
        <v>394251</v>
      </c>
      <c r="H175" s="16">
        <v>449773</v>
      </c>
      <c r="I175" s="16">
        <v>420376</v>
      </c>
      <c r="J175" s="16">
        <v>422106</v>
      </c>
      <c r="K175" s="16">
        <v>411103</v>
      </c>
      <c r="L175" s="16">
        <v>402570</v>
      </c>
      <c r="M175" s="16">
        <v>423148</v>
      </c>
      <c r="N175" s="16"/>
      <c r="O175" s="16"/>
      <c r="P175" s="16"/>
      <c r="Q175" s="63"/>
    </row>
    <row r="176" spans="1:17">
      <c r="A176" s="148"/>
      <c r="B176" s="1">
        <v>2523</v>
      </c>
      <c r="C176" s="1" t="s">
        <v>115</v>
      </c>
      <c r="D176" s="35">
        <f t="shared" si="41"/>
        <v>754042</v>
      </c>
      <c r="E176" s="35">
        <v>3103</v>
      </c>
      <c r="F176" s="55">
        <v>90193</v>
      </c>
      <c r="G176" s="16">
        <v>89841</v>
      </c>
      <c r="H176" s="16">
        <v>100246</v>
      </c>
      <c r="I176" s="16">
        <v>96317</v>
      </c>
      <c r="J176" s="16">
        <v>92796</v>
      </c>
      <c r="K176" s="16">
        <v>95009</v>
      </c>
      <c r="L176" s="16">
        <v>95126</v>
      </c>
      <c r="M176" s="16">
        <v>94514</v>
      </c>
      <c r="N176" s="16"/>
      <c r="O176" s="16"/>
      <c r="P176" s="16"/>
      <c r="Q176" s="63"/>
    </row>
    <row r="177" spans="1:17">
      <c r="A177" s="148"/>
      <c r="B177" s="1">
        <v>2524</v>
      </c>
      <c r="C177" s="1" t="s">
        <v>116</v>
      </c>
      <c r="D177" s="35">
        <f t="shared" si="41"/>
        <v>164750</v>
      </c>
      <c r="E177" s="35">
        <v>678</v>
      </c>
      <c r="F177" s="55">
        <v>18699</v>
      </c>
      <c r="G177" s="16">
        <v>19217</v>
      </c>
      <c r="H177" s="16">
        <v>21571</v>
      </c>
      <c r="I177" s="16">
        <v>20674</v>
      </c>
      <c r="J177" s="16">
        <v>20364</v>
      </c>
      <c r="K177" s="16">
        <v>21081</v>
      </c>
      <c r="L177" s="16">
        <v>20795</v>
      </c>
      <c r="M177" s="16">
        <v>22349</v>
      </c>
      <c r="N177" s="16"/>
      <c r="O177" s="16"/>
      <c r="P177" s="16"/>
      <c r="Q177" s="63"/>
    </row>
    <row r="178" spans="1:17">
      <c r="A178" s="148"/>
      <c r="B178" s="1">
        <v>2525</v>
      </c>
      <c r="C178" s="1" t="s">
        <v>117</v>
      </c>
      <c r="D178" s="35">
        <f t="shared" si="41"/>
        <v>868971</v>
      </c>
      <c r="E178" s="35">
        <v>3576</v>
      </c>
      <c r="F178" s="55">
        <v>100502</v>
      </c>
      <c r="G178" s="16">
        <v>103838</v>
      </c>
      <c r="H178" s="16">
        <v>114865</v>
      </c>
      <c r="I178" s="16">
        <v>111346</v>
      </c>
      <c r="J178" s="16">
        <v>109905</v>
      </c>
      <c r="K178" s="16">
        <v>109087</v>
      </c>
      <c r="L178" s="16">
        <v>107311</v>
      </c>
      <c r="M178" s="16">
        <v>112117</v>
      </c>
      <c r="N178" s="16"/>
      <c r="O178" s="16"/>
      <c r="P178" s="16"/>
      <c r="Q178" s="63"/>
    </row>
    <row r="179" spans="1:17">
      <c r="A179" s="148"/>
      <c r="B179" s="1">
        <v>2526</v>
      </c>
      <c r="C179" s="1" t="s">
        <v>118</v>
      </c>
      <c r="D179" s="35">
        <f t="shared" si="41"/>
        <v>337621</v>
      </c>
      <c r="E179" s="35">
        <v>1389</v>
      </c>
      <c r="F179" s="55">
        <v>39193</v>
      </c>
      <c r="G179" s="16">
        <v>39906</v>
      </c>
      <c r="H179" s="16">
        <v>45083</v>
      </c>
      <c r="I179" s="16">
        <v>43623</v>
      </c>
      <c r="J179" s="16">
        <v>42000</v>
      </c>
      <c r="K179" s="16">
        <v>40910</v>
      </c>
      <c r="L179" s="16">
        <v>41749</v>
      </c>
      <c r="M179" s="16">
        <v>45157</v>
      </c>
      <c r="N179" s="16"/>
      <c r="O179" s="16"/>
      <c r="P179" s="16"/>
      <c r="Q179" s="63"/>
    </row>
    <row r="180" spans="1:17">
      <c r="A180" s="148"/>
      <c r="B180" s="1">
        <v>2527</v>
      </c>
      <c r="C180" s="1" t="s">
        <v>119</v>
      </c>
      <c r="D180" s="35">
        <f t="shared" si="41"/>
        <v>2980605</v>
      </c>
      <c r="E180" s="35">
        <v>12266</v>
      </c>
      <c r="F180" s="55">
        <v>359897</v>
      </c>
      <c r="G180" s="16">
        <v>356054</v>
      </c>
      <c r="H180" s="16">
        <v>394310</v>
      </c>
      <c r="I180" s="16">
        <v>427265</v>
      </c>
      <c r="J180" s="16">
        <v>350175</v>
      </c>
      <c r="K180" s="16">
        <v>363978</v>
      </c>
      <c r="L180" s="16">
        <v>355023</v>
      </c>
      <c r="M180" s="16">
        <v>373903</v>
      </c>
      <c r="N180" s="16"/>
      <c r="O180" s="16"/>
      <c r="P180" s="16"/>
      <c r="Q180" s="63"/>
    </row>
    <row r="181" spans="1:17">
      <c r="A181" s="148"/>
      <c r="B181" s="1">
        <v>2528</v>
      </c>
      <c r="C181" s="1" t="s">
        <v>120</v>
      </c>
      <c r="D181" s="35">
        <f t="shared" si="41"/>
        <v>1946385</v>
      </c>
      <c r="E181" s="35">
        <v>8010</v>
      </c>
      <c r="F181" s="55">
        <v>119957</v>
      </c>
      <c r="G181" s="16">
        <v>130840</v>
      </c>
      <c r="H181" s="16">
        <v>228079</v>
      </c>
      <c r="I181" s="16">
        <v>479805</v>
      </c>
      <c r="J181" s="16">
        <v>330824</v>
      </c>
      <c r="K181" s="16">
        <v>232336</v>
      </c>
      <c r="L181" s="16">
        <v>182952</v>
      </c>
      <c r="M181" s="16">
        <v>241592</v>
      </c>
      <c r="N181" s="16"/>
      <c r="O181" s="16"/>
      <c r="P181" s="16"/>
      <c r="Q181" s="63"/>
    </row>
    <row r="182" spans="1:17">
      <c r="A182" s="148"/>
      <c r="B182" s="1">
        <v>2529</v>
      </c>
      <c r="C182" s="1" t="s">
        <v>121</v>
      </c>
      <c r="D182" s="35">
        <f t="shared" si="41"/>
        <v>2118982</v>
      </c>
      <c r="E182" s="35">
        <v>8720</v>
      </c>
      <c r="F182" s="55">
        <v>259298</v>
      </c>
      <c r="G182" s="16">
        <v>261622</v>
      </c>
      <c r="H182" s="16">
        <v>286692</v>
      </c>
      <c r="I182" s="16">
        <v>268438</v>
      </c>
      <c r="J182" s="16">
        <v>256479</v>
      </c>
      <c r="K182" s="16">
        <v>262897</v>
      </c>
      <c r="L182" s="16">
        <v>258120</v>
      </c>
      <c r="M182" s="16">
        <v>265436</v>
      </c>
      <c r="N182" s="16"/>
      <c r="O182" s="16"/>
      <c r="P182" s="16"/>
      <c r="Q182" s="63"/>
    </row>
    <row r="183" spans="1:17">
      <c r="A183" s="148"/>
      <c r="B183" s="1">
        <v>2530</v>
      </c>
      <c r="C183" s="1" t="s">
        <v>122</v>
      </c>
      <c r="D183" s="35">
        <f t="shared" si="41"/>
        <v>1621296</v>
      </c>
      <c r="E183" s="35">
        <v>6672</v>
      </c>
      <c r="F183" s="55">
        <v>188075</v>
      </c>
      <c r="G183" s="16">
        <v>191421</v>
      </c>
      <c r="H183" s="16">
        <v>219238</v>
      </c>
      <c r="I183" s="16">
        <v>207701</v>
      </c>
      <c r="J183" s="16">
        <v>195246</v>
      </c>
      <c r="K183" s="16">
        <v>205429</v>
      </c>
      <c r="L183" s="16">
        <v>201927</v>
      </c>
      <c r="M183" s="16">
        <v>212259</v>
      </c>
      <c r="N183" s="16"/>
      <c r="O183" s="16"/>
      <c r="P183" s="16"/>
      <c r="Q183" s="63"/>
    </row>
    <row r="184" spans="1:17">
      <c r="A184" s="148"/>
      <c r="B184" s="1">
        <v>2531</v>
      </c>
      <c r="C184" s="1" t="s">
        <v>123</v>
      </c>
      <c r="D184" s="35">
        <f t="shared" si="41"/>
        <v>992061</v>
      </c>
      <c r="E184" s="35">
        <v>4083</v>
      </c>
      <c r="F184" s="55">
        <v>114558</v>
      </c>
      <c r="G184" s="16">
        <v>115473</v>
      </c>
      <c r="H184" s="16">
        <v>133414</v>
      </c>
      <c r="I184" s="16">
        <v>128631</v>
      </c>
      <c r="J184" s="16">
        <v>124679</v>
      </c>
      <c r="K184" s="16">
        <v>127740</v>
      </c>
      <c r="L184" s="16">
        <v>122854</v>
      </c>
      <c r="M184" s="16">
        <v>124712</v>
      </c>
      <c r="N184" s="16"/>
      <c r="O184" s="16"/>
      <c r="P184" s="16"/>
      <c r="Q184" s="63"/>
    </row>
    <row r="185" spans="1:17">
      <c r="A185" s="148"/>
      <c r="B185" s="1">
        <v>2532</v>
      </c>
      <c r="C185" s="1" t="s">
        <v>124</v>
      </c>
      <c r="D185" s="35">
        <f t="shared" si="41"/>
        <v>477286</v>
      </c>
      <c r="E185" s="35">
        <v>1964</v>
      </c>
      <c r="F185" s="55">
        <v>56891</v>
      </c>
      <c r="G185" s="16">
        <v>55069</v>
      </c>
      <c r="H185" s="16">
        <v>68407</v>
      </c>
      <c r="I185" s="16">
        <v>64000</v>
      </c>
      <c r="J185" s="16">
        <v>60117</v>
      </c>
      <c r="K185" s="16">
        <v>61607</v>
      </c>
      <c r="L185" s="16">
        <v>54954</v>
      </c>
      <c r="M185" s="16">
        <v>56241</v>
      </c>
      <c r="N185" s="16"/>
      <c r="O185" s="16"/>
      <c r="P185" s="16"/>
      <c r="Q185" s="63"/>
    </row>
    <row r="186" spans="1:17">
      <c r="A186" s="148"/>
      <c r="B186" s="1">
        <v>2533</v>
      </c>
      <c r="C186" s="1" t="s">
        <v>125</v>
      </c>
      <c r="D186" s="35">
        <f t="shared" si="41"/>
        <v>2312433</v>
      </c>
      <c r="E186" s="35">
        <v>9516</v>
      </c>
      <c r="F186" s="55">
        <v>263530</v>
      </c>
      <c r="G186" s="16">
        <v>268031</v>
      </c>
      <c r="H186" s="16">
        <v>326608</v>
      </c>
      <c r="I186" s="16">
        <v>299705</v>
      </c>
      <c r="J186" s="16">
        <v>289904</v>
      </c>
      <c r="K186" s="16">
        <v>296486</v>
      </c>
      <c r="L186" s="16">
        <v>276577</v>
      </c>
      <c r="M186" s="16">
        <v>291592</v>
      </c>
      <c r="N186" s="16"/>
      <c r="O186" s="16"/>
      <c r="P186" s="16"/>
      <c r="Q186" s="63"/>
    </row>
    <row r="187" spans="1:17">
      <c r="A187" s="148"/>
      <c r="B187" s="1">
        <v>2534</v>
      </c>
      <c r="C187" s="1" t="s">
        <v>126</v>
      </c>
      <c r="D187" s="35">
        <f t="shared" si="41"/>
        <v>4750877</v>
      </c>
      <c r="E187" s="35">
        <v>19551</v>
      </c>
      <c r="F187" s="55">
        <v>592271</v>
      </c>
      <c r="G187" s="16">
        <v>634090</v>
      </c>
      <c r="H187" s="16">
        <v>664498</v>
      </c>
      <c r="I187" s="16">
        <v>571864</v>
      </c>
      <c r="J187" s="16">
        <v>556321</v>
      </c>
      <c r="K187" s="16">
        <v>560437</v>
      </c>
      <c r="L187" s="16">
        <v>562325</v>
      </c>
      <c r="M187" s="16">
        <v>609071</v>
      </c>
      <c r="N187" s="16"/>
      <c r="O187" s="16"/>
      <c r="P187" s="16"/>
      <c r="Q187" s="63"/>
    </row>
    <row r="188" spans="1:17">
      <c r="A188" s="148"/>
      <c r="B188" s="1">
        <v>2535</v>
      </c>
      <c r="C188" s="1" t="s">
        <v>127</v>
      </c>
      <c r="D188" s="35">
        <f t="shared" si="41"/>
        <v>1334929</v>
      </c>
      <c r="E188" s="35">
        <v>5494</v>
      </c>
      <c r="F188" s="55">
        <v>158950</v>
      </c>
      <c r="G188" s="16">
        <v>159374</v>
      </c>
      <c r="H188" s="16">
        <v>174303</v>
      </c>
      <c r="I188" s="16">
        <v>161488</v>
      </c>
      <c r="J188" s="16">
        <v>163144</v>
      </c>
      <c r="K188" s="16">
        <v>162746</v>
      </c>
      <c r="L188" s="16">
        <v>169465</v>
      </c>
      <c r="M188" s="16">
        <v>185459</v>
      </c>
      <c r="N188" s="16"/>
      <c r="O188" s="16"/>
      <c r="P188" s="16"/>
      <c r="Q188" s="63"/>
    </row>
    <row r="189" spans="1:17">
      <c r="A189" s="148"/>
      <c r="B189" s="1">
        <v>2536</v>
      </c>
      <c r="C189" s="1" t="s">
        <v>128</v>
      </c>
      <c r="D189" s="35">
        <f t="shared" si="41"/>
        <v>325108</v>
      </c>
      <c r="E189" s="35">
        <v>1338</v>
      </c>
      <c r="F189" s="55">
        <v>38714</v>
      </c>
      <c r="G189" s="16">
        <v>39731</v>
      </c>
      <c r="H189" s="16">
        <v>44090</v>
      </c>
      <c r="I189" s="16">
        <v>40053</v>
      </c>
      <c r="J189" s="16">
        <v>40007</v>
      </c>
      <c r="K189" s="16">
        <v>40277</v>
      </c>
      <c r="L189" s="16">
        <v>38162</v>
      </c>
      <c r="M189" s="16">
        <v>44074</v>
      </c>
      <c r="N189" s="16"/>
      <c r="O189" s="16"/>
      <c r="P189" s="16"/>
      <c r="Q189" s="63"/>
    </row>
    <row r="190" spans="1:17">
      <c r="A190" s="148"/>
      <c r="B190" s="1">
        <v>2537</v>
      </c>
      <c r="C190" s="1" t="s">
        <v>355</v>
      </c>
      <c r="D190" s="35">
        <f t="shared" si="41"/>
        <v>315452</v>
      </c>
      <c r="E190" s="35">
        <v>1298</v>
      </c>
      <c r="F190" s="55">
        <v>39212</v>
      </c>
      <c r="G190" s="16">
        <v>38536</v>
      </c>
      <c r="H190" s="16">
        <v>42429</v>
      </c>
      <c r="I190" s="16">
        <v>38696</v>
      </c>
      <c r="J190" s="16">
        <v>37542</v>
      </c>
      <c r="K190" s="16">
        <v>38853</v>
      </c>
      <c r="L190" s="16">
        <v>38158</v>
      </c>
      <c r="M190" s="16">
        <v>42026</v>
      </c>
      <c r="N190" s="16"/>
      <c r="O190" s="16"/>
      <c r="P190" s="16"/>
      <c r="Q190" s="63"/>
    </row>
    <row r="191" spans="1:17">
      <c r="A191" s="148"/>
      <c r="B191" s="1">
        <v>2538</v>
      </c>
      <c r="C191" s="1" t="s">
        <v>129</v>
      </c>
      <c r="D191" s="35">
        <f t="shared" si="41"/>
        <v>403467</v>
      </c>
      <c r="E191" s="35">
        <v>1660</v>
      </c>
      <c r="F191" s="55">
        <v>47717</v>
      </c>
      <c r="G191" s="16">
        <v>47539</v>
      </c>
      <c r="H191" s="16">
        <v>53409</v>
      </c>
      <c r="I191" s="16">
        <v>51478</v>
      </c>
      <c r="J191" s="16">
        <v>50338</v>
      </c>
      <c r="K191" s="16">
        <v>49905</v>
      </c>
      <c r="L191" s="16">
        <v>49466</v>
      </c>
      <c r="M191" s="16">
        <v>53615</v>
      </c>
      <c r="N191" s="16"/>
      <c r="O191" s="16"/>
      <c r="P191" s="16"/>
      <c r="Q191" s="63"/>
    </row>
    <row r="192" spans="1:17">
      <c r="A192" s="148"/>
      <c r="B192" s="1">
        <v>2539</v>
      </c>
      <c r="C192" s="1" t="s">
        <v>130</v>
      </c>
      <c r="D192" s="35">
        <f t="shared" si="41"/>
        <v>839099</v>
      </c>
      <c r="E192" s="35">
        <v>3453</v>
      </c>
      <c r="F192" s="55">
        <v>95701</v>
      </c>
      <c r="G192" s="16">
        <v>96343</v>
      </c>
      <c r="H192" s="16">
        <v>114843</v>
      </c>
      <c r="I192" s="16">
        <v>109059</v>
      </c>
      <c r="J192" s="16">
        <v>108641</v>
      </c>
      <c r="K192" s="16">
        <v>105935</v>
      </c>
      <c r="L192" s="16">
        <v>101470</v>
      </c>
      <c r="M192" s="16">
        <v>107107</v>
      </c>
      <c r="N192" s="16"/>
      <c r="O192" s="16"/>
      <c r="P192" s="16"/>
      <c r="Q192" s="63"/>
    </row>
    <row r="193" spans="1:17">
      <c r="A193" s="148"/>
      <c r="B193" s="1">
        <v>2540</v>
      </c>
      <c r="C193" s="1" t="s">
        <v>131</v>
      </c>
      <c r="D193" s="35">
        <f t="shared" si="41"/>
        <v>1026774</v>
      </c>
      <c r="E193" s="35">
        <v>4225</v>
      </c>
      <c r="F193" s="55">
        <v>119756</v>
      </c>
      <c r="G193" s="16">
        <v>119222</v>
      </c>
      <c r="H193" s="16">
        <v>137879</v>
      </c>
      <c r="I193" s="16">
        <v>130185</v>
      </c>
      <c r="J193" s="16">
        <v>130154</v>
      </c>
      <c r="K193" s="16">
        <v>128497</v>
      </c>
      <c r="L193" s="16">
        <v>126306</v>
      </c>
      <c r="M193" s="16">
        <v>134775</v>
      </c>
      <c r="N193" s="16"/>
      <c r="O193" s="16"/>
      <c r="P193" s="16"/>
      <c r="Q193" s="63"/>
    </row>
    <row r="194" spans="1:17">
      <c r="A194" s="148"/>
      <c r="B194" s="1">
        <v>2541</v>
      </c>
      <c r="C194" s="1" t="s">
        <v>132</v>
      </c>
      <c r="D194" s="35">
        <f t="shared" si="41"/>
        <v>310013</v>
      </c>
      <c r="E194" s="35">
        <v>1276</v>
      </c>
      <c r="F194" s="55">
        <v>36417</v>
      </c>
      <c r="G194" s="16">
        <v>37009</v>
      </c>
      <c r="H194" s="16">
        <v>40506</v>
      </c>
      <c r="I194" s="16">
        <v>38734</v>
      </c>
      <c r="J194" s="16">
        <v>39319</v>
      </c>
      <c r="K194" s="16">
        <v>38133</v>
      </c>
      <c r="L194" s="16">
        <v>36693</v>
      </c>
      <c r="M194" s="16">
        <v>43202</v>
      </c>
      <c r="N194" s="16"/>
      <c r="O194" s="16"/>
      <c r="P194" s="16"/>
      <c r="Q194" s="63"/>
    </row>
    <row r="195" spans="1:17">
      <c r="A195" s="148"/>
      <c r="B195" s="1">
        <v>2542</v>
      </c>
      <c r="C195" s="1" t="s">
        <v>133</v>
      </c>
      <c r="D195" s="35">
        <f t="shared" si="41"/>
        <v>752892</v>
      </c>
      <c r="E195" s="35">
        <v>3098</v>
      </c>
      <c r="F195" s="55">
        <v>94325</v>
      </c>
      <c r="G195" s="16">
        <v>87839</v>
      </c>
      <c r="H195" s="16">
        <v>102170</v>
      </c>
      <c r="I195" s="16">
        <v>97948</v>
      </c>
      <c r="J195" s="16">
        <v>95717</v>
      </c>
      <c r="K195" s="16">
        <v>92448</v>
      </c>
      <c r="L195" s="16">
        <v>87818</v>
      </c>
      <c r="M195" s="16">
        <v>94627</v>
      </c>
      <c r="N195" s="16"/>
      <c r="O195" s="16"/>
      <c r="P195" s="16"/>
      <c r="Q195" s="63"/>
    </row>
    <row r="196" spans="1:17">
      <c r="A196" s="148"/>
      <c r="B196" s="1">
        <v>2543</v>
      </c>
      <c r="C196" s="1" t="s">
        <v>134</v>
      </c>
      <c r="D196" s="35">
        <f t="shared" si="41"/>
        <v>2111211</v>
      </c>
      <c r="E196" s="35">
        <v>8688</v>
      </c>
      <c r="F196" s="55">
        <v>251196</v>
      </c>
      <c r="G196" s="16">
        <v>250695</v>
      </c>
      <c r="H196" s="16">
        <v>281954</v>
      </c>
      <c r="I196" s="16">
        <v>264869</v>
      </c>
      <c r="J196" s="16">
        <v>263317</v>
      </c>
      <c r="K196" s="16">
        <v>261911</v>
      </c>
      <c r="L196" s="16">
        <v>256571</v>
      </c>
      <c r="M196" s="16">
        <v>280698</v>
      </c>
      <c r="N196" s="16"/>
      <c r="O196" s="16"/>
      <c r="P196" s="16"/>
      <c r="Q196" s="63"/>
    </row>
    <row r="197" spans="1:17">
      <c r="A197" s="148"/>
      <c r="B197" s="1">
        <v>2544</v>
      </c>
      <c r="C197" s="1" t="s">
        <v>135</v>
      </c>
      <c r="D197" s="35">
        <f t="shared" si="41"/>
        <v>2855843</v>
      </c>
      <c r="E197" s="35">
        <v>11752</v>
      </c>
      <c r="F197" s="55">
        <v>339850</v>
      </c>
      <c r="G197" s="16">
        <v>342956</v>
      </c>
      <c r="H197" s="16">
        <v>383438</v>
      </c>
      <c r="I197" s="16">
        <v>356732</v>
      </c>
      <c r="J197" s="16">
        <v>352786</v>
      </c>
      <c r="K197" s="16">
        <v>355252</v>
      </c>
      <c r="L197" s="16">
        <v>353279</v>
      </c>
      <c r="M197" s="16">
        <v>371550</v>
      </c>
      <c r="N197" s="16"/>
      <c r="O197" s="16"/>
      <c r="P197" s="16"/>
      <c r="Q197" s="63"/>
    </row>
    <row r="198" spans="1:17">
      <c r="A198" s="148"/>
      <c r="B198" s="1">
        <v>2545</v>
      </c>
      <c r="C198" s="1" t="s">
        <v>136</v>
      </c>
      <c r="D198" s="35">
        <f t="shared" si="41"/>
        <v>1429329</v>
      </c>
      <c r="E198" s="35">
        <v>5882</v>
      </c>
      <c r="F198" s="55">
        <v>169686</v>
      </c>
      <c r="G198" s="16">
        <v>168162</v>
      </c>
      <c r="H198" s="16">
        <v>191553</v>
      </c>
      <c r="I198" s="16">
        <v>178433</v>
      </c>
      <c r="J198" s="16">
        <v>180430</v>
      </c>
      <c r="K198" s="16">
        <v>176727</v>
      </c>
      <c r="L198" s="16">
        <v>173342</v>
      </c>
      <c r="M198" s="16">
        <v>190996</v>
      </c>
      <c r="N198" s="16"/>
      <c r="O198" s="16"/>
      <c r="P198" s="16"/>
      <c r="Q198" s="63"/>
    </row>
    <row r="199" spans="1:17">
      <c r="A199" s="148"/>
      <c r="B199" s="1">
        <v>2546</v>
      </c>
      <c r="C199" s="1" t="s">
        <v>137</v>
      </c>
      <c r="D199" s="35">
        <f t="shared" si="41"/>
        <v>1913995</v>
      </c>
      <c r="E199" s="35">
        <v>7877</v>
      </c>
      <c r="F199" s="55">
        <v>215202</v>
      </c>
      <c r="G199" s="16">
        <v>215519</v>
      </c>
      <c r="H199" s="16">
        <v>256731</v>
      </c>
      <c r="I199" s="16">
        <v>255493</v>
      </c>
      <c r="J199" s="16">
        <v>256577</v>
      </c>
      <c r="K199" s="16">
        <v>241748</v>
      </c>
      <c r="L199" s="16">
        <v>227273</v>
      </c>
      <c r="M199" s="16">
        <v>245452</v>
      </c>
      <c r="N199" s="16"/>
      <c r="O199" s="16"/>
      <c r="P199" s="16"/>
      <c r="Q199" s="63"/>
    </row>
    <row r="200" spans="1:17">
      <c r="A200" s="148"/>
      <c r="B200" s="1">
        <v>2547</v>
      </c>
      <c r="C200" s="1" t="s">
        <v>138</v>
      </c>
      <c r="D200" s="35">
        <f t="shared" si="41"/>
        <v>1526599</v>
      </c>
      <c r="E200" s="35">
        <v>6282</v>
      </c>
      <c r="F200" s="55">
        <v>171608</v>
      </c>
      <c r="G200" s="16">
        <v>173393</v>
      </c>
      <c r="H200" s="16">
        <v>211853</v>
      </c>
      <c r="I200" s="16">
        <v>208846</v>
      </c>
      <c r="J200" s="16">
        <v>201959</v>
      </c>
      <c r="K200" s="16">
        <v>196073</v>
      </c>
      <c r="L200" s="16">
        <v>174799</v>
      </c>
      <c r="M200" s="16">
        <v>188068</v>
      </c>
      <c r="N200" s="16"/>
      <c r="O200" s="16"/>
      <c r="P200" s="16"/>
      <c r="Q200" s="63"/>
    </row>
    <row r="201" spans="1:17">
      <c r="A201" s="148"/>
      <c r="B201" s="1">
        <v>2548</v>
      </c>
      <c r="C201" s="1" t="s">
        <v>139</v>
      </c>
      <c r="D201" s="35">
        <f t="shared" si="41"/>
        <v>2468123</v>
      </c>
      <c r="E201" s="35">
        <v>10157</v>
      </c>
      <c r="F201" s="55">
        <v>291140</v>
      </c>
      <c r="G201" s="16">
        <v>290166</v>
      </c>
      <c r="H201" s="16">
        <v>329701</v>
      </c>
      <c r="I201" s="16">
        <v>313533</v>
      </c>
      <c r="J201" s="16">
        <v>318139</v>
      </c>
      <c r="K201" s="16">
        <v>309325</v>
      </c>
      <c r="L201" s="16">
        <v>296314</v>
      </c>
      <c r="M201" s="16">
        <v>319805</v>
      </c>
      <c r="N201" s="16"/>
      <c r="O201" s="16"/>
      <c r="P201" s="16"/>
      <c r="Q201" s="63"/>
    </row>
    <row r="202" spans="1:17">
      <c r="A202" s="148"/>
      <c r="B202" s="1">
        <v>2549</v>
      </c>
      <c r="C202" s="1" t="s">
        <v>140</v>
      </c>
      <c r="D202" s="35">
        <f t="shared" si="41"/>
        <v>2424345</v>
      </c>
      <c r="E202" s="35">
        <v>9977</v>
      </c>
      <c r="F202" s="55">
        <v>287077</v>
      </c>
      <c r="G202" s="16">
        <v>286415</v>
      </c>
      <c r="H202" s="16">
        <v>327141</v>
      </c>
      <c r="I202" s="16">
        <v>310161</v>
      </c>
      <c r="J202" s="16">
        <v>309623</v>
      </c>
      <c r="K202" s="16">
        <v>304230</v>
      </c>
      <c r="L202" s="16">
        <v>291523</v>
      </c>
      <c r="M202" s="16">
        <v>308175</v>
      </c>
      <c r="N202" s="16"/>
      <c r="O202" s="16"/>
      <c r="P202" s="16"/>
      <c r="Q202" s="63"/>
    </row>
    <row r="203" spans="1:17">
      <c r="A203" s="148"/>
      <c r="B203" s="1">
        <v>2550</v>
      </c>
      <c r="C203" s="1" t="s">
        <v>141</v>
      </c>
      <c r="D203" s="35">
        <f t="shared" si="41"/>
        <v>1137115</v>
      </c>
      <c r="E203" s="35">
        <v>4679</v>
      </c>
      <c r="F203" s="55">
        <v>137024</v>
      </c>
      <c r="G203" s="16">
        <v>134525</v>
      </c>
      <c r="H203" s="16">
        <v>152959</v>
      </c>
      <c r="I203" s="16">
        <v>145214</v>
      </c>
      <c r="J203" s="16">
        <v>144223</v>
      </c>
      <c r="K203" s="16">
        <v>142218</v>
      </c>
      <c r="L203" s="16">
        <v>138333</v>
      </c>
      <c r="M203" s="16">
        <v>142619</v>
      </c>
      <c r="N203" s="16"/>
      <c r="O203" s="16"/>
      <c r="P203" s="16"/>
      <c r="Q203" s="63"/>
    </row>
    <row r="204" spans="1:17">
      <c r="A204" s="148"/>
      <c r="B204" s="1">
        <v>2551</v>
      </c>
      <c r="C204" s="1" t="s">
        <v>142</v>
      </c>
      <c r="D204" s="35">
        <f t="shared" si="41"/>
        <v>1263120</v>
      </c>
      <c r="E204" s="35">
        <v>5198</v>
      </c>
      <c r="F204" s="55">
        <v>149594</v>
      </c>
      <c r="G204" s="16">
        <v>145695</v>
      </c>
      <c r="H204" s="16">
        <v>170872</v>
      </c>
      <c r="I204" s="16">
        <v>162212</v>
      </c>
      <c r="J204" s="16">
        <v>162073</v>
      </c>
      <c r="K204" s="16">
        <v>157068</v>
      </c>
      <c r="L204" s="16">
        <v>155438</v>
      </c>
      <c r="M204" s="16">
        <v>160168</v>
      </c>
      <c r="N204" s="16"/>
      <c r="O204" s="16"/>
      <c r="P204" s="16"/>
      <c r="Q204" s="63"/>
    </row>
    <row r="205" spans="1:17">
      <c r="A205" s="148"/>
      <c r="B205" s="1">
        <v>2552</v>
      </c>
      <c r="C205" s="1" t="s">
        <v>143</v>
      </c>
      <c r="D205" s="35">
        <f t="shared" si="41"/>
        <v>1107061</v>
      </c>
      <c r="E205" s="35">
        <v>4556</v>
      </c>
      <c r="F205" s="55">
        <v>129399</v>
      </c>
      <c r="G205" s="16">
        <v>128487</v>
      </c>
      <c r="H205" s="16">
        <v>151406</v>
      </c>
      <c r="I205" s="16">
        <v>143529</v>
      </c>
      <c r="J205" s="16">
        <v>141534</v>
      </c>
      <c r="K205" s="16">
        <v>138270</v>
      </c>
      <c r="L205" s="16">
        <v>133624</v>
      </c>
      <c r="M205" s="16">
        <v>140812</v>
      </c>
      <c r="N205" s="16"/>
      <c r="O205" s="16"/>
      <c r="P205" s="16"/>
      <c r="Q205" s="63"/>
    </row>
    <row r="206" spans="1:17">
      <c r="A206" s="148"/>
      <c r="B206" s="1">
        <v>2553</v>
      </c>
      <c r="C206" s="1" t="s">
        <v>144</v>
      </c>
      <c r="D206" s="35">
        <f t="shared" si="41"/>
        <v>1196335</v>
      </c>
      <c r="E206" s="35">
        <v>4923</v>
      </c>
      <c r="F206" s="55">
        <v>122369</v>
      </c>
      <c r="G206" s="16">
        <v>130544</v>
      </c>
      <c r="H206" s="16">
        <v>163081</v>
      </c>
      <c r="I206" s="16">
        <v>158360</v>
      </c>
      <c r="J206" s="16">
        <v>158837</v>
      </c>
      <c r="K206" s="16">
        <v>157825</v>
      </c>
      <c r="L206" s="16">
        <v>149577</v>
      </c>
      <c r="M206" s="16">
        <v>155742</v>
      </c>
      <c r="N206" s="16"/>
      <c r="O206" s="16"/>
      <c r="P206" s="16"/>
      <c r="Q206" s="63"/>
    </row>
    <row r="207" spans="1:17">
      <c r="A207" s="148"/>
      <c r="B207" s="1">
        <v>2554</v>
      </c>
      <c r="C207" s="1" t="s">
        <v>145</v>
      </c>
      <c r="D207" s="35">
        <f t="shared" si="41"/>
        <v>1362055</v>
      </c>
      <c r="E207" s="35">
        <v>5605</v>
      </c>
      <c r="F207" s="55">
        <v>155223</v>
      </c>
      <c r="G207" s="16">
        <v>153811</v>
      </c>
      <c r="H207" s="16">
        <v>182546</v>
      </c>
      <c r="I207" s="16">
        <v>177491</v>
      </c>
      <c r="J207" s="16">
        <v>176603</v>
      </c>
      <c r="K207" s="16">
        <v>176567</v>
      </c>
      <c r="L207" s="16">
        <v>166086</v>
      </c>
      <c r="M207" s="16">
        <v>173728</v>
      </c>
      <c r="N207" s="16"/>
      <c r="O207" s="16"/>
      <c r="P207" s="16"/>
      <c r="Q207" s="63"/>
    </row>
    <row r="208" spans="1:17">
      <c r="A208" s="148"/>
      <c r="B208" s="1">
        <v>2555</v>
      </c>
      <c r="C208" s="1" t="s">
        <v>146</v>
      </c>
      <c r="D208" s="35">
        <f t="shared" si="41"/>
        <v>1806031</v>
      </c>
      <c r="E208" s="35">
        <v>7432</v>
      </c>
      <c r="F208" s="55">
        <v>216158</v>
      </c>
      <c r="G208" s="16">
        <v>212158</v>
      </c>
      <c r="H208" s="16">
        <v>249365</v>
      </c>
      <c r="I208" s="16">
        <v>235794</v>
      </c>
      <c r="J208" s="16">
        <v>232284</v>
      </c>
      <c r="K208" s="16">
        <v>229105</v>
      </c>
      <c r="L208" s="16">
        <v>216363</v>
      </c>
      <c r="M208" s="16">
        <v>214804</v>
      </c>
      <c r="N208" s="16"/>
      <c r="O208" s="16"/>
      <c r="P208" s="16"/>
      <c r="Q208" s="63"/>
    </row>
    <row r="209" spans="1:17">
      <c r="A209" s="148"/>
      <c r="B209" s="1">
        <v>2556</v>
      </c>
      <c r="C209" s="1" t="s">
        <v>147</v>
      </c>
      <c r="D209" s="35">
        <f t="shared" si="41"/>
        <v>850141</v>
      </c>
      <c r="E209" s="35">
        <v>3499</v>
      </c>
      <c r="F209" s="55">
        <v>79954</v>
      </c>
      <c r="G209" s="16">
        <v>95399</v>
      </c>
      <c r="H209" s="16">
        <v>108495</v>
      </c>
      <c r="I209" s="16">
        <v>117562</v>
      </c>
      <c r="J209" s="16">
        <v>141668</v>
      </c>
      <c r="K209" s="16">
        <v>107523</v>
      </c>
      <c r="L209" s="16">
        <v>98083</v>
      </c>
      <c r="M209" s="16">
        <v>101457</v>
      </c>
      <c r="N209" s="16"/>
      <c r="O209" s="16"/>
      <c r="P209" s="16"/>
      <c r="Q209" s="63"/>
    </row>
    <row r="210" spans="1:17">
      <c r="A210" s="148"/>
      <c r="B210" s="1">
        <v>2557</v>
      </c>
      <c r="C210" s="1" t="s">
        <v>148</v>
      </c>
      <c r="D210" s="35">
        <f t="shared" si="41"/>
        <v>866614</v>
      </c>
      <c r="E210" s="35">
        <v>3566</v>
      </c>
      <c r="F210" s="55">
        <v>102261</v>
      </c>
      <c r="G210" s="16">
        <v>103154</v>
      </c>
      <c r="H210" s="16">
        <v>118744</v>
      </c>
      <c r="I210" s="16">
        <v>111018</v>
      </c>
      <c r="J210" s="16">
        <v>110839</v>
      </c>
      <c r="K210" s="16">
        <v>108217</v>
      </c>
      <c r="L210" s="16">
        <v>103466</v>
      </c>
      <c r="M210" s="16">
        <v>108915</v>
      </c>
      <c r="N210" s="16"/>
      <c r="O210" s="16"/>
      <c r="P210" s="16"/>
      <c r="Q210" s="63"/>
    </row>
    <row r="211" spans="1:17">
      <c r="A211" s="148"/>
      <c r="B211" s="1">
        <v>2558</v>
      </c>
      <c r="C211" s="1" t="s">
        <v>356</v>
      </c>
      <c r="D211" s="35">
        <f t="shared" si="41"/>
        <v>281708</v>
      </c>
      <c r="E211" s="35">
        <v>1159</v>
      </c>
      <c r="F211" s="55">
        <v>33433</v>
      </c>
      <c r="G211" s="16">
        <v>33384</v>
      </c>
      <c r="H211" s="16">
        <v>38770</v>
      </c>
      <c r="I211" s="16">
        <v>37668</v>
      </c>
      <c r="J211" s="16">
        <v>36430</v>
      </c>
      <c r="K211" s="16">
        <v>35635</v>
      </c>
      <c r="L211" s="16">
        <v>31241</v>
      </c>
      <c r="M211" s="16">
        <v>35147</v>
      </c>
      <c r="N211" s="16"/>
      <c r="O211" s="16"/>
      <c r="P211" s="16"/>
      <c r="Q211" s="63"/>
    </row>
    <row r="212" spans="1:17">
      <c r="A212" s="148"/>
      <c r="B212" s="1">
        <v>2559</v>
      </c>
      <c r="C212" s="1" t="s">
        <v>149</v>
      </c>
      <c r="D212" s="35">
        <f t="shared" si="41"/>
        <v>759453</v>
      </c>
      <c r="E212" s="35">
        <v>3125</v>
      </c>
      <c r="F212" s="55">
        <v>89028</v>
      </c>
      <c r="G212" s="16">
        <v>89840</v>
      </c>
      <c r="H212" s="16">
        <v>103567</v>
      </c>
      <c r="I212" s="16">
        <v>97567</v>
      </c>
      <c r="J212" s="16">
        <v>95260</v>
      </c>
      <c r="K212" s="16">
        <v>94326</v>
      </c>
      <c r="L212" s="16">
        <v>91913</v>
      </c>
      <c r="M212" s="16">
        <v>97952</v>
      </c>
      <c r="N212" s="16"/>
      <c r="O212" s="16"/>
      <c r="P212" s="16"/>
      <c r="Q212" s="63"/>
    </row>
    <row r="213" spans="1:17">
      <c r="A213" s="148"/>
      <c r="B213" s="1">
        <v>2560</v>
      </c>
      <c r="C213" s="1" t="s">
        <v>150</v>
      </c>
      <c r="D213" s="35">
        <f t="shared" si="41"/>
        <v>819263</v>
      </c>
      <c r="E213" s="35">
        <v>3371</v>
      </c>
      <c r="F213" s="55">
        <v>97861</v>
      </c>
      <c r="G213" s="16">
        <v>95591</v>
      </c>
      <c r="H213" s="16">
        <v>111654</v>
      </c>
      <c r="I213" s="16">
        <v>104856</v>
      </c>
      <c r="J213" s="16">
        <v>103606</v>
      </c>
      <c r="K213" s="16">
        <v>102349</v>
      </c>
      <c r="L213" s="16">
        <v>99163</v>
      </c>
      <c r="M213" s="16">
        <v>104183</v>
      </c>
      <c r="N213" s="16"/>
      <c r="O213" s="16"/>
      <c r="P213" s="16"/>
      <c r="Q213" s="63"/>
    </row>
    <row r="214" spans="1:17" ht="17.25" thickBot="1">
      <c r="A214" s="148"/>
      <c r="B214" s="30">
        <v>2561</v>
      </c>
      <c r="C214" s="30" t="s">
        <v>151</v>
      </c>
      <c r="D214" s="37">
        <f t="shared" si="41"/>
        <v>697874</v>
      </c>
      <c r="E214" s="37">
        <v>2872</v>
      </c>
      <c r="F214" s="58">
        <v>83234</v>
      </c>
      <c r="G214" s="31">
        <v>80975</v>
      </c>
      <c r="H214" s="31">
        <v>94808</v>
      </c>
      <c r="I214" s="31">
        <v>89929</v>
      </c>
      <c r="J214" s="31">
        <v>90472</v>
      </c>
      <c r="K214" s="31">
        <v>88120</v>
      </c>
      <c r="L214" s="31">
        <v>82980</v>
      </c>
      <c r="M214" s="31">
        <v>87356</v>
      </c>
      <c r="N214" s="31"/>
      <c r="O214" s="31"/>
      <c r="P214" s="31"/>
      <c r="Q214" s="66"/>
    </row>
    <row r="215" spans="1:17">
      <c r="A215" s="147" t="s">
        <v>336</v>
      </c>
      <c r="B215" s="8">
        <v>2611</v>
      </c>
      <c r="C215" s="8" t="s">
        <v>152</v>
      </c>
      <c r="D215" s="34">
        <f t="shared" si="41"/>
        <v>2722754</v>
      </c>
      <c r="E215" s="34">
        <v>11205</v>
      </c>
      <c r="F215" s="54">
        <v>323316</v>
      </c>
      <c r="G215" s="29">
        <v>319813</v>
      </c>
      <c r="H215" s="29">
        <v>368032</v>
      </c>
      <c r="I215" s="29">
        <v>354356</v>
      </c>
      <c r="J215" s="29">
        <v>347521</v>
      </c>
      <c r="K215" s="29">
        <v>340654</v>
      </c>
      <c r="L215" s="29">
        <v>331557</v>
      </c>
      <c r="M215" s="29">
        <v>337505</v>
      </c>
      <c r="N215" s="29"/>
      <c r="O215" s="29"/>
      <c r="P215" s="29"/>
      <c r="Q215" s="62"/>
    </row>
    <row r="216" spans="1:17">
      <c r="A216" s="148"/>
      <c r="B216" s="1">
        <v>2612</v>
      </c>
      <c r="C216" s="1" t="s">
        <v>153</v>
      </c>
      <c r="D216" s="35">
        <f t="shared" si="41"/>
        <v>634230</v>
      </c>
      <c r="E216" s="35">
        <v>2610</v>
      </c>
      <c r="F216" s="55">
        <v>76378</v>
      </c>
      <c r="G216" s="16">
        <v>74328</v>
      </c>
      <c r="H216" s="16">
        <v>84864</v>
      </c>
      <c r="I216" s="16">
        <v>80280</v>
      </c>
      <c r="J216" s="16">
        <v>80716</v>
      </c>
      <c r="K216" s="16">
        <v>78104</v>
      </c>
      <c r="L216" s="16">
        <v>79667</v>
      </c>
      <c r="M216" s="16">
        <v>79893</v>
      </c>
      <c r="N216" s="16"/>
      <c r="O216" s="16"/>
      <c r="P216" s="16"/>
      <c r="Q216" s="63"/>
    </row>
    <row r="217" spans="1:17">
      <c r="A217" s="148"/>
      <c r="B217" s="1">
        <v>2613</v>
      </c>
      <c r="C217" s="1" t="s">
        <v>154</v>
      </c>
      <c r="D217" s="35">
        <f t="shared" si="41"/>
        <v>510833</v>
      </c>
      <c r="E217" s="35">
        <v>2102</v>
      </c>
      <c r="F217" s="55">
        <v>61725</v>
      </c>
      <c r="G217" s="16">
        <v>60222</v>
      </c>
      <c r="H217" s="16">
        <v>68425</v>
      </c>
      <c r="I217" s="16">
        <v>65011</v>
      </c>
      <c r="J217" s="16">
        <v>64489</v>
      </c>
      <c r="K217" s="16">
        <v>63907</v>
      </c>
      <c r="L217" s="16">
        <v>62866</v>
      </c>
      <c r="M217" s="16">
        <v>64188</v>
      </c>
      <c r="N217" s="16"/>
      <c r="O217" s="16"/>
      <c r="P217" s="16"/>
      <c r="Q217" s="63"/>
    </row>
    <row r="218" spans="1:17">
      <c r="A218" s="148"/>
      <c r="B218" s="1">
        <v>2614</v>
      </c>
      <c r="C218" s="1" t="s">
        <v>155</v>
      </c>
      <c r="D218" s="35">
        <f t="shared" si="41"/>
        <v>457885</v>
      </c>
      <c r="E218" s="35">
        <v>1884</v>
      </c>
      <c r="F218" s="55">
        <v>54877</v>
      </c>
      <c r="G218" s="16">
        <v>53472</v>
      </c>
      <c r="H218" s="16">
        <v>62076</v>
      </c>
      <c r="I218" s="16">
        <v>58129</v>
      </c>
      <c r="J218" s="16">
        <v>58048</v>
      </c>
      <c r="K218" s="16">
        <v>57249</v>
      </c>
      <c r="L218" s="16">
        <v>55890</v>
      </c>
      <c r="M218" s="16">
        <v>58144</v>
      </c>
      <c r="N218" s="16"/>
      <c r="O218" s="16"/>
      <c r="P218" s="16"/>
      <c r="Q218" s="63"/>
    </row>
    <row r="219" spans="1:17">
      <c r="A219" s="148"/>
      <c r="B219" s="1">
        <v>2616</v>
      </c>
      <c r="C219" s="1" t="s">
        <v>156</v>
      </c>
      <c r="D219" s="35">
        <f t="shared" si="41"/>
        <v>968047</v>
      </c>
      <c r="E219" s="35">
        <v>3984</v>
      </c>
      <c r="F219" s="55">
        <v>113222</v>
      </c>
      <c r="G219" s="16">
        <v>112771</v>
      </c>
      <c r="H219" s="16">
        <v>129498</v>
      </c>
      <c r="I219" s="16">
        <v>122973</v>
      </c>
      <c r="J219" s="16">
        <v>122170</v>
      </c>
      <c r="K219" s="16">
        <v>121211</v>
      </c>
      <c r="L219" s="16">
        <v>121507</v>
      </c>
      <c r="M219" s="16">
        <v>124695</v>
      </c>
      <c r="N219" s="16"/>
      <c r="O219" s="16"/>
      <c r="P219" s="16"/>
      <c r="Q219" s="63"/>
    </row>
    <row r="220" spans="1:17">
      <c r="A220" s="148"/>
      <c r="B220" s="1">
        <v>2617</v>
      </c>
      <c r="C220" s="1" t="s">
        <v>157</v>
      </c>
      <c r="D220" s="35">
        <f t="shared" si="41"/>
        <v>2053699</v>
      </c>
      <c r="E220" s="35">
        <v>8451</v>
      </c>
      <c r="F220" s="55">
        <v>233410</v>
      </c>
      <c r="G220" s="16">
        <v>229893</v>
      </c>
      <c r="H220" s="16">
        <v>292870</v>
      </c>
      <c r="I220" s="16">
        <v>280128</v>
      </c>
      <c r="J220" s="16">
        <v>275458</v>
      </c>
      <c r="K220" s="16">
        <v>263697</v>
      </c>
      <c r="L220" s="16">
        <v>234263</v>
      </c>
      <c r="M220" s="16">
        <v>243980</v>
      </c>
      <c r="N220" s="16"/>
      <c r="O220" s="16"/>
      <c r="P220" s="16"/>
      <c r="Q220" s="63"/>
    </row>
    <row r="221" spans="1:17">
      <c r="A221" s="148"/>
      <c r="B221" s="1">
        <v>2618</v>
      </c>
      <c r="C221" s="1" t="s">
        <v>158</v>
      </c>
      <c r="D221" s="35">
        <f t="shared" si="41"/>
        <v>1570229</v>
      </c>
      <c r="E221" s="35">
        <v>6462</v>
      </c>
      <c r="F221" s="55">
        <v>182133</v>
      </c>
      <c r="G221" s="16">
        <v>179274</v>
      </c>
      <c r="H221" s="16">
        <v>216079</v>
      </c>
      <c r="I221" s="16">
        <v>207510</v>
      </c>
      <c r="J221" s="16">
        <v>205595</v>
      </c>
      <c r="K221" s="16">
        <v>199118</v>
      </c>
      <c r="L221" s="16">
        <v>187756</v>
      </c>
      <c r="M221" s="16">
        <v>192764</v>
      </c>
      <c r="N221" s="16"/>
      <c r="O221" s="16"/>
      <c r="P221" s="16"/>
      <c r="Q221" s="63"/>
    </row>
    <row r="222" spans="1:17">
      <c r="A222" s="148"/>
      <c r="B222" s="1">
        <v>2619</v>
      </c>
      <c r="C222" s="1" t="s">
        <v>159</v>
      </c>
      <c r="D222" s="35">
        <f t="shared" si="41"/>
        <v>2389357</v>
      </c>
      <c r="E222" s="35">
        <v>9833</v>
      </c>
      <c r="F222" s="55">
        <v>286405</v>
      </c>
      <c r="G222" s="16">
        <v>285552</v>
      </c>
      <c r="H222" s="16">
        <v>325062</v>
      </c>
      <c r="I222" s="16">
        <v>305791</v>
      </c>
      <c r="J222" s="16">
        <v>302472</v>
      </c>
      <c r="K222" s="16">
        <v>299966</v>
      </c>
      <c r="L222" s="16">
        <v>287776</v>
      </c>
      <c r="M222" s="16">
        <v>296333</v>
      </c>
      <c r="N222" s="16"/>
      <c r="O222" s="16"/>
      <c r="P222" s="16"/>
      <c r="Q222" s="63"/>
    </row>
    <row r="223" spans="1:17">
      <c r="A223" s="148"/>
      <c r="B223" s="1">
        <v>2620</v>
      </c>
      <c r="C223" s="1" t="s">
        <v>160</v>
      </c>
      <c r="D223" s="35">
        <f t="shared" si="41"/>
        <v>999594</v>
      </c>
      <c r="E223" s="35">
        <v>4114</v>
      </c>
      <c r="F223" s="55">
        <v>87974</v>
      </c>
      <c r="G223" s="16">
        <v>92419</v>
      </c>
      <c r="H223" s="16">
        <v>128704</v>
      </c>
      <c r="I223" s="16">
        <v>128926</v>
      </c>
      <c r="J223" s="16">
        <v>143522</v>
      </c>
      <c r="K223" s="16">
        <v>155584</v>
      </c>
      <c r="L223" s="16">
        <v>130252</v>
      </c>
      <c r="M223" s="16">
        <v>132213</v>
      </c>
      <c r="N223" s="16"/>
      <c r="O223" s="16"/>
      <c r="P223" s="16"/>
      <c r="Q223" s="63"/>
    </row>
    <row r="224" spans="1:17">
      <c r="A224" s="148"/>
      <c r="B224" s="1">
        <v>2621</v>
      </c>
      <c r="C224" s="1" t="s">
        <v>161</v>
      </c>
      <c r="D224" s="35">
        <f t="shared" si="41"/>
        <v>1698734</v>
      </c>
      <c r="E224" s="35">
        <v>6991</v>
      </c>
      <c r="F224" s="55">
        <v>202024</v>
      </c>
      <c r="G224" s="16">
        <v>201152</v>
      </c>
      <c r="H224" s="16">
        <v>229347</v>
      </c>
      <c r="I224" s="16">
        <v>216812</v>
      </c>
      <c r="J224" s="16">
        <v>216338</v>
      </c>
      <c r="K224" s="16">
        <v>213852</v>
      </c>
      <c r="L224" s="16">
        <v>206841</v>
      </c>
      <c r="M224" s="16">
        <v>212368</v>
      </c>
      <c r="N224" s="16"/>
      <c r="O224" s="16"/>
      <c r="P224" s="16"/>
      <c r="Q224" s="63"/>
    </row>
    <row r="225" spans="1:17">
      <c r="A225" s="148"/>
      <c r="B225" s="1">
        <v>2622</v>
      </c>
      <c r="C225" s="1" t="s">
        <v>162</v>
      </c>
      <c r="D225" s="35">
        <f t="shared" si="41"/>
        <v>2184580</v>
      </c>
      <c r="E225" s="35">
        <v>8990</v>
      </c>
      <c r="F225" s="55">
        <v>259091</v>
      </c>
      <c r="G225" s="16">
        <v>260124</v>
      </c>
      <c r="H225" s="16">
        <v>292411</v>
      </c>
      <c r="I225" s="16">
        <v>277372</v>
      </c>
      <c r="J225" s="16">
        <v>274478</v>
      </c>
      <c r="K225" s="16">
        <v>270331</v>
      </c>
      <c r="L225" s="16">
        <v>269285</v>
      </c>
      <c r="M225" s="16">
        <v>281488</v>
      </c>
      <c r="N225" s="16"/>
      <c r="O225" s="16"/>
      <c r="P225" s="16"/>
      <c r="Q225" s="63"/>
    </row>
    <row r="226" spans="1:17">
      <c r="A226" s="148"/>
      <c r="B226" s="1">
        <v>2623</v>
      </c>
      <c r="C226" s="1" t="s">
        <v>163</v>
      </c>
      <c r="D226" s="35">
        <f t="shared" si="41"/>
        <v>1018025</v>
      </c>
      <c r="E226" s="35">
        <v>4189</v>
      </c>
      <c r="F226" s="55">
        <v>117910</v>
      </c>
      <c r="G226" s="16">
        <v>118305</v>
      </c>
      <c r="H226" s="16">
        <v>131699</v>
      </c>
      <c r="I226" s="16">
        <v>129166</v>
      </c>
      <c r="J226" s="16">
        <v>128787</v>
      </c>
      <c r="K226" s="16">
        <v>128368</v>
      </c>
      <c r="L226" s="16">
        <v>126488</v>
      </c>
      <c r="M226" s="16">
        <v>137302</v>
      </c>
      <c r="N226" s="16"/>
      <c r="O226" s="16"/>
      <c r="P226" s="16"/>
      <c r="Q226" s="63"/>
    </row>
    <row r="227" spans="1:17">
      <c r="A227" s="148"/>
      <c r="B227" s="1">
        <v>2624</v>
      </c>
      <c r="C227" s="1" t="s">
        <v>164</v>
      </c>
      <c r="D227" s="35">
        <f t="shared" si="41"/>
        <v>1942549</v>
      </c>
      <c r="E227" s="35">
        <v>7994</v>
      </c>
      <c r="F227" s="55">
        <v>233070</v>
      </c>
      <c r="G227" s="16">
        <v>235779</v>
      </c>
      <c r="H227" s="16">
        <v>260153</v>
      </c>
      <c r="I227" s="16">
        <v>244178</v>
      </c>
      <c r="J227" s="16">
        <v>248961</v>
      </c>
      <c r="K227" s="16">
        <v>237098</v>
      </c>
      <c r="L227" s="16">
        <v>238569</v>
      </c>
      <c r="M227" s="16">
        <v>244741</v>
      </c>
      <c r="N227" s="16"/>
      <c r="O227" s="16"/>
      <c r="P227" s="16"/>
      <c r="Q227" s="63"/>
    </row>
    <row r="228" spans="1:17">
      <c r="A228" s="148"/>
      <c r="B228" s="1">
        <v>2625</v>
      </c>
      <c r="C228" s="1" t="s">
        <v>165</v>
      </c>
      <c r="D228" s="35">
        <f t="shared" si="41"/>
        <v>1200859</v>
      </c>
      <c r="E228" s="35">
        <v>4942</v>
      </c>
      <c r="F228" s="55">
        <v>142841</v>
      </c>
      <c r="G228" s="16">
        <v>143215</v>
      </c>
      <c r="H228" s="16">
        <v>161586</v>
      </c>
      <c r="I228" s="16">
        <v>153156</v>
      </c>
      <c r="J228" s="16">
        <v>148718</v>
      </c>
      <c r="K228" s="16">
        <v>151003</v>
      </c>
      <c r="L228" s="16">
        <v>148565</v>
      </c>
      <c r="M228" s="16">
        <v>151775</v>
      </c>
      <c r="N228" s="16"/>
      <c r="O228" s="16"/>
      <c r="P228" s="16"/>
      <c r="Q228" s="63"/>
    </row>
    <row r="229" spans="1:17">
      <c r="A229" s="148"/>
      <c r="B229" s="1">
        <v>2626</v>
      </c>
      <c r="C229" s="1" t="s">
        <v>166</v>
      </c>
      <c r="D229" s="35">
        <f t="shared" si="41"/>
        <v>1204204</v>
      </c>
      <c r="E229" s="35">
        <v>4956</v>
      </c>
      <c r="F229" s="55">
        <v>132429</v>
      </c>
      <c r="G229" s="16">
        <v>136142</v>
      </c>
      <c r="H229" s="16">
        <v>174307</v>
      </c>
      <c r="I229" s="16">
        <v>158846</v>
      </c>
      <c r="J229" s="16">
        <v>160379</v>
      </c>
      <c r="K229" s="16">
        <v>154124</v>
      </c>
      <c r="L229" s="16">
        <v>143670</v>
      </c>
      <c r="M229" s="16">
        <v>144307</v>
      </c>
      <c r="N229" s="16"/>
      <c r="O229" s="16"/>
      <c r="P229" s="16"/>
      <c r="Q229" s="63"/>
    </row>
    <row r="230" spans="1:17">
      <c r="A230" s="148"/>
      <c r="B230" s="1">
        <v>2627</v>
      </c>
      <c r="C230" s="1" t="s">
        <v>167</v>
      </c>
      <c r="D230" s="35">
        <f t="shared" si="41"/>
        <v>2154350</v>
      </c>
      <c r="E230" s="35">
        <v>8866</v>
      </c>
      <c r="F230" s="55">
        <v>256767</v>
      </c>
      <c r="G230" s="16">
        <v>258950</v>
      </c>
      <c r="H230" s="16">
        <v>290888</v>
      </c>
      <c r="I230" s="16">
        <v>274177</v>
      </c>
      <c r="J230" s="16">
        <v>261749</v>
      </c>
      <c r="K230" s="16">
        <v>269905</v>
      </c>
      <c r="L230" s="16">
        <v>268348</v>
      </c>
      <c r="M230" s="16">
        <v>273566</v>
      </c>
      <c r="N230" s="16"/>
      <c r="O230" s="16"/>
      <c r="P230" s="16"/>
      <c r="Q230" s="63"/>
    </row>
    <row r="231" spans="1:17">
      <c r="A231" s="148"/>
      <c r="B231" s="1">
        <v>2628</v>
      </c>
      <c r="C231" s="1" t="s">
        <v>168</v>
      </c>
      <c r="D231" s="35">
        <f t="shared" si="41"/>
        <v>952691</v>
      </c>
      <c r="E231" s="35">
        <v>3921</v>
      </c>
      <c r="F231" s="55">
        <v>108480</v>
      </c>
      <c r="G231" s="16">
        <v>111028</v>
      </c>
      <c r="H231" s="16">
        <v>135197</v>
      </c>
      <c r="I231" s="16">
        <v>125633</v>
      </c>
      <c r="J231" s="16">
        <v>123263</v>
      </c>
      <c r="K231" s="16">
        <v>120877</v>
      </c>
      <c r="L231" s="16">
        <v>113707</v>
      </c>
      <c r="M231" s="16">
        <v>114506</v>
      </c>
      <c r="N231" s="16"/>
      <c r="O231" s="16"/>
      <c r="P231" s="16"/>
      <c r="Q231" s="63"/>
    </row>
    <row r="232" spans="1:17">
      <c r="A232" s="148"/>
      <c r="B232" s="1">
        <v>2629</v>
      </c>
      <c r="C232" s="1" t="s">
        <v>169</v>
      </c>
      <c r="D232" s="35">
        <f t="shared" si="41"/>
        <v>535304</v>
      </c>
      <c r="E232" s="35">
        <v>2203</v>
      </c>
      <c r="F232" s="55">
        <v>61651</v>
      </c>
      <c r="G232" s="16">
        <v>62021</v>
      </c>
      <c r="H232" s="16">
        <v>70737</v>
      </c>
      <c r="I232" s="16">
        <v>68039</v>
      </c>
      <c r="J232" s="16">
        <v>67595</v>
      </c>
      <c r="K232" s="16">
        <v>68817</v>
      </c>
      <c r="L232" s="16">
        <v>65129</v>
      </c>
      <c r="M232" s="16">
        <v>71315</v>
      </c>
      <c r="N232" s="16"/>
      <c r="O232" s="16"/>
      <c r="P232" s="16"/>
      <c r="Q232" s="63"/>
    </row>
    <row r="233" spans="1:17">
      <c r="A233" s="148"/>
      <c r="B233" s="1">
        <v>2630</v>
      </c>
      <c r="C233" s="1" t="s">
        <v>170</v>
      </c>
      <c r="D233" s="35">
        <f t="shared" si="41"/>
        <v>1231752</v>
      </c>
      <c r="E233" s="35">
        <v>5069</v>
      </c>
      <c r="F233" s="55">
        <v>137882</v>
      </c>
      <c r="G233" s="16">
        <v>142929</v>
      </c>
      <c r="H233" s="16">
        <v>163213</v>
      </c>
      <c r="I233" s="16">
        <v>158004</v>
      </c>
      <c r="J233" s="16">
        <v>164632</v>
      </c>
      <c r="K233" s="16">
        <v>162348</v>
      </c>
      <c r="L233" s="16">
        <v>148205</v>
      </c>
      <c r="M233" s="16">
        <v>154539</v>
      </c>
      <c r="N233" s="16"/>
      <c r="O233" s="16"/>
      <c r="P233" s="16"/>
      <c r="Q233" s="63"/>
    </row>
    <row r="234" spans="1:17">
      <c r="A234" s="148"/>
      <c r="B234" s="1">
        <v>2631</v>
      </c>
      <c r="C234" s="1" t="s">
        <v>171</v>
      </c>
      <c r="D234" s="35">
        <f t="shared" si="41"/>
        <v>3303784</v>
      </c>
      <c r="E234" s="35">
        <v>13596</v>
      </c>
      <c r="F234" s="55">
        <v>384801</v>
      </c>
      <c r="G234" s="16">
        <v>384325</v>
      </c>
      <c r="H234" s="16">
        <v>426520</v>
      </c>
      <c r="I234" s="16">
        <v>419451</v>
      </c>
      <c r="J234" s="16">
        <v>433297</v>
      </c>
      <c r="K234" s="16">
        <v>422154</v>
      </c>
      <c r="L234" s="16">
        <v>406187</v>
      </c>
      <c r="M234" s="16">
        <v>427049</v>
      </c>
      <c r="N234" s="16"/>
      <c r="O234" s="16"/>
      <c r="P234" s="16"/>
      <c r="Q234" s="63"/>
    </row>
    <row r="235" spans="1:17">
      <c r="A235" s="148"/>
      <c r="B235" s="1">
        <v>2632</v>
      </c>
      <c r="C235" s="1" t="s">
        <v>172</v>
      </c>
      <c r="D235" s="35">
        <f t="shared" si="41"/>
        <v>1125435</v>
      </c>
      <c r="E235" s="35">
        <v>4631</v>
      </c>
      <c r="F235" s="55">
        <v>135126</v>
      </c>
      <c r="G235" s="16">
        <v>146937</v>
      </c>
      <c r="H235" s="16">
        <v>144305</v>
      </c>
      <c r="I235" s="16">
        <v>141160</v>
      </c>
      <c r="J235" s="16">
        <v>140930</v>
      </c>
      <c r="K235" s="16">
        <v>138370</v>
      </c>
      <c r="L235" s="16">
        <v>134745</v>
      </c>
      <c r="M235" s="16">
        <v>143862</v>
      </c>
      <c r="N235" s="16"/>
      <c r="O235" s="16"/>
      <c r="P235" s="16"/>
      <c r="Q235" s="63"/>
    </row>
    <row r="236" spans="1:17">
      <c r="A236" s="148"/>
      <c r="B236" s="1">
        <v>2633</v>
      </c>
      <c r="C236" s="1" t="s">
        <v>173</v>
      </c>
      <c r="D236" s="35">
        <f t="shared" si="41"/>
        <v>342019</v>
      </c>
      <c r="E236" s="35">
        <v>1407</v>
      </c>
      <c r="F236" s="55">
        <v>40925</v>
      </c>
      <c r="G236" s="16">
        <v>40050</v>
      </c>
      <c r="H236" s="16">
        <v>45399</v>
      </c>
      <c r="I236" s="16">
        <v>44320</v>
      </c>
      <c r="J236" s="16">
        <v>43087</v>
      </c>
      <c r="K236" s="16">
        <v>42715</v>
      </c>
      <c r="L236" s="16">
        <v>42320</v>
      </c>
      <c r="M236" s="16">
        <v>43203</v>
      </c>
      <c r="N236" s="16"/>
      <c r="O236" s="16"/>
      <c r="P236" s="16"/>
      <c r="Q236" s="63"/>
    </row>
    <row r="237" spans="1:17">
      <c r="A237" s="148"/>
      <c r="B237" s="1">
        <v>2634</v>
      </c>
      <c r="C237" s="1" t="s">
        <v>174</v>
      </c>
      <c r="D237" s="35">
        <f t="shared" ref="D237:D300" si="42">SUM(F237:Q237)</f>
        <v>430075</v>
      </c>
      <c r="E237" s="35">
        <v>1770</v>
      </c>
      <c r="F237" s="55">
        <v>51898</v>
      </c>
      <c r="G237" s="16">
        <v>50923</v>
      </c>
      <c r="H237" s="16">
        <v>56881</v>
      </c>
      <c r="I237" s="16">
        <v>55179</v>
      </c>
      <c r="J237" s="16">
        <v>54010</v>
      </c>
      <c r="K237" s="16">
        <v>53338</v>
      </c>
      <c r="L237" s="16">
        <v>52492</v>
      </c>
      <c r="M237" s="16">
        <v>55354</v>
      </c>
      <c r="N237" s="16"/>
      <c r="O237" s="16"/>
      <c r="P237" s="16"/>
      <c r="Q237" s="63"/>
    </row>
    <row r="238" spans="1:17">
      <c r="A238" s="148"/>
      <c r="B238" s="1">
        <v>2635</v>
      </c>
      <c r="C238" s="1" t="s">
        <v>175</v>
      </c>
      <c r="D238" s="35">
        <f t="shared" si="42"/>
        <v>437671</v>
      </c>
      <c r="E238" s="35">
        <v>1801</v>
      </c>
      <c r="F238" s="55">
        <v>51496</v>
      </c>
      <c r="G238" s="16">
        <v>51653</v>
      </c>
      <c r="H238" s="16">
        <v>59258</v>
      </c>
      <c r="I238" s="16">
        <v>55118</v>
      </c>
      <c r="J238" s="16">
        <v>55399</v>
      </c>
      <c r="K238" s="16">
        <v>55190</v>
      </c>
      <c r="L238" s="16">
        <v>54599</v>
      </c>
      <c r="M238" s="16">
        <v>54958</v>
      </c>
      <c r="N238" s="16"/>
      <c r="O238" s="16"/>
      <c r="P238" s="16"/>
      <c r="Q238" s="63"/>
    </row>
    <row r="239" spans="1:17">
      <c r="A239" s="148"/>
      <c r="B239" s="1">
        <v>2636</v>
      </c>
      <c r="C239" s="1" t="s">
        <v>176</v>
      </c>
      <c r="D239" s="35">
        <f t="shared" si="42"/>
        <v>899062</v>
      </c>
      <c r="E239" s="35">
        <v>3700</v>
      </c>
      <c r="F239" s="55">
        <v>105636</v>
      </c>
      <c r="G239" s="16">
        <v>105687</v>
      </c>
      <c r="H239" s="16">
        <v>121721</v>
      </c>
      <c r="I239" s="16">
        <v>113577</v>
      </c>
      <c r="J239" s="16">
        <v>112292</v>
      </c>
      <c r="K239" s="16">
        <v>114102</v>
      </c>
      <c r="L239" s="16">
        <v>110397</v>
      </c>
      <c r="M239" s="16">
        <v>115650</v>
      </c>
      <c r="N239" s="16"/>
      <c r="O239" s="16"/>
      <c r="P239" s="16"/>
      <c r="Q239" s="63"/>
    </row>
    <row r="240" spans="1:17">
      <c r="A240" s="148"/>
      <c r="B240" s="1">
        <v>2637</v>
      </c>
      <c r="C240" s="1" t="s">
        <v>177</v>
      </c>
      <c r="D240" s="35">
        <f t="shared" si="42"/>
        <v>1286340</v>
      </c>
      <c r="E240" s="35">
        <v>5294</v>
      </c>
      <c r="F240" s="55">
        <v>148446</v>
      </c>
      <c r="G240" s="16">
        <v>151364</v>
      </c>
      <c r="H240" s="16">
        <v>175983</v>
      </c>
      <c r="I240" s="16">
        <v>169144</v>
      </c>
      <c r="J240" s="16">
        <v>168372</v>
      </c>
      <c r="K240" s="16">
        <v>161705</v>
      </c>
      <c r="L240" s="16">
        <v>154516</v>
      </c>
      <c r="M240" s="16">
        <v>156810</v>
      </c>
      <c r="N240" s="16"/>
      <c r="O240" s="16"/>
      <c r="P240" s="16"/>
      <c r="Q240" s="63"/>
    </row>
    <row r="241" spans="1:17">
      <c r="A241" s="148"/>
      <c r="B241" s="1">
        <v>2638</v>
      </c>
      <c r="C241" s="1" t="s">
        <v>178</v>
      </c>
      <c r="D241" s="35">
        <f t="shared" si="42"/>
        <v>460178</v>
      </c>
      <c r="E241" s="35">
        <v>1894</v>
      </c>
      <c r="F241" s="55">
        <v>50483</v>
      </c>
      <c r="G241" s="16">
        <v>50587</v>
      </c>
      <c r="H241" s="16">
        <v>64579</v>
      </c>
      <c r="I241" s="16">
        <v>61553</v>
      </c>
      <c r="J241" s="16">
        <v>60682</v>
      </c>
      <c r="K241" s="16">
        <v>59875</v>
      </c>
      <c r="L241" s="16">
        <v>56107</v>
      </c>
      <c r="M241" s="16">
        <v>56312</v>
      </c>
      <c r="N241" s="16"/>
      <c r="O241" s="16"/>
      <c r="P241" s="16"/>
      <c r="Q241" s="63"/>
    </row>
    <row r="242" spans="1:17">
      <c r="A242" s="148"/>
      <c r="B242" s="1">
        <v>2639</v>
      </c>
      <c r="C242" s="1" t="s">
        <v>179</v>
      </c>
      <c r="D242" s="35">
        <f t="shared" si="42"/>
        <v>1028233</v>
      </c>
      <c r="E242" s="35">
        <v>4231</v>
      </c>
      <c r="F242" s="55">
        <v>121529</v>
      </c>
      <c r="G242" s="16">
        <v>121540</v>
      </c>
      <c r="H242" s="16">
        <v>141029</v>
      </c>
      <c r="I242" s="16">
        <v>131055</v>
      </c>
      <c r="J242" s="16">
        <v>131566</v>
      </c>
      <c r="K242" s="16">
        <v>127357</v>
      </c>
      <c r="L242" s="16">
        <v>124690</v>
      </c>
      <c r="M242" s="16">
        <v>129467</v>
      </c>
      <c r="N242" s="16"/>
      <c r="O242" s="16"/>
      <c r="P242" s="16"/>
      <c r="Q242" s="63"/>
    </row>
    <row r="243" spans="1:17">
      <c r="A243" s="148"/>
      <c r="B243" s="1">
        <v>2640</v>
      </c>
      <c r="C243" s="1" t="s">
        <v>180</v>
      </c>
      <c r="D243" s="35">
        <f t="shared" si="42"/>
        <v>2311564</v>
      </c>
      <c r="E243" s="35">
        <v>9513</v>
      </c>
      <c r="F243" s="55">
        <v>235697</v>
      </c>
      <c r="G243" s="16">
        <v>247199</v>
      </c>
      <c r="H243" s="16">
        <v>369195</v>
      </c>
      <c r="I243" s="16">
        <v>325596</v>
      </c>
      <c r="J243" s="16">
        <v>342014</v>
      </c>
      <c r="K243" s="16">
        <v>290933</v>
      </c>
      <c r="L243" s="16">
        <v>258080</v>
      </c>
      <c r="M243" s="16">
        <v>242850</v>
      </c>
      <c r="N243" s="16"/>
      <c r="O243" s="16"/>
      <c r="P243" s="16"/>
      <c r="Q243" s="63"/>
    </row>
    <row r="244" spans="1:17">
      <c r="A244" s="148"/>
      <c r="B244" s="1">
        <v>2641</v>
      </c>
      <c r="C244" s="1" t="s">
        <v>181</v>
      </c>
      <c r="D244" s="35">
        <f t="shared" si="42"/>
        <v>1463501</v>
      </c>
      <c r="E244" s="35">
        <v>6023</v>
      </c>
      <c r="F244" s="55">
        <v>160905</v>
      </c>
      <c r="G244" s="16">
        <v>164054</v>
      </c>
      <c r="H244" s="16">
        <v>213365</v>
      </c>
      <c r="I244" s="16">
        <v>202056</v>
      </c>
      <c r="J244" s="16">
        <v>201692</v>
      </c>
      <c r="K244" s="16">
        <v>186268</v>
      </c>
      <c r="L244" s="16">
        <v>164988</v>
      </c>
      <c r="M244" s="16">
        <v>170173</v>
      </c>
      <c r="N244" s="16"/>
      <c r="O244" s="16"/>
      <c r="P244" s="16"/>
      <c r="Q244" s="63"/>
    </row>
    <row r="245" spans="1:17">
      <c r="A245" s="148"/>
      <c r="B245" s="1">
        <v>2642</v>
      </c>
      <c r="C245" s="1" t="s">
        <v>182</v>
      </c>
      <c r="D245" s="35">
        <f t="shared" si="42"/>
        <v>1959404</v>
      </c>
      <c r="E245" s="35">
        <v>8063</v>
      </c>
      <c r="F245" s="55">
        <v>221431</v>
      </c>
      <c r="G245" s="16">
        <v>218252</v>
      </c>
      <c r="H245" s="16">
        <v>283646</v>
      </c>
      <c r="I245" s="16">
        <v>263335</v>
      </c>
      <c r="J245" s="16">
        <v>260313</v>
      </c>
      <c r="K245" s="16">
        <v>247775</v>
      </c>
      <c r="L245" s="16">
        <v>229185</v>
      </c>
      <c r="M245" s="16">
        <v>235467</v>
      </c>
      <c r="N245" s="16"/>
      <c r="O245" s="16"/>
      <c r="P245" s="16"/>
      <c r="Q245" s="63"/>
    </row>
    <row r="246" spans="1:17">
      <c r="A246" s="148"/>
      <c r="B246" s="1">
        <v>2643</v>
      </c>
      <c r="C246" s="1" t="s">
        <v>183</v>
      </c>
      <c r="D246" s="35">
        <f t="shared" si="42"/>
        <v>927533</v>
      </c>
      <c r="E246" s="35">
        <v>3817</v>
      </c>
      <c r="F246" s="55">
        <v>104502</v>
      </c>
      <c r="G246" s="16">
        <v>103524</v>
      </c>
      <c r="H246" s="16">
        <v>134521</v>
      </c>
      <c r="I246" s="16">
        <v>126722</v>
      </c>
      <c r="J246" s="16">
        <v>128984</v>
      </c>
      <c r="K246" s="16">
        <v>119245</v>
      </c>
      <c r="L246" s="16">
        <v>103542</v>
      </c>
      <c r="M246" s="16">
        <v>106493</v>
      </c>
      <c r="N246" s="16"/>
      <c r="O246" s="16"/>
      <c r="P246" s="16"/>
      <c r="Q246" s="63"/>
    </row>
    <row r="247" spans="1:17">
      <c r="A247" s="148"/>
      <c r="B247" s="1">
        <v>2644</v>
      </c>
      <c r="C247" s="1" t="s">
        <v>184</v>
      </c>
      <c r="D247" s="35">
        <f t="shared" si="42"/>
        <v>1366226</v>
      </c>
      <c r="E247" s="35">
        <v>5622</v>
      </c>
      <c r="F247" s="55">
        <v>162284</v>
      </c>
      <c r="G247" s="16">
        <v>160033</v>
      </c>
      <c r="H247" s="16">
        <v>184575</v>
      </c>
      <c r="I247" s="16">
        <v>175225</v>
      </c>
      <c r="J247" s="16">
        <v>173697</v>
      </c>
      <c r="K247" s="16">
        <v>170239</v>
      </c>
      <c r="L247" s="16">
        <v>165805</v>
      </c>
      <c r="M247" s="16">
        <v>174368</v>
      </c>
      <c r="N247" s="16"/>
      <c r="O247" s="16"/>
      <c r="P247" s="16"/>
      <c r="Q247" s="63"/>
    </row>
    <row r="248" spans="1:17">
      <c r="A248" s="148"/>
      <c r="B248" s="1">
        <v>2645</v>
      </c>
      <c r="C248" s="1" t="s">
        <v>185</v>
      </c>
      <c r="D248" s="35">
        <f t="shared" si="42"/>
        <v>2226342</v>
      </c>
      <c r="E248" s="35">
        <v>9162</v>
      </c>
      <c r="F248" s="55">
        <v>265810</v>
      </c>
      <c r="G248" s="16">
        <v>259793</v>
      </c>
      <c r="H248" s="16">
        <v>302522</v>
      </c>
      <c r="I248" s="16">
        <v>287376</v>
      </c>
      <c r="J248" s="16">
        <v>286489</v>
      </c>
      <c r="K248" s="16">
        <v>278465</v>
      </c>
      <c r="L248" s="16">
        <v>269485</v>
      </c>
      <c r="M248" s="16">
        <v>276402</v>
      </c>
      <c r="N248" s="16"/>
      <c r="O248" s="16"/>
      <c r="P248" s="16"/>
      <c r="Q248" s="63"/>
    </row>
    <row r="249" spans="1:17">
      <c r="A249" s="148"/>
      <c r="B249" s="1">
        <v>2646</v>
      </c>
      <c r="C249" s="1" t="s">
        <v>186</v>
      </c>
      <c r="D249" s="35">
        <f t="shared" si="42"/>
        <v>772437</v>
      </c>
      <c r="E249" s="35">
        <v>3179</v>
      </c>
      <c r="F249" s="55">
        <v>83779</v>
      </c>
      <c r="G249" s="16">
        <v>82186</v>
      </c>
      <c r="H249" s="16">
        <v>106889</v>
      </c>
      <c r="I249" s="16">
        <v>100864</v>
      </c>
      <c r="J249" s="16">
        <v>112161</v>
      </c>
      <c r="K249" s="16">
        <v>96224</v>
      </c>
      <c r="L249" s="16">
        <v>85945</v>
      </c>
      <c r="M249" s="16">
        <v>104389</v>
      </c>
      <c r="N249" s="16"/>
      <c r="O249" s="16"/>
      <c r="P249" s="16"/>
      <c r="Q249" s="63"/>
    </row>
    <row r="250" spans="1:17">
      <c r="A250" s="148"/>
      <c r="B250" s="1">
        <v>2647</v>
      </c>
      <c r="C250" s="1" t="s">
        <v>187</v>
      </c>
      <c r="D250" s="35">
        <f t="shared" si="42"/>
        <v>1618402</v>
      </c>
      <c r="E250" s="35">
        <v>6660</v>
      </c>
      <c r="F250" s="55">
        <v>182969</v>
      </c>
      <c r="G250" s="16">
        <v>183479</v>
      </c>
      <c r="H250" s="16">
        <v>228226</v>
      </c>
      <c r="I250" s="16">
        <v>215291</v>
      </c>
      <c r="J250" s="16">
        <v>212710</v>
      </c>
      <c r="K250" s="16">
        <v>204225</v>
      </c>
      <c r="L250" s="16">
        <v>192663</v>
      </c>
      <c r="M250" s="16">
        <v>198839</v>
      </c>
      <c r="N250" s="16"/>
      <c r="O250" s="16"/>
      <c r="P250" s="16"/>
      <c r="Q250" s="63"/>
    </row>
    <row r="251" spans="1:17" ht="17.25" thickBot="1">
      <c r="A251" s="149"/>
      <c r="B251" s="14">
        <v>2648</v>
      </c>
      <c r="C251" s="14" t="s">
        <v>188</v>
      </c>
      <c r="D251" s="36">
        <f t="shared" si="42"/>
        <v>1418943</v>
      </c>
      <c r="E251" s="36">
        <v>5839</v>
      </c>
      <c r="F251" s="56">
        <v>171344</v>
      </c>
      <c r="G251" s="17">
        <v>168578</v>
      </c>
      <c r="H251" s="17">
        <v>190164</v>
      </c>
      <c r="I251" s="17">
        <v>179590</v>
      </c>
      <c r="J251" s="17">
        <v>179839</v>
      </c>
      <c r="K251" s="17">
        <v>177022</v>
      </c>
      <c r="L251" s="17">
        <v>173100</v>
      </c>
      <c r="M251" s="17">
        <v>179306</v>
      </c>
      <c r="N251" s="17"/>
      <c r="O251" s="17"/>
      <c r="P251" s="17"/>
      <c r="Q251" s="64"/>
    </row>
    <row r="252" spans="1:17">
      <c r="A252" s="151" t="s">
        <v>337</v>
      </c>
      <c r="B252" s="27">
        <v>2711</v>
      </c>
      <c r="C252" s="27" t="s">
        <v>189</v>
      </c>
      <c r="D252" s="38">
        <f t="shared" si="42"/>
        <v>124551</v>
      </c>
      <c r="E252" s="38">
        <v>513</v>
      </c>
      <c r="F252" s="57">
        <v>12073</v>
      </c>
      <c r="G252" s="28">
        <v>11912</v>
      </c>
      <c r="H252" s="28">
        <v>14581</v>
      </c>
      <c r="I252" s="28">
        <v>15295</v>
      </c>
      <c r="J252" s="28">
        <v>16166</v>
      </c>
      <c r="K252" s="28">
        <v>15721</v>
      </c>
      <c r="L252" s="28">
        <v>18315</v>
      </c>
      <c r="M252" s="28">
        <v>20488</v>
      </c>
      <c r="N252" s="28"/>
      <c r="O252" s="28"/>
      <c r="P252" s="28"/>
      <c r="Q252" s="65"/>
    </row>
    <row r="253" spans="1:17">
      <c r="A253" s="148"/>
      <c r="B253" s="1">
        <v>2712</v>
      </c>
      <c r="C253" s="1" t="s">
        <v>190</v>
      </c>
      <c r="D253" s="35">
        <f t="shared" si="42"/>
        <v>1216900</v>
      </c>
      <c r="E253" s="35">
        <v>5008</v>
      </c>
      <c r="F253" s="55">
        <v>130955</v>
      </c>
      <c r="G253" s="16">
        <v>131730</v>
      </c>
      <c r="H253" s="16">
        <v>166484</v>
      </c>
      <c r="I253" s="16">
        <v>166510</v>
      </c>
      <c r="J253" s="16">
        <v>165604</v>
      </c>
      <c r="K253" s="16">
        <v>159886</v>
      </c>
      <c r="L253" s="16">
        <v>141180</v>
      </c>
      <c r="M253" s="16">
        <v>154551</v>
      </c>
      <c r="N253" s="16"/>
      <c r="O253" s="16"/>
      <c r="P253" s="16"/>
      <c r="Q253" s="63"/>
    </row>
    <row r="254" spans="1:17">
      <c r="A254" s="148"/>
      <c r="B254" s="1">
        <v>2713</v>
      </c>
      <c r="C254" s="1" t="s">
        <v>191</v>
      </c>
      <c r="D254" s="35">
        <f t="shared" si="42"/>
        <v>1763527</v>
      </c>
      <c r="E254" s="35">
        <v>7257</v>
      </c>
      <c r="F254" s="55">
        <v>205131</v>
      </c>
      <c r="G254" s="16">
        <v>203913</v>
      </c>
      <c r="H254" s="16">
        <v>237360</v>
      </c>
      <c r="I254" s="16">
        <v>227834</v>
      </c>
      <c r="J254" s="16">
        <v>226699</v>
      </c>
      <c r="K254" s="16">
        <v>220998</v>
      </c>
      <c r="L254" s="16">
        <v>215549</v>
      </c>
      <c r="M254" s="16">
        <v>226043</v>
      </c>
      <c r="N254" s="16"/>
      <c r="O254" s="16"/>
      <c r="P254" s="16"/>
      <c r="Q254" s="63"/>
    </row>
    <row r="255" spans="1:17">
      <c r="A255" s="148"/>
      <c r="B255" s="1">
        <v>2714</v>
      </c>
      <c r="C255" s="1" t="s">
        <v>192</v>
      </c>
      <c r="D255" s="35">
        <f t="shared" si="42"/>
        <v>1482866</v>
      </c>
      <c r="E255" s="35">
        <v>6102</v>
      </c>
      <c r="F255" s="55">
        <v>178465</v>
      </c>
      <c r="G255" s="16">
        <v>175212</v>
      </c>
      <c r="H255" s="16">
        <v>198655</v>
      </c>
      <c r="I255" s="16">
        <v>189820</v>
      </c>
      <c r="J255" s="16">
        <v>187935</v>
      </c>
      <c r="K255" s="16">
        <v>187123</v>
      </c>
      <c r="L255" s="16">
        <v>179665</v>
      </c>
      <c r="M255" s="16">
        <v>185991</v>
      </c>
      <c r="N255" s="16"/>
      <c r="O255" s="16"/>
      <c r="P255" s="16"/>
      <c r="Q255" s="63"/>
    </row>
    <row r="256" spans="1:17">
      <c r="A256" s="148"/>
      <c r="B256" s="1">
        <v>2715</v>
      </c>
      <c r="C256" s="1" t="s">
        <v>193</v>
      </c>
      <c r="D256" s="35">
        <f t="shared" si="42"/>
        <v>2107254</v>
      </c>
      <c r="E256" s="35">
        <v>8672</v>
      </c>
      <c r="F256" s="55">
        <v>252729</v>
      </c>
      <c r="G256" s="16">
        <v>250935</v>
      </c>
      <c r="H256" s="16">
        <v>275507</v>
      </c>
      <c r="I256" s="16">
        <v>262356</v>
      </c>
      <c r="J256" s="16">
        <v>268887</v>
      </c>
      <c r="K256" s="16">
        <v>260459</v>
      </c>
      <c r="L256" s="16">
        <v>260629</v>
      </c>
      <c r="M256" s="16">
        <v>275752</v>
      </c>
      <c r="N256" s="16"/>
      <c r="O256" s="16"/>
      <c r="P256" s="16"/>
      <c r="Q256" s="63"/>
    </row>
    <row r="257" spans="1:17">
      <c r="A257" s="148"/>
      <c r="B257" s="1">
        <v>2716</v>
      </c>
      <c r="C257" s="1" t="s">
        <v>194</v>
      </c>
      <c r="D257" s="35">
        <f t="shared" si="42"/>
        <v>1946867</v>
      </c>
      <c r="E257" s="35">
        <v>8012</v>
      </c>
      <c r="F257" s="55">
        <v>222136</v>
      </c>
      <c r="G257" s="16">
        <v>221388</v>
      </c>
      <c r="H257" s="16">
        <v>262782</v>
      </c>
      <c r="I257" s="16">
        <v>254802</v>
      </c>
      <c r="J257" s="16">
        <v>253776</v>
      </c>
      <c r="K257" s="16">
        <v>249871</v>
      </c>
      <c r="L257" s="16">
        <v>237580</v>
      </c>
      <c r="M257" s="16">
        <v>244532</v>
      </c>
      <c r="N257" s="16"/>
      <c r="O257" s="16"/>
      <c r="P257" s="16"/>
      <c r="Q257" s="63"/>
    </row>
    <row r="258" spans="1:17">
      <c r="A258" s="148"/>
      <c r="B258" s="1">
        <v>2717</v>
      </c>
      <c r="C258" s="1" t="s">
        <v>195</v>
      </c>
      <c r="D258" s="35">
        <f t="shared" si="42"/>
        <v>2504850</v>
      </c>
      <c r="E258" s="35">
        <v>10308</v>
      </c>
      <c r="F258" s="55">
        <v>291977</v>
      </c>
      <c r="G258" s="16">
        <v>288700</v>
      </c>
      <c r="H258" s="16">
        <v>340153</v>
      </c>
      <c r="I258" s="16">
        <v>325098</v>
      </c>
      <c r="J258" s="16">
        <v>326598</v>
      </c>
      <c r="K258" s="16">
        <v>314916</v>
      </c>
      <c r="L258" s="16">
        <v>302026</v>
      </c>
      <c r="M258" s="16">
        <v>315382</v>
      </c>
      <c r="N258" s="16"/>
      <c r="O258" s="16"/>
      <c r="P258" s="16"/>
      <c r="Q258" s="63"/>
    </row>
    <row r="259" spans="1:17">
      <c r="A259" s="148"/>
      <c r="B259" s="1">
        <v>2718</v>
      </c>
      <c r="C259" s="1" t="s">
        <v>196</v>
      </c>
      <c r="D259" s="35">
        <f t="shared" si="42"/>
        <v>1670854</v>
      </c>
      <c r="E259" s="35">
        <v>6876</v>
      </c>
      <c r="F259" s="55">
        <v>185025</v>
      </c>
      <c r="G259" s="16">
        <v>182982</v>
      </c>
      <c r="H259" s="16">
        <v>237289</v>
      </c>
      <c r="I259" s="16">
        <v>223400</v>
      </c>
      <c r="J259" s="16">
        <v>226327</v>
      </c>
      <c r="K259" s="16">
        <v>210451</v>
      </c>
      <c r="L259" s="16">
        <v>197855</v>
      </c>
      <c r="M259" s="16">
        <v>207525</v>
      </c>
      <c r="N259" s="16"/>
      <c r="O259" s="16"/>
      <c r="P259" s="16"/>
      <c r="Q259" s="63"/>
    </row>
    <row r="260" spans="1:17">
      <c r="A260" s="148"/>
      <c r="B260" s="1">
        <v>2719</v>
      </c>
      <c r="C260" s="1" t="s">
        <v>197</v>
      </c>
      <c r="D260" s="35">
        <f t="shared" si="42"/>
        <v>838760</v>
      </c>
      <c r="E260" s="35">
        <v>3452</v>
      </c>
      <c r="F260" s="55">
        <v>87086</v>
      </c>
      <c r="G260" s="16">
        <v>87884</v>
      </c>
      <c r="H260" s="16">
        <v>120226</v>
      </c>
      <c r="I260" s="16">
        <v>114327</v>
      </c>
      <c r="J260" s="16">
        <v>129259</v>
      </c>
      <c r="K260" s="16">
        <v>108834</v>
      </c>
      <c r="L260" s="16">
        <v>92185</v>
      </c>
      <c r="M260" s="16">
        <v>98959</v>
      </c>
      <c r="N260" s="16"/>
      <c r="O260" s="16"/>
      <c r="P260" s="16"/>
      <c r="Q260" s="63"/>
    </row>
    <row r="261" spans="1:17">
      <c r="A261" s="148"/>
      <c r="B261" s="1">
        <v>2720</v>
      </c>
      <c r="C261" s="1" t="s">
        <v>198</v>
      </c>
      <c r="D261" s="35">
        <f t="shared" si="42"/>
        <v>1271286</v>
      </c>
      <c r="E261" s="35">
        <v>5232</v>
      </c>
      <c r="F261" s="55">
        <v>148309</v>
      </c>
      <c r="G261" s="16">
        <v>148460</v>
      </c>
      <c r="H261" s="16">
        <v>168745</v>
      </c>
      <c r="I261" s="16">
        <v>163118</v>
      </c>
      <c r="J261" s="16">
        <v>164715</v>
      </c>
      <c r="K261" s="16">
        <v>158772</v>
      </c>
      <c r="L261" s="16">
        <v>155353</v>
      </c>
      <c r="M261" s="16">
        <v>163814</v>
      </c>
      <c r="N261" s="16"/>
      <c r="O261" s="16"/>
      <c r="P261" s="16"/>
      <c r="Q261" s="63"/>
    </row>
    <row r="262" spans="1:17">
      <c r="A262" s="148"/>
      <c r="B262" s="1">
        <v>2721</v>
      </c>
      <c r="C262" s="1" t="s">
        <v>199</v>
      </c>
      <c r="D262" s="35">
        <f t="shared" si="42"/>
        <v>1228305</v>
      </c>
      <c r="E262" s="35">
        <v>5055</v>
      </c>
      <c r="F262" s="55">
        <v>143953</v>
      </c>
      <c r="G262" s="16">
        <v>142099</v>
      </c>
      <c r="H262" s="16">
        <v>163376</v>
      </c>
      <c r="I262" s="16">
        <v>156979</v>
      </c>
      <c r="J262" s="16">
        <v>162422</v>
      </c>
      <c r="K262" s="16">
        <v>152211</v>
      </c>
      <c r="L262" s="16">
        <v>148237</v>
      </c>
      <c r="M262" s="16">
        <v>159028</v>
      </c>
      <c r="N262" s="16"/>
      <c r="O262" s="16"/>
      <c r="P262" s="16"/>
      <c r="Q262" s="63"/>
    </row>
    <row r="263" spans="1:17">
      <c r="A263" s="148"/>
      <c r="B263" s="1">
        <v>2722</v>
      </c>
      <c r="C263" s="1" t="s">
        <v>200</v>
      </c>
      <c r="D263" s="35">
        <f t="shared" si="42"/>
        <v>1899014</v>
      </c>
      <c r="E263" s="35">
        <v>7815</v>
      </c>
      <c r="F263" s="55">
        <v>228045</v>
      </c>
      <c r="G263" s="16">
        <v>223388</v>
      </c>
      <c r="H263" s="16">
        <v>254529</v>
      </c>
      <c r="I263" s="16">
        <v>240126</v>
      </c>
      <c r="J263" s="16">
        <v>240580</v>
      </c>
      <c r="K263" s="16">
        <v>237247</v>
      </c>
      <c r="L263" s="16">
        <v>229563</v>
      </c>
      <c r="M263" s="16">
        <v>245536</v>
      </c>
      <c r="N263" s="16"/>
      <c r="O263" s="16"/>
      <c r="P263" s="16"/>
      <c r="Q263" s="63"/>
    </row>
    <row r="264" spans="1:17">
      <c r="A264" s="148"/>
      <c r="B264" s="1">
        <v>2723</v>
      </c>
      <c r="C264" s="1" t="s">
        <v>201</v>
      </c>
      <c r="D264" s="35">
        <f t="shared" si="42"/>
        <v>2021504</v>
      </c>
      <c r="E264" s="35">
        <v>8319</v>
      </c>
      <c r="F264" s="55">
        <v>226047</v>
      </c>
      <c r="G264" s="16">
        <v>223229</v>
      </c>
      <c r="H264" s="16">
        <v>288047</v>
      </c>
      <c r="I264" s="16">
        <v>273631</v>
      </c>
      <c r="J264" s="16">
        <v>268281</v>
      </c>
      <c r="K264" s="16">
        <v>257893</v>
      </c>
      <c r="L264" s="16">
        <v>231695</v>
      </c>
      <c r="M264" s="16">
        <v>252681</v>
      </c>
      <c r="N264" s="16"/>
      <c r="O264" s="16"/>
      <c r="P264" s="16"/>
      <c r="Q264" s="63"/>
    </row>
    <row r="265" spans="1:17">
      <c r="A265" s="148"/>
      <c r="B265" s="1">
        <v>2724</v>
      </c>
      <c r="C265" s="1" t="s">
        <v>202</v>
      </c>
      <c r="D265" s="35">
        <f t="shared" si="42"/>
        <v>1933465</v>
      </c>
      <c r="E265" s="35">
        <v>7957</v>
      </c>
      <c r="F265" s="55">
        <v>227778</v>
      </c>
      <c r="G265" s="16">
        <v>224482</v>
      </c>
      <c r="H265" s="16">
        <v>257854</v>
      </c>
      <c r="I265" s="16">
        <v>249013</v>
      </c>
      <c r="J265" s="16">
        <v>247304</v>
      </c>
      <c r="K265" s="16">
        <v>241939</v>
      </c>
      <c r="L265" s="16">
        <v>234018</v>
      </c>
      <c r="M265" s="16">
        <v>251077</v>
      </c>
      <c r="N265" s="16"/>
      <c r="O265" s="16"/>
      <c r="P265" s="16"/>
      <c r="Q265" s="63"/>
    </row>
    <row r="266" spans="1:17">
      <c r="A266" s="148"/>
      <c r="B266" s="1">
        <v>2725</v>
      </c>
      <c r="C266" s="1" t="s">
        <v>203</v>
      </c>
      <c r="D266" s="35">
        <f t="shared" si="42"/>
        <v>793715</v>
      </c>
      <c r="E266" s="35">
        <v>3266</v>
      </c>
      <c r="F266" s="55">
        <v>91986</v>
      </c>
      <c r="G266" s="16">
        <v>90930</v>
      </c>
      <c r="H266" s="16">
        <v>107217</v>
      </c>
      <c r="I266" s="16">
        <v>103618</v>
      </c>
      <c r="J266" s="16">
        <v>101735</v>
      </c>
      <c r="K266" s="16">
        <v>100362</v>
      </c>
      <c r="L266" s="16">
        <v>97345</v>
      </c>
      <c r="M266" s="16">
        <v>100522</v>
      </c>
      <c r="N266" s="16"/>
      <c r="O266" s="16"/>
      <c r="P266" s="16"/>
      <c r="Q266" s="63"/>
    </row>
    <row r="267" spans="1:17">
      <c r="A267" s="148"/>
      <c r="B267" s="1">
        <v>2726</v>
      </c>
      <c r="C267" s="1" t="s">
        <v>204</v>
      </c>
      <c r="D267" s="35">
        <f t="shared" si="42"/>
        <v>1282759</v>
      </c>
      <c r="E267" s="35">
        <v>5279</v>
      </c>
      <c r="F267" s="55">
        <v>151771</v>
      </c>
      <c r="G267" s="16">
        <v>150631</v>
      </c>
      <c r="H267" s="16">
        <v>171907</v>
      </c>
      <c r="I267" s="16">
        <v>164193</v>
      </c>
      <c r="J267" s="16">
        <v>163004</v>
      </c>
      <c r="K267" s="16">
        <v>161405</v>
      </c>
      <c r="L267" s="16">
        <v>155432</v>
      </c>
      <c r="M267" s="16">
        <v>164416</v>
      </c>
      <c r="N267" s="16"/>
      <c r="O267" s="16"/>
      <c r="P267" s="16"/>
      <c r="Q267" s="63"/>
    </row>
    <row r="268" spans="1:17">
      <c r="A268" s="148"/>
      <c r="B268" s="1">
        <v>2727</v>
      </c>
      <c r="C268" s="1" t="s">
        <v>205</v>
      </c>
      <c r="D268" s="35">
        <f t="shared" si="42"/>
        <v>841477</v>
      </c>
      <c r="E268" s="35">
        <v>3463</v>
      </c>
      <c r="F268" s="55">
        <v>100555</v>
      </c>
      <c r="G268" s="16">
        <v>98899</v>
      </c>
      <c r="H268" s="16">
        <v>110382</v>
      </c>
      <c r="I268" s="16">
        <v>104336</v>
      </c>
      <c r="J268" s="16">
        <v>104785</v>
      </c>
      <c r="K268" s="16">
        <v>104144</v>
      </c>
      <c r="L268" s="16">
        <v>103600</v>
      </c>
      <c r="M268" s="16">
        <v>114776</v>
      </c>
      <c r="N268" s="16"/>
      <c r="O268" s="16"/>
      <c r="P268" s="16"/>
      <c r="Q268" s="63"/>
    </row>
    <row r="269" spans="1:17">
      <c r="A269" s="148"/>
      <c r="B269" s="1">
        <v>2728</v>
      </c>
      <c r="C269" s="1" t="s">
        <v>206</v>
      </c>
      <c r="D269" s="35">
        <f t="shared" si="42"/>
        <v>2176614</v>
      </c>
      <c r="E269" s="35">
        <v>8957</v>
      </c>
      <c r="F269" s="55">
        <v>196242</v>
      </c>
      <c r="G269" s="16">
        <v>206411</v>
      </c>
      <c r="H269" s="16">
        <v>336555</v>
      </c>
      <c r="I269" s="16">
        <v>352982</v>
      </c>
      <c r="J269" s="16">
        <v>350791</v>
      </c>
      <c r="K269" s="16">
        <v>280388</v>
      </c>
      <c r="L269" s="16">
        <v>209887</v>
      </c>
      <c r="M269" s="16">
        <v>243358</v>
      </c>
      <c r="N269" s="16"/>
      <c r="O269" s="16"/>
      <c r="P269" s="16"/>
      <c r="Q269" s="63"/>
    </row>
    <row r="270" spans="1:17">
      <c r="A270" s="148"/>
      <c r="B270" s="1">
        <v>2729</v>
      </c>
      <c r="C270" s="1" t="s">
        <v>207</v>
      </c>
      <c r="D270" s="35">
        <f t="shared" si="42"/>
        <v>1528469</v>
      </c>
      <c r="E270" s="35">
        <v>6290</v>
      </c>
      <c r="F270" s="55">
        <v>177155</v>
      </c>
      <c r="G270" s="16">
        <v>180700</v>
      </c>
      <c r="H270" s="16">
        <v>215254</v>
      </c>
      <c r="I270" s="16">
        <v>198055</v>
      </c>
      <c r="J270" s="16">
        <v>201863</v>
      </c>
      <c r="K270" s="16">
        <v>182344</v>
      </c>
      <c r="L270" s="16">
        <v>175352</v>
      </c>
      <c r="M270" s="16">
        <v>197746</v>
      </c>
      <c r="N270" s="16"/>
      <c r="O270" s="16"/>
      <c r="P270" s="16"/>
      <c r="Q270" s="63"/>
    </row>
    <row r="271" spans="1:17">
      <c r="A271" s="148"/>
      <c r="B271" s="1">
        <v>2730</v>
      </c>
      <c r="C271" s="1" t="s">
        <v>208</v>
      </c>
      <c r="D271" s="35">
        <f t="shared" si="42"/>
        <v>1115276</v>
      </c>
      <c r="E271" s="35">
        <v>4590</v>
      </c>
      <c r="F271" s="55">
        <v>102941</v>
      </c>
      <c r="G271" s="16">
        <v>100289</v>
      </c>
      <c r="H271" s="16">
        <v>134201</v>
      </c>
      <c r="I271" s="16">
        <v>175057</v>
      </c>
      <c r="J271" s="16">
        <v>175987</v>
      </c>
      <c r="K271" s="16">
        <v>147137</v>
      </c>
      <c r="L271" s="16">
        <v>126380</v>
      </c>
      <c r="M271" s="16">
        <v>153284</v>
      </c>
      <c r="N271" s="16"/>
      <c r="O271" s="16"/>
      <c r="P271" s="16"/>
      <c r="Q271" s="63"/>
    </row>
    <row r="272" spans="1:17">
      <c r="A272" s="148"/>
      <c r="B272" s="1">
        <v>2731</v>
      </c>
      <c r="C272" s="1" t="s">
        <v>209</v>
      </c>
      <c r="D272" s="35">
        <f t="shared" si="42"/>
        <v>2322284</v>
      </c>
      <c r="E272" s="35">
        <v>9557</v>
      </c>
      <c r="F272" s="55">
        <v>275820</v>
      </c>
      <c r="G272" s="16">
        <v>283401</v>
      </c>
      <c r="H272" s="16">
        <v>316213</v>
      </c>
      <c r="I272" s="16">
        <v>293221</v>
      </c>
      <c r="J272" s="16">
        <v>285280</v>
      </c>
      <c r="K272" s="16">
        <v>288884</v>
      </c>
      <c r="L272" s="16">
        <v>282633</v>
      </c>
      <c r="M272" s="16">
        <v>296832</v>
      </c>
      <c r="N272" s="16"/>
      <c r="O272" s="16"/>
      <c r="P272" s="16"/>
      <c r="Q272" s="63"/>
    </row>
    <row r="273" spans="1:17">
      <c r="A273" s="148"/>
      <c r="B273" s="1">
        <v>2732</v>
      </c>
      <c r="C273" s="1" t="s">
        <v>210</v>
      </c>
      <c r="D273" s="35">
        <f t="shared" si="42"/>
        <v>1464232</v>
      </c>
      <c r="E273" s="35">
        <v>6026</v>
      </c>
      <c r="F273" s="55">
        <v>171883</v>
      </c>
      <c r="G273" s="16">
        <v>177771</v>
      </c>
      <c r="H273" s="16">
        <v>194880</v>
      </c>
      <c r="I273" s="16">
        <v>185607</v>
      </c>
      <c r="J273" s="16">
        <v>178210</v>
      </c>
      <c r="K273" s="16">
        <v>181467</v>
      </c>
      <c r="L273" s="16">
        <v>175582</v>
      </c>
      <c r="M273" s="16">
        <v>198832</v>
      </c>
      <c r="N273" s="16"/>
      <c r="O273" s="16"/>
      <c r="P273" s="16"/>
      <c r="Q273" s="63"/>
    </row>
    <row r="274" spans="1:17">
      <c r="A274" s="148"/>
      <c r="B274" s="1">
        <v>2733</v>
      </c>
      <c r="C274" s="1" t="s">
        <v>211</v>
      </c>
      <c r="D274" s="35">
        <f t="shared" si="42"/>
        <v>2570924</v>
      </c>
      <c r="E274" s="35">
        <v>10580</v>
      </c>
      <c r="F274" s="55">
        <v>306522</v>
      </c>
      <c r="G274" s="16">
        <v>322900</v>
      </c>
      <c r="H274" s="16">
        <v>351206</v>
      </c>
      <c r="I274" s="16">
        <v>329690</v>
      </c>
      <c r="J274" s="16">
        <v>308065</v>
      </c>
      <c r="K274" s="16">
        <v>319229</v>
      </c>
      <c r="L274" s="16">
        <v>306631</v>
      </c>
      <c r="M274" s="16">
        <v>326681</v>
      </c>
      <c r="N274" s="16"/>
      <c r="O274" s="16"/>
      <c r="P274" s="16"/>
      <c r="Q274" s="63"/>
    </row>
    <row r="275" spans="1:17">
      <c r="A275" s="148"/>
      <c r="B275" s="1">
        <v>2734</v>
      </c>
      <c r="C275" s="1" t="s">
        <v>212</v>
      </c>
      <c r="D275" s="35">
        <f t="shared" si="42"/>
        <v>1826412</v>
      </c>
      <c r="E275" s="35">
        <v>7516</v>
      </c>
      <c r="F275" s="55">
        <v>217421</v>
      </c>
      <c r="G275" s="16">
        <v>219115</v>
      </c>
      <c r="H275" s="16">
        <v>242466</v>
      </c>
      <c r="I275" s="16">
        <v>225236</v>
      </c>
      <c r="J275" s="16">
        <v>217625</v>
      </c>
      <c r="K275" s="16">
        <v>225597</v>
      </c>
      <c r="L275" s="16">
        <v>230318</v>
      </c>
      <c r="M275" s="16">
        <v>248634</v>
      </c>
      <c r="N275" s="16"/>
      <c r="O275" s="16"/>
      <c r="P275" s="16"/>
      <c r="Q275" s="63"/>
    </row>
    <row r="276" spans="1:17">
      <c r="A276" s="148"/>
      <c r="B276" s="1">
        <v>2735</v>
      </c>
      <c r="C276" s="1" t="s">
        <v>213</v>
      </c>
      <c r="D276" s="35">
        <f t="shared" si="42"/>
        <v>527481</v>
      </c>
      <c r="E276" s="35">
        <v>2171</v>
      </c>
      <c r="F276" s="55">
        <v>61044</v>
      </c>
      <c r="G276" s="16">
        <v>61596</v>
      </c>
      <c r="H276" s="16">
        <v>69496</v>
      </c>
      <c r="I276" s="16">
        <v>67212</v>
      </c>
      <c r="J276" s="16">
        <v>67211</v>
      </c>
      <c r="K276" s="16">
        <v>66101</v>
      </c>
      <c r="L276" s="16">
        <v>64394</v>
      </c>
      <c r="M276" s="16">
        <v>70427</v>
      </c>
      <c r="N276" s="16"/>
      <c r="O276" s="16"/>
      <c r="P276" s="16"/>
      <c r="Q276" s="63"/>
    </row>
    <row r="277" spans="1:17">
      <c r="A277" s="148"/>
      <c r="B277" s="1">
        <v>2736</v>
      </c>
      <c r="C277" s="1" t="s">
        <v>214</v>
      </c>
      <c r="D277" s="35">
        <f t="shared" si="42"/>
        <v>1655036</v>
      </c>
      <c r="E277" s="35">
        <v>6811</v>
      </c>
      <c r="F277" s="55">
        <v>202733</v>
      </c>
      <c r="G277" s="16">
        <v>198890</v>
      </c>
      <c r="H277" s="16">
        <v>213609</v>
      </c>
      <c r="I277" s="16">
        <v>207182</v>
      </c>
      <c r="J277" s="16">
        <v>206694</v>
      </c>
      <c r="K277" s="16">
        <v>205138</v>
      </c>
      <c r="L277" s="16">
        <v>199409</v>
      </c>
      <c r="M277" s="16">
        <v>221381</v>
      </c>
      <c r="N277" s="16"/>
      <c r="O277" s="16"/>
      <c r="P277" s="16"/>
      <c r="Q277" s="63"/>
    </row>
    <row r="278" spans="1:17">
      <c r="A278" s="148"/>
      <c r="B278" s="1">
        <v>2737</v>
      </c>
      <c r="C278" s="1" t="s">
        <v>215</v>
      </c>
      <c r="D278" s="35">
        <f t="shared" si="42"/>
        <v>1559725</v>
      </c>
      <c r="E278" s="35">
        <v>6419</v>
      </c>
      <c r="F278" s="55">
        <v>182259</v>
      </c>
      <c r="G278" s="16">
        <v>182907</v>
      </c>
      <c r="H278" s="16">
        <v>208323</v>
      </c>
      <c r="I278" s="16">
        <v>194812</v>
      </c>
      <c r="J278" s="16">
        <v>188636</v>
      </c>
      <c r="K278" s="16">
        <v>193184</v>
      </c>
      <c r="L278" s="16">
        <v>192204</v>
      </c>
      <c r="M278" s="16">
        <v>217400</v>
      </c>
      <c r="N278" s="16"/>
      <c r="O278" s="16"/>
      <c r="P278" s="16"/>
      <c r="Q278" s="63"/>
    </row>
    <row r="279" spans="1:17">
      <c r="A279" s="148"/>
      <c r="B279" s="1">
        <v>2738</v>
      </c>
      <c r="C279" s="1" t="s">
        <v>216</v>
      </c>
      <c r="D279" s="35">
        <f t="shared" si="42"/>
        <v>1579802</v>
      </c>
      <c r="E279" s="35">
        <v>6501</v>
      </c>
      <c r="F279" s="55">
        <v>189627</v>
      </c>
      <c r="G279" s="16">
        <v>190116</v>
      </c>
      <c r="H279" s="16">
        <v>207520</v>
      </c>
      <c r="I279" s="16">
        <v>193255</v>
      </c>
      <c r="J279" s="16">
        <v>192135</v>
      </c>
      <c r="K279" s="16">
        <v>194521</v>
      </c>
      <c r="L279" s="16">
        <v>193554</v>
      </c>
      <c r="M279" s="16">
        <v>219074</v>
      </c>
      <c r="N279" s="16"/>
      <c r="O279" s="16"/>
      <c r="P279" s="16"/>
      <c r="Q279" s="63"/>
    </row>
    <row r="280" spans="1:17">
      <c r="A280" s="148"/>
      <c r="B280" s="1">
        <v>2739</v>
      </c>
      <c r="C280" s="1" t="s">
        <v>217</v>
      </c>
      <c r="D280" s="35">
        <f t="shared" si="42"/>
        <v>1301404</v>
      </c>
      <c r="E280" s="35">
        <v>5356</v>
      </c>
      <c r="F280" s="55">
        <v>149474</v>
      </c>
      <c r="G280" s="16">
        <v>148442</v>
      </c>
      <c r="H280" s="16">
        <v>177867</v>
      </c>
      <c r="I280" s="16">
        <v>167806</v>
      </c>
      <c r="J280" s="16">
        <v>164505</v>
      </c>
      <c r="K280" s="16">
        <v>160307</v>
      </c>
      <c r="L280" s="16">
        <v>155223</v>
      </c>
      <c r="M280" s="16">
        <v>177780</v>
      </c>
      <c r="N280" s="16"/>
      <c r="O280" s="16"/>
      <c r="P280" s="16"/>
      <c r="Q280" s="63"/>
    </row>
    <row r="281" spans="1:17">
      <c r="A281" s="148"/>
      <c r="B281" s="1">
        <v>2740</v>
      </c>
      <c r="C281" s="1" t="s">
        <v>218</v>
      </c>
      <c r="D281" s="35">
        <f t="shared" si="42"/>
        <v>1626541</v>
      </c>
      <c r="E281" s="35">
        <v>6694</v>
      </c>
      <c r="F281" s="55">
        <v>156353</v>
      </c>
      <c r="G281" s="16">
        <v>156069</v>
      </c>
      <c r="H281" s="16">
        <v>265230</v>
      </c>
      <c r="I281" s="16">
        <v>245481</v>
      </c>
      <c r="J281" s="16">
        <v>241900</v>
      </c>
      <c r="K281" s="16">
        <v>211975</v>
      </c>
      <c r="L281" s="16">
        <v>159771</v>
      </c>
      <c r="M281" s="16">
        <v>189762</v>
      </c>
      <c r="N281" s="16"/>
      <c r="O281" s="16"/>
      <c r="P281" s="16"/>
      <c r="Q281" s="63"/>
    </row>
    <row r="282" spans="1:17">
      <c r="A282" s="148"/>
      <c r="B282" s="1">
        <v>2741</v>
      </c>
      <c r="C282" s="1" t="s">
        <v>219</v>
      </c>
      <c r="D282" s="35">
        <f t="shared" si="42"/>
        <v>1056244</v>
      </c>
      <c r="E282" s="35">
        <v>4347</v>
      </c>
      <c r="F282" s="55">
        <v>111562</v>
      </c>
      <c r="G282" s="16">
        <v>112096</v>
      </c>
      <c r="H282" s="16">
        <v>152397</v>
      </c>
      <c r="I282" s="16">
        <v>142692</v>
      </c>
      <c r="J282" s="16">
        <v>144522</v>
      </c>
      <c r="K282" s="16">
        <v>134108</v>
      </c>
      <c r="L282" s="16">
        <v>117394</v>
      </c>
      <c r="M282" s="16">
        <v>141473</v>
      </c>
      <c r="N282" s="16"/>
      <c r="O282" s="16"/>
      <c r="P282" s="16"/>
      <c r="Q282" s="63"/>
    </row>
    <row r="283" spans="1:17">
      <c r="A283" s="148"/>
      <c r="B283" s="1">
        <v>2742</v>
      </c>
      <c r="C283" s="1" t="s">
        <v>220</v>
      </c>
      <c r="D283" s="35">
        <f t="shared" si="42"/>
        <v>1049227</v>
      </c>
      <c r="E283" s="35">
        <v>4318</v>
      </c>
      <c r="F283" s="55">
        <v>123049</v>
      </c>
      <c r="G283" s="16">
        <v>121337</v>
      </c>
      <c r="H283" s="16">
        <v>137941</v>
      </c>
      <c r="I283" s="16">
        <v>132097</v>
      </c>
      <c r="J283" s="16">
        <v>129203</v>
      </c>
      <c r="K283" s="16">
        <v>130484</v>
      </c>
      <c r="L283" s="16">
        <v>128557</v>
      </c>
      <c r="M283" s="16">
        <v>146559</v>
      </c>
      <c r="N283" s="16"/>
      <c r="O283" s="16"/>
      <c r="P283" s="16"/>
      <c r="Q283" s="63"/>
    </row>
    <row r="284" spans="1:17">
      <c r="A284" s="148"/>
      <c r="B284" s="1">
        <v>2743</v>
      </c>
      <c r="C284" s="1" t="s">
        <v>221</v>
      </c>
      <c r="D284" s="35">
        <f t="shared" si="42"/>
        <v>1537751</v>
      </c>
      <c r="E284" s="35">
        <v>6328</v>
      </c>
      <c r="F284" s="55">
        <v>178894</v>
      </c>
      <c r="G284" s="16">
        <v>177894</v>
      </c>
      <c r="H284" s="16">
        <v>201680</v>
      </c>
      <c r="I284" s="16">
        <v>193386</v>
      </c>
      <c r="J284" s="16">
        <v>193929</v>
      </c>
      <c r="K284" s="16">
        <v>190631</v>
      </c>
      <c r="L284" s="16">
        <v>187002</v>
      </c>
      <c r="M284" s="16">
        <v>214335</v>
      </c>
      <c r="N284" s="16"/>
      <c r="O284" s="16"/>
      <c r="P284" s="16"/>
      <c r="Q284" s="63"/>
    </row>
    <row r="285" spans="1:17">
      <c r="A285" s="148"/>
      <c r="B285" s="1">
        <v>2744</v>
      </c>
      <c r="C285" s="1" t="s">
        <v>222</v>
      </c>
      <c r="D285" s="35">
        <f t="shared" si="42"/>
        <v>928997</v>
      </c>
      <c r="E285" s="35">
        <v>3823</v>
      </c>
      <c r="F285" s="55">
        <v>104314</v>
      </c>
      <c r="G285" s="16">
        <v>112725</v>
      </c>
      <c r="H285" s="16">
        <v>125036</v>
      </c>
      <c r="I285" s="16">
        <v>119617</v>
      </c>
      <c r="J285" s="16">
        <v>123693</v>
      </c>
      <c r="K285" s="16">
        <v>117815</v>
      </c>
      <c r="L285" s="16">
        <v>110972</v>
      </c>
      <c r="M285" s="16">
        <v>114825</v>
      </c>
      <c r="N285" s="16"/>
      <c r="O285" s="16"/>
      <c r="P285" s="16"/>
      <c r="Q285" s="63"/>
    </row>
    <row r="286" spans="1:17">
      <c r="A286" s="148"/>
      <c r="B286" s="1">
        <v>2745</v>
      </c>
      <c r="C286" s="1" t="s">
        <v>223</v>
      </c>
      <c r="D286" s="35">
        <f t="shared" si="42"/>
        <v>1079359</v>
      </c>
      <c r="E286" s="35">
        <v>4442</v>
      </c>
      <c r="F286" s="55">
        <v>121700</v>
      </c>
      <c r="G286" s="16">
        <v>119734</v>
      </c>
      <c r="H286" s="16">
        <v>136402</v>
      </c>
      <c r="I286" s="16">
        <v>133624</v>
      </c>
      <c r="J286" s="16">
        <v>139167</v>
      </c>
      <c r="K286" s="16">
        <v>139524</v>
      </c>
      <c r="L286" s="16">
        <v>138570</v>
      </c>
      <c r="M286" s="16">
        <v>150638</v>
      </c>
      <c r="N286" s="16"/>
      <c r="O286" s="16"/>
      <c r="P286" s="16"/>
      <c r="Q286" s="63"/>
    </row>
    <row r="287" spans="1:17">
      <c r="A287" s="148"/>
      <c r="B287" s="1">
        <v>2746</v>
      </c>
      <c r="C287" s="1" t="s">
        <v>224</v>
      </c>
      <c r="D287" s="35">
        <f t="shared" si="42"/>
        <v>940399</v>
      </c>
      <c r="E287" s="35">
        <v>3870</v>
      </c>
      <c r="F287" s="55">
        <v>122096</v>
      </c>
      <c r="G287" s="16">
        <v>108698</v>
      </c>
      <c r="H287" s="16">
        <v>124257</v>
      </c>
      <c r="I287" s="16">
        <v>117305</v>
      </c>
      <c r="J287" s="16">
        <v>119854</v>
      </c>
      <c r="K287" s="16">
        <v>112164</v>
      </c>
      <c r="L287" s="16">
        <v>113812</v>
      </c>
      <c r="M287" s="16">
        <v>122213</v>
      </c>
      <c r="N287" s="16"/>
      <c r="O287" s="16"/>
      <c r="P287" s="16"/>
      <c r="Q287" s="63"/>
    </row>
    <row r="288" spans="1:17">
      <c r="A288" s="148"/>
      <c r="B288" s="1">
        <v>2747</v>
      </c>
      <c r="C288" s="1" t="s">
        <v>225</v>
      </c>
      <c r="D288" s="35">
        <f t="shared" si="42"/>
        <v>1770411</v>
      </c>
      <c r="E288" s="35">
        <v>7286</v>
      </c>
      <c r="F288" s="55">
        <v>217420</v>
      </c>
      <c r="G288" s="16">
        <v>209774</v>
      </c>
      <c r="H288" s="16">
        <v>236779</v>
      </c>
      <c r="I288" s="16">
        <v>224743</v>
      </c>
      <c r="J288" s="16">
        <v>219507</v>
      </c>
      <c r="K288" s="16">
        <v>218309</v>
      </c>
      <c r="L288" s="16">
        <v>217099</v>
      </c>
      <c r="M288" s="16">
        <v>226780</v>
      </c>
      <c r="N288" s="16"/>
      <c r="O288" s="16"/>
      <c r="P288" s="16"/>
      <c r="Q288" s="63"/>
    </row>
    <row r="289" spans="1:17">
      <c r="A289" s="148"/>
      <c r="B289" s="1">
        <v>2748</v>
      </c>
      <c r="C289" s="1" t="s">
        <v>226</v>
      </c>
      <c r="D289" s="35">
        <f t="shared" si="42"/>
        <v>5282802</v>
      </c>
      <c r="E289" s="35">
        <v>21740</v>
      </c>
      <c r="F289" s="55">
        <v>653711</v>
      </c>
      <c r="G289" s="16">
        <v>652108</v>
      </c>
      <c r="H289" s="16">
        <v>713868</v>
      </c>
      <c r="I289" s="16">
        <v>662940</v>
      </c>
      <c r="J289" s="16">
        <v>629782</v>
      </c>
      <c r="K289" s="16">
        <v>659499</v>
      </c>
      <c r="L289" s="16">
        <v>653233</v>
      </c>
      <c r="M289" s="16">
        <v>657661</v>
      </c>
      <c r="N289" s="16"/>
      <c r="O289" s="16"/>
      <c r="P289" s="16"/>
      <c r="Q289" s="63"/>
    </row>
    <row r="290" spans="1:17">
      <c r="A290" s="148"/>
      <c r="B290" s="1">
        <v>2749</v>
      </c>
      <c r="C290" s="1" t="s">
        <v>227</v>
      </c>
      <c r="D290" s="35">
        <f t="shared" si="42"/>
        <v>3280578</v>
      </c>
      <c r="E290" s="35">
        <v>13500</v>
      </c>
      <c r="F290" s="55">
        <v>386866</v>
      </c>
      <c r="G290" s="16">
        <v>385620</v>
      </c>
      <c r="H290" s="16">
        <v>441683</v>
      </c>
      <c r="I290" s="16">
        <v>420449</v>
      </c>
      <c r="J290" s="16">
        <v>420977</v>
      </c>
      <c r="K290" s="16">
        <v>409398</v>
      </c>
      <c r="L290" s="16">
        <v>398273</v>
      </c>
      <c r="M290" s="16">
        <v>417312</v>
      </c>
      <c r="N290" s="16"/>
      <c r="O290" s="16"/>
      <c r="P290" s="16"/>
      <c r="Q290" s="63"/>
    </row>
    <row r="291" spans="1:17">
      <c r="A291" s="148"/>
      <c r="B291" s="1">
        <v>2750</v>
      </c>
      <c r="C291" s="1" t="s">
        <v>228</v>
      </c>
      <c r="D291" s="35">
        <f t="shared" si="42"/>
        <v>3223180</v>
      </c>
      <c r="E291" s="35">
        <v>13264</v>
      </c>
      <c r="F291" s="55">
        <v>389037</v>
      </c>
      <c r="G291" s="16">
        <v>376943</v>
      </c>
      <c r="H291" s="16">
        <v>435212</v>
      </c>
      <c r="I291" s="16">
        <v>411568</v>
      </c>
      <c r="J291" s="16">
        <v>412914</v>
      </c>
      <c r="K291" s="16">
        <v>399220</v>
      </c>
      <c r="L291" s="16">
        <v>388058</v>
      </c>
      <c r="M291" s="16">
        <v>410228</v>
      </c>
      <c r="N291" s="16"/>
      <c r="O291" s="16"/>
      <c r="P291" s="16"/>
      <c r="Q291" s="63"/>
    </row>
    <row r="292" spans="1:17">
      <c r="A292" s="148"/>
      <c r="B292" s="1">
        <v>2751</v>
      </c>
      <c r="C292" s="1" t="s">
        <v>229</v>
      </c>
      <c r="D292" s="35">
        <f t="shared" si="42"/>
        <v>822377</v>
      </c>
      <c r="E292" s="35">
        <v>3384</v>
      </c>
      <c r="F292" s="55">
        <v>95986</v>
      </c>
      <c r="G292" s="16">
        <v>94232</v>
      </c>
      <c r="H292" s="16">
        <v>110297</v>
      </c>
      <c r="I292" s="16">
        <v>105483</v>
      </c>
      <c r="J292" s="16">
        <v>104788</v>
      </c>
      <c r="K292" s="16">
        <v>103686</v>
      </c>
      <c r="L292" s="16">
        <v>101228</v>
      </c>
      <c r="M292" s="16">
        <v>106677</v>
      </c>
      <c r="N292" s="16"/>
      <c r="O292" s="16"/>
      <c r="P292" s="16"/>
      <c r="Q292" s="63"/>
    </row>
    <row r="293" spans="1:17">
      <c r="A293" s="148"/>
      <c r="B293" s="1">
        <v>2752</v>
      </c>
      <c r="C293" s="1" t="s">
        <v>230</v>
      </c>
      <c r="D293" s="35">
        <f t="shared" si="42"/>
        <v>666742</v>
      </c>
      <c r="E293" s="35">
        <v>2744</v>
      </c>
      <c r="F293" s="55">
        <v>74244</v>
      </c>
      <c r="G293" s="16">
        <v>73229</v>
      </c>
      <c r="H293" s="16">
        <v>94188</v>
      </c>
      <c r="I293" s="16">
        <v>89387</v>
      </c>
      <c r="J293" s="16">
        <v>88596</v>
      </c>
      <c r="K293" s="16">
        <v>85094</v>
      </c>
      <c r="L293" s="16">
        <v>75998</v>
      </c>
      <c r="M293" s="16">
        <v>86006</v>
      </c>
      <c r="N293" s="16"/>
      <c r="O293" s="16"/>
      <c r="P293" s="16"/>
      <c r="Q293" s="63"/>
    </row>
    <row r="294" spans="1:17">
      <c r="A294" s="148"/>
      <c r="B294" s="1">
        <v>2753</v>
      </c>
      <c r="C294" s="1" t="s">
        <v>231</v>
      </c>
      <c r="D294" s="35">
        <f t="shared" si="42"/>
        <v>571534</v>
      </c>
      <c r="E294" s="35">
        <v>2352</v>
      </c>
      <c r="F294" s="55">
        <v>61431</v>
      </c>
      <c r="G294" s="16">
        <v>61444</v>
      </c>
      <c r="H294" s="16">
        <v>75879</v>
      </c>
      <c r="I294" s="16">
        <v>75825</v>
      </c>
      <c r="J294" s="16">
        <v>78306</v>
      </c>
      <c r="K294" s="16">
        <v>75955</v>
      </c>
      <c r="L294" s="16">
        <v>69047</v>
      </c>
      <c r="M294" s="16">
        <v>73647</v>
      </c>
      <c r="N294" s="16"/>
      <c r="O294" s="16"/>
      <c r="P294" s="16"/>
      <c r="Q294" s="63"/>
    </row>
    <row r="295" spans="1:17">
      <c r="A295" s="148"/>
      <c r="B295" s="1">
        <v>2754</v>
      </c>
      <c r="C295" s="1" t="s">
        <v>232</v>
      </c>
      <c r="D295" s="35">
        <f t="shared" si="42"/>
        <v>511698</v>
      </c>
      <c r="E295" s="35">
        <v>2106</v>
      </c>
      <c r="F295" s="55">
        <v>53936</v>
      </c>
      <c r="G295" s="16">
        <v>54271</v>
      </c>
      <c r="H295" s="16">
        <v>68127</v>
      </c>
      <c r="I295" s="16">
        <v>95568</v>
      </c>
      <c r="J295" s="16">
        <v>65119</v>
      </c>
      <c r="K295" s="16">
        <v>61070</v>
      </c>
      <c r="L295" s="16">
        <v>55181</v>
      </c>
      <c r="M295" s="16">
        <v>58426</v>
      </c>
      <c r="N295" s="16"/>
      <c r="O295" s="16"/>
      <c r="P295" s="16"/>
      <c r="Q295" s="63"/>
    </row>
    <row r="296" spans="1:17">
      <c r="A296" s="148"/>
      <c r="B296" s="1">
        <v>2755</v>
      </c>
      <c r="C296" s="1" t="s">
        <v>233</v>
      </c>
      <c r="D296" s="35">
        <f t="shared" si="42"/>
        <v>877884</v>
      </c>
      <c r="E296" s="35">
        <v>3613</v>
      </c>
      <c r="F296" s="55">
        <v>102213</v>
      </c>
      <c r="G296" s="16">
        <v>101240</v>
      </c>
      <c r="H296" s="16">
        <v>116938</v>
      </c>
      <c r="I296" s="16">
        <v>114049</v>
      </c>
      <c r="J296" s="16">
        <v>115808</v>
      </c>
      <c r="K296" s="16">
        <v>112247</v>
      </c>
      <c r="L296" s="16">
        <v>105848</v>
      </c>
      <c r="M296" s="16">
        <v>109541</v>
      </c>
      <c r="N296" s="16"/>
      <c r="O296" s="16"/>
      <c r="P296" s="16"/>
      <c r="Q296" s="63"/>
    </row>
    <row r="297" spans="1:17">
      <c r="A297" s="148"/>
      <c r="B297" s="1">
        <v>2756</v>
      </c>
      <c r="C297" s="1" t="s">
        <v>234</v>
      </c>
      <c r="D297" s="35">
        <f t="shared" si="42"/>
        <v>1693958</v>
      </c>
      <c r="E297" s="35">
        <v>6971</v>
      </c>
      <c r="F297" s="55">
        <v>202395</v>
      </c>
      <c r="G297" s="16">
        <v>200165</v>
      </c>
      <c r="H297" s="16">
        <v>229740</v>
      </c>
      <c r="I297" s="16">
        <v>217903</v>
      </c>
      <c r="J297" s="16">
        <v>216903</v>
      </c>
      <c r="K297" s="16">
        <v>211208</v>
      </c>
      <c r="L297" s="16">
        <v>205376</v>
      </c>
      <c r="M297" s="16">
        <v>210268</v>
      </c>
      <c r="N297" s="16"/>
      <c r="O297" s="16"/>
      <c r="P297" s="16"/>
      <c r="Q297" s="63"/>
    </row>
    <row r="298" spans="1:17">
      <c r="A298" s="148"/>
      <c r="B298" s="1">
        <v>2757</v>
      </c>
      <c r="C298" s="1" t="s">
        <v>235</v>
      </c>
      <c r="D298" s="35">
        <f t="shared" si="42"/>
        <v>1474700</v>
      </c>
      <c r="E298" s="35">
        <v>6069</v>
      </c>
      <c r="F298" s="55">
        <v>175531</v>
      </c>
      <c r="G298" s="16">
        <v>173876</v>
      </c>
      <c r="H298" s="16">
        <v>197599</v>
      </c>
      <c r="I298" s="16">
        <v>186587</v>
      </c>
      <c r="J298" s="16">
        <v>189473</v>
      </c>
      <c r="K298" s="16">
        <v>183370</v>
      </c>
      <c r="L298" s="16">
        <v>186228</v>
      </c>
      <c r="M298" s="16">
        <v>182036</v>
      </c>
      <c r="N298" s="16"/>
      <c r="O298" s="16"/>
      <c r="P298" s="16"/>
      <c r="Q298" s="63"/>
    </row>
    <row r="299" spans="1:17">
      <c r="A299" s="148"/>
      <c r="B299" s="1">
        <v>2758</v>
      </c>
      <c r="C299" s="1" t="s">
        <v>236</v>
      </c>
      <c r="D299" s="35">
        <f t="shared" si="42"/>
        <v>1665776</v>
      </c>
      <c r="E299" s="35">
        <v>6855</v>
      </c>
      <c r="F299" s="55">
        <v>196873</v>
      </c>
      <c r="G299" s="16">
        <v>198900</v>
      </c>
      <c r="H299" s="16">
        <v>228221</v>
      </c>
      <c r="I299" s="16">
        <v>216589</v>
      </c>
      <c r="J299" s="16">
        <v>216388</v>
      </c>
      <c r="K299" s="16">
        <v>206915</v>
      </c>
      <c r="L299" s="16">
        <v>199682</v>
      </c>
      <c r="M299" s="16">
        <v>202208</v>
      </c>
      <c r="N299" s="16"/>
      <c r="O299" s="16"/>
      <c r="P299" s="16"/>
      <c r="Q299" s="63"/>
    </row>
    <row r="300" spans="1:17">
      <c r="A300" s="148"/>
      <c r="B300" s="1">
        <v>2759</v>
      </c>
      <c r="C300" s="1" t="s">
        <v>237</v>
      </c>
      <c r="D300" s="35">
        <f t="shared" si="42"/>
        <v>574416</v>
      </c>
      <c r="E300" s="35">
        <v>2364</v>
      </c>
      <c r="F300" s="55">
        <v>63282</v>
      </c>
      <c r="G300" s="16">
        <v>64411</v>
      </c>
      <c r="H300" s="16">
        <v>74370</v>
      </c>
      <c r="I300" s="16">
        <v>76028</v>
      </c>
      <c r="J300" s="16">
        <v>81573</v>
      </c>
      <c r="K300" s="16">
        <v>74613</v>
      </c>
      <c r="L300" s="16">
        <v>72240</v>
      </c>
      <c r="M300" s="16">
        <v>67899</v>
      </c>
      <c r="N300" s="16"/>
      <c r="O300" s="16"/>
      <c r="P300" s="16"/>
      <c r="Q300" s="63"/>
    </row>
    <row r="301" spans="1:17">
      <c r="A301" s="148"/>
      <c r="B301" s="1">
        <v>2760</v>
      </c>
      <c r="C301" s="1" t="s">
        <v>238</v>
      </c>
      <c r="D301" s="35">
        <f t="shared" ref="D301:D319" si="43">SUM(F301:Q301)</f>
        <v>1019094</v>
      </c>
      <c r="E301" s="35">
        <v>4194</v>
      </c>
      <c r="F301" s="55">
        <v>122029</v>
      </c>
      <c r="G301" s="16">
        <v>118900</v>
      </c>
      <c r="H301" s="16">
        <v>136602</v>
      </c>
      <c r="I301" s="16">
        <v>129956</v>
      </c>
      <c r="J301" s="16">
        <v>131684</v>
      </c>
      <c r="K301" s="16">
        <v>128495</v>
      </c>
      <c r="L301" s="16">
        <v>124690</v>
      </c>
      <c r="M301" s="16">
        <v>126738</v>
      </c>
      <c r="N301" s="16"/>
      <c r="O301" s="16"/>
      <c r="P301" s="16"/>
      <c r="Q301" s="63"/>
    </row>
    <row r="302" spans="1:17" ht="17.25" thickBot="1">
      <c r="A302" s="148"/>
      <c r="B302" s="30">
        <v>2761</v>
      </c>
      <c r="C302" s="30" t="s">
        <v>239</v>
      </c>
      <c r="D302" s="37">
        <f t="shared" si="43"/>
        <v>685002</v>
      </c>
      <c r="E302" s="37">
        <v>2819</v>
      </c>
      <c r="F302" s="58">
        <v>80781</v>
      </c>
      <c r="G302" s="31">
        <v>78844</v>
      </c>
      <c r="H302" s="31">
        <v>93339</v>
      </c>
      <c r="I302" s="31">
        <v>88835</v>
      </c>
      <c r="J302" s="31">
        <v>88120</v>
      </c>
      <c r="K302" s="31">
        <v>84438</v>
      </c>
      <c r="L302" s="31">
        <v>81346</v>
      </c>
      <c r="M302" s="31">
        <v>89299</v>
      </c>
      <c r="N302" s="31"/>
      <c r="O302" s="31"/>
      <c r="P302" s="31"/>
      <c r="Q302" s="66"/>
    </row>
    <row r="303" spans="1:17">
      <c r="A303" s="147" t="s">
        <v>338</v>
      </c>
      <c r="B303" s="8">
        <v>2811</v>
      </c>
      <c r="C303" s="8" t="s">
        <v>240</v>
      </c>
      <c r="D303" s="34">
        <f t="shared" si="43"/>
        <v>2598634</v>
      </c>
      <c r="E303" s="34">
        <v>10694</v>
      </c>
      <c r="F303" s="54">
        <v>304465</v>
      </c>
      <c r="G303" s="29">
        <v>301085</v>
      </c>
      <c r="H303" s="29">
        <v>346202</v>
      </c>
      <c r="I303" s="29">
        <v>330591</v>
      </c>
      <c r="J303" s="29">
        <v>330612</v>
      </c>
      <c r="K303" s="29">
        <v>330542</v>
      </c>
      <c r="L303" s="29">
        <v>322634</v>
      </c>
      <c r="M303" s="29">
        <v>332503</v>
      </c>
      <c r="N303" s="29"/>
      <c r="O303" s="29"/>
      <c r="P303" s="29"/>
      <c r="Q303" s="62"/>
    </row>
    <row r="304" spans="1:17">
      <c r="A304" s="148"/>
      <c r="B304" s="1">
        <v>2812</v>
      </c>
      <c r="C304" s="1" t="s">
        <v>241</v>
      </c>
      <c r="D304" s="35">
        <f t="shared" si="43"/>
        <v>2584740</v>
      </c>
      <c r="E304" s="35">
        <v>10637</v>
      </c>
      <c r="F304" s="55">
        <v>312646</v>
      </c>
      <c r="G304" s="16">
        <v>310974</v>
      </c>
      <c r="H304" s="16">
        <v>348293</v>
      </c>
      <c r="I304" s="16">
        <v>327968</v>
      </c>
      <c r="J304" s="16">
        <v>328667</v>
      </c>
      <c r="K304" s="16">
        <v>320013</v>
      </c>
      <c r="L304" s="16">
        <v>314223</v>
      </c>
      <c r="M304" s="16">
        <v>321956</v>
      </c>
      <c r="N304" s="16"/>
      <c r="O304" s="16"/>
      <c r="P304" s="16"/>
      <c r="Q304" s="63"/>
    </row>
    <row r="305" spans="1:17">
      <c r="A305" s="148"/>
      <c r="B305" s="1">
        <v>2813</v>
      </c>
      <c r="C305" s="1" t="s">
        <v>242</v>
      </c>
      <c r="D305" s="35">
        <f t="shared" si="43"/>
        <v>1752354</v>
      </c>
      <c r="E305" s="35">
        <v>7211</v>
      </c>
      <c r="F305" s="55">
        <v>212209</v>
      </c>
      <c r="G305" s="16">
        <v>210700</v>
      </c>
      <c r="H305" s="16">
        <v>237511</v>
      </c>
      <c r="I305" s="16">
        <v>222631</v>
      </c>
      <c r="J305" s="16">
        <v>218573</v>
      </c>
      <c r="K305" s="16">
        <v>221003</v>
      </c>
      <c r="L305" s="16">
        <v>214109</v>
      </c>
      <c r="M305" s="16">
        <v>215618</v>
      </c>
      <c r="N305" s="16"/>
      <c r="O305" s="16"/>
      <c r="P305" s="16"/>
      <c r="Q305" s="63"/>
    </row>
    <row r="306" spans="1:17">
      <c r="A306" s="148"/>
      <c r="B306" s="1">
        <v>2814</v>
      </c>
      <c r="C306" s="1" t="s">
        <v>243</v>
      </c>
      <c r="D306" s="35">
        <f t="shared" si="43"/>
        <v>1148773</v>
      </c>
      <c r="E306" s="35">
        <v>4727</v>
      </c>
      <c r="F306" s="55">
        <v>129205</v>
      </c>
      <c r="G306" s="16">
        <v>133633</v>
      </c>
      <c r="H306" s="16">
        <v>148278</v>
      </c>
      <c r="I306" s="16">
        <v>156622</v>
      </c>
      <c r="J306" s="16">
        <v>167406</v>
      </c>
      <c r="K306" s="16">
        <v>141043</v>
      </c>
      <c r="L306" s="16">
        <v>133861</v>
      </c>
      <c r="M306" s="16">
        <v>138725</v>
      </c>
      <c r="N306" s="16"/>
      <c r="O306" s="16"/>
      <c r="P306" s="16"/>
      <c r="Q306" s="63"/>
    </row>
    <row r="307" spans="1:17">
      <c r="A307" s="148"/>
      <c r="B307" s="1">
        <v>2815</v>
      </c>
      <c r="C307" s="1" t="s">
        <v>244</v>
      </c>
      <c r="D307" s="35">
        <f t="shared" si="43"/>
        <v>1565117</v>
      </c>
      <c r="E307" s="35">
        <v>6441</v>
      </c>
      <c r="F307" s="55">
        <v>191121</v>
      </c>
      <c r="G307" s="16">
        <v>182927</v>
      </c>
      <c r="H307" s="16">
        <v>189380</v>
      </c>
      <c r="I307" s="16">
        <v>218490</v>
      </c>
      <c r="J307" s="16">
        <v>195679</v>
      </c>
      <c r="K307" s="16">
        <v>188491</v>
      </c>
      <c r="L307" s="16">
        <v>196581</v>
      </c>
      <c r="M307" s="16">
        <v>202448</v>
      </c>
      <c r="N307" s="16"/>
      <c r="O307" s="16"/>
      <c r="P307" s="16"/>
      <c r="Q307" s="63"/>
    </row>
    <row r="308" spans="1:17">
      <c r="A308" s="148"/>
      <c r="B308" s="1">
        <v>2816</v>
      </c>
      <c r="C308" s="1" t="s">
        <v>245</v>
      </c>
      <c r="D308" s="35">
        <f t="shared" si="43"/>
        <v>1463102</v>
      </c>
      <c r="E308" s="35">
        <v>6021</v>
      </c>
      <c r="F308" s="55">
        <v>181830</v>
      </c>
      <c r="G308" s="16">
        <v>177406</v>
      </c>
      <c r="H308" s="16">
        <v>195296</v>
      </c>
      <c r="I308" s="16">
        <v>199113</v>
      </c>
      <c r="J308" s="16">
        <v>180110</v>
      </c>
      <c r="K308" s="16">
        <v>177740</v>
      </c>
      <c r="L308" s="16">
        <v>175908</v>
      </c>
      <c r="M308" s="16">
        <v>175699</v>
      </c>
      <c r="N308" s="16"/>
      <c r="O308" s="16"/>
      <c r="P308" s="16"/>
      <c r="Q308" s="63"/>
    </row>
    <row r="309" spans="1:17">
      <c r="A309" s="148"/>
      <c r="B309" s="1">
        <v>2817</v>
      </c>
      <c r="C309" s="1" t="s">
        <v>246</v>
      </c>
      <c r="D309" s="35">
        <f t="shared" si="43"/>
        <v>787631</v>
      </c>
      <c r="E309" s="35">
        <v>3241</v>
      </c>
      <c r="F309" s="55">
        <v>88623</v>
      </c>
      <c r="G309" s="16">
        <v>91299</v>
      </c>
      <c r="H309" s="16">
        <v>108524</v>
      </c>
      <c r="I309" s="16">
        <v>104118</v>
      </c>
      <c r="J309" s="16">
        <v>100655</v>
      </c>
      <c r="K309" s="16">
        <v>101862</v>
      </c>
      <c r="L309" s="16">
        <v>97391</v>
      </c>
      <c r="M309" s="16">
        <v>95159</v>
      </c>
      <c r="N309" s="16"/>
      <c r="O309" s="16"/>
      <c r="P309" s="16"/>
      <c r="Q309" s="63"/>
    </row>
    <row r="310" spans="1:17">
      <c r="A310" s="148"/>
      <c r="B310" s="1">
        <v>2818</v>
      </c>
      <c r="C310" s="1" t="s">
        <v>247</v>
      </c>
      <c r="D310" s="35">
        <f t="shared" si="43"/>
        <v>1009103</v>
      </c>
      <c r="E310" s="35">
        <v>4153</v>
      </c>
      <c r="F310" s="55">
        <v>125171</v>
      </c>
      <c r="G310" s="16">
        <v>121780</v>
      </c>
      <c r="H310" s="16">
        <v>139030</v>
      </c>
      <c r="I310" s="16">
        <v>128855</v>
      </c>
      <c r="J310" s="16">
        <v>127800</v>
      </c>
      <c r="K310" s="16">
        <v>126676</v>
      </c>
      <c r="L310" s="16">
        <v>118694</v>
      </c>
      <c r="M310" s="16">
        <v>121097</v>
      </c>
      <c r="N310" s="16"/>
      <c r="O310" s="16"/>
      <c r="P310" s="16"/>
      <c r="Q310" s="63"/>
    </row>
    <row r="311" spans="1:17">
      <c r="A311" s="148"/>
      <c r="B311" s="1">
        <v>2819</v>
      </c>
      <c r="C311" s="1" t="s">
        <v>248</v>
      </c>
      <c r="D311" s="35">
        <f t="shared" si="43"/>
        <v>2096047</v>
      </c>
      <c r="E311" s="35">
        <v>8626</v>
      </c>
      <c r="F311" s="55">
        <v>202030</v>
      </c>
      <c r="G311" s="16">
        <v>211827</v>
      </c>
      <c r="H311" s="16">
        <v>266725</v>
      </c>
      <c r="I311" s="16">
        <v>255579</v>
      </c>
      <c r="J311" s="16">
        <v>260967</v>
      </c>
      <c r="K311" s="16">
        <v>289673</v>
      </c>
      <c r="L311" s="16">
        <v>303429</v>
      </c>
      <c r="M311" s="16">
        <v>305817</v>
      </c>
      <c r="N311" s="16"/>
      <c r="O311" s="16"/>
      <c r="P311" s="16"/>
      <c r="Q311" s="63"/>
    </row>
    <row r="312" spans="1:17">
      <c r="A312" s="148"/>
      <c r="B312" s="1">
        <v>2820</v>
      </c>
      <c r="C312" s="1" t="s">
        <v>249</v>
      </c>
      <c r="D312" s="35">
        <f t="shared" si="43"/>
        <v>2533824</v>
      </c>
      <c r="E312" s="35">
        <v>10427</v>
      </c>
      <c r="F312" s="55">
        <v>281627</v>
      </c>
      <c r="G312" s="16">
        <v>282511</v>
      </c>
      <c r="H312" s="16">
        <v>326543</v>
      </c>
      <c r="I312" s="16">
        <v>310323</v>
      </c>
      <c r="J312" s="16">
        <v>329319</v>
      </c>
      <c r="K312" s="16">
        <v>336598</v>
      </c>
      <c r="L312" s="16">
        <v>333168</v>
      </c>
      <c r="M312" s="16">
        <v>333735</v>
      </c>
      <c r="N312" s="16"/>
      <c r="O312" s="16"/>
      <c r="P312" s="16"/>
      <c r="Q312" s="63"/>
    </row>
    <row r="313" spans="1:17">
      <c r="A313" s="148"/>
      <c r="B313" s="1">
        <v>2821</v>
      </c>
      <c r="C313" s="1" t="s">
        <v>250</v>
      </c>
      <c r="D313" s="35">
        <f t="shared" si="43"/>
        <v>1633254</v>
      </c>
      <c r="E313" s="35">
        <v>6721</v>
      </c>
      <c r="F313" s="55">
        <v>173654</v>
      </c>
      <c r="G313" s="16">
        <v>180286</v>
      </c>
      <c r="H313" s="16">
        <v>236843</v>
      </c>
      <c r="I313" s="16">
        <v>223227</v>
      </c>
      <c r="J313" s="16">
        <v>218910</v>
      </c>
      <c r="K313" s="16">
        <v>212329</v>
      </c>
      <c r="L313" s="16">
        <v>189336</v>
      </c>
      <c r="M313" s="16">
        <v>198669</v>
      </c>
      <c r="N313" s="16"/>
      <c r="O313" s="16"/>
      <c r="P313" s="16"/>
      <c r="Q313" s="63"/>
    </row>
    <row r="314" spans="1:17">
      <c r="A314" s="148"/>
      <c r="B314" s="1">
        <v>2822</v>
      </c>
      <c r="C314" s="1" t="s">
        <v>251</v>
      </c>
      <c r="D314" s="35">
        <f t="shared" si="43"/>
        <v>889743</v>
      </c>
      <c r="E314" s="35">
        <v>3661</v>
      </c>
      <c r="F314" s="55">
        <v>102600</v>
      </c>
      <c r="G314" s="16">
        <v>99937</v>
      </c>
      <c r="H314" s="16">
        <v>121329</v>
      </c>
      <c r="I314" s="16">
        <v>118568</v>
      </c>
      <c r="J314" s="16">
        <v>117317</v>
      </c>
      <c r="K314" s="16">
        <v>114196</v>
      </c>
      <c r="L314" s="16">
        <v>103727</v>
      </c>
      <c r="M314" s="16">
        <v>112069</v>
      </c>
      <c r="N314" s="16"/>
      <c r="O314" s="16"/>
      <c r="P314" s="16"/>
      <c r="Q314" s="63"/>
    </row>
    <row r="315" spans="1:17">
      <c r="A315" s="148"/>
      <c r="B315" s="1">
        <v>2823</v>
      </c>
      <c r="C315" s="1" t="s">
        <v>252</v>
      </c>
      <c r="D315" s="35">
        <f t="shared" si="43"/>
        <v>2051250</v>
      </c>
      <c r="E315" s="35">
        <v>8441</v>
      </c>
      <c r="F315" s="55">
        <v>227462</v>
      </c>
      <c r="G315" s="16">
        <v>228444</v>
      </c>
      <c r="H315" s="16">
        <v>299738</v>
      </c>
      <c r="I315" s="16">
        <v>283418</v>
      </c>
      <c r="J315" s="16">
        <v>281712</v>
      </c>
      <c r="K315" s="16">
        <v>258840</v>
      </c>
      <c r="L315" s="16">
        <v>230263</v>
      </c>
      <c r="M315" s="16">
        <v>241373</v>
      </c>
      <c r="N315" s="16"/>
      <c r="O315" s="16"/>
      <c r="P315" s="16"/>
      <c r="Q315" s="63"/>
    </row>
    <row r="316" spans="1:17">
      <c r="A316" s="148"/>
      <c r="B316" s="1">
        <v>2824</v>
      </c>
      <c r="C316" s="1" t="s">
        <v>253</v>
      </c>
      <c r="D316" s="35">
        <f t="shared" si="43"/>
        <v>1695731</v>
      </c>
      <c r="E316" s="35">
        <v>6978</v>
      </c>
      <c r="F316" s="55">
        <v>206008</v>
      </c>
      <c r="G316" s="16">
        <v>200088</v>
      </c>
      <c r="H316" s="16">
        <v>235685</v>
      </c>
      <c r="I316" s="16">
        <v>219965</v>
      </c>
      <c r="J316" s="16">
        <v>222368</v>
      </c>
      <c r="K316" s="16">
        <v>210931</v>
      </c>
      <c r="L316" s="16">
        <v>198786</v>
      </c>
      <c r="M316" s="16">
        <v>201900</v>
      </c>
      <c r="N316" s="16"/>
      <c r="O316" s="16"/>
      <c r="P316" s="16"/>
      <c r="Q316" s="63"/>
    </row>
    <row r="317" spans="1:17">
      <c r="A317" s="148"/>
      <c r="B317" s="1">
        <v>2825</v>
      </c>
      <c r="C317" s="1" t="s">
        <v>254</v>
      </c>
      <c r="D317" s="35">
        <f t="shared" si="43"/>
        <v>724712</v>
      </c>
      <c r="E317" s="35">
        <v>2982</v>
      </c>
      <c r="F317" s="55">
        <v>89576</v>
      </c>
      <c r="G317" s="16">
        <v>88952</v>
      </c>
      <c r="H317" s="16">
        <v>97563</v>
      </c>
      <c r="I317" s="16">
        <v>91452</v>
      </c>
      <c r="J317" s="16">
        <v>93354</v>
      </c>
      <c r="K317" s="16">
        <v>88709</v>
      </c>
      <c r="L317" s="16">
        <v>87624</v>
      </c>
      <c r="M317" s="16">
        <v>87482</v>
      </c>
      <c r="N317" s="16"/>
      <c r="O317" s="16"/>
      <c r="P317" s="16"/>
      <c r="Q317" s="63"/>
    </row>
    <row r="318" spans="1:17">
      <c r="A318" s="148"/>
      <c r="B318" s="1">
        <v>2826</v>
      </c>
      <c r="C318" s="1" t="s">
        <v>255</v>
      </c>
      <c r="D318" s="35">
        <f t="shared" si="43"/>
        <v>654869</v>
      </c>
      <c r="E318" s="35">
        <v>2695</v>
      </c>
      <c r="F318" s="55">
        <v>79800</v>
      </c>
      <c r="G318" s="16">
        <v>78122</v>
      </c>
      <c r="H318" s="16">
        <v>86310</v>
      </c>
      <c r="I318" s="16">
        <v>82404</v>
      </c>
      <c r="J318" s="16">
        <v>84067</v>
      </c>
      <c r="K318" s="16">
        <v>80659</v>
      </c>
      <c r="L318" s="16">
        <v>82061</v>
      </c>
      <c r="M318" s="16">
        <v>81446</v>
      </c>
      <c r="N318" s="16"/>
      <c r="O318" s="16"/>
      <c r="P318" s="16"/>
      <c r="Q318" s="63"/>
    </row>
    <row r="319" spans="1:17" ht="17.25" thickBot="1">
      <c r="A319" s="149"/>
      <c r="B319" s="14">
        <v>2827</v>
      </c>
      <c r="C319" s="14" t="s">
        <v>256</v>
      </c>
      <c r="D319" s="36">
        <f t="shared" si="43"/>
        <v>168451</v>
      </c>
      <c r="E319" s="36">
        <v>693</v>
      </c>
      <c r="F319" s="56">
        <v>20163</v>
      </c>
      <c r="G319" s="17">
        <v>19491</v>
      </c>
      <c r="H319" s="17">
        <v>22574</v>
      </c>
      <c r="I319" s="17">
        <v>21725</v>
      </c>
      <c r="J319" s="17">
        <v>22274</v>
      </c>
      <c r="K319" s="17">
        <v>20440</v>
      </c>
      <c r="L319" s="17">
        <v>19607</v>
      </c>
      <c r="M319" s="17">
        <v>22177</v>
      </c>
      <c r="N319" s="17"/>
      <c r="O319" s="17"/>
      <c r="P319" s="17"/>
      <c r="Q319" s="64"/>
    </row>
  </sheetData>
  <mergeCells count="13">
    <mergeCell ref="A303:A319"/>
    <mergeCell ref="A1:Q1"/>
    <mergeCell ref="A55:A104"/>
    <mergeCell ref="A105:A137"/>
    <mergeCell ref="A138:A163"/>
    <mergeCell ref="A164:A214"/>
    <mergeCell ref="A215:A251"/>
    <mergeCell ref="A252:A302"/>
    <mergeCell ref="A4:C4"/>
    <mergeCell ref="A5:B13"/>
    <mergeCell ref="A15:B41"/>
    <mergeCell ref="A44:C44"/>
    <mergeCell ref="A45:A5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T120"/>
  <sheetViews>
    <sheetView zoomScale="85" zoomScaleNormal="85" workbookViewId="0">
      <selection activeCell="B1" sqref="B1:T1"/>
    </sheetView>
  </sheetViews>
  <sheetFormatPr defaultRowHeight="16.5"/>
  <cols>
    <col min="1" max="1" width="1.5" style="112" customWidth="1"/>
    <col min="2" max="2" width="5.375" style="112" customWidth="1"/>
    <col min="3" max="3" width="22.625" style="113" customWidth="1"/>
    <col min="4" max="4" width="15.625" style="114" customWidth="1"/>
    <col min="5" max="5" width="1.5" style="112" customWidth="1"/>
    <col min="6" max="6" width="5.375" style="112" customWidth="1"/>
    <col min="7" max="7" width="22.625" style="112" customWidth="1"/>
    <col min="8" max="8" width="15.625" style="114" customWidth="1"/>
    <col min="9" max="9" width="1.5" style="112" customWidth="1"/>
    <col min="10" max="10" width="5.375" style="112" customWidth="1"/>
    <col min="11" max="11" width="22.625" style="112" customWidth="1"/>
    <col min="12" max="12" width="15.625" style="114" customWidth="1"/>
    <col min="13" max="13" width="1.5" style="112" customWidth="1"/>
    <col min="14" max="14" width="5.375" style="112" customWidth="1"/>
    <col min="15" max="15" width="22.625" style="113" customWidth="1"/>
    <col min="16" max="16" width="15.625" style="114" customWidth="1"/>
    <col min="17" max="17" width="1.5" style="112" customWidth="1"/>
    <col min="18" max="18" width="5.375" style="112" customWidth="1"/>
    <col min="19" max="19" width="22.625" style="112" customWidth="1"/>
    <col min="20" max="20" width="15.625" style="114" customWidth="1"/>
    <col min="21" max="236" width="9" style="112"/>
    <col min="237" max="237" width="1.5" style="112" customWidth="1"/>
    <col min="238" max="238" width="5.375" style="112" customWidth="1"/>
    <col min="239" max="239" width="11" style="112" customWidth="1"/>
    <col min="240" max="240" width="11.875" style="112" customWidth="1"/>
    <col min="241" max="241" width="1.5" style="112" customWidth="1"/>
    <col min="242" max="242" width="5.375" style="112" customWidth="1"/>
    <col min="243" max="243" width="12.125" style="112" customWidth="1"/>
    <col min="244" max="244" width="12.25" style="112" customWidth="1"/>
    <col min="245" max="245" width="1.5" style="112" customWidth="1"/>
    <col min="246" max="246" width="5.375" style="112" customWidth="1"/>
    <col min="247" max="247" width="11" style="112" customWidth="1"/>
    <col min="248" max="248" width="11.375" style="112" customWidth="1"/>
    <col min="249" max="492" width="9" style="112"/>
    <col min="493" max="493" width="1.5" style="112" customWidth="1"/>
    <col min="494" max="494" width="5.375" style="112" customWidth="1"/>
    <col min="495" max="495" width="11" style="112" customWidth="1"/>
    <col min="496" max="496" width="11.875" style="112" customWidth="1"/>
    <col min="497" max="497" width="1.5" style="112" customWidth="1"/>
    <col min="498" max="498" width="5.375" style="112" customWidth="1"/>
    <col min="499" max="499" width="12.125" style="112" customWidth="1"/>
    <col min="500" max="500" width="12.25" style="112" customWidth="1"/>
    <col min="501" max="501" width="1.5" style="112" customWidth="1"/>
    <col min="502" max="502" width="5.375" style="112" customWidth="1"/>
    <col min="503" max="503" width="11" style="112" customWidth="1"/>
    <col min="504" max="504" width="11.375" style="112" customWidth="1"/>
    <col min="505" max="748" width="9" style="112"/>
    <col min="749" max="749" width="1.5" style="112" customWidth="1"/>
    <col min="750" max="750" width="5.375" style="112" customWidth="1"/>
    <col min="751" max="751" width="11" style="112" customWidth="1"/>
    <col min="752" max="752" width="11.875" style="112" customWidth="1"/>
    <col min="753" max="753" width="1.5" style="112" customWidth="1"/>
    <col min="754" max="754" width="5.375" style="112" customWidth="1"/>
    <col min="755" max="755" width="12.125" style="112" customWidth="1"/>
    <col min="756" max="756" width="12.25" style="112" customWidth="1"/>
    <col min="757" max="757" width="1.5" style="112" customWidth="1"/>
    <col min="758" max="758" width="5.375" style="112" customWidth="1"/>
    <col min="759" max="759" width="11" style="112" customWidth="1"/>
    <col min="760" max="760" width="11.375" style="112" customWidth="1"/>
    <col min="761" max="1004" width="9" style="112"/>
    <col min="1005" max="1005" width="1.5" style="112" customWidth="1"/>
    <col min="1006" max="1006" width="5.375" style="112" customWidth="1"/>
    <col min="1007" max="1007" width="11" style="112" customWidth="1"/>
    <col min="1008" max="1008" width="11.875" style="112" customWidth="1"/>
    <col min="1009" max="1009" width="1.5" style="112" customWidth="1"/>
    <col min="1010" max="1010" width="5.375" style="112" customWidth="1"/>
    <col min="1011" max="1011" width="12.125" style="112" customWidth="1"/>
    <col min="1012" max="1012" width="12.25" style="112" customWidth="1"/>
    <col min="1013" max="1013" width="1.5" style="112" customWidth="1"/>
    <col min="1014" max="1014" width="5.375" style="112" customWidth="1"/>
    <col min="1015" max="1015" width="11" style="112" customWidth="1"/>
    <col min="1016" max="1016" width="11.375" style="112" customWidth="1"/>
    <col min="1017" max="1260" width="9" style="112"/>
    <col min="1261" max="1261" width="1.5" style="112" customWidth="1"/>
    <col min="1262" max="1262" width="5.375" style="112" customWidth="1"/>
    <col min="1263" max="1263" width="11" style="112" customWidth="1"/>
    <col min="1264" max="1264" width="11.875" style="112" customWidth="1"/>
    <col min="1265" max="1265" width="1.5" style="112" customWidth="1"/>
    <col min="1266" max="1266" width="5.375" style="112" customWidth="1"/>
    <col min="1267" max="1267" width="12.125" style="112" customWidth="1"/>
    <col min="1268" max="1268" width="12.25" style="112" customWidth="1"/>
    <col min="1269" max="1269" width="1.5" style="112" customWidth="1"/>
    <col min="1270" max="1270" width="5.375" style="112" customWidth="1"/>
    <col min="1271" max="1271" width="11" style="112" customWidth="1"/>
    <col min="1272" max="1272" width="11.375" style="112" customWidth="1"/>
    <col min="1273" max="1516" width="9" style="112"/>
    <col min="1517" max="1517" width="1.5" style="112" customWidth="1"/>
    <col min="1518" max="1518" width="5.375" style="112" customWidth="1"/>
    <col min="1519" max="1519" width="11" style="112" customWidth="1"/>
    <col min="1520" max="1520" width="11.875" style="112" customWidth="1"/>
    <col min="1521" max="1521" width="1.5" style="112" customWidth="1"/>
    <col min="1522" max="1522" width="5.375" style="112" customWidth="1"/>
    <col min="1523" max="1523" width="12.125" style="112" customWidth="1"/>
    <col min="1524" max="1524" width="12.25" style="112" customWidth="1"/>
    <col min="1525" max="1525" width="1.5" style="112" customWidth="1"/>
    <col min="1526" max="1526" width="5.375" style="112" customWidth="1"/>
    <col min="1527" max="1527" width="11" style="112" customWidth="1"/>
    <col min="1528" max="1528" width="11.375" style="112" customWidth="1"/>
    <col min="1529" max="1772" width="9" style="112"/>
    <col min="1773" max="1773" width="1.5" style="112" customWidth="1"/>
    <col min="1774" max="1774" width="5.375" style="112" customWidth="1"/>
    <col min="1775" max="1775" width="11" style="112" customWidth="1"/>
    <col min="1776" max="1776" width="11.875" style="112" customWidth="1"/>
    <col min="1777" max="1777" width="1.5" style="112" customWidth="1"/>
    <col min="1778" max="1778" width="5.375" style="112" customWidth="1"/>
    <col min="1779" max="1779" width="12.125" style="112" customWidth="1"/>
    <col min="1780" max="1780" width="12.25" style="112" customWidth="1"/>
    <col min="1781" max="1781" width="1.5" style="112" customWidth="1"/>
    <col min="1782" max="1782" width="5.375" style="112" customWidth="1"/>
    <col min="1783" max="1783" width="11" style="112" customWidth="1"/>
    <col min="1784" max="1784" width="11.375" style="112" customWidth="1"/>
    <col min="1785" max="2028" width="9" style="112"/>
    <col min="2029" max="2029" width="1.5" style="112" customWidth="1"/>
    <col min="2030" max="2030" width="5.375" style="112" customWidth="1"/>
    <col min="2031" max="2031" width="11" style="112" customWidth="1"/>
    <col min="2032" max="2032" width="11.875" style="112" customWidth="1"/>
    <col min="2033" max="2033" width="1.5" style="112" customWidth="1"/>
    <col min="2034" max="2034" width="5.375" style="112" customWidth="1"/>
    <col min="2035" max="2035" width="12.125" style="112" customWidth="1"/>
    <col min="2036" max="2036" width="12.25" style="112" customWidth="1"/>
    <col min="2037" max="2037" width="1.5" style="112" customWidth="1"/>
    <col min="2038" max="2038" width="5.375" style="112" customWidth="1"/>
    <col min="2039" max="2039" width="11" style="112" customWidth="1"/>
    <col min="2040" max="2040" width="11.375" style="112" customWidth="1"/>
    <col min="2041" max="2284" width="9" style="112"/>
    <col min="2285" max="2285" width="1.5" style="112" customWidth="1"/>
    <col min="2286" max="2286" width="5.375" style="112" customWidth="1"/>
    <col min="2287" max="2287" width="11" style="112" customWidth="1"/>
    <col min="2288" max="2288" width="11.875" style="112" customWidth="1"/>
    <col min="2289" max="2289" width="1.5" style="112" customWidth="1"/>
    <col min="2290" max="2290" width="5.375" style="112" customWidth="1"/>
    <col min="2291" max="2291" width="12.125" style="112" customWidth="1"/>
    <col min="2292" max="2292" width="12.25" style="112" customWidth="1"/>
    <col min="2293" max="2293" width="1.5" style="112" customWidth="1"/>
    <col min="2294" max="2294" width="5.375" style="112" customWidth="1"/>
    <col min="2295" max="2295" width="11" style="112" customWidth="1"/>
    <col min="2296" max="2296" width="11.375" style="112" customWidth="1"/>
    <col min="2297" max="2540" width="9" style="112"/>
    <col min="2541" max="2541" width="1.5" style="112" customWidth="1"/>
    <col min="2542" max="2542" width="5.375" style="112" customWidth="1"/>
    <col min="2543" max="2543" width="11" style="112" customWidth="1"/>
    <col min="2544" max="2544" width="11.875" style="112" customWidth="1"/>
    <col min="2545" max="2545" width="1.5" style="112" customWidth="1"/>
    <col min="2546" max="2546" width="5.375" style="112" customWidth="1"/>
    <col min="2547" max="2547" width="12.125" style="112" customWidth="1"/>
    <col min="2548" max="2548" width="12.25" style="112" customWidth="1"/>
    <col min="2549" max="2549" width="1.5" style="112" customWidth="1"/>
    <col min="2550" max="2550" width="5.375" style="112" customWidth="1"/>
    <col min="2551" max="2551" width="11" style="112" customWidth="1"/>
    <col min="2552" max="2552" width="11.375" style="112" customWidth="1"/>
    <col min="2553" max="2796" width="9" style="112"/>
    <col min="2797" max="2797" width="1.5" style="112" customWidth="1"/>
    <col min="2798" max="2798" width="5.375" style="112" customWidth="1"/>
    <col min="2799" max="2799" width="11" style="112" customWidth="1"/>
    <col min="2800" max="2800" width="11.875" style="112" customWidth="1"/>
    <col min="2801" max="2801" width="1.5" style="112" customWidth="1"/>
    <col min="2802" max="2802" width="5.375" style="112" customWidth="1"/>
    <col min="2803" max="2803" width="12.125" style="112" customWidth="1"/>
    <col min="2804" max="2804" width="12.25" style="112" customWidth="1"/>
    <col min="2805" max="2805" width="1.5" style="112" customWidth="1"/>
    <col min="2806" max="2806" width="5.375" style="112" customWidth="1"/>
    <col min="2807" max="2807" width="11" style="112" customWidth="1"/>
    <col min="2808" max="2808" width="11.375" style="112" customWidth="1"/>
    <col min="2809" max="3052" width="9" style="112"/>
    <col min="3053" max="3053" width="1.5" style="112" customWidth="1"/>
    <col min="3054" max="3054" width="5.375" style="112" customWidth="1"/>
    <col min="3055" max="3055" width="11" style="112" customWidth="1"/>
    <col min="3056" max="3056" width="11.875" style="112" customWidth="1"/>
    <col min="3057" max="3057" width="1.5" style="112" customWidth="1"/>
    <col min="3058" max="3058" width="5.375" style="112" customWidth="1"/>
    <col min="3059" max="3059" width="12.125" style="112" customWidth="1"/>
    <col min="3060" max="3060" width="12.25" style="112" customWidth="1"/>
    <col min="3061" max="3061" width="1.5" style="112" customWidth="1"/>
    <col min="3062" max="3062" width="5.375" style="112" customWidth="1"/>
    <col min="3063" max="3063" width="11" style="112" customWidth="1"/>
    <col min="3064" max="3064" width="11.375" style="112" customWidth="1"/>
    <col min="3065" max="3308" width="9" style="112"/>
    <col min="3309" max="3309" width="1.5" style="112" customWidth="1"/>
    <col min="3310" max="3310" width="5.375" style="112" customWidth="1"/>
    <col min="3311" max="3311" width="11" style="112" customWidth="1"/>
    <col min="3312" max="3312" width="11.875" style="112" customWidth="1"/>
    <col min="3313" max="3313" width="1.5" style="112" customWidth="1"/>
    <col min="3314" max="3314" width="5.375" style="112" customWidth="1"/>
    <col min="3315" max="3315" width="12.125" style="112" customWidth="1"/>
    <col min="3316" max="3316" width="12.25" style="112" customWidth="1"/>
    <col min="3317" max="3317" width="1.5" style="112" customWidth="1"/>
    <col min="3318" max="3318" width="5.375" style="112" customWidth="1"/>
    <col min="3319" max="3319" width="11" style="112" customWidth="1"/>
    <col min="3320" max="3320" width="11.375" style="112" customWidth="1"/>
    <col min="3321" max="3564" width="9" style="112"/>
    <col min="3565" max="3565" width="1.5" style="112" customWidth="1"/>
    <col min="3566" max="3566" width="5.375" style="112" customWidth="1"/>
    <col min="3567" max="3567" width="11" style="112" customWidth="1"/>
    <col min="3568" max="3568" width="11.875" style="112" customWidth="1"/>
    <col min="3569" max="3569" width="1.5" style="112" customWidth="1"/>
    <col min="3570" max="3570" width="5.375" style="112" customWidth="1"/>
    <col min="3571" max="3571" width="12.125" style="112" customWidth="1"/>
    <col min="3572" max="3572" width="12.25" style="112" customWidth="1"/>
    <col min="3573" max="3573" width="1.5" style="112" customWidth="1"/>
    <col min="3574" max="3574" width="5.375" style="112" customWidth="1"/>
    <col min="3575" max="3575" width="11" style="112" customWidth="1"/>
    <col min="3576" max="3576" width="11.375" style="112" customWidth="1"/>
    <col min="3577" max="3820" width="9" style="112"/>
    <col min="3821" max="3821" width="1.5" style="112" customWidth="1"/>
    <col min="3822" max="3822" width="5.375" style="112" customWidth="1"/>
    <col min="3823" max="3823" width="11" style="112" customWidth="1"/>
    <col min="3824" max="3824" width="11.875" style="112" customWidth="1"/>
    <col min="3825" max="3825" width="1.5" style="112" customWidth="1"/>
    <col min="3826" max="3826" width="5.375" style="112" customWidth="1"/>
    <col min="3827" max="3827" width="12.125" style="112" customWidth="1"/>
    <col min="3828" max="3828" width="12.25" style="112" customWidth="1"/>
    <col min="3829" max="3829" width="1.5" style="112" customWidth="1"/>
    <col min="3830" max="3830" width="5.375" style="112" customWidth="1"/>
    <col min="3831" max="3831" width="11" style="112" customWidth="1"/>
    <col min="3832" max="3832" width="11.375" style="112" customWidth="1"/>
    <col min="3833" max="4076" width="9" style="112"/>
    <col min="4077" max="4077" width="1.5" style="112" customWidth="1"/>
    <col min="4078" max="4078" width="5.375" style="112" customWidth="1"/>
    <col min="4079" max="4079" width="11" style="112" customWidth="1"/>
    <col min="4080" max="4080" width="11.875" style="112" customWidth="1"/>
    <col min="4081" max="4081" width="1.5" style="112" customWidth="1"/>
    <col min="4082" max="4082" width="5.375" style="112" customWidth="1"/>
    <col min="4083" max="4083" width="12.125" style="112" customWidth="1"/>
    <col min="4084" max="4084" width="12.25" style="112" customWidth="1"/>
    <col min="4085" max="4085" width="1.5" style="112" customWidth="1"/>
    <col min="4086" max="4086" width="5.375" style="112" customWidth="1"/>
    <col min="4087" max="4087" width="11" style="112" customWidth="1"/>
    <col min="4088" max="4088" width="11.375" style="112" customWidth="1"/>
    <col min="4089" max="4332" width="9" style="112"/>
    <col min="4333" max="4333" width="1.5" style="112" customWidth="1"/>
    <col min="4334" max="4334" width="5.375" style="112" customWidth="1"/>
    <col min="4335" max="4335" width="11" style="112" customWidth="1"/>
    <col min="4336" max="4336" width="11.875" style="112" customWidth="1"/>
    <col min="4337" max="4337" width="1.5" style="112" customWidth="1"/>
    <col min="4338" max="4338" width="5.375" style="112" customWidth="1"/>
    <col min="4339" max="4339" width="12.125" style="112" customWidth="1"/>
    <col min="4340" max="4340" width="12.25" style="112" customWidth="1"/>
    <col min="4341" max="4341" width="1.5" style="112" customWidth="1"/>
    <col min="4342" max="4342" width="5.375" style="112" customWidth="1"/>
    <col min="4343" max="4343" width="11" style="112" customWidth="1"/>
    <col min="4344" max="4344" width="11.375" style="112" customWidth="1"/>
    <col min="4345" max="4588" width="9" style="112"/>
    <col min="4589" max="4589" width="1.5" style="112" customWidth="1"/>
    <col min="4590" max="4590" width="5.375" style="112" customWidth="1"/>
    <col min="4591" max="4591" width="11" style="112" customWidth="1"/>
    <col min="4592" max="4592" width="11.875" style="112" customWidth="1"/>
    <col min="4593" max="4593" width="1.5" style="112" customWidth="1"/>
    <col min="4594" max="4594" width="5.375" style="112" customWidth="1"/>
    <col min="4595" max="4595" width="12.125" style="112" customWidth="1"/>
    <col min="4596" max="4596" width="12.25" style="112" customWidth="1"/>
    <col min="4597" max="4597" width="1.5" style="112" customWidth="1"/>
    <col min="4598" max="4598" width="5.375" style="112" customWidth="1"/>
    <col min="4599" max="4599" width="11" style="112" customWidth="1"/>
    <col min="4600" max="4600" width="11.375" style="112" customWidth="1"/>
    <col min="4601" max="4844" width="9" style="112"/>
    <col min="4845" max="4845" width="1.5" style="112" customWidth="1"/>
    <col min="4846" max="4846" width="5.375" style="112" customWidth="1"/>
    <col min="4847" max="4847" width="11" style="112" customWidth="1"/>
    <col min="4848" max="4848" width="11.875" style="112" customWidth="1"/>
    <col min="4849" max="4849" width="1.5" style="112" customWidth="1"/>
    <col min="4850" max="4850" width="5.375" style="112" customWidth="1"/>
    <col min="4851" max="4851" width="12.125" style="112" customWidth="1"/>
    <col min="4852" max="4852" width="12.25" style="112" customWidth="1"/>
    <col min="4853" max="4853" width="1.5" style="112" customWidth="1"/>
    <col min="4854" max="4854" width="5.375" style="112" customWidth="1"/>
    <col min="4855" max="4855" width="11" style="112" customWidth="1"/>
    <col min="4856" max="4856" width="11.375" style="112" customWidth="1"/>
    <col min="4857" max="5100" width="9" style="112"/>
    <col min="5101" max="5101" width="1.5" style="112" customWidth="1"/>
    <col min="5102" max="5102" width="5.375" style="112" customWidth="1"/>
    <col min="5103" max="5103" width="11" style="112" customWidth="1"/>
    <col min="5104" max="5104" width="11.875" style="112" customWidth="1"/>
    <col min="5105" max="5105" width="1.5" style="112" customWidth="1"/>
    <col min="5106" max="5106" width="5.375" style="112" customWidth="1"/>
    <col min="5107" max="5107" width="12.125" style="112" customWidth="1"/>
    <col min="5108" max="5108" width="12.25" style="112" customWidth="1"/>
    <col min="5109" max="5109" width="1.5" style="112" customWidth="1"/>
    <col min="5110" max="5110" width="5.375" style="112" customWidth="1"/>
    <col min="5111" max="5111" width="11" style="112" customWidth="1"/>
    <col min="5112" max="5112" width="11.375" style="112" customWidth="1"/>
    <col min="5113" max="5356" width="9" style="112"/>
    <col min="5357" max="5357" width="1.5" style="112" customWidth="1"/>
    <col min="5358" max="5358" width="5.375" style="112" customWidth="1"/>
    <col min="5359" max="5359" width="11" style="112" customWidth="1"/>
    <col min="5360" max="5360" width="11.875" style="112" customWidth="1"/>
    <col min="5361" max="5361" width="1.5" style="112" customWidth="1"/>
    <col min="5362" max="5362" width="5.375" style="112" customWidth="1"/>
    <col min="5363" max="5363" width="12.125" style="112" customWidth="1"/>
    <col min="5364" max="5364" width="12.25" style="112" customWidth="1"/>
    <col min="5365" max="5365" width="1.5" style="112" customWidth="1"/>
    <col min="5366" max="5366" width="5.375" style="112" customWidth="1"/>
    <col min="5367" max="5367" width="11" style="112" customWidth="1"/>
    <col min="5368" max="5368" width="11.375" style="112" customWidth="1"/>
    <col min="5369" max="5612" width="9" style="112"/>
    <col min="5613" max="5613" width="1.5" style="112" customWidth="1"/>
    <col min="5614" max="5614" width="5.375" style="112" customWidth="1"/>
    <col min="5615" max="5615" width="11" style="112" customWidth="1"/>
    <col min="5616" max="5616" width="11.875" style="112" customWidth="1"/>
    <col min="5617" max="5617" width="1.5" style="112" customWidth="1"/>
    <col min="5618" max="5618" width="5.375" style="112" customWidth="1"/>
    <col min="5619" max="5619" width="12.125" style="112" customWidth="1"/>
    <col min="5620" max="5620" width="12.25" style="112" customWidth="1"/>
    <col min="5621" max="5621" width="1.5" style="112" customWidth="1"/>
    <col min="5622" max="5622" width="5.375" style="112" customWidth="1"/>
    <col min="5623" max="5623" width="11" style="112" customWidth="1"/>
    <col min="5624" max="5624" width="11.375" style="112" customWidth="1"/>
    <col min="5625" max="5868" width="9" style="112"/>
    <col min="5869" max="5869" width="1.5" style="112" customWidth="1"/>
    <col min="5870" max="5870" width="5.375" style="112" customWidth="1"/>
    <col min="5871" max="5871" width="11" style="112" customWidth="1"/>
    <col min="5872" max="5872" width="11.875" style="112" customWidth="1"/>
    <col min="5873" max="5873" width="1.5" style="112" customWidth="1"/>
    <col min="5874" max="5874" width="5.375" style="112" customWidth="1"/>
    <col min="5875" max="5875" width="12.125" style="112" customWidth="1"/>
    <col min="5876" max="5876" width="12.25" style="112" customWidth="1"/>
    <col min="5877" max="5877" width="1.5" style="112" customWidth="1"/>
    <col min="5878" max="5878" width="5.375" style="112" customWidth="1"/>
    <col min="5879" max="5879" width="11" style="112" customWidth="1"/>
    <col min="5880" max="5880" width="11.375" style="112" customWidth="1"/>
    <col min="5881" max="6124" width="9" style="112"/>
    <col min="6125" max="6125" width="1.5" style="112" customWidth="1"/>
    <col min="6126" max="6126" width="5.375" style="112" customWidth="1"/>
    <col min="6127" max="6127" width="11" style="112" customWidth="1"/>
    <col min="6128" max="6128" width="11.875" style="112" customWidth="1"/>
    <col min="6129" max="6129" width="1.5" style="112" customWidth="1"/>
    <col min="6130" max="6130" width="5.375" style="112" customWidth="1"/>
    <col min="6131" max="6131" width="12.125" style="112" customWidth="1"/>
    <col min="6132" max="6132" width="12.25" style="112" customWidth="1"/>
    <col min="6133" max="6133" width="1.5" style="112" customWidth="1"/>
    <col min="6134" max="6134" width="5.375" style="112" customWidth="1"/>
    <col min="6135" max="6135" width="11" style="112" customWidth="1"/>
    <col min="6136" max="6136" width="11.375" style="112" customWidth="1"/>
    <col min="6137" max="6380" width="9" style="112"/>
    <col min="6381" max="6381" width="1.5" style="112" customWidth="1"/>
    <col min="6382" max="6382" width="5.375" style="112" customWidth="1"/>
    <col min="6383" max="6383" width="11" style="112" customWidth="1"/>
    <col min="6384" max="6384" width="11.875" style="112" customWidth="1"/>
    <col min="6385" max="6385" width="1.5" style="112" customWidth="1"/>
    <col min="6386" max="6386" width="5.375" style="112" customWidth="1"/>
    <col min="6387" max="6387" width="12.125" style="112" customWidth="1"/>
    <col min="6388" max="6388" width="12.25" style="112" customWidth="1"/>
    <col min="6389" max="6389" width="1.5" style="112" customWidth="1"/>
    <col min="6390" max="6390" width="5.375" style="112" customWidth="1"/>
    <col min="6391" max="6391" width="11" style="112" customWidth="1"/>
    <col min="6392" max="6392" width="11.375" style="112" customWidth="1"/>
    <col min="6393" max="6636" width="9" style="112"/>
    <col min="6637" max="6637" width="1.5" style="112" customWidth="1"/>
    <col min="6638" max="6638" width="5.375" style="112" customWidth="1"/>
    <col min="6639" max="6639" width="11" style="112" customWidth="1"/>
    <col min="6640" max="6640" width="11.875" style="112" customWidth="1"/>
    <col min="6641" max="6641" width="1.5" style="112" customWidth="1"/>
    <col min="6642" max="6642" width="5.375" style="112" customWidth="1"/>
    <col min="6643" max="6643" width="12.125" style="112" customWidth="1"/>
    <col min="6644" max="6644" width="12.25" style="112" customWidth="1"/>
    <col min="6645" max="6645" width="1.5" style="112" customWidth="1"/>
    <col min="6646" max="6646" width="5.375" style="112" customWidth="1"/>
    <col min="6647" max="6647" width="11" style="112" customWidth="1"/>
    <col min="6648" max="6648" width="11.375" style="112" customWidth="1"/>
    <col min="6649" max="6892" width="9" style="112"/>
    <col min="6893" max="6893" width="1.5" style="112" customWidth="1"/>
    <col min="6894" max="6894" width="5.375" style="112" customWidth="1"/>
    <col min="6895" max="6895" width="11" style="112" customWidth="1"/>
    <col min="6896" max="6896" width="11.875" style="112" customWidth="1"/>
    <col min="6897" max="6897" width="1.5" style="112" customWidth="1"/>
    <col min="6898" max="6898" width="5.375" style="112" customWidth="1"/>
    <col min="6899" max="6899" width="12.125" style="112" customWidth="1"/>
    <col min="6900" max="6900" width="12.25" style="112" customWidth="1"/>
    <col min="6901" max="6901" width="1.5" style="112" customWidth="1"/>
    <col min="6902" max="6902" width="5.375" style="112" customWidth="1"/>
    <col min="6903" max="6903" width="11" style="112" customWidth="1"/>
    <col min="6904" max="6904" width="11.375" style="112" customWidth="1"/>
    <col min="6905" max="7148" width="9" style="112"/>
    <col min="7149" max="7149" width="1.5" style="112" customWidth="1"/>
    <col min="7150" max="7150" width="5.375" style="112" customWidth="1"/>
    <col min="7151" max="7151" width="11" style="112" customWidth="1"/>
    <col min="7152" max="7152" width="11.875" style="112" customWidth="1"/>
    <col min="7153" max="7153" width="1.5" style="112" customWidth="1"/>
    <col min="7154" max="7154" width="5.375" style="112" customWidth="1"/>
    <col min="7155" max="7155" width="12.125" style="112" customWidth="1"/>
    <col min="7156" max="7156" width="12.25" style="112" customWidth="1"/>
    <col min="7157" max="7157" width="1.5" style="112" customWidth="1"/>
    <col min="7158" max="7158" width="5.375" style="112" customWidth="1"/>
    <col min="7159" max="7159" width="11" style="112" customWidth="1"/>
    <col min="7160" max="7160" width="11.375" style="112" customWidth="1"/>
    <col min="7161" max="7404" width="9" style="112"/>
    <col min="7405" max="7405" width="1.5" style="112" customWidth="1"/>
    <col min="7406" max="7406" width="5.375" style="112" customWidth="1"/>
    <col min="7407" max="7407" width="11" style="112" customWidth="1"/>
    <col min="7408" max="7408" width="11.875" style="112" customWidth="1"/>
    <col min="7409" max="7409" width="1.5" style="112" customWidth="1"/>
    <col min="7410" max="7410" width="5.375" style="112" customWidth="1"/>
    <col min="7411" max="7411" width="12.125" style="112" customWidth="1"/>
    <col min="7412" max="7412" width="12.25" style="112" customWidth="1"/>
    <col min="7413" max="7413" width="1.5" style="112" customWidth="1"/>
    <col min="7414" max="7414" width="5.375" style="112" customWidth="1"/>
    <col min="7415" max="7415" width="11" style="112" customWidth="1"/>
    <col min="7416" max="7416" width="11.375" style="112" customWidth="1"/>
    <col min="7417" max="7660" width="9" style="112"/>
    <col min="7661" max="7661" width="1.5" style="112" customWidth="1"/>
    <col min="7662" max="7662" width="5.375" style="112" customWidth="1"/>
    <col min="7663" max="7663" width="11" style="112" customWidth="1"/>
    <col min="7664" max="7664" width="11.875" style="112" customWidth="1"/>
    <col min="7665" max="7665" width="1.5" style="112" customWidth="1"/>
    <col min="7666" max="7666" width="5.375" style="112" customWidth="1"/>
    <col min="7667" max="7667" width="12.125" style="112" customWidth="1"/>
    <col min="7668" max="7668" width="12.25" style="112" customWidth="1"/>
    <col min="7669" max="7669" width="1.5" style="112" customWidth="1"/>
    <col min="7670" max="7670" width="5.375" style="112" customWidth="1"/>
    <col min="7671" max="7671" width="11" style="112" customWidth="1"/>
    <col min="7672" max="7672" width="11.375" style="112" customWidth="1"/>
    <col min="7673" max="7916" width="9" style="112"/>
    <col min="7917" max="7917" width="1.5" style="112" customWidth="1"/>
    <col min="7918" max="7918" width="5.375" style="112" customWidth="1"/>
    <col min="7919" max="7919" width="11" style="112" customWidth="1"/>
    <col min="7920" max="7920" width="11.875" style="112" customWidth="1"/>
    <col min="7921" max="7921" width="1.5" style="112" customWidth="1"/>
    <col min="7922" max="7922" width="5.375" style="112" customWidth="1"/>
    <col min="7923" max="7923" width="12.125" style="112" customWidth="1"/>
    <col min="7924" max="7924" width="12.25" style="112" customWidth="1"/>
    <col min="7925" max="7925" width="1.5" style="112" customWidth="1"/>
    <col min="7926" max="7926" width="5.375" style="112" customWidth="1"/>
    <col min="7927" max="7927" width="11" style="112" customWidth="1"/>
    <col min="7928" max="7928" width="11.375" style="112" customWidth="1"/>
    <col min="7929" max="8172" width="9" style="112"/>
    <col min="8173" max="8173" width="1.5" style="112" customWidth="1"/>
    <col min="8174" max="8174" width="5.375" style="112" customWidth="1"/>
    <col min="8175" max="8175" width="11" style="112" customWidth="1"/>
    <col min="8176" max="8176" width="11.875" style="112" customWidth="1"/>
    <col min="8177" max="8177" width="1.5" style="112" customWidth="1"/>
    <col min="8178" max="8178" width="5.375" style="112" customWidth="1"/>
    <col min="8179" max="8179" width="12.125" style="112" customWidth="1"/>
    <col min="8180" max="8180" width="12.25" style="112" customWidth="1"/>
    <col min="8181" max="8181" width="1.5" style="112" customWidth="1"/>
    <col min="8182" max="8182" width="5.375" style="112" customWidth="1"/>
    <col min="8183" max="8183" width="11" style="112" customWidth="1"/>
    <col min="8184" max="8184" width="11.375" style="112" customWidth="1"/>
    <col min="8185" max="8428" width="9" style="112"/>
    <col min="8429" max="8429" width="1.5" style="112" customWidth="1"/>
    <col min="8430" max="8430" width="5.375" style="112" customWidth="1"/>
    <col min="8431" max="8431" width="11" style="112" customWidth="1"/>
    <col min="8432" max="8432" width="11.875" style="112" customWidth="1"/>
    <col min="8433" max="8433" width="1.5" style="112" customWidth="1"/>
    <col min="8434" max="8434" width="5.375" style="112" customWidth="1"/>
    <col min="8435" max="8435" width="12.125" style="112" customWidth="1"/>
    <col min="8436" max="8436" width="12.25" style="112" customWidth="1"/>
    <col min="8437" max="8437" width="1.5" style="112" customWidth="1"/>
    <col min="8438" max="8438" width="5.375" style="112" customWidth="1"/>
    <col min="8439" max="8439" width="11" style="112" customWidth="1"/>
    <col min="8440" max="8440" width="11.375" style="112" customWidth="1"/>
    <col min="8441" max="8684" width="9" style="112"/>
    <col min="8685" max="8685" width="1.5" style="112" customWidth="1"/>
    <col min="8686" max="8686" width="5.375" style="112" customWidth="1"/>
    <col min="8687" max="8687" width="11" style="112" customWidth="1"/>
    <col min="8688" max="8688" width="11.875" style="112" customWidth="1"/>
    <col min="8689" max="8689" width="1.5" style="112" customWidth="1"/>
    <col min="8690" max="8690" width="5.375" style="112" customWidth="1"/>
    <col min="8691" max="8691" width="12.125" style="112" customWidth="1"/>
    <col min="8692" max="8692" width="12.25" style="112" customWidth="1"/>
    <col min="8693" max="8693" width="1.5" style="112" customWidth="1"/>
    <col min="8694" max="8694" width="5.375" style="112" customWidth="1"/>
    <col min="8695" max="8695" width="11" style="112" customWidth="1"/>
    <col min="8696" max="8696" width="11.375" style="112" customWidth="1"/>
    <col min="8697" max="8940" width="9" style="112"/>
    <col min="8941" max="8941" width="1.5" style="112" customWidth="1"/>
    <col min="8942" max="8942" width="5.375" style="112" customWidth="1"/>
    <col min="8943" max="8943" width="11" style="112" customWidth="1"/>
    <col min="8944" max="8944" width="11.875" style="112" customWidth="1"/>
    <col min="8945" max="8945" width="1.5" style="112" customWidth="1"/>
    <col min="8946" max="8946" width="5.375" style="112" customWidth="1"/>
    <col min="8947" max="8947" width="12.125" style="112" customWidth="1"/>
    <col min="8948" max="8948" width="12.25" style="112" customWidth="1"/>
    <col min="8949" max="8949" width="1.5" style="112" customWidth="1"/>
    <col min="8950" max="8950" width="5.375" style="112" customWidth="1"/>
    <col min="8951" max="8951" width="11" style="112" customWidth="1"/>
    <col min="8952" max="8952" width="11.375" style="112" customWidth="1"/>
    <col min="8953" max="9196" width="9" style="112"/>
    <col min="9197" max="9197" width="1.5" style="112" customWidth="1"/>
    <col min="9198" max="9198" width="5.375" style="112" customWidth="1"/>
    <col min="9199" max="9199" width="11" style="112" customWidth="1"/>
    <col min="9200" max="9200" width="11.875" style="112" customWidth="1"/>
    <col min="9201" max="9201" width="1.5" style="112" customWidth="1"/>
    <col min="9202" max="9202" width="5.375" style="112" customWidth="1"/>
    <col min="9203" max="9203" width="12.125" style="112" customWidth="1"/>
    <col min="9204" max="9204" width="12.25" style="112" customWidth="1"/>
    <col min="9205" max="9205" width="1.5" style="112" customWidth="1"/>
    <col min="9206" max="9206" width="5.375" style="112" customWidth="1"/>
    <col min="9207" max="9207" width="11" style="112" customWidth="1"/>
    <col min="9208" max="9208" width="11.375" style="112" customWidth="1"/>
    <col min="9209" max="9452" width="9" style="112"/>
    <col min="9453" max="9453" width="1.5" style="112" customWidth="1"/>
    <col min="9454" max="9454" width="5.375" style="112" customWidth="1"/>
    <col min="9455" max="9455" width="11" style="112" customWidth="1"/>
    <col min="9456" max="9456" width="11.875" style="112" customWidth="1"/>
    <col min="9457" max="9457" width="1.5" style="112" customWidth="1"/>
    <col min="9458" max="9458" width="5.375" style="112" customWidth="1"/>
    <col min="9459" max="9459" width="12.125" style="112" customWidth="1"/>
    <col min="9460" max="9460" width="12.25" style="112" customWidth="1"/>
    <col min="9461" max="9461" width="1.5" style="112" customWidth="1"/>
    <col min="9462" max="9462" width="5.375" style="112" customWidth="1"/>
    <col min="9463" max="9463" width="11" style="112" customWidth="1"/>
    <col min="9464" max="9464" width="11.375" style="112" customWidth="1"/>
    <col min="9465" max="9708" width="9" style="112"/>
    <col min="9709" max="9709" width="1.5" style="112" customWidth="1"/>
    <col min="9710" max="9710" width="5.375" style="112" customWidth="1"/>
    <col min="9711" max="9711" width="11" style="112" customWidth="1"/>
    <col min="9712" max="9712" width="11.875" style="112" customWidth="1"/>
    <col min="9713" max="9713" width="1.5" style="112" customWidth="1"/>
    <col min="9714" max="9714" width="5.375" style="112" customWidth="1"/>
    <col min="9715" max="9715" width="12.125" style="112" customWidth="1"/>
    <col min="9716" max="9716" width="12.25" style="112" customWidth="1"/>
    <col min="9717" max="9717" width="1.5" style="112" customWidth="1"/>
    <col min="9718" max="9718" width="5.375" style="112" customWidth="1"/>
    <col min="9719" max="9719" width="11" style="112" customWidth="1"/>
    <col min="9720" max="9720" width="11.375" style="112" customWidth="1"/>
    <col min="9721" max="9964" width="9" style="112"/>
    <col min="9965" max="9965" width="1.5" style="112" customWidth="1"/>
    <col min="9966" max="9966" width="5.375" style="112" customWidth="1"/>
    <col min="9967" max="9967" width="11" style="112" customWidth="1"/>
    <col min="9968" max="9968" width="11.875" style="112" customWidth="1"/>
    <col min="9969" max="9969" width="1.5" style="112" customWidth="1"/>
    <col min="9970" max="9970" width="5.375" style="112" customWidth="1"/>
    <col min="9971" max="9971" width="12.125" style="112" customWidth="1"/>
    <col min="9972" max="9972" width="12.25" style="112" customWidth="1"/>
    <col min="9973" max="9973" width="1.5" style="112" customWidth="1"/>
    <col min="9974" max="9974" width="5.375" style="112" customWidth="1"/>
    <col min="9975" max="9975" width="11" style="112" customWidth="1"/>
    <col min="9976" max="9976" width="11.375" style="112" customWidth="1"/>
    <col min="9977" max="10220" width="9" style="112"/>
    <col min="10221" max="10221" width="1.5" style="112" customWidth="1"/>
    <col min="10222" max="10222" width="5.375" style="112" customWidth="1"/>
    <col min="10223" max="10223" width="11" style="112" customWidth="1"/>
    <col min="10224" max="10224" width="11.875" style="112" customWidth="1"/>
    <col min="10225" max="10225" width="1.5" style="112" customWidth="1"/>
    <col min="10226" max="10226" width="5.375" style="112" customWidth="1"/>
    <col min="10227" max="10227" width="12.125" style="112" customWidth="1"/>
    <col min="10228" max="10228" width="12.25" style="112" customWidth="1"/>
    <col min="10229" max="10229" width="1.5" style="112" customWidth="1"/>
    <col min="10230" max="10230" width="5.375" style="112" customWidth="1"/>
    <col min="10231" max="10231" width="11" style="112" customWidth="1"/>
    <col min="10232" max="10232" width="11.375" style="112" customWidth="1"/>
    <col min="10233" max="10476" width="9" style="112"/>
    <col min="10477" max="10477" width="1.5" style="112" customWidth="1"/>
    <col min="10478" max="10478" width="5.375" style="112" customWidth="1"/>
    <col min="10479" max="10479" width="11" style="112" customWidth="1"/>
    <col min="10480" max="10480" width="11.875" style="112" customWidth="1"/>
    <col min="10481" max="10481" width="1.5" style="112" customWidth="1"/>
    <col min="10482" max="10482" width="5.375" style="112" customWidth="1"/>
    <col min="10483" max="10483" width="12.125" style="112" customWidth="1"/>
    <col min="10484" max="10484" width="12.25" style="112" customWidth="1"/>
    <col min="10485" max="10485" width="1.5" style="112" customWidth="1"/>
    <col min="10486" max="10486" width="5.375" style="112" customWidth="1"/>
    <col min="10487" max="10487" width="11" style="112" customWidth="1"/>
    <col min="10488" max="10488" width="11.375" style="112" customWidth="1"/>
    <col min="10489" max="10732" width="9" style="112"/>
    <col min="10733" max="10733" width="1.5" style="112" customWidth="1"/>
    <col min="10734" max="10734" width="5.375" style="112" customWidth="1"/>
    <col min="10735" max="10735" width="11" style="112" customWidth="1"/>
    <col min="10736" max="10736" width="11.875" style="112" customWidth="1"/>
    <col min="10737" max="10737" width="1.5" style="112" customWidth="1"/>
    <col min="10738" max="10738" width="5.375" style="112" customWidth="1"/>
    <col min="10739" max="10739" width="12.125" style="112" customWidth="1"/>
    <col min="10740" max="10740" width="12.25" style="112" customWidth="1"/>
    <col min="10741" max="10741" width="1.5" style="112" customWidth="1"/>
    <col min="10742" max="10742" width="5.375" style="112" customWidth="1"/>
    <col min="10743" max="10743" width="11" style="112" customWidth="1"/>
    <col min="10744" max="10744" width="11.375" style="112" customWidth="1"/>
    <col min="10745" max="10988" width="9" style="112"/>
    <col min="10989" max="10989" width="1.5" style="112" customWidth="1"/>
    <col min="10990" max="10990" width="5.375" style="112" customWidth="1"/>
    <col min="10991" max="10991" width="11" style="112" customWidth="1"/>
    <col min="10992" max="10992" width="11.875" style="112" customWidth="1"/>
    <col min="10993" max="10993" width="1.5" style="112" customWidth="1"/>
    <col min="10994" max="10994" width="5.375" style="112" customWidth="1"/>
    <col min="10995" max="10995" width="12.125" style="112" customWidth="1"/>
    <col min="10996" max="10996" width="12.25" style="112" customWidth="1"/>
    <col min="10997" max="10997" width="1.5" style="112" customWidth="1"/>
    <col min="10998" max="10998" width="5.375" style="112" customWidth="1"/>
    <col min="10999" max="10999" width="11" style="112" customWidth="1"/>
    <col min="11000" max="11000" width="11.375" style="112" customWidth="1"/>
    <col min="11001" max="11244" width="9" style="112"/>
    <col min="11245" max="11245" width="1.5" style="112" customWidth="1"/>
    <col min="11246" max="11246" width="5.375" style="112" customWidth="1"/>
    <col min="11247" max="11247" width="11" style="112" customWidth="1"/>
    <col min="11248" max="11248" width="11.875" style="112" customWidth="1"/>
    <col min="11249" max="11249" width="1.5" style="112" customWidth="1"/>
    <col min="11250" max="11250" width="5.375" style="112" customWidth="1"/>
    <col min="11251" max="11251" width="12.125" style="112" customWidth="1"/>
    <col min="11252" max="11252" width="12.25" style="112" customWidth="1"/>
    <col min="11253" max="11253" width="1.5" style="112" customWidth="1"/>
    <col min="11254" max="11254" width="5.375" style="112" customWidth="1"/>
    <col min="11255" max="11255" width="11" style="112" customWidth="1"/>
    <col min="11256" max="11256" width="11.375" style="112" customWidth="1"/>
    <col min="11257" max="11500" width="9" style="112"/>
    <col min="11501" max="11501" width="1.5" style="112" customWidth="1"/>
    <col min="11502" max="11502" width="5.375" style="112" customWidth="1"/>
    <col min="11503" max="11503" width="11" style="112" customWidth="1"/>
    <col min="11504" max="11504" width="11.875" style="112" customWidth="1"/>
    <col min="11505" max="11505" width="1.5" style="112" customWidth="1"/>
    <col min="11506" max="11506" width="5.375" style="112" customWidth="1"/>
    <col min="11507" max="11507" width="12.125" style="112" customWidth="1"/>
    <col min="11508" max="11508" width="12.25" style="112" customWidth="1"/>
    <col min="11509" max="11509" width="1.5" style="112" customWidth="1"/>
    <col min="11510" max="11510" width="5.375" style="112" customWidth="1"/>
    <col min="11511" max="11511" width="11" style="112" customWidth="1"/>
    <col min="11512" max="11512" width="11.375" style="112" customWidth="1"/>
    <col min="11513" max="11756" width="9" style="112"/>
    <col min="11757" max="11757" width="1.5" style="112" customWidth="1"/>
    <col min="11758" max="11758" width="5.375" style="112" customWidth="1"/>
    <col min="11759" max="11759" width="11" style="112" customWidth="1"/>
    <col min="11760" max="11760" width="11.875" style="112" customWidth="1"/>
    <col min="11761" max="11761" width="1.5" style="112" customWidth="1"/>
    <col min="11762" max="11762" width="5.375" style="112" customWidth="1"/>
    <col min="11763" max="11763" width="12.125" style="112" customWidth="1"/>
    <col min="11764" max="11764" width="12.25" style="112" customWidth="1"/>
    <col min="11765" max="11765" width="1.5" style="112" customWidth="1"/>
    <col min="11766" max="11766" width="5.375" style="112" customWidth="1"/>
    <col min="11767" max="11767" width="11" style="112" customWidth="1"/>
    <col min="11768" max="11768" width="11.375" style="112" customWidth="1"/>
    <col min="11769" max="12012" width="9" style="112"/>
    <col min="12013" max="12013" width="1.5" style="112" customWidth="1"/>
    <col min="12014" max="12014" width="5.375" style="112" customWidth="1"/>
    <col min="12015" max="12015" width="11" style="112" customWidth="1"/>
    <col min="12016" max="12016" width="11.875" style="112" customWidth="1"/>
    <col min="12017" max="12017" width="1.5" style="112" customWidth="1"/>
    <col min="12018" max="12018" width="5.375" style="112" customWidth="1"/>
    <col min="12019" max="12019" width="12.125" style="112" customWidth="1"/>
    <col min="12020" max="12020" width="12.25" style="112" customWidth="1"/>
    <col min="12021" max="12021" width="1.5" style="112" customWidth="1"/>
    <col min="12022" max="12022" width="5.375" style="112" customWidth="1"/>
    <col min="12023" max="12023" width="11" style="112" customWidth="1"/>
    <col min="12024" max="12024" width="11.375" style="112" customWidth="1"/>
    <col min="12025" max="12268" width="9" style="112"/>
    <col min="12269" max="12269" width="1.5" style="112" customWidth="1"/>
    <col min="12270" max="12270" width="5.375" style="112" customWidth="1"/>
    <col min="12271" max="12271" width="11" style="112" customWidth="1"/>
    <col min="12272" max="12272" width="11.875" style="112" customWidth="1"/>
    <col min="12273" max="12273" width="1.5" style="112" customWidth="1"/>
    <col min="12274" max="12274" width="5.375" style="112" customWidth="1"/>
    <col min="12275" max="12275" width="12.125" style="112" customWidth="1"/>
    <col min="12276" max="12276" width="12.25" style="112" customWidth="1"/>
    <col min="12277" max="12277" width="1.5" style="112" customWidth="1"/>
    <col min="12278" max="12278" width="5.375" style="112" customWidth="1"/>
    <col min="12279" max="12279" width="11" style="112" customWidth="1"/>
    <col min="12280" max="12280" width="11.375" style="112" customWidth="1"/>
    <col min="12281" max="12524" width="9" style="112"/>
    <col min="12525" max="12525" width="1.5" style="112" customWidth="1"/>
    <col min="12526" max="12526" width="5.375" style="112" customWidth="1"/>
    <col min="12527" max="12527" width="11" style="112" customWidth="1"/>
    <col min="12528" max="12528" width="11.875" style="112" customWidth="1"/>
    <col min="12529" max="12529" width="1.5" style="112" customWidth="1"/>
    <col min="12530" max="12530" width="5.375" style="112" customWidth="1"/>
    <col min="12531" max="12531" width="12.125" style="112" customWidth="1"/>
    <col min="12532" max="12532" width="12.25" style="112" customWidth="1"/>
    <col min="12533" max="12533" width="1.5" style="112" customWidth="1"/>
    <col min="12534" max="12534" width="5.375" style="112" customWidth="1"/>
    <col min="12535" max="12535" width="11" style="112" customWidth="1"/>
    <col min="12536" max="12536" width="11.375" style="112" customWidth="1"/>
    <col min="12537" max="12780" width="9" style="112"/>
    <col min="12781" max="12781" width="1.5" style="112" customWidth="1"/>
    <col min="12782" max="12782" width="5.375" style="112" customWidth="1"/>
    <col min="12783" max="12783" width="11" style="112" customWidth="1"/>
    <col min="12784" max="12784" width="11.875" style="112" customWidth="1"/>
    <col min="12785" max="12785" width="1.5" style="112" customWidth="1"/>
    <col min="12786" max="12786" width="5.375" style="112" customWidth="1"/>
    <col min="12787" max="12787" width="12.125" style="112" customWidth="1"/>
    <col min="12788" max="12788" width="12.25" style="112" customWidth="1"/>
    <col min="12789" max="12789" width="1.5" style="112" customWidth="1"/>
    <col min="12790" max="12790" width="5.375" style="112" customWidth="1"/>
    <col min="12791" max="12791" width="11" style="112" customWidth="1"/>
    <col min="12792" max="12792" width="11.375" style="112" customWidth="1"/>
    <col min="12793" max="13036" width="9" style="112"/>
    <col min="13037" max="13037" width="1.5" style="112" customWidth="1"/>
    <col min="13038" max="13038" width="5.375" style="112" customWidth="1"/>
    <col min="13039" max="13039" width="11" style="112" customWidth="1"/>
    <col min="13040" max="13040" width="11.875" style="112" customWidth="1"/>
    <col min="13041" max="13041" width="1.5" style="112" customWidth="1"/>
    <col min="13042" max="13042" width="5.375" style="112" customWidth="1"/>
    <col min="13043" max="13043" width="12.125" style="112" customWidth="1"/>
    <col min="13044" max="13044" width="12.25" style="112" customWidth="1"/>
    <col min="13045" max="13045" width="1.5" style="112" customWidth="1"/>
    <col min="13046" max="13046" width="5.375" style="112" customWidth="1"/>
    <col min="13047" max="13047" width="11" style="112" customWidth="1"/>
    <col min="13048" max="13048" width="11.375" style="112" customWidth="1"/>
    <col min="13049" max="13292" width="9" style="112"/>
    <col min="13293" max="13293" width="1.5" style="112" customWidth="1"/>
    <col min="13294" max="13294" width="5.375" style="112" customWidth="1"/>
    <col min="13295" max="13295" width="11" style="112" customWidth="1"/>
    <col min="13296" max="13296" width="11.875" style="112" customWidth="1"/>
    <col min="13297" max="13297" width="1.5" style="112" customWidth="1"/>
    <col min="13298" max="13298" width="5.375" style="112" customWidth="1"/>
    <col min="13299" max="13299" width="12.125" style="112" customWidth="1"/>
    <col min="13300" max="13300" width="12.25" style="112" customWidth="1"/>
    <col min="13301" max="13301" width="1.5" style="112" customWidth="1"/>
    <col min="13302" max="13302" width="5.375" style="112" customWidth="1"/>
    <col min="13303" max="13303" width="11" style="112" customWidth="1"/>
    <col min="13304" max="13304" width="11.375" style="112" customWidth="1"/>
    <col min="13305" max="13548" width="9" style="112"/>
    <col min="13549" max="13549" width="1.5" style="112" customWidth="1"/>
    <col min="13550" max="13550" width="5.375" style="112" customWidth="1"/>
    <col min="13551" max="13551" width="11" style="112" customWidth="1"/>
    <col min="13552" max="13552" width="11.875" style="112" customWidth="1"/>
    <col min="13553" max="13553" width="1.5" style="112" customWidth="1"/>
    <col min="13554" max="13554" width="5.375" style="112" customWidth="1"/>
    <col min="13555" max="13555" width="12.125" style="112" customWidth="1"/>
    <col min="13556" max="13556" width="12.25" style="112" customWidth="1"/>
    <col min="13557" max="13557" width="1.5" style="112" customWidth="1"/>
    <col min="13558" max="13558" width="5.375" style="112" customWidth="1"/>
    <col min="13559" max="13559" width="11" style="112" customWidth="1"/>
    <col min="13560" max="13560" width="11.375" style="112" customWidth="1"/>
    <col min="13561" max="13804" width="9" style="112"/>
    <col min="13805" max="13805" width="1.5" style="112" customWidth="1"/>
    <col min="13806" max="13806" width="5.375" style="112" customWidth="1"/>
    <col min="13807" max="13807" width="11" style="112" customWidth="1"/>
    <col min="13808" max="13808" width="11.875" style="112" customWidth="1"/>
    <col min="13809" max="13809" width="1.5" style="112" customWidth="1"/>
    <col min="13810" max="13810" width="5.375" style="112" customWidth="1"/>
    <col min="13811" max="13811" width="12.125" style="112" customWidth="1"/>
    <col min="13812" max="13812" width="12.25" style="112" customWidth="1"/>
    <col min="13813" max="13813" width="1.5" style="112" customWidth="1"/>
    <col min="13814" max="13814" width="5.375" style="112" customWidth="1"/>
    <col min="13815" max="13815" width="11" style="112" customWidth="1"/>
    <col min="13816" max="13816" width="11.375" style="112" customWidth="1"/>
    <col min="13817" max="14060" width="9" style="112"/>
    <col min="14061" max="14061" width="1.5" style="112" customWidth="1"/>
    <col min="14062" max="14062" width="5.375" style="112" customWidth="1"/>
    <col min="14063" max="14063" width="11" style="112" customWidth="1"/>
    <col min="14064" max="14064" width="11.875" style="112" customWidth="1"/>
    <col min="14065" max="14065" width="1.5" style="112" customWidth="1"/>
    <col min="14066" max="14066" width="5.375" style="112" customWidth="1"/>
    <col min="14067" max="14067" width="12.125" style="112" customWidth="1"/>
    <col min="14068" max="14068" width="12.25" style="112" customWidth="1"/>
    <col min="14069" max="14069" width="1.5" style="112" customWidth="1"/>
    <col min="14070" max="14070" width="5.375" style="112" customWidth="1"/>
    <col min="14071" max="14071" width="11" style="112" customWidth="1"/>
    <col min="14072" max="14072" width="11.375" style="112" customWidth="1"/>
    <col min="14073" max="14316" width="9" style="112"/>
    <col min="14317" max="14317" width="1.5" style="112" customWidth="1"/>
    <col min="14318" max="14318" width="5.375" style="112" customWidth="1"/>
    <col min="14319" max="14319" width="11" style="112" customWidth="1"/>
    <col min="14320" max="14320" width="11.875" style="112" customWidth="1"/>
    <col min="14321" max="14321" width="1.5" style="112" customWidth="1"/>
    <col min="14322" max="14322" width="5.375" style="112" customWidth="1"/>
    <col min="14323" max="14323" width="12.125" style="112" customWidth="1"/>
    <col min="14324" max="14324" width="12.25" style="112" customWidth="1"/>
    <col min="14325" max="14325" width="1.5" style="112" customWidth="1"/>
    <col min="14326" max="14326" width="5.375" style="112" customWidth="1"/>
    <col min="14327" max="14327" width="11" style="112" customWidth="1"/>
    <col min="14328" max="14328" width="11.375" style="112" customWidth="1"/>
    <col min="14329" max="14572" width="9" style="112"/>
    <col min="14573" max="14573" width="1.5" style="112" customWidth="1"/>
    <col min="14574" max="14574" width="5.375" style="112" customWidth="1"/>
    <col min="14575" max="14575" width="11" style="112" customWidth="1"/>
    <col min="14576" max="14576" width="11.875" style="112" customWidth="1"/>
    <col min="14577" max="14577" width="1.5" style="112" customWidth="1"/>
    <col min="14578" max="14578" width="5.375" style="112" customWidth="1"/>
    <col min="14579" max="14579" width="12.125" style="112" customWidth="1"/>
    <col min="14580" max="14580" width="12.25" style="112" customWidth="1"/>
    <col min="14581" max="14581" width="1.5" style="112" customWidth="1"/>
    <col min="14582" max="14582" width="5.375" style="112" customWidth="1"/>
    <col min="14583" max="14583" width="11" style="112" customWidth="1"/>
    <col min="14584" max="14584" width="11.375" style="112" customWidth="1"/>
    <col min="14585" max="14828" width="9" style="112"/>
    <col min="14829" max="14829" width="1.5" style="112" customWidth="1"/>
    <col min="14830" max="14830" width="5.375" style="112" customWidth="1"/>
    <col min="14831" max="14831" width="11" style="112" customWidth="1"/>
    <col min="14832" max="14832" width="11.875" style="112" customWidth="1"/>
    <col min="14833" max="14833" width="1.5" style="112" customWidth="1"/>
    <col min="14834" max="14834" width="5.375" style="112" customWidth="1"/>
    <col min="14835" max="14835" width="12.125" style="112" customWidth="1"/>
    <col min="14836" max="14836" width="12.25" style="112" customWidth="1"/>
    <col min="14837" max="14837" width="1.5" style="112" customWidth="1"/>
    <col min="14838" max="14838" width="5.375" style="112" customWidth="1"/>
    <col min="14839" max="14839" width="11" style="112" customWidth="1"/>
    <col min="14840" max="14840" width="11.375" style="112" customWidth="1"/>
    <col min="14841" max="15084" width="9" style="112"/>
    <col min="15085" max="15085" width="1.5" style="112" customWidth="1"/>
    <col min="15086" max="15086" width="5.375" style="112" customWidth="1"/>
    <col min="15087" max="15087" width="11" style="112" customWidth="1"/>
    <col min="15088" max="15088" width="11.875" style="112" customWidth="1"/>
    <col min="15089" max="15089" width="1.5" style="112" customWidth="1"/>
    <col min="15090" max="15090" width="5.375" style="112" customWidth="1"/>
    <col min="15091" max="15091" width="12.125" style="112" customWidth="1"/>
    <col min="15092" max="15092" width="12.25" style="112" customWidth="1"/>
    <col min="15093" max="15093" width="1.5" style="112" customWidth="1"/>
    <col min="15094" max="15094" width="5.375" style="112" customWidth="1"/>
    <col min="15095" max="15095" width="11" style="112" customWidth="1"/>
    <col min="15096" max="15096" width="11.375" style="112" customWidth="1"/>
    <col min="15097" max="15340" width="9" style="112"/>
    <col min="15341" max="15341" width="1.5" style="112" customWidth="1"/>
    <col min="15342" max="15342" width="5.375" style="112" customWidth="1"/>
    <col min="15343" max="15343" width="11" style="112" customWidth="1"/>
    <col min="15344" max="15344" width="11.875" style="112" customWidth="1"/>
    <col min="15345" max="15345" width="1.5" style="112" customWidth="1"/>
    <col min="15346" max="15346" width="5.375" style="112" customWidth="1"/>
    <col min="15347" max="15347" width="12.125" style="112" customWidth="1"/>
    <col min="15348" max="15348" width="12.25" style="112" customWidth="1"/>
    <col min="15349" max="15349" width="1.5" style="112" customWidth="1"/>
    <col min="15350" max="15350" width="5.375" style="112" customWidth="1"/>
    <col min="15351" max="15351" width="11" style="112" customWidth="1"/>
    <col min="15352" max="15352" width="11.375" style="112" customWidth="1"/>
    <col min="15353" max="15596" width="9" style="112"/>
    <col min="15597" max="15597" width="1.5" style="112" customWidth="1"/>
    <col min="15598" max="15598" width="5.375" style="112" customWidth="1"/>
    <col min="15599" max="15599" width="11" style="112" customWidth="1"/>
    <col min="15600" max="15600" width="11.875" style="112" customWidth="1"/>
    <col min="15601" max="15601" width="1.5" style="112" customWidth="1"/>
    <col min="15602" max="15602" width="5.375" style="112" customWidth="1"/>
    <col min="15603" max="15603" width="12.125" style="112" customWidth="1"/>
    <col min="15604" max="15604" width="12.25" style="112" customWidth="1"/>
    <col min="15605" max="15605" width="1.5" style="112" customWidth="1"/>
    <col min="15606" max="15606" width="5.375" style="112" customWidth="1"/>
    <col min="15607" max="15607" width="11" style="112" customWidth="1"/>
    <col min="15608" max="15608" width="11.375" style="112" customWidth="1"/>
    <col min="15609" max="15852" width="9" style="112"/>
    <col min="15853" max="15853" width="1.5" style="112" customWidth="1"/>
    <col min="15854" max="15854" width="5.375" style="112" customWidth="1"/>
    <col min="15855" max="15855" width="11" style="112" customWidth="1"/>
    <col min="15856" max="15856" width="11.875" style="112" customWidth="1"/>
    <col min="15857" max="15857" width="1.5" style="112" customWidth="1"/>
    <col min="15858" max="15858" width="5.375" style="112" customWidth="1"/>
    <col min="15859" max="15859" width="12.125" style="112" customWidth="1"/>
    <col min="15860" max="15860" width="12.25" style="112" customWidth="1"/>
    <col min="15861" max="15861" width="1.5" style="112" customWidth="1"/>
    <col min="15862" max="15862" width="5.375" style="112" customWidth="1"/>
    <col min="15863" max="15863" width="11" style="112" customWidth="1"/>
    <col min="15864" max="15864" width="11.375" style="112" customWidth="1"/>
    <col min="15865" max="16108" width="9" style="112"/>
    <col min="16109" max="16109" width="1.5" style="112" customWidth="1"/>
    <col min="16110" max="16110" width="5.375" style="112" customWidth="1"/>
    <col min="16111" max="16111" width="11" style="112" customWidth="1"/>
    <col min="16112" max="16112" width="11.875" style="112" customWidth="1"/>
    <col min="16113" max="16113" width="1.5" style="112" customWidth="1"/>
    <col min="16114" max="16114" width="5.375" style="112" customWidth="1"/>
    <col min="16115" max="16115" width="12.125" style="112" customWidth="1"/>
    <col min="16116" max="16116" width="12.25" style="112" customWidth="1"/>
    <col min="16117" max="16117" width="1.5" style="112" customWidth="1"/>
    <col min="16118" max="16118" width="5.375" style="112" customWidth="1"/>
    <col min="16119" max="16119" width="11" style="112" customWidth="1"/>
    <col min="16120" max="16120" width="11.375" style="112" customWidth="1"/>
    <col min="16121" max="16384" width="9" style="112"/>
  </cols>
  <sheetData>
    <row r="1" spans="1:20" ht="20.25">
      <c r="B1" s="170" t="s">
        <v>410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7.25" thickBot="1">
      <c r="T2" s="115" t="s">
        <v>372</v>
      </c>
    </row>
    <row r="3" spans="1:20" ht="17.25" thickBot="1">
      <c r="A3" s="116"/>
      <c r="B3" s="117" t="s">
        <v>373</v>
      </c>
      <c r="C3" s="118" t="s">
        <v>374</v>
      </c>
      <c r="D3" s="119" t="s">
        <v>375</v>
      </c>
      <c r="E3" s="120"/>
      <c r="F3" s="117" t="s">
        <v>373</v>
      </c>
      <c r="G3" s="118" t="s">
        <v>374</v>
      </c>
      <c r="H3" s="119" t="s">
        <v>375</v>
      </c>
      <c r="I3" s="121"/>
      <c r="J3" s="117" t="s">
        <v>373</v>
      </c>
      <c r="K3" s="118" t="s">
        <v>374</v>
      </c>
      <c r="L3" s="119" t="s">
        <v>375</v>
      </c>
      <c r="M3" s="116"/>
      <c r="N3" s="117" t="s">
        <v>373</v>
      </c>
      <c r="O3" s="118" t="s">
        <v>374</v>
      </c>
      <c r="P3" s="119" t="s">
        <v>375</v>
      </c>
      <c r="Q3" s="120"/>
      <c r="R3" s="117" t="s">
        <v>373</v>
      </c>
      <c r="S3" s="118" t="s">
        <v>374</v>
      </c>
      <c r="T3" s="119" t="s">
        <v>375</v>
      </c>
    </row>
    <row r="4" spans="1:20">
      <c r="A4" s="116"/>
      <c r="B4" s="122">
        <v>1</v>
      </c>
      <c r="C4" s="139" t="s">
        <v>380</v>
      </c>
      <c r="D4" s="124">
        <v>48939</v>
      </c>
      <c r="E4" s="125"/>
      <c r="F4" s="122">
        <v>56</v>
      </c>
      <c r="G4" s="139" t="s">
        <v>119</v>
      </c>
      <c r="H4" s="124">
        <v>12266</v>
      </c>
      <c r="I4" s="116"/>
      <c r="J4" s="122">
        <v>111</v>
      </c>
      <c r="K4" s="139" t="s">
        <v>120</v>
      </c>
      <c r="L4" s="124">
        <v>8010</v>
      </c>
      <c r="M4" s="116"/>
      <c r="N4" s="122">
        <v>166</v>
      </c>
      <c r="O4" s="139" t="s">
        <v>49</v>
      </c>
      <c r="P4" s="124">
        <v>5609</v>
      </c>
      <c r="Q4" s="125"/>
      <c r="R4" s="122">
        <v>221</v>
      </c>
      <c r="S4" s="139" t="s">
        <v>147</v>
      </c>
      <c r="T4" s="124">
        <v>3499</v>
      </c>
    </row>
    <row r="5" spans="1:20">
      <c r="A5" s="116"/>
      <c r="B5" s="126">
        <v>2</v>
      </c>
      <c r="C5" s="140" t="s">
        <v>26</v>
      </c>
      <c r="D5" s="128">
        <v>40650</v>
      </c>
      <c r="E5" s="125"/>
      <c r="F5" s="126">
        <v>57</v>
      </c>
      <c r="G5" s="140" t="s">
        <v>37</v>
      </c>
      <c r="H5" s="128">
        <v>11890</v>
      </c>
      <c r="I5" s="116"/>
      <c r="J5" s="126">
        <v>112</v>
      </c>
      <c r="K5" s="140" t="s">
        <v>164</v>
      </c>
      <c r="L5" s="128">
        <v>7994</v>
      </c>
      <c r="M5" s="116"/>
      <c r="N5" s="126">
        <v>167</v>
      </c>
      <c r="O5" s="140" t="s">
        <v>145</v>
      </c>
      <c r="P5" s="128">
        <v>5605</v>
      </c>
      <c r="Q5" s="125"/>
      <c r="R5" s="126">
        <v>222</v>
      </c>
      <c r="S5" s="140" t="s">
        <v>205</v>
      </c>
      <c r="T5" s="128">
        <v>3463</v>
      </c>
    </row>
    <row r="6" spans="1:20">
      <c r="A6" s="116"/>
      <c r="B6" s="126">
        <v>3</v>
      </c>
      <c r="C6" s="141" t="s">
        <v>2</v>
      </c>
      <c r="D6" s="128">
        <v>36240</v>
      </c>
      <c r="E6" s="125"/>
      <c r="F6" s="126">
        <v>58</v>
      </c>
      <c r="G6" s="141" t="s">
        <v>35</v>
      </c>
      <c r="H6" s="128">
        <v>11853</v>
      </c>
      <c r="I6" s="116"/>
      <c r="J6" s="126">
        <v>113</v>
      </c>
      <c r="K6" s="141" t="s">
        <v>202</v>
      </c>
      <c r="L6" s="128">
        <v>7957</v>
      </c>
      <c r="M6" s="116"/>
      <c r="N6" s="126">
        <v>168</v>
      </c>
      <c r="O6" s="141" t="s">
        <v>70</v>
      </c>
      <c r="P6" s="128">
        <v>5577</v>
      </c>
      <c r="Q6" s="125"/>
      <c r="R6" s="126">
        <v>223</v>
      </c>
      <c r="S6" s="141" t="s">
        <v>130</v>
      </c>
      <c r="T6" s="128">
        <v>3453</v>
      </c>
    </row>
    <row r="7" spans="1:20">
      <c r="A7" s="116"/>
      <c r="B7" s="126">
        <v>4</v>
      </c>
      <c r="C7" s="140" t="s">
        <v>0</v>
      </c>
      <c r="D7" s="128">
        <v>35867</v>
      </c>
      <c r="E7" s="125"/>
      <c r="F7" s="126">
        <v>59</v>
      </c>
      <c r="G7" s="140" t="s">
        <v>135</v>
      </c>
      <c r="H7" s="128">
        <v>11752</v>
      </c>
      <c r="I7" s="116"/>
      <c r="J7" s="126">
        <v>114</v>
      </c>
      <c r="K7" s="140" t="s">
        <v>137</v>
      </c>
      <c r="L7" s="128">
        <v>7877</v>
      </c>
      <c r="M7" s="116"/>
      <c r="N7" s="126">
        <v>169</v>
      </c>
      <c r="O7" s="140" t="s">
        <v>127</v>
      </c>
      <c r="P7" s="128">
        <v>5494</v>
      </c>
      <c r="Q7" s="125"/>
      <c r="R7" s="126">
        <v>224</v>
      </c>
      <c r="S7" s="140" t="s">
        <v>197</v>
      </c>
      <c r="T7" s="128">
        <v>3452</v>
      </c>
    </row>
    <row r="8" spans="1:20">
      <c r="A8" s="116"/>
      <c r="B8" s="126">
        <v>5</v>
      </c>
      <c r="C8" s="140" t="s">
        <v>381</v>
      </c>
      <c r="D8" s="128">
        <v>32885</v>
      </c>
      <c r="E8" s="125"/>
      <c r="F8" s="126">
        <v>60</v>
      </c>
      <c r="G8" s="140" t="s">
        <v>9</v>
      </c>
      <c r="H8" s="128">
        <v>11347</v>
      </c>
      <c r="I8" s="116"/>
      <c r="J8" s="126">
        <v>115</v>
      </c>
      <c r="K8" s="140" t="s">
        <v>29</v>
      </c>
      <c r="L8" s="128">
        <v>7837</v>
      </c>
      <c r="M8" s="116"/>
      <c r="N8" s="126">
        <v>170</v>
      </c>
      <c r="O8" s="140" t="s">
        <v>77</v>
      </c>
      <c r="P8" s="128">
        <v>5413</v>
      </c>
      <c r="Q8" s="125"/>
      <c r="R8" s="126">
        <v>225</v>
      </c>
      <c r="S8" s="140" t="s">
        <v>229</v>
      </c>
      <c r="T8" s="128">
        <v>3384</v>
      </c>
    </row>
    <row r="9" spans="1:20">
      <c r="A9" s="116"/>
      <c r="B9" s="126">
        <v>6</v>
      </c>
      <c r="C9" s="140" t="s">
        <v>22</v>
      </c>
      <c r="D9" s="128">
        <v>31142</v>
      </c>
      <c r="E9" s="125"/>
      <c r="F9" s="126">
        <v>61</v>
      </c>
      <c r="G9" s="140" t="s">
        <v>152</v>
      </c>
      <c r="H9" s="128">
        <v>11205</v>
      </c>
      <c r="I9" s="116"/>
      <c r="J9" s="126">
        <v>116</v>
      </c>
      <c r="K9" s="140" t="s">
        <v>200</v>
      </c>
      <c r="L9" s="128">
        <v>7815</v>
      </c>
      <c r="M9" s="116"/>
      <c r="N9" s="126">
        <v>171</v>
      </c>
      <c r="O9" s="140" t="s">
        <v>217</v>
      </c>
      <c r="P9" s="128">
        <v>5356</v>
      </c>
      <c r="Q9" s="125"/>
      <c r="R9" s="126">
        <v>226</v>
      </c>
      <c r="S9" s="140" t="s">
        <v>150</v>
      </c>
      <c r="T9" s="128">
        <v>3371</v>
      </c>
    </row>
    <row r="10" spans="1:20">
      <c r="A10" s="116"/>
      <c r="B10" s="126">
        <v>7</v>
      </c>
      <c r="C10" s="140" t="s">
        <v>69</v>
      </c>
      <c r="D10" s="128">
        <v>30653</v>
      </c>
      <c r="E10" s="125"/>
      <c r="F10" s="126">
        <v>62</v>
      </c>
      <c r="G10" s="140" t="s">
        <v>41</v>
      </c>
      <c r="H10" s="128">
        <v>11179</v>
      </c>
      <c r="I10" s="116"/>
      <c r="J10" s="126">
        <v>117</v>
      </c>
      <c r="K10" s="140" t="s">
        <v>73</v>
      </c>
      <c r="L10" s="128">
        <v>7580</v>
      </c>
      <c r="M10" s="116"/>
      <c r="N10" s="126">
        <v>172</v>
      </c>
      <c r="O10" s="140" t="s">
        <v>177</v>
      </c>
      <c r="P10" s="128">
        <v>5294</v>
      </c>
      <c r="Q10" s="125"/>
      <c r="R10" s="126">
        <v>227</v>
      </c>
      <c r="S10" s="140" t="s">
        <v>68</v>
      </c>
      <c r="T10" s="128">
        <v>3319</v>
      </c>
    </row>
    <row r="11" spans="1:20">
      <c r="A11" s="116"/>
      <c r="B11" s="126">
        <v>8</v>
      </c>
      <c r="C11" s="140" t="s">
        <v>34</v>
      </c>
      <c r="D11" s="128">
        <v>28708</v>
      </c>
      <c r="E11" s="125"/>
      <c r="F11" s="126">
        <v>63</v>
      </c>
      <c r="G11" s="140" t="s">
        <v>5</v>
      </c>
      <c r="H11" s="128">
        <v>11069</v>
      </c>
      <c r="I11" s="116"/>
      <c r="J11" s="126">
        <v>118</v>
      </c>
      <c r="K11" s="140" t="s">
        <v>212</v>
      </c>
      <c r="L11" s="128">
        <v>7516</v>
      </c>
      <c r="M11" s="116"/>
      <c r="N11" s="126">
        <v>173</v>
      </c>
      <c r="O11" s="140" t="s">
        <v>204</v>
      </c>
      <c r="P11" s="128">
        <v>5279</v>
      </c>
      <c r="Q11" s="125"/>
      <c r="R11" s="126">
        <v>228</v>
      </c>
      <c r="S11" s="140" t="s">
        <v>203</v>
      </c>
      <c r="T11" s="128">
        <v>3266</v>
      </c>
    </row>
    <row r="12" spans="1:20">
      <c r="A12" s="116"/>
      <c r="B12" s="126">
        <v>9</v>
      </c>
      <c r="C12" s="140" t="s">
        <v>36</v>
      </c>
      <c r="D12" s="128">
        <v>28516</v>
      </c>
      <c r="E12" s="125"/>
      <c r="F12" s="126">
        <v>64</v>
      </c>
      <c r="G12" s="140" t="s">
        <v>96</v>
      </c>
      <c r="H12" s="128">
        <v>10953</v>
      </c>
      <c r="I12" s="116"/>
      <c r="J12" s="126">
        <v>119</v>
      </c>
      <c r="K12" s="140" t="s">
        <v>99</v>
      </c>
      <c r="L12" s="128">
        <v>7467</v>
      </c>
      <c r="M12" s="116"/>
      <c r="N12" s="126">
        <v>174</v>
      </c>
      <c r="O12" s="140" t="s">
        <v>198</v>
      </c>
      <c r="P12" s="128">
        <v>5232</v>
      </c>
      <c r="Q12" s="125"/>
      <c r="R12" s="126">
        <v>229</v>
      </c>
      <c r="S12" s="140" t="s">
        <v>246</v>
      </c>
      <c r="T12" s="128">
        <v>3241</v>
      </c>
    </row>
    <row r="13" spans="1:20">
      <c r="A13" s="116"/>
      <c r="B13" s="126">
        <v>10</v>
      </c>
      <c r="C13" s="140" t="s">
        <v>72</v>
      </c>
      <c r="D13" s="128">
        <v>28350</v>
      </c>
      <c r="E13" s="125"/>
      <c r="F13" s="126">
        <v>65</v>
      </c>
      <c r="G13" s="140" t="s">
        <v>52</v>
      </c>
      <c r="H13" s="128">
        <v>10936</v>
      </c>
      <c r="I13" s="116"/>
      <c r="J13" s="126">
        <v>120</v>
      </c>
      <c r="K13" s="140" t="s">
        <v>146</v>
      </c>
      <c r="L13" s="128">
        <v>7432</v>
      </c>
      <c r="M13" s="116"/>
      <c r="N13" s="126">
        <v>175</v>
      </c>
      <c r="O13" s="140" t="s">
        <v>142</v>
      </c>
      <c r="P13" s="128">
        <v>5198</v>
      </c>
      <c r="Q13" s="125"/>
      <c r="R13" s="126">
        <v>230</v>
      </c>
      <c r="S13" s="140" t="s">
        <v>186</v>
      </c>
      <c r="T13" s="128">
        <v>3179</v>
      </c>
    </row>
    <row r="14" spans="1:20">
      <c r="A14" s="116"/>
      <c r="B14" s="126">
        <v>11</v>
      </c>
      <c r="C14" s="140" t="s">
        <v>91</v>
      </c>
      <c r="D14" s="128">
        <v>27746</v>
      </c>
      <c r="E14" s="125"/>
      <c r="F14" s="126">
        <v>66</v>
      </c>
      <c r="G14" s="140" t="s">
        <v>56</v>
      </c>
      <c r="H14" s="128">
        <v>10895</v>
      </c>
      <c r="I14" s="116"/>
      <c r="J14" s="126">
        <v>121</v>
      </c>
      <c r="K14" s="140" t="s">
        <v>394</v>
      </c>
      <c r="L14" s="128">
        <v>7418</v>
      </c>
      <c r="M14" s="116"/>
      <c r="N14" s="126">
        <v>176</v>
      </c>
      <c r="O14" s="140" t="s">
        <v>170</v>
      </c>
      <c r="P14" s="128">
        <v>5069</v>
      </c>
      <c r="Q14" s="125"/>
      <c r="R14" s="126">
        <v>231</v>
      </c>
      <c r="S14" s="140" t="s">
        <v>98</v>
      </c>
      <c r="T14" s="128">
        <v>3165</v>
      </c>
    </row>
    <row r="15" spans="1:20">
      <c r="A15" s="116"/>
      <c r="B15" s="126">
        <v>12</v>
      </c>
      <c r="C15" s="140" t="s">
        <v>383</v>
      </c>
      <c r="D15" s="128">
        <v>26761</v>
      </c>
      <c r="E15" s="125"/>
      <c r="F15" s="126">
        <v>67</v>
      </c>
      <c r="G15" s="140" t="s">
        <v>54</v>
      </c>
      <c r="H15" s="128">
        <v>10786</v>
      </c>
      <c r="I15" s="116"/>
      <c r="J15" s="126">
        <v>122</v>
      </c>
      <c r="K15" s="140" t="s">
        <v>64</v>
      </c>
      <c r="L15" s="128">
        <v>7289</v>
      </c>
      <c r="M15" s="116"/>
      <c r="N15" s="126">
        <v>177</v>
      </c>
      <c r="O15" s="140" t="s">
        <v>199</v>
      </c>
      <c r="P15" s="128">
        <v>5055</v>
      </c>
      <c r="Q15" s="125"/>
      <c r="R15" s="126">
        <v>232</v>
      </c>
      <c r="S15" s="140" t="s">
        <v>149</v>
      </c>
      <c r="T15" s="128">
        <v>3125</v>
      </c>
    </row>
    <row r="16" spans="1:20">
      <c r="A16" s="116"/>
      <c r="B16" s="126">
        <v>13</v>
      </c>
      <c r="C16" s="140" t="s">
        <v>53</v>
      </c>
      <c r="D16" s="128">
        <v>26705</v>
      </c>
      <c r="E16" s="125"/>
      <c r="F16" s="126">
        <v>68</v>
      </c>
      <c r="G16" s="140" t="s">
        <v>240</v>
      </c>
      <c r="H16" s="128">
        <v>10694</v>
      </c>
      <c r="I16" s="116"/>
      <c r="J16" s="126">
        <v>123</v>
      </c>
      <c r="K16" s="140" t="s">
        <v>225</v>
      </c>
      <c r="L16" s="128">
        <v>7286</v>
      </c>
      <c r="M16" s="116"/>
      <c r="N16" s="126">
        <v>178</v>
      </c>
      <c r="O16" s="140" t="s">
        <v>190</v>
      </c>
      <c r="P16" s="128">
        <v>5008</v>
      </c>
      <c r="Q16" s="125"/>
      <c r="R16" s="126">
        <v>233</v>
      </c>
      <c r="S16" s="140" t="s">
        <v>115</v>
      </c>
      <c r="T16" s="128">
        <v>3103</v>
      </c>
    </row>
    <row r="17" spans="1:20">
      <c r="A17" s="116"/>
      <c r="B17" s="126">
        <v>14</v>
      </c>
      <c r="C17" s="140" t="s">
        <v>94</v>
      </c>
      <c r="D17" s="128">
        <v>26611</v>
      </c>
      <c r="E17" s="125"/>
      <c r="F17" s="126">
        <v>69</v>
      </c>
      <c r="G17" s="140" t="s">
        <v>241</v>
      </c>
      <c r="H17" s="128">
        <v>10637</v>
      </c>
      <c r="I17" s="116"/>
      <c r="J17" s="126">
        <v>124</v>
      </c>
      <c r="K17" s="140" t="s">
        <v>13</v>
      </c>
      <c r="L17" s="128">
        <v>7262</v>
      </c>
      <c r="M17" s="116"/>
      <c r="N17" s="126">
        <v>179</v>
      </c>
      <c r="O17" s="140" t="s">
        <v>79</v>
      </c>
      <c r="P17" s="128">
        <v>4990</v>
      </c>
      <c r="Q17" s="125"/>
      <c r="R17" s="126">
        <v>234</v>
      </c>
      <c r="S17" s="140" t="s">
        <v>133</v>
      </c>
      <c r="T17" s="128">
        <v>3098</v>
      </c>
    </row>
    <row r="18" spans="1:20">
      <c r="A18" s="116"/>
      <c r="B18" s="126">
        <v>15</v>
      </c>
      <c r="C18" s="140" t="s">
        <v>71</v>
      </c>
      <c r="D18" s="128">
        <v>25812</v>
      </c>
      <c r="E18" s="125"/>
      <c r="F18" s="126">
        <v>70</v>
      </c>
      <c r="G18" s="140" t="s">
        <v>211</v>
      </c>
      <c r="H18" s="128">
        <v>10580</v>
      </c>
      <c r="I18" s="116"/>
      <c r="J18" s="126">
        <v>125</v>
      </c>
      <c r="K18" s="140" t="s">
        <v>191</v>
      </c>
      <c r="L18" s="128">
        <v>7257</v>
      </c>
      <c r="M18" s="116"/>
      <c r="N18" s="126">
        <v>180</v>
      </c>
      <c r="O18" s="140" t="s">
        <v>166</v>
      </c>
      <c r="P18" s="128">
        <v>4956</v>
      </c>
      <c r="Q18" s="125"/>
      <c r="R18" s="126">
        <v>235</v>
      </c>
      <c r="S18" s="140" t="s">
        <v>254</v>
      </c>
      <c r="T18" s="128">
        <v>2982</v>
      </c>
    </row>
    <row r="19" spans="1:20">
      <c r="A19" s="116"/>
      <c r="B19" s="126">
        <v>16</v>
      </c>
      <c r="C19" s="140" t="s">
        <v>66</v>
      </c>
      <c r="D19" s="128">
        <v>24553</v>
      </c>
      <c r="E19" s="125"/>
      <c r="F19" s="126">
        <v>71</v>
      </c>
      <c r="G19" s="140" t="s">
        <v>249</v>
      </c>
      <c r="H19" s="128">
        <v>10427</v>
      </c>
      <c r="I19" s="116"/>
      <c r="J19" s="126">
        <v>126</v>
      </c>
      <c r="K19" s="140" t="s">
        <v>8</v>
      </c>
      <c r="L19" s="128">
        <v>7236</v>
      </c>
      <c r="M19" s="116"/>
      <c r="N19" s="126">
        <v>181</v>
      </c>
      <c r="O19" s="140" t="s">
        <v>76</v>
      </c>
      <c r="P19" s="128">
        <v>4948</v>
      </c>
      <c r="Q19" s="125"/>
      <c r="R19" s="126">
        <v>236</v>
      </c>
      <c r="S19" s="140" t="s">
        <v>80</v>
      </c>
      <c r="T19" s="128">
        <v>2953</v>
      </c>
    </row>
    <row r="20" spans="1:20">
      <c r="A20" s="116"/>
      <c r="B20" s="126">
        <v>17</v>
      </c>
      <c r="C20" s="140" t="s">
        <v>24</v>
      </c>
      <c r="D20" s="128">
        <v>24475</v>
      </c>
      <c r="E20" s="125"/>
      <c r="F20" s="126">
        <v>72</v>
      </c>
      <c r="G20" s="140" t="s">
        <v>386</v>
      </c>
      <c r="H20" s="128">
        <v>10335</v>
      </c>
      <c r="I20" s="116"/>
      <c r="J20" s="126">
        <v>127</v>
      </c>
      <c r="K20" s="140" t="s">
        <v>391</v>
      </c>
      <c r="L20" s="128">
        <v>7211</v>
      </c>
      <c r="M20" s="116"/>
      <c r="N20" s="126">
        <v>182</v>
      </c>
      <c r="O20" s="140" t="s">
        <v>165</v>
      </c>
      <c r="P20" s="128">
        <v>4942</v>
      </c>
      <c r="Q20" s="125"/>
      <c r="R20" s="126">
        <v>237</v>
      </c>
      <c r="S20" s="140" t="s">
        <v>151</v>
      </c>
      <c r="T20" s="128">
        <v>2872</v>
      </c>
    </row>
    <row r="21" spans="1:20">
      <c r="A21" s="116"/>
      <c r="B21" s="126">
        <v>18</v>
      </c>
      <c r="C21" s="140" t="s">
        <v>85</v>
      </c>
      <c r="D21" s="128">
        <v>23864</v>
      </c>
      <c r="E21" s="125"/>
      <c r="F21" s="126">
        <v>73</v>
      </c>
      <c r="G21" s="140" t="s">
        <v>195</v>
      </c>
      <c r="H21" s="128">
        <v>10308</v>
      </c>
      <c r="I21" s="116"/>
      <c r="J21" s="126">
        <v>128</v>
      </c>
      <c r="K21" s="140" t="s">
        <v>242</v>
      </c>
      <c r="L21" s="128">
        <v>7211</v>
      </c>
      <c r="M21" s="116"/>
      <c r="N21" s="126">
        <v>183</v>
      </c>
      <c r="O21" s="140" t="s">
        <v>43</v>
      </c>
      <c r="P21" s="128">
        <v>4941</v>
      </c>
      <c r="Q21" s="125"/>
      <c r="R21" s="126">
        <v>238</v>
      </c>
      <c r="S21" s="140" t="s">
        <v>239</v>
      </c>
      <c r="T21" s="128">
        <v>2819</v>
      </c>
    </row>
    <row r="22" spans="1:20">
      <c r="A22" s="116"/>
      <c r="B22" s="126">
        <v>19</v>
      </c>
      <c r="C22" s="140" t="s">
        <v>10</v>
      </c>
      <c r="D22" s="128">
        <v>23448</v>
      </c>
      <c r="E22" s="125"/>
      <c r="F22" s="126">
        <v>74</v>
      </c>
      <c r="G22" s="140" t="s">
        <v>113</v>
      </c>
      <c r="H22" s="128">
        <v>10163</v>
      </c>
      <c r="I22" s="116"/>
      <c r="J22" s="126">
        <v>129</v>
      </c>
      <c r="K22" s="140" t="s">
        <v>109</v>
      </c>
      <c r="L22" s="128">
        <v>7171</v>
      </c>
      <c r="M22" s="116"/>
      <c r="N22" s="126">
        <v>184</v>
      </c>
      <c r="O22" s="140" t="s">
        <v>12</v>
      </c>
      <c r="P22" s="128">
        <v>4933</v>
      </c>
      <c r="Q22" s="125"/>
      <c r="R22" s="126">
        <v>239</v>
      </c>
      <c r="S22" s="140" t="s">
        <v>230</v>
      </c>
      <c r="T22" s="128">
        <v>2744</v>
      </c>
    </row>
    <row r="23" spans="1:20">
      <c r="A23" s="116"/>
      <c r="B23" s="126">
        <v>20</v>
      </c>
      <c r="C23" s="140" t="s">
        <v>67</v>
      </c>
      <c r="D23" s="128">
        <v>23214</v>
      </c>
      <c r="E23" s="125"/>
      <c r="F23" s="126">
        <v>75</v>
      </c>
      <c r="G23" s="140" t="s">
        <v>139</v>
      </c>
      <c r="H23" s="128">
        <v>10157</v>
      </c>
      <c r="I23" s="116"/>
      <c r="J23" s="126">
        <v>130</v>
      </c>
      <c r="K23" s="140" t="s">
        <v>15</v>
      </c>
      <c r="L23" s="128">
        <v>7046</v>
      </c>
      <c r="M23" s="116"/>
      <c r="N23" s="126">
        <v>185</v>
      </c>
      <c r="O23" s="140" t="s">
        <v>144</v>
      </c>
      <c r="P23" s="128">
        <v>4923</v>
      </c>
      <c r="Q23" s="125"/>
      <c r="R23" s="126">
        <v>240</v>
      </c>
      <c r="S23" s="140" t="s">
        <v>104</v>
      </c>
      <c r="T23" s="128">
        <v>2731</v>
      </c>
    </row>
    <row r="24" spans="1:20">
      <c r="A24" s="116"/>
      <c r="B24" s="126">
        <v>21</v>
      </c>
      <c r="C24" s="140" t="s">
        <v>25</v>
      </c>
      <c r="D24" s="128">
        <v>23029</v>
      </c>
      <c r="E24" s="125"/>
      <c r="F24" s="126">
        <v>76</v>
      </c>
      <c r="G24" s="140" t="s">
        <v>140</v>
      </c>
      <c r="H24" s="128">
        <v>9977</v>
      </c>
      <c r="I24" s="116"/>
      <c r="J24" s="126">
        <v>131</v>
      </c>
      <c r="K24" s="140" t="s">
        <v>161</v>
      </c>
      <c r="L24" s="128">
        <v>6991</v>
      </c>
      <c r="M24" s="116"/>
      <c r="N24" s="126">
        <v>186</v>
      </c>
      <c r="O24" s="140" t="s">
        <v>81</v>
      </c>
      <c r="P24" s="128">
        <v>4869</v>
      </c>
      <c r="Q24" s="125"/>
      <c r="R24" s="126">
        <v>241</v>
      </c>
      <c r="S24" s="140" t="s">
        <v>255</v>
      </c>
      <c r="T24" s="128">
        <v>2695</v>
      </c>
    </row>
    <row r="25" spans="1:20">
      <c r="A25" s="116"/>
      <c r="B25" s="126">
        <v>22</v>
      </c>
      <c r="C25" s="140" t="s">
        <v>93</v>
      </c>
      <c r="D25" s="128">
        <v>22665</v>
      </c>
      <c r="E25" s="125"/>
      <c r="F25" s="126">
        <v>77</v>
      </c>
      <c r="G25" s="140" t="s">
        <v>159</v>
      </c>
      <c r="H25" s="128">
        <v>9833</v>
      </c>
      <c r="I25" s="116"/>
      <c r="J25" s="126">
        <v>132</v>
      </c>
      <c r="K25" s="140" t="s">
        <v>253</v>
      </c>
      <c r="L25" s="128">
        <v>6978</v>
      </c>
      <c r="M25" s="116"/>
      <c r="N25" s="126">
        <v>187</v>
      </c>
      <c r="O25" s="140" t="s">
        <v>78</v>
      </c>
      <c r="P25" s="128">
        <v>4730</v>
      </c>
      <c r="Q25" s="125"/>
      <c r="R25" s="126">
        <v>242</v>
      </c>
      <c r="S25" s="140" t="s">
        <v>153</v>
      </c>
      <c r="T25" s="128">
        <v>2610</v>
      </c>
    </row>
    <row r="26" spans="1:20">
      <c r="A26" s="116"/>
      <c r="B26" s="126">
        <v>23</v>
      </c>
      <c r="C26" s="140" t="s">
        <v>226</v>
      </c>
      <c r="D26" s="128">
        <v>21740</v>
      </c>
      <c r="E26" s="125"/>
      <c r="F26" s="126">
        <v>78</v>
      </c>
      <c r="G26" s="140" t="s">
        <v>6</v>
      </c>
      <c r="H26" s="128">
        <v>9767</v>
      </c>
      <c r="I26" s="116"/>
      <c r="J26" s="126">
        <v>133</v>
      </c>
      <c r="K26" s="140" t="s">
        <v>234</v>
      </c>
      <c r="L26" s="128">
        <v>6971</v>
      </c>
      <c r="M26" s="116"/>
      <c r="N26" s="126">
        <v>188</v>
      </c>
      <c r="O26" s="140" t="s">
        <v>243</v>
      </c>
      <c r="P26" s="128">
        <v>4727</v>
      </c>
      <c r="Q26" s="125"/>
      <c r="R26" s="126">
        <v>243</v>
      </c>
      <c r="S26" s="140" t="s">
        <v>237</v>
      </c>
      <c r="T26" s="128">
        <v>2364</v>
      </c>
    </row>
    <row r="27" spans="1:20">
      <c r="A27" s="116"/>
      <c r="B27" s="126">
        <v>24</v>
      </c>
      <c r="C27" s="140" t="s">
        <v>4</v>
      </c>
      <c r="D27" s="128">
        <v>21060</v>
      </c>
      <c r="E27" s="125"/>
      <c r="F27" s="126">
        <v>79</v>
      </c>
      <c r="G27" s="140" t="s">
        <v>38</v>
      </c>
      <c r="H27" s="128">
        <v>9629</v>
      </c>
      <c r="I27" s="116"/>
      <c r="J27" s="126">
        <v>134</v>
      </c>
      <c r="K27" s="140" t="s">
        <v>196</v>
      </c>
      <c r="L27" s="128">
        <v>6876</v>
      </c>
      <c r="M27" s="116"/>
      <c r="N27" s="126">
        <v>189</v>
      </c>
      <c r="O27" s="140" t="s">
        <v>141</v>
      </c>
      <c r="P27" s="128">
        <v>4679</v>
      </c>
      <c r="Q27" s="125"/>
      <c r="R27" s="126">
        <v>244</v>
      </c>
      <c r="S27" s="140" t="s">
        <v>231</v>
      </c>
      <c r="T27" s="128">
        <v>2352</v>
      </c>
    </row>
    <row r="28" spans="1:20">
      <c r="A28" s="116"/>
      <c r="B28" s="126">
        <v>25</v>
      </c>
      <c r="C28" s="140" t="s">
        <v>385</v>
      </c>
      <c r="D28" s="128">
        <v>21044</v>
      </c>
      <c r="E28" s="125"/>
      <c r="F28" s="126">
        <v>80</v>
      </c>
      <c r="G28" s="140" t="s">
        <v>11</v>
      </c>
      <c r="H28" s="128">
        <v>9581</v>
      </c>
      <c r="I28" s="116"/>
      <c r="J28" s="126">
        <v>135</v>
      </c>
      <c r="K28" s="140" t="s">
        <v>236</v>
      </c>
      <c r="L28" s="128">
        <v>6855</v>
      </c>
      <c r="M28" s="116"/>
      <c r="N28" s="126">
        <v>190</v>
      </c>
      <c r="O28" s="140" t="s">
        <v>172</v>
      </c>
      <c r="P28" s="128">
        <v>4631</v>
      </c>
      <c r="Q28" s="125"/>
      <c r="R28" s="126">
        <v>245</v>
      </c>
      <c r="S28" s="140" t="s">
        <v>57</v>
      </c>
      <c r="T28" s="128">
        <v>2322</v>
      </c>
    </row>
    <row r="29" spans="1:20">
      <c r="A29" s="116"/>
      <c r="B29" s="126">
        <v>26</v>
      </c>
      <c r="C29" s="140" t="s">
        <v>32</v>
      </c>
      <c r="D29" s="128">
        <v>20766</v>
      </c>
      <c r="E29" s="125"/>
      <c r="F29" s="126">
        <v>81</v>
      </c>
      <c r="G29" s="140" t="s">
        <v>209</v>
      </c>
      <c r="H29" s="128">
        <v>9557</v>
      </c>
      <c r="I29" s="116"/>
      <c r="J29" s="126">
        <v>136</v>
      </c>
      <c r="K29" s="140" t="s">
        <v>16</v>
      </c>
      <c r="L29" s="128">
        <v>6852</v>
      </c>
      <c r="M29" s="116"/>
      <c r="N29" s="126">
        <v>191</v>
      </c>
      <c r="O29" s="140" t="s">
        <v>208</v>
      </c>
      <c r="P29" s="128">
        <v>4590</v>
      </c>
      <c r="Q29" s="125"/>
      <c r="R29" s="126">
        <v>246</v>
      </c>
      <c r="S29" s="140" t="s">
        <v>107</v>
      </c>
      <c r="T29" s="128">
        <v>2267</v>
      </c>
    </row>
    <row r="30" spans="1:20">
      <c r="A30" s="116"/>
      <c r="B30" s="126">
        <v>27</v>
      </c>
      <c r="C30" s="140" t="s">
        <v>95</v>
      </c>
      <c r="D30" s="128">
        <v>20495</v>
      </c>
      <c r="E30" s="125"/>
      <c r="F30" s="126">
        <v>82</v>
      </c>
      <c r="G30" s="140" t="s">
        <v>125</v>
      </c>
      <c r="H30" s="128">
        <v>9516</v>
      </c>
      <c r="I30" s="116"/>
      <c r="J30" s="126">
        <v>137</v>
      </c>
      <c r="K30" s="140" t="s">
        <v>61</v>
      </c>
      <c r="L30" s="128">
        <v>6846</v>
      </c>
      <c r="M30" s="116"/>
      <c r="N30" s="126">
        <v>192</v>
      </c>
      <c r="O30" s="140" t="s">
        <v>143</v>
      </c>
      <c r="P30" s="128">
        <v>4556</v>
      </c>
      <c r="Q30" s="125"/>
      <c r="R30" s="126">
        <v>247</v>
      </c>
      <c r="S30" s="140" t="s">
        <v>169</v>
      </c>
      <c r="T30" s="128">
        <v>2203</v>
      </c>
    </row>
    <row r="31" spans="1:20">
      <c r="A31" s="116"/>
      <c r="B31" s="126">
        <v>28</v>
      </c>
      <c r="C31" s="140" t="s">
        <v>3</v>
      </c>
      <c r="D31" s="128">
        <v>19796</v>
      </c>
      <c r="E31" s="125"/>
      <c r="F31" s="126">
        <v>83</v>
      </c>
      <c r="G31" s="140" t="s">
        <v>180</v>
      </c>
      <c r="H31" s="128">
        <v>9513</v>
      </c>
      <c r="I31" s="116"/>
      <c r="J31" s="126">
        <v>138</v>
      </c>
      <c r="K31" s="140" t="s">
        <v>214</v>
      </c>
      <c r="L31" s="128">
        <v>6811</v>
      </c>
      <c r="M31" s="116"/>
      <c r="N31" s="126">
        <v>193</v>
      </c>
      <c r="O31" s="140" t="s">
        <v>223</v>
      </c>
      <c r="P31" s="128">
        <v>4442</v>
      </c>
      <c r="Q31" s="125"/>
      <c r="R31" s="126">
        <v>248</v>
      </c>
      <c r="S31" s="140" t="s">
        <v>213</v>
      </c>
      <c r="T31" s="128">
        <v>2171</v>
      </c>
    </row>
    <row r="32" spans="1:20">
      <c r="A32" s="116"/>
      <c r="B32" s="126">
        <v>29</v>
      </c>
      <c r="C32" s="140" t="s">
        <v>126</v>
      </c>
      <c r="D32" s="128">
        <v>19551</v>
      </c>
      <c r="E32" s="125"/>
      <c r="F32" s="126">
        <v>84</v>
      </c>
      <c r="G32" s="140" t="s">
        <v>63</v>
      </c>
      <c r="H32" s="128">
        <v>9479</v>
      </c>
      <c r="I32" s="116"/>
      <c r="J32" s="126">
        <v>139</v>
      </c>
      <c r="K32" s="140" t="s">
        <v>250</v>
      </c>
      <c r="L32" s="128">
        <v>6721</v>
      </c>
      <c r="M32" s="116"/>
      <c r="N32" s="126">
        <v>194</v>
      </c>
      <c r="O32" s="140" t="s">
        <v>65</v>
      </c>
      <c r="P32" s="128">
        <v>4426</v>
      </c>
      <c r="Q32" s="125"/>
      <c r="R32" s="126">
        <v>249</v>
      </c>
      <c r="S32" s="140" t="s">
        <v>232</v>
      </c>
      <c r="T32" s="128">
        <v>2106</v>
      </c>
    </row>
    <row r="33" spans="1:20">
      <c r="A33" s="116"/>
      <c r="B33" s="126">
        <v>30</v>
      </c>
      <c r="C33" s="140" t="s">
        <v>1</v>
      </c>
      <c r="D33" s="128">
        <v>18979</v>
      </c>
      <c r="E33" s="125"/>
      <c r="F33" s="126">
        <v>85</v>
      </c>
      <c r="G33" s="140" t="s">
        <v>389</v>
      </c>
      <c r="H33" s="128">
        <v>9467</v>
      </c>
      <c r="I33" s="116"/>
      <c r="J33" s="126">
        <v>140</v>
      </c>
      <c r="K33" s="140" t="s">
        <v>218</v>
      </c>
      <c r="L33" s="128">
        <v>6694</v>
      </c>
      <c r="M33" s="116"/>
      <c r="N33" s="126">
        <v>195</v>
      </c>
      <c r="O33" s="140" t="s">
        <v>219</v>
      </c>
      <c r="P33" s="128">
        <v>4347</v>
      </c>
      <c r="Q33" s="125"/>
      <c r="R33" s="126">
        <v>250</v>
      </c>
      <c r="S33" s="140" t="s">
        <v>154</v>
      </c>
      <c r="T33" s="128">
        <v>2102</v>
      </c>
    </row>
    <row r="34" spans="1:20">
      <c r="A34" s="116"/>
      <c r="B34" s="126">
        <v>31</v>
      </c>
      <c r="C34" s="140" t="s">
        <v>384</v>
      </c>
      <c r="D34" s="128">
        <v>18470</v>
      </c>
      <c r="E34" s="125"/>
      <c r="F34" s="126">
        <v>86</v>
      </c>
      <c r="G34" s="140" t="s">
        <v>97</v>
      </c>
      <c r="H34" s="128">
        <v>9406</v>
      </c>
      <c r="I34" s="116"/>
      <c r="J34" s="126">
        <v>141</v>
      </c>
      <c r="K34" s="140" t="s">
        <v>122</v>
      </c>
      <c r="L34" s="128">
        <v>6672</v>
      </c>
      <c r="M34" s="116"/>
      <c r="N34" s="126">
        <v>196</v>
      </c>
      <c r="O34" s="140" t="s">
        <v>62</v>
      </c>
      <c r="P34" s="128">
        <v>4328</v>
      </c>
      <c r="Q34" s="125"/>
      <c r="R34" s="126">
        <v>251</v>
      </c>
      <c r="S34" s="140" t="s">
        <v>124</v>
      </c>
      <c r="T34" s="128">
        <v>1964</v>
      </c>
    </row>
    <row r="35" spans="1:20">
      <c r="A35" s="116"/>
      <c r="B35" s="126">
        <v>32</v>
      </c>
      <c r="C35" s="140" t="s">
        <v>382</v>
      </c>
      <c r="D35" s="128">
        <v>18280</v>
      </c>
      <c r="E35" s="125"/>
      <c r="F35" s="126">
        <v>87</v>
      </c>
      <c r="G35" s="140" t="s">
        <v>82</v>
      </c>
      <c r="H35" s="128">
        <v>9300</v>
      </c>
      <c r="I35" s="116"/>
      <c r="J35" s="126">
        <v>142</v>
      </c>
      <c r="K35" s="140" t="s">
        <v>187</v>
      </c>
      <c r="L35" s="128">
        <v>6660</v>
      </c>
      <c r="M35" s="116"/>
      <c r="N35" s="126">
        <v>197</v>
      </c>
      <c r="O35" s="140" t="s">
        <v>58</v>
      </c>
      <c r="P35" s="128">
        <v>4323</v>
      </c>
      <c r="Q35" s="125"/>
      <c r="R35" s="126">
        <v>252</v>
      </c>
      <c r="S35" s="140" t="s">
        <v>75</v>
      </c>
      <c r="T35" s="128">
        <v>1900</v>
      </c>
    </row>
    <row r="36" spans="1:20">
      <c r="A36" s="116"/>
      <c r="B36" s="126">
        <v>33</v>
      </c>
      <c r="C36" s="140" t="s">
        <v>21</v>
      </c>
      <c r="D36" s="128">
        <v>17718</v>
      </c>
      <c r="E36" s="125"/>
      <c r="F36" s="126">
        <v>88</v>
      </c>
      <c r="G36" s="140" t="s">
        <v>20</v>
      </c>
      <c r="H36" s="128">
        <v>9214</v>
      </c>
      <c r="I36" s="116"/>
      <c r="J36" s="126">
        <v>143</v>
      </c>
      <c r="K36" s="140" t="s">
        <v>216</v>
      </c>
      <c r="L36" s="128">
        <v>6501</v>
      </c>
      <c r="M36" s="116"/>
      <c r="N36" s="126">
        <v>198</v>
      </c>
      <c r="O36" s="140" t="s">
        <v>220</v>
      </c>
      <c r="P36" s="128">
        <v>4318</v>
      </c>
      <c r="Q36" s="125"/>
      <c r="R36" s="126">
        <v>253</v>
      </c>
      <c r="S36" s="140" t="s">
        <v>178</v>
      </c>
      <c r="T36" s="128">
        <v>1894</v>
      </c>
    </row>
    <row r="37" spans="1:20">
      <c r="A37" s="116"/>
      <c r="B37" s="126">
        <v>34</v>
      </c>
      <c r="C37" s="140" t="s">
        <v>60</v>
      </c>
      <c r="D37" s="128">
        <v>17455</v>
      </c>
      <c r="E37" s="125"/>
      <c r="F37" s="126">
        <v>89</v>
      </c>
      <c r="G37" s="140" t="s">
        <v>185</v>
      </c>
      <c r="H37" s="128">
        <v>9162</v>
      </c>
      <c r="I37" s="116"/>
      <c r="J37" s="126">
        <v>144</v>
      </c>
      <c r="K37" s="140" t="s">
        <v>74</v>
      </c>
      <c r="L37" s="128">
        <v>6466</v>
      </c>
      <c r="M37" s="116"/>
      <c r="N37" s="126">
        <v>199</v>
      </c>
      <c r="O37" s="140" t="s">
        <v>179</v>
      </c>
      <c r="P37" s="128">
        <v>4231</v>
      </c>
      <c r="Q37" s="125"/>
      <c r="R37" s="126">
        <v>254</v>
      </c>
      <c r="S37" s="140" t="s">
        <v>155</v>
      </c>
      <c r="T37" s="128">
        <v>1884</v>
      </c>
    </row>
    <row r="38" spans="1:20">
      <c r="A38" s="116"/>
      <c r="B38" s="126">
        <v>35</v>
      </c>
      <c r="C38" s="140" t="s">
        <v>19</v>
      </c>
      <c r="D38" s="128">
        <v>16481</v>
      </c>
      <c r="E38" s="125"/>
      <c r="F38" s="126">
        <v>90</v>
      </c>
      <c r="G38" s="140" t="s">
        <v>39</v>
      </c>
      <c r="H38" s="128">
        <v>9155</v>
      </c>
      <c r="I38" s="116"/>
      <c r="J38" s="126">
        <v>145</v>
      </c>
      <c r="K38" s="140" t="s">
        <v>158</v>
      </c>
      <c r="L38" s="128">
        <v>6462</v>
      </c>
      <c r="M38" s="116"/>
      <c r="N38" s="126">
        <v>200</v>
      </c>
      <c r="O38" s="140" t="s">
        <v>131</v>
      </c>
      <c r="P38" s="128">
        <v>4225</v>
      </c>
      <c r="Q38" s="125"/>
      <c r="R38" s="126">
        <v>255</v>
      </c>
      <c r="S38" s="140" t="s">
        <v>46</v>
      </c>
      <c r="T38" s="128">
        <v>1848</v>
      </c>
    </row>
    <row r="39" spans="1:20">
      <c r="A39" s="116"/>
      <c r="B39" s="126">
        <v>36</v>
      </c>
      <c r="C39" s="140" t="s">
        <v>111</v>
      </c>
      <c r="D39" s="128">
        <v>16356</v>
      </c>
      <c r="E39" s="125"/>
      <c r="F39" s="126">
        <v>91</v>
      </c>
      <c r="G39" s="140" t="s">
        <v>90</v>
      </c>
      <c r="H39" s="128">
        <v>9074</v>
      </c>
      <c r="I39" s="116"/>
      <c r="J39" s="126">
        <v>146</v>
      </c>
      <c r="K39" s="140" t="s">
        <v>387</v>
      </c>
      <c r="L39" s="128">
        <v>6441</v>
      </c>
      <c r="M39" s="116"/>
      <c r="N39" s="126">
        <v>201</v>
      </c>
      <c r="O39" s="140" t="s">
        <v>42</v>
      </c>
      <c r="P39" s="128">
        <v>4222</v>
      </c>
      <c r="Q39" s="125"/>
      <c r="R39" s="126">
        <v>256</v>
      </c>
      <c r="S39" s="140" t="s">
        <v>175</v>
      </c>
      <c r="T39" s="128">
        <v>1801</v>
      </c>
    </row>
    <row r="40" spans="1:20">
      <c r="A40" s="116"/>
      <c r="B40" s="126">
        <v>37</v>
      </c>
      <c r="C40" s="140" t="s">
        <v>30</v>
      </c>
      <c r="D40" s="128">
        <v>16254</v>
      </c>
      <c r="E40" s="125"/>
      <c r="F40" s="126">
        <v>92</v>
      </c>
      <c r="G40" s="140" t="s">
        <v>17</v>
      </c>
      <c r="H40" s="128">
        <v>9071</v>
      </c>
      <c r="I40" s="116"/>
      <c r="J40" s="126">
        <v>147</v>
      </c>
      <c r="K40" s="140" t="s">
        <v>244</v>
      </c>
      <c r="L40" s="128">
        <v>6441</v>
      </c>
      <c r="M40" s="116"/>
      <c r="N40" s="126">
        <v>202</v>
      </c>
      <c r="O40" s="140" t="s">
        <v>238</v>
      </c>
      <c r="P40" s="128">
        <v>4194</v>
      </c>
      <c r="Q40" s="125"/>
      <c r="R40" s="126">
        <v>257</v>
      </c>
      <c r="S40" s="140" t="s">
        <v>174</v>
      </c>
      <c r="T40" s="128">
        <v>1770</v>
      </c>
    </row>
    <row r="41" spans="1:20">
      <c r="A41" s="116"/>
      <c r="B41" s="126">
        <v>38</v>
      </c>
      <c r="C41" s="140" t="s">
        <v>40</v>
      </c>
      <c r="D41" s="128">
        <v>16114</v>
      </c>
      <c r="E41" s="125"/>
      <c r="F41" s="126">
        <v>93</v>
      </c>
      <c r="G41" s="140" t="s">
        <v>162</v>
      </c>
      <c r="H41" s="128">
        <v>8990</v>
      </c>
      <c r="I41" s="116"/>
      <c r="J41" s="126">
        <v>148</v>
      </c>
      <c r="K41" s="140" t="s">
        <v>215</v>
      </c>
      <c r="L41" s="128">
        <v>6419</v>
      </c>
      <c r="M41" s="116"/>
      <c r="N41" s="126">
        <v>203</v>
      </c>
      <c r="O41" s="140" t="s">
        <v>163</v>
      </c>
      <c r="P41" s="128">
        <v>4189</v>
      </c>
      <c r="Q41" s="125"/>
      <c r="R41" s="126">
        <v>258</v>
      </c>
      <c r="S41" s="140" t="s">
        <v>100</v>
      </c>
      <c r="T41" s="128">
        <v>1754</v>
      </c>
    </row>
    <row r="42" spans="1:20">
      <c r="A42" s="116"/>
      <c r="B42" s="130">
        <v>39</v>
      </c>
      <c r="C42" s="142" t="s">
        <v>87</v>
      </c>
      <c r="D42" s="132">
        <v>15839</v>
      </c>
      <c r="E42" s="125"/>
      <c r="F42" s="126">
        <v>94</v>
      </c>
      <c r="G42" s="142" t="s">
        <v>28</v>
      </c>
      <c r="H42" s="132">
        <v>8957</v>
      </c>
      <c r="I42" s="116"/>
      <c r="J42" s="126">
        <v>149</v>
      </c>
      <c r="K42" s="142" t="s">
        <v>390</v>
      </c>
      <c r="L42" s="132">
        <v>6360</v>
      </c>
      <c r="M42" s="116"/>
      <c r="N42" s="126">
        <v>204</v>
      </c>
      <c r="O42" s="142" t="s">
        <v>247</v>
      </c>
      <c r="P42" s="132">
        <v>4153</v>
      </c>
      <c r="Q42" s="125"/>
      <c r="R42" s="126">
        <v>259</v>
      </c>
      <c r="S42" s="142" t="s">
        <v>105</v>
      </c>
      <c r="T42" s="132">
        <v>1723</v>
      </c>
    </row>
    <row r="43" spans="1:20">
      <c r="A43" s="116"/>
      <c r="B43" s="130">
        <v>40</v>
      </c>
      <c r="C43" s="142" t="s">
        <v>59</v>
      </c>
      <c r="D43" s="132">
        <v>15397</v>
      </c>
      <c r="E43" s="125"/>
      <c r="F43" s="126">
        <v>95</v>
      </c>
      <c r="G43" s="140" t="s">
        <v>206</v>
      </c>
      <c r="H43" s="128">
        <v>8957</v>
      </c>
      <c r="I43" s="116"/>
      <c r="J43" s="126">
        <v>150</v>
      </c>
      <c r="K43" s="140" t="s">
        <v>221</v>
      </c>
      <c r="L43" s="128">
        <v>6328</v>
      </c>
      <c r="M43" s="116"/>
      <c r="N43" s="126">
        <v>205</v>
      </c>
      <c r="O43" s="140" t="s">
        <v>160</v>
      </c>
      <c r="P43" s="128">
        <v>4114</v>
      </c>
      <c r="Q43" s="125"/>
      <c r="R43" s="126">
        <v>260</v>
      </c>
      <c r="S43" s="140" t="s">
        <v>129</v>
      </c>
      <c r="T43" s="128">
        <v>1660</v>
      </c>
    </row>
    <row r="44" spans="1:20">
      <c r="B44" s="130">
        <v>41</v>
      </c>
      <c r="C44" s="140" t="s">
        <v>18</v>
      </c>
      <c r="D44" s="128">
        <v>15386</v>
      </c>
      <c r="F44" s="137">
        <v>96</v>
      </c>
      <c r="G44" s="143" t="s">
        <v>83</v>
      </c>
      <c r="H44" s="138">
        <v>8870</v>
      </c>
      <c r="J44" s="137">
        <v>151</v>
      </c>
      <c r="K44" s="143" t="s">
        <v>207</v>
      </c>
      <c r="L44" s="138">
        <v>6290</v>
      </c>
      <c r="N44" s="137">
        <v>206</v>
      </c>
      <c r="O44" s="143" t="s">
        <v>123</v>
      </c>
      <c r="P44" s="138">
        <v>4083</v>
      </c>
      <c r="R44" s="137">
        <v>261</v>
      </c>
      <c r="S44" s="143" t="s">
        <v>173</v>
      </c>
      <c r="T44" s="138">
        <v>1407</v>
      </c>
    </row>
    <row r="45" spans="1:20">
      <c r="B45" s="130">
        <v>42</v>
      </c>
      <c r="C45" s="140" t="s">
        <v>388</v>
      </c>
      <c r="D45" s="128">
        <v>15188</v>
      </c>
      <c r="F45" s="126">
        <v>97</v>
      </c>
      <c r="G45" s="140" t="s">
        <v>167</v>
      </c>
      <c r="H45" s="128">
        <v>8866</v>
      </c>
      <c r="J45" s="126">
        <v>152</v>
      </c>
      <c r="K45" s="140" t="s">
        <v>138</v>
      </c>
      <c r="L45" s="128">
        <v>6282</v>
      </c>
      <c r="N45" s="126">
        <v>207</v>
      </c>
      <c r="O45" s="140" t="s">
        <v>48</v>
      </c>
      <c r="P45" s="128">
        <v>4047</v>
      </c>
      <c r="R45" s="126">
        <v>262</v>
      </c>
      <c r="S45" s="140" t="s">
        <v>118</v>
      </c>
      <c r="T45" s="128">
        <v>1389</v>
      </c>
    </row>
    <row r="46" spans="1:20">
      <c r="B46" s="130">
        <v>43</v>
      </c>
      <c r="C46" s="140" t="s">
        <v>84</v>
      </c>
      <c r="D46" s="128">
        <v>15099</v>
      </c>
      <c r="F46" s="126">
        <v>98</v>
      </c>
      <c r="G46" s="140" t="s">
        <v>23</v>
      </c>
      <c r="H46" s="128">
        <v>8811</v>
      </c>
      <c r="J46" s="126">
        <v>153</v>
      </c>
      <c r="K46" s="140" t="s">
        <v>393</v>
      </c>
      <c r="L46" s="128">
        <v>6238</v>
      </c>
      <c r="N46" s="126">
        <v>208</v>
      </c>
      <c r="O46" s="140" t="s">
        <v>156</v>
      </c>
      <c r="P46" s="128">
        <v>3984</v>
      </c>
      <c r="R46" s="126">
        <v>263</v>
      </c>
      <c r="S46" s="140" t="s">
        <v>128</v>
      </c>
      <c r="T46" s="128">
        <v>1338</v>
      </c>
    </row>
    <row r="47" spans="1:20">
      <c r="B47" s="130">
        <v>44</v>
      </c>
      <c r="C47" s="140" t="s">
        <v>7</v>
      </c>
      <c r="D47" s="128">
        <v>14958</v>
      </c>
      <c r="F47" s="126">
        <v>99</v>
      </c>
      <c r="G47" s="140" t="s">
        <v>86</v>
      </c>
      <c r="H47" s="128">
        <v>8795</v>
      </c>
      <c r="J47" s="126">
        <v>154</v>
      </c>
      <c r="K47" s="140" t="s">
        <v>192</v>
      </c>
      <c r="L47" s="128">
        <v>6102</v>
      </c>
      <c r="N47" s="126">
        <v>209</v>
      </c>
      <c r="O47" s="140" t="s">
        <v>168</v>
      </c>
      <c r="P47" s="128">
        <v>3921</v>
      </c>
      <c r="R47" s="126">
        <v>264</v>
      </c>
      <c r="S47" s="140" t="s">
        <v>397</v>
      </c>
      <c r="T47" s="128">
        <v>1298</v>
      </c>
    </row>
    <row r="48" spans="1:20">
      <c r="B48" s="130">
        <v>45</v>
      </c>
      <c r="C48" s="140" t="s">
        <v>27</v>
      </c>
      <c r="D48" s="128">
        <v>14733</v>
      </c>
      <c r="F48" s="126">
        <v>100</v>
      </c>
      <c r="G48" s="140" t="s">
        <v>121</v>
      </c>
      <c r="H48" s="128">
        <v>8720</v>
      </c>
      <c r="J48" s="126">
        <v>155</v>
      </c>
      <c r="K48" s="140" t="s">
        <v>235</v>
      </c>
      <c r="L48" s="128">
        <v>6069</v>
      </c>
      <c r="N48" s="126">
        <v>210</v>
      </c>
      <c r="O48" s="140" t="s">
        <v>224</v>
      </c>
      <c r="P48" s="128">
        <v>3870</v>
      </c>
      <c r="R48" s="126">
        <v>265</v>
      </c>
      <c r="S48" s="140" t="s">
        <v>132</v>
      </c>
      <c r="T48" s="128">
        <v>1276</v>
      </c>
    </row>
    <row r="49" spans="2:20">
      <c r="B49" s="130">
        <v>46</v>
      </c>
      <c r="C49" s="140" t="s">
        <v>88</v>
      </c>
      <c r="D49" s="128">
        <v>14066</v>
      </c>
      <c r="F49" s="126">
        <v>101</v>
      </c>
      <c r="G49" s="140" t="s">
        <v>134</v>
      </c>
      <c r="H49" s="128">
        <v>8688</v>
      </c>
      <c r="J49" s="126">
        <v>156</v>
      </c>
      <c r="K49" s="140" t="s">
        <v>55</v>
      </c>
      <c r="L49" s="128">
        <v>6040</v>
      </c>
      <c r="N49" s="126">
        <v>211</v>
      </c>
      <c r="O49" s="140" t="s">
        <v>222</v>
      </c>
      <c r="P49" s="128">
        <v>3823</v>
      </c>
      <c r="R49" s="126">
        <v>266</v>
      </c>
      <c r="S49" s="140" t="s">
        <v>396</v>
      </c>
      <c r="T49" s="128">
        <v>1159</v>
      </c>
    </row>
    <row r="50" spans="2:20">
      <c r="B50" s="130">
        <v>47</v>
      </c>
      <c r="C50" s="140" t="s">
        <v>114</v>
      </c>
      <c r="D50" s="128">
        <v>13664</v>
      </c>
      <c r="F50" s="126">
        <v>102</v>
      </c>
      <c r="G50" s="140" t="s">
        <v>193</v>
      </c>
      <c r="H50" s="128">
        <v>8672</v>
      </c>
      <c r="J50" s="126">
        <v>157</v>
      </c>
      <c r="K50" s="140" t="s">
        <v>108</v>
      </c>
      <c r="L50" s="128">
        <v>6040</v>
      </c>
      <c r="N50" s="126">
        <v>212</v>
      </c>
      <c r="O50" s="140" t="s">
        <v>183</v>
      </c>
      <c r="P50" s="128">
        <v>3817</v>
      </c>
      <c r="R50" s="126">
        <v>267</v>
      </c>
      <c r="S50" s="140" t="s">
        <v>102</v>
      </c>
      <c r="T50" s="128">
        <v>794</v>
      </c>
    </row>
    <row r="51" spans="2:20">
      <c r="B51" s="130">
        <v>48</v>
      </c>
      <c r="C51" s="140" t="s">
        <v>171</v>
      </c>
      <c r="D51" s="128">
        <v>13596</v>
      </c>
      <c r="F51" s="126">
        <v>103</v>
      </c>
      <c r="G51" s="140" t="s">
        <v>248</v>
      </c>
      <c r="H51" s="128">
        <v>8626</v>
      </c>
      <c r="J51" s="126">
        <v>158</v>
      </c>
      <c r="K51" s="140" t="s">
        <v>210</v>
      </c>
      <c r="L51" s="128">
        <v>6026</v>
      </c>
      <c r="N51" s="126">
        <v>213</v>
      </c>
      <c r="O51" s="140" t="s">
        <v>176</v>
      </c>
      <c r="P51" s="128">
        <v>3700</v>
      </c>
      <c r="R51" s="126">
        <v>268</v>
      </c>
      <c r="S51" s="140" t="s">
        <v>44</v>
      </c>
      <c r="T51" s="128">
        <v>749</v>
      </c>
    </row>
    <row r="52" spans="2:20">
      <c r="B52" s="130">
        <v>49</v>
      </c>
      <c r="C52" s="140" t="s">
        <v>227</v>
      </c>
      <c r="D52" s="128">
        <v>13500</v>
      </c>
      <c r="F52" s="126">
        <v>104</v>
      </c>
      <c r="G52" s="140" t="s">
        <v>392</v>
      </c>
      <c r="H52" s="128">
        <v>8588</v>
      </c>
      <c r="J52" s="126">
        <v>159</v>
      </c>
      <c r="K52" s="140" t="s">
        <v>181</v>
      </c>
      <c r="L52" s="128">
        <v>6023</v>
      </c>
      <c r="N52" s="126">
        <v>214</v>
      </c>
      <c r="O52" s="140" t="s">
        <v>395</v>
      </c>
      <c r="P52" s="128">
        <v>3699</v>
      </c>
      <c r="R52" s="126">
        <v>269</v>
      </c>
      <c r="S52" s="140" t="s">
        <v>51</v>
      </c>
      <c r="T52" s="128">
        <v>743</v>
      </c>
    </row>
    <row r="53" spans="2:20">
      <c r="B53" s="130">
        <v>50</v>
      </c>
      <c r="C53" s="140" t="s">
        <v>228</v>
      </c>
      <c r="D53" s="128">
        <v>13264</v>
      </c>
      <c r="F53" s="126">
        <v>105</v>
      </c>
      <c r="G53" s="140" t="s">
        <v>33</v>
      </c>
      <c r="H53" s="128">
        <v>8555</v>
      </c>
      <c r="J53" s="126">
        <v>160</v>
      </c>
      <c r="K53" s="140" t="s">
        <v>245</v>
      </c>
      <c r="L53" s="128">
        <v>6021</v>
      </c>
      <c r="N53" s="126">
        <v>215</v>
      </c>
      <c r="O53" s="140" t="s">
        <v>251</v>
      </c>
      <c r="P53" s="128">
        <v>3661</v>
      </c>
      <c r="R53" s="126">
        <v>270</v>
      </c>
      <c r="S53" s="140" t="s">
        <v>50</v>
      </c>
      <c r="T53" s="128">
        <v>738</v>
      </c>
    </row>
    <row r="54" spans="2:20">
      <c r="B54" s="130">
        <v>51</v>
      </c>
      <c r="C54" s="140" t="s">
        <v>110</v>
      </c>
      <c r="D54" s="128">
        <v>13239</v>
      </c>
      <c r="F54" s="126">
        <v>106</v>
      </c>
      <c r="G54" s="140" t="s">
        <v>157</v>
      </c>
      <c r="H54" s="128">
        <v>8451</v>
      </c>
      <c r="J54" s="126">
        <v>161</v>
      </c>
      <c r="K54" s="140" t="s">
        <v>14</v>
      </c>
      <c r="L54" s="128">
        <v>5995</v>
      </c>
      <c r="N54" s="126">
        <v>216</v>
      </c>
      <c r="O54" s="140" t="s">
        <v>233</v>
      </c>
      <c r="P54" s="128">
        <v>3613</v>
      </c>
      <c r="R54" s="126">
        <v>271</v>
      </c>
      <c r="S54" s="140" t="s">
        <v>256</v>
      </c>
      <c r="T54" s="128">
        <v>693</v>
      </c>
    </row>
    <row r="55" spans="2:20">
      <c r="B55" s="130">
        <v>52</v>
      </c>
      <c r="C55" s="140" t="s">
        <v>101</v>
      </c>
      <c r="D55" s="128">
        <v>13090</v>
      </c>
      <c r="F55" s="126">
        <v>107</v>
      </c>
      <c r="G55" s="140" t="s">
        <v>252</v>
      </c>
      <c r="H55" s="128">
        <v>8441</v>
      </c>
      <c r="J55" s="126">
        <v>162</v>
      </c>
      <c r="K55" s="140" t="s">
        <v>136</v>
      </c>
      <c r="L55" s="128">
        <v>5882</v>
      </c>
      <c r="N55" s="126">
        <v>217</v>
      </c>
      <c r="O55" s="140" t="s">
        <v>106</v>
      </c>
      <c r="P55" s="128">
        <v>3592</v>
      </c>
      <c r="R55" s="126">
        <v>272</v>
      </c>
      <c r="S55" s="140" t="s">
        <v>47</v>
      </c>
      <c r="T55" s="128">
        <v>692</v>
      </c>
    </row>
    <row r="56" spans="2:20">
      <c r="B56" s="130">
        <v>53</v>
      </c>
      <c r="C56" s="140" t="s">
        <v>92</v>
      </c>
      <c r="D56" s="128">
        <v>13079</v>
      </c>
      <c r="F56" s="126">
        <v>108</v>
      </c>
      <c r="G56" s="140" t="s">
        <v>201</v>
      </c>
      <c r="H56" s="128">
        <v>8319</v>
      </c>
      <c r="J56" s="126">
        <v>163</v>
      </c>
      <c r="K56" s="140" t="s">
        <v>188</v>
      </c>
      <c r="L56" s="128">
        <v>5839</v>
      </c>
      <c r="N56" s="126">
        <v>218</v>
      </c>
      <c r="O56" s="140" t="s">
        <v>117</v>
      </c>
      <c r="P56" s="128">
        <v>3576</v>
      </c>
      <c r="R56" s="126">
        <v>273</v>
      </c>
      <c r="S56" s="140" t="s">
        <v>116</v>
      </c>
      <c r="T56" s="128">
        <v>678</v>
      </c>
    </row>
    <row r="57" spans="2:20">
      <c r="B57" s="130">
        <v>54</v>
      </c>
      <c r="C57" s="142" t="s">
        <v>89</v>
      </c>
      <c r="D57" s="132">
        <v>13076</v>
      </c>
      <c r="F57" s="126">
        <v>109</v>
      </c>
      <c r="G57" s="142" t="s">
        <v>182</v>
      </c>
      <c r="H57" s="132">
        <v>8063</v>
      </c>
      <c r="J57" s="126">
        <v>164</v>
      </c>
      <c r="K57" s="142" t="s">
        <v>112</v>
      </c>
      <c r="L57" s="132">
        <v>5681</v>
      </c>
      <c r="N57" s="126">
        <v>219</v>
      </c>
      <c r="O57" s="142" t="s">
        <v>148</v>
      </c>
      <c r="P57" s="132">
        <v>3566</v>
      </c>
      <c r="R57" s="126">
        <v>274</v>
      </c>
      <c r="S57" s="142" t="s">
        <v>189</v>
      </c>
      <c r="T57" s="132">
        <v>513</v>
      </c>
    </row>
    <row r="58" spans="2:20" ht="17.25" thickBot="1">
      <c r="B58" s="133">
        <v>55</v>
      </c>
      <c r="C58" s="144" t="s">
        <v>31</v>
      </c>
      <c r="D58" s="135">
        <v>12475</v>
      </c>
      <c r="F58" s="133">
        <v>110</v>
      </c>
      <c r="G58" s="144" t="s">
        <v>194</v>
      </c>
      <c r="H58" s="135">
        <v>8012</v>
      </c>
      <c r="J58" s="133">
        <v>165</v>
      </c>
      <c r="K58" s="144" t="s">
        <v>184</v>
      </c>
      <c r="L58" s="135">
        <v>5622</v>
      </c>
      <c r="N58" s="133">
        <v>220</v>
      </c>
      <c r="O58" s="144" t="s">
        <v>103</v>
      </c>
      <c r="P58" s="135">
        <v>3499</v>
      </c>
      <c r="R58" s="126">
        <v>275</v>
      </c>
      <c r="S58" s="144" t="s">
        <v>45</v>
      </c>
      <c r="T58" s="135">
        <v>295</v>
      </c>
    </row>
    <row r="59" spans="2:20" ht="17.25" thickBot="1">
      <c r="C59" s="112"/>
      <c r="D59" s="112"/>
      <c r="H59" s="112"/>
      <c r="L59" s="112"/>
      <c r="O59" s="112"/>
      <c r="P59" s="112"/>
      <c r="R59" s="168" t="s">
        <v>411</v>
      </c>
      <c r="S59" s="169"/>
      <c r="T59" s="136">
        <f>SUM(D4:D58)+SUM(H4:H58)+SUM(L4:L58)+SUM(P4:P58)+SUM(T4:T58)</f>
        <v>2456860</v>
      </c>
    </row>
    <row r="60" spans="2:20">
      <c r="C60" s="112"/>
      <c r="D60" s="112"/>
      <c r="H60" s="112"/>
      <c r="L60" s="112"/>
      <c r="O60" s="112"/>
      <c r="P60" s="112"/>
      <c r="T60" s="112"/>
    </row>
    <row r="61" spans="2:20">
      <c r="C61" s="112"/>
      <c r="D61" s="112"/>
      <c r="H61" s="112"/>
      <c r="L61" s="112"/>
      <c r="O61" s="112"/>
      <c r="P61" s="112"/>
      <c r="T61" s="112"/>
    </row>
    <row r="62" spans="2:20">
      <c r="C62" s="112"/>
      <c r="D62" s="112"/>
      <c r="H62" s="112"/>
      <c r="L62" s="112"/>
      <c r="O62" s="112"/>
      <c r="P62" s="112"/>
      <c r="T62" s="112"/>
    </row>
    <row r="63" spans="2:20">
      <c r="C63" s="112"/>
      <c r="D63" s="112"/>
      <c r="H63" s="112"/>
      <c r="L63" s="112"/>
      <c r="O63" s="112"/>
      <c r="P63" s="112"/>
      <c r="T63" s="112"/>
    </row>
    <row r="64" spans="2:20">
      <c r="C64" s="112"/>
      <c r="D64" s="112"/>
      <c r="H64" s="112"/>
      <c r="L64" s="112"/>
      <c r="O64" s="112"/>
      <c r="P64" s="112"/>
      <c r="T64" s="112"/>
    </row>
    <row r="65" s="112" customFormat="1"/>
    <row r="66" s="112" customFormat="1"/>
    <row r="67" s="112" customFormat="1"/>
    <row r="68" s="112" customFormat="1"/>
    <row r="69" s="112" customFormat="1"/>
    <row r="70" s="112" customFormat="1"/>
    <row r="71" s="112" customFormat="1"/>
    <row r="72" s="112" customFormat="1"/>
    <row r="73" s="112" customFormat="1"/>
    <row r="74" s="112" customFormat="1"/>
    <row r="75" s="112" customFormat="1"/>
    <row r="76" s="112" customFormat="1"/>
    <row r="77" s="112" customFormat="1"/>
    <row r="78" s="112" customFormat="1"/>
    <row r="79" s="112" customFormat="1"/>
    <row r="80" s="112" customFormat="1"/>
    <row r="81" s="112" customFormat="1"/>
    <row r="82" s="112" customFormat="1"/>
    <row r="83" s="112" customFormat="1"/>
    <row r="84" s="112" customFormat="1"/>
    <row r="85" s="112" customFormat="1"/>
    <row r="86" s="112" customFormat="1"/>
    <row r="87" s="112" customFormat="1"/>
    <row r="88" s="112" customFormat="1"/>
    <row r="89" s="112" customFormat="1"/>
    <row r="90" s="112" customFormat="1"/>
    <row r="91" s="112" customFormat="1"/>
    <row r="92" s="112" customFormat="1"/>
    <row r="93" s="112" customFormat="1"/>
    <row r="94" s="112" customFormat="1"/>
    <row r="95" s="112" customFormat="1"/>
    <row r="96" s="112" customFormat="1"/>
    <row r="97" s="112" customFormat="1"/>
    <row r="98" s="112" customFormat="1"/>
    <row r="99" s="112" customFormat="1"/>
    <row r="100" s="112" customFormat="1"/>
    <row r="101" s="112" customFormat="1"/>
    <row r="102" s="112" customFormat="1"/>
    <row r="103" s="112" customFormat="1"/>
    <row r="104" s="112" customFormat="1"/>
    <row r="105" s="112" customFormat="1"/>
    <row r="106" s="112" customFormat="1"/>
    <row r="107" s="112" customFormat="1"/>
    <row r="108" s="112" customFormat="1"/>
    <row r="109" s="112" customFormat="1"/>
    <row r="110" s="112" customFormat="1"/>
    <row r="111" s="112" customFormat="1"/>
    <row r="112" s="112" customFormat="1"/>
    <row r="113" s="112" customFormat="1"/>
    <row r="114" s="112" customFormat="1"/>
    <row r="115" s="112" customFormat="1"/>
    <row r="116" s="112" customFormat="1"/>
    <row r="117" s="112" customFormat="1"/>
    <row r="118" s="112" customFormat="1"/>
    <row r="119" s="112" customFormat="1"/>
    <row r="120" s="112" customFormat="1"/>
  </sheetData>
  <mergeCells count="2">
    <mergeCell ref="B1:T1"/>
    <mergeCell ref="R59:S5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V319"/>
  <sheetViews>
    <sheetView zoomScale="70" zoomScaleNormal="70" workbookViewId="0">
      <pane xSplit="3" ySplit="4" topLeftCell="D5" activePane="bottomRight" state="frozen"/>
      <selection sqref="A1:Q1"/>
      <selection pane="topRight" sqref="A1:Q1"/>
      <selection pane="bottomLeft" sqref="A1:Q1"/>
      <selection pane="bottomRight" sqref="A1:Q1"/>
    </sheetView>
  </sheetViews>
  <sheetFormatPr defaultRowHeight="16.5"/>
  <cols>
    <col min="1" max="1" width="5.5" bestFit="1" customWidth="1"/>
    <col min="2" max="2" width="7.375" bestFit="1" customWidth="1"/>
    <col min="3" max="3" width="21.75" bestFit="1" customWidth="1"/>
    <col min="4" max="4" width="16.125" style="4" bestFit="1" customWidth="1"/>
    <col min="5" max="5" width="11.75" style="4" bestFit="1" customWidth="1"/>
    <col min="6" max="17" width="15.625" customWidth="1"/>
    <col min="18" max="18" width="14.875" bestFit="1" customWidth="1"/>
    <col min="19" max="19" width="18.625" customWidth="1"/>
  </cols>
  <sheetData>
    <row r="1" spans="1:22" ht="31.5">
      <c r="A1" s="150" t="s">
        <v>412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69"/>
      <c r="S1" s="7"/>
      <c r="T1" s="7"/>
    </row>
    <row r="2" spans="1:22" ht="6.75" customHeight="1"/>
    <row r="3" spans="1:22" ht="17.25" thickBot="1">
      <c r="Q3" s="5" t="s">
        <v>279</v>
      </c>
    </row>
    <row r="4" spans="1:22" ht="17.25" thickBot="1">
      <c r="A4" s="152" t="s">
        <v>284</v>
      </c>
      <c r="B4" s="153"/>
      <c r="C4" s="153"/>
      <c r="D4" s="10" t="s">
        <v>297</v>
      </c>
      <c r="E4" s="10" t="s">
        <v>298</v>
      </c>
      <c r="F4" s="47" t="s">
        <v>285</v>
      </c>
      <c r="G4" s="10" t="s">
        <v>286</v>
      </c>
      <c r="H4" s="10" t="s">
        <v>287</v>
      </c>
      <c r="I4" s="10" t="s">
        <v>288</v>
      </c>
      <c r="J4" s="10" t="s">
        <v>289</v>
      </c>
      <c r="K4" s="10" t="s">
        <v>290</v>
      </c>
      <c r="L4" s="10" t="s">
        <v>291</v>
      </c>
      <c r="M4" s="10" t="s">
        <v>292</v>
      </c>
      <c r="N4" s="10" t="s">
        <v>293</v>
      </c>
      <c r="O4" s="10" t="s">
        <v>294</v>
      </c>
      <c r="P4" s="10" t="s">
        <v>295</v>
      </c>
      <c r="Q4" s="11" t="s">
        <v>296</v>
      </c>
    </row>
    <row r="5" spans="1:22" ht="17.25" customHeight="1" thickTop="1">
      <c r="A5" s="154" t="s">
        <v>282</v>
      </c>
      <c r="B5" s="155"/>
      <c r="C5" s="12" t="s">
        <v>328</v>
      </c>
      <c r="D5" s="18">
        <f>SUM(D6:D13)</f>
        <v>1761733961</v>
      </c>
      <c r="E5" s="18">
        <f>SUM(E6:E13)</f>
        <v>7249941</v>
      </c>
      <c r="F5" s="41">
        <f t="shared" ref="F5:K5" si="0">SUM(F6:F13)</f>
        <v>207748866</v>
      </c>
      <c r="G5" s="18">
        <f t="shared" si="0"/>
        <v>208020959</v>
      </c>
      <c r="H5" s="18">
        <f t="shared" si="0"/>
        <v>238222652</v>
      </c>
      <c r="I5" s="18">
        <f t="shared" si="0"/>
        <v>227508242</v>
      </c>
      <c r="J5" s="18">
        <f t="shared" si="0"/>
        <v>226400532</v>
      </c>
      <c r="K5" s="18">
        <f t="shared" si="0"/>
        <v>220954336</v>
      </c>
      <c r="L5" s="18">
        <f t="shared" ref="L5:Q5" si="1">SUM(L6:L13)</f>
        <v>215552680</v>
      </c>
      <c r="M5" s="18">
        <f t="shared" si="1"/>
        <v>217325694</v>
      </c>
      <c r="N5" s="18">
        <f t="shared" si="1"/>
        <v>0</v>
      </c>
      <c r="O5" s="18">
        <f t="shared" si="1"/>
        <v>0</v>
      </c>
      <c r="P5" s="18">
        <f t="shared" si="1"/>
        <v>0</v>
      </c>
      <c r="Q5" s="59">
        <f t="shared" si="1"/>
        <v>0</v>
      </c>
    </row>
    <row r="6" spans="1:22">
      <c r="A6" s="156"/>
      <c r="B6" s="157"/>
      <c r="C6" s="2" t="s">
        <v>303</v>
      </c>
      <c r="D6" s="32">
        <f t="shared" ref="D6:D13" si="2">SUM(F6:Q6)</f>
        <v>115508007</v>
      </c>
      <c r="E6" s="32">
        <f>SUM(E45:E54)</f>
        <v>475338</v>
      </c>
      <c r="F6" s="48">
        <f t="shared" ref="F6:Q6" si="3">SUM(F45:F54)</f>
        <v>14050832</v>
      </c>
      <c r="G6" s="39">
        <f t="shared" si="3"/>
        <v>14095918</v>
      </c>
      <c r="H6" s="39">
        <f t="shared" si="3"/>
        <v>15719593</v>
      </c>
      <c r="I6" s="39">
        <f t="shared" si="3"/>
        <v>14638667</v>
      </c>
      <c r="J6" s="39">
        <f t="shared" si="3"/>
        <v>14627421</v>
      </c>
      <c r="K6" s="39">
        <f t="shared" si="3"/>
        <v>14255650</v>
      </c>
      <c r="L6" s="39">
        <f t="shared" si="3"/>
        <v>13985069</v>
      </c>
      <c r="M6" s="39">
        <f t="shared" si="3"/>
        <v>14134857</v>
      </c>
      <c r="N6" s="39">
        <f t="shared" si="3"/>
        <v>0</v>
      </c>
      <c r="O6" s="39">
        <f t="shared" si="3"/>
        <v>0</v>
      </c>
      <c r="P6" s="39">
        <f t="shared" si="3"/>
        <v>0</v>
      </c>
      <c r="Q6" s="60">
        <f t="shared" si="3"/>
        <v>0</v>
      </c>
      <c r="R6" s="43"/>
      <c r="S6" s="43"/>
      <c r="T6" s="43"/>
      <c r="U6" s="43"/>
      <c r="V6" s="43"/>
    </row>
    <row r="7" spans="1:22">
      <c r="A7" s="156"/>
      <c r="B7" s="157"/>
      <c r="C7" s="2" t="s">
        <v>304</v>
      </c>
      <c r="D7" s="32">
        <f t="shared" si="2"/>
        <v>533823959</v>
      </c>
      <c r="E7" s="32">
        <f>SUM(E55:E104)</f>
        <v>2196808</v>
      </c>
      <c r="F7" s="48">
        <f t="shared" ref="F7:Q7" si="4">SUM(F55:F104)</f>
        <v>63712125</v>
      </c>
      <c r="G7" s="39">
        <f t="shared" si="4"/>
        <v>63918452</v>
      </c>
      <c r="H7" s="39">
        <f t="shared" si="4"/>
        <v>71451622</v>
      </c>
      <c r="I7" s="39">
        <f t="shared" si="4"/>
        <v>68179815</v>
      </c>
      <c r="J7" s="39">
        <f t="shared" si="4"/>
        <v>67755887</v>
      </c>
      <c r="K7" s="39">
        <f t="shared" si="4"/>
        <v>66421220</v>
      </c>
      <c r="L7" s="39">
        <f t="shared" si="4"/>
        <v>66238100</v>
      </c>
      <c r="M7" s="39">
        <f t="shared" si="4"/>
        <v>66146738</v>
      </c>
      <c r="N7" s="39">
        <f t="shared" si="4"/>
        <v>0</v>
      </c>
      <c r="O7" s="39">
        <f t="shared" si="4"/>
        <v>0</v>
      </c>
      <c r="P7" s="39">
        <f t="shared" si="4"/>
        <v>0</v>
      </c>
      <c r="Q7" s="60">
        <f t="shared" si="4"/>
        <v>0</v>
      </c>
    </row>
    <row r="8" spans="1:22">
      <c r="A8" s="156"/>
      <c r="B8" s="157"/>
      <c r="C8" s="2" t="s">
        <v>259</v>
      </c>
      <c r="D8" s="32">
        <f t="shared" si="2"/>
        <v>217661342</v>
      </c>
      <c r="E8" s="32">
        <f>SUM(E105:E137)</f>
        <v>895727</v>
      </c>
      <c r="F8" s="48">
        <f t="shared" ref="F8:Q8" si="5">SUM(F105:F137)</f>
        <v>25784443</v>
      </c>
      <c r="G8" s="39">
        <f t="shared" si="5"/>
        <v>25919689</v>
      </c>
      <c r="H8" s="39">
        <f t="shared" si="5"/>
        <v>29387475</v>
      </c>
      <c r="I8" s="39">
        <f t="shared" si="5"/>
        <v>27911585</v>
      </c>
      <c r="J8" s="39">
        <f t="shared" si="5"/>
        <v>27795313</v>
      </c>
      <c r="K8" s="39">
        <f t="shared" si="5"/>
        <v>27242423</v>
      </c>
      <c r="L8" s="39">
        <f t="shared" si="5"/>
        <v>26658208</v>
      </c>
      <c r="M8" s="39">
        <f t="shared" si="5"/>
        <v>26962206</v>
      </c>
      <c r="N8" s="39">
        <f t="shared" si="5"/>
        <v>0</v>
      </c>
      <c r="O8" s="39">
        <f t="shared" si="5"/>
        <v>0</v>
      </c>
      <c r="P8" s="39">
        <f t="shared" si="5"/>
        <v>0</v>
      </c>
      <c r="Q8" s="60">
        <f t="shared" si="5"/>
        <v>0</v>
      </c>
    </row>
    <row r="9" spans="1:22">
      <c r="A9" s="156"/>
      <c r="B9" s="157"/>
      <c r="C9" s="2" t="s">
        <v>260</v>
      </c>
      <c r="D9" s="32">
        <f t="shared" si="2"/>
        <v>224862116</v>
      </c>
      <c r="E9" s="32">
        <f>SUM(E138:E163)</f>
        <v>925361</v>
      </c>
      <c r="F9" s="48">
        <f t="shared" ref="F9:Q9" si="6">SUM(F138:F163)</f>
        <v>26139572</v>
      </c>
      <c r="G9" s="39">
        <f t="shared" si="6"/>
        <v>26123740</v>
      </c>
      <c r="H9" s="39">
        <f t="shared" si="6"/>
        <v>30829279</v>
      </c>
      <c r="I9" s="39">
        <f t="shared" si="6"/>
        <v>29210420</v>
      </c>
      <c r="J9" s="39">
        <f t="shared" si="6"/>
        <v>29418687</v>
      </c>
      <c r="K9" s="39">
        <f t="shared" si="6"/>
        <v>28378434</v>
      </c>
      <c r="L9" s="39">
        <f t="shared" si="6"/>
        <v>27161892</v>
      </c>
      <c r="M9" s="39">
        <f t="shared" si="6"/>
        <v>27600092</v>
      </c>
      <c r="N9" s="39">
        <f t="shared" si="6"/>
        <v>0</v>
      </c>
      <c r="O9" s="39">
        <f t="shared" si="6"/>
        <v>0</v>
      </c>
      <c r="P9" s="39">
        <f t="shared" si="6"/>
        <v>0</v>
      </c>
      <c r="Q9" s="60">
        <f t="shared" si="6"/>
        <v>0</v>
      </c>
    </row>
    <row r="10" spans="1:22">
      <c r="A10" s="156"/>
      <c r="B10" s="157"/>
      <c r="C10" s="2" t="s">
        <v>261</v>
      </c>
      <c r="D10" s="32">
        <f t="shared" si="2"/>
        <v>216965002</v>
      </c>
      <c r="E10" s="32">
        <f>SUM(E164:E214)</f>
        <v>892858</v>
      </c>
      <c r="F10" s="48">
        <f t="shared" ref="F10:Q10" si="7">SUM(F164:F214)</f>
        <v>25306979</v>
      </c>
      <c r="G10" s="39">
        <f t="shared" si="7"/>
        <v>25434902</v>
      </c>
      <c r="H10" s="39">
        <f t="shared" si="7"/>
        <v>29297297</v>
      </c>
      <c r="I10" s="39">
        <f t="shared" si="7"/>
        <v>28494182</v>
      </c>
      <c r="J10" s="39">
        <f t="shared" si="7"/>
        <v>27800140</v>
      </c>
      <c r="K10" s="39">
        <f t="shared" si="7"/>
        <v>27294682</v>
      </c>
      <c r="L10" s="39">
        <f t="shared" si="7"/>
        <v>26430758</v>
      </c>
      <c r="M10" s="39">
        <f t="shared" si="7"/>
        <v>26906062</v>
      </c>
      <c r="N10" s="39">
        <f t="shared" si="7"/>
        <v>0</v>
      </c>
      <c r="O10" s="39">
        <f t="shared" si="7"/>
        <v>0</v>
      </c>
      <c r="P10" s="39">
        <f t="shared" si="7"/>
        <v>0</v>
      </c>
      <c r="Q10" s="60">
        <f t="shared" si="7"/>
        <v>0</v>
      </c>
    </row>
    <row r="11" spans="1:22">
      <c r="A11" s="156"/>
      <c r="B11" s="157"/>
      <c r="C11" s="2" t="s">
        <v>262</v>
      </c>
      <c r="D11" s="32">
        <f t="shared" si="2"/>
        <v>135192960</v>
      </c>
      <c r="E11" s="32">
        <f>SUM(E215:E251)</f>
        <v>556352</v>
      </c>
      <c r="F11" s="48">
        <f t="shared" ref="F11:Q11" si="8">SUM(F215:F251)</f>
        <v>15581811</v>
      </c>
      <c r="G11" s="39">
        <f t="shared" si="8"/>
        <v>15604206</v>
      </c>
      <c r="H11" s="39">
        <f t="shared" si="8"/>
        <v>18561258</v>
      </c>
      <c r="I11" s="39">
        <f t="shared" si="8"/>
        <v>17623145</v>
      </c>
      <c r="J11" s="39">
        <f t="shared" si="8"/>
        <v>17720372</v>
      </c>
      <c r="K11" s="39">
        <f t="shared" si="8"/>
        <v>17230275</v>
      </c>
      <c r="L11" s="39">
        <f t="shared" si="8"/>
        <v>16408728</v>
      </c>
      <c r="M11" s="39">
        <f t="shared" si="8"/>
        <v>16463165</v>
      </c>
      <c r="N11" s="39">
        <f t="shared" si="8"/>
        <v>0</v>
      </c>
      <c r="O11" s="39">
        <f t="shared" si="8"/>
        <v>0</v>
      </c>
      <c r="P11" s="39">
        <f t="shared" si="8"/>
        <v>0</v>
      </c>
      <c r="Q11" s="60">
        <f t="shared" si="8"/>
        <v>0</v>
      </c>
    </row>
    <row r="12" spans="1:22">
      <c r="A12" s="156"/>
      <c r="B12" s="157"/>
      <c r="C12" s="2" t="s">
        <v>263</v>
      </c>
      <c r="D12" s="32">
        <f t="shared" si="2"/>
        <v>249505313</v>
      </c>
      <c r="E12" s="32">
        <f>SUM(E252:E302)</f>
        <v>1026779</v>
      </c>
      <c r="F12" s="48">
        <f t="shared" ref="F12:Q12" si="9">SUM(F252:F302)</f>
        <v>29262260</v>
      </c>
      <c r="G12" s="39">
        <f t="shared" si="9"/>
        <v>29068907</v>
      </c>
      <c r="H12" s="39">
        <f t="shared" si="9"/>
        <v>33837360</v>
      </c>
      <c r="I12" s="39">
        <f t="shared" si="9"/>
        <v>32535602</v>
      </c>
      <c r="J12" s="39">
        <f t="shared" si="9"/>
        <v>32435925</v>
      </c>
      <c r="K12" s="39">
        <f t="shared" si="9"/>
        <v>31471687</v>
      </c>
      <c r="L12" s="39">
        <f t="shared" si="9"/>
        <v>30247184</v>
      </c>
      <c r="M12" s="39">
        <f t="shared" si="9"/>
        <v>30646388</v>
      </c>
      <c r="N12" s="39">
        <f t="shared" si="9"/>
        <v>0</v>
      </c>
      <c r="O12" s="39">
        <f t="shared" si="9"/>
        <v>0</v>
      </c>
      <c r="P12" s="39">
        <f t="shared" si="9"/>
        <v>0</v>
      </c>
      <c r="Q12" s="60">
        <f t="shared" si="9"/>
        <v>0</v>
      </c>
    </row>
    <row r="13" spans="1:22" ht="17.25" thickBot="1">
      <c r="A13" s="158"/>
      <c r="B13" s="159"/>
      <c r="C13" s="9" t="s">
        <v>264</v>
      </c>
      <c r="D13" s="33">
        <f t="shared" si="2"/>
        <v>68215262</v>
      </c>
      <c r="E13" s="33">
        <f>SUM(E303:E319)</f>
        <v>280718</v>
      </c>
      <c r="F13" s="49">
        <f t="shared" ref="F13:Q13" si="10">SUM(F303:F319)</f>
        <v>7910844</v>
      </c>
      <c r="G13" s="40">
        <f t="shared" si="10"/>
        <v>7855145</v>
      </c>
      <c r="H13" s="40">
        <f t="shared" si="10"/>
        <v>9138768</v>
      </c>
      <c r="I13" s="40">
        <f t="shared" si="10"/>
        <v>8914826</v>
      </c>
      <c r="J13" s="40">
        <f t="shared" si="10"/>
        <v>8846787</v>
      </c>
      <c r="K13" s="40">
        <f t="shared" si="10"/>
        <v>8659965</v>
      </c>
      <c r="L13" s="40">
        <f t="shared" si="10"/>
        <v>8422741</v>
      </c>
      <c r="M13" s="40">
        <f t="shared" si="10"/>
        <v>8466186</v>
      </c>
      <c r="N13" s="40">
        <f t="shared" si="10"/>
        <v>0</v>
      </c>
      <c r="O13" s="40">
        <f t="shared" si="10"/>
        <v>0</v>
      </c>
      <c r="P13" s="40">
        <f t="shared" si="10"/>
        <v>0</v>
      </c>
      <c r="Q13" s="61">
        <f t="shared" si="10"/>
        <v>0</v>
      </c>
    </row>
    <row r="14" spans="1:22" ht="17.25" thickBot="1">
      <c r="A14" s="146" t="s">
        <v>402</v>
      </c>
      <c r="C14" s="3"/>
      <c r="D14" s="22"/>
      <c r="E14" s="22"/>
      <c r="F14" s="21"/>
      <c r="G14" s="21"/>
      <c r="H14" s="21"/>
      <c r="I14" s="21"/>
      <c r="J14" s="21"/>
      <c r="K14" s="21"/>
      <c r="L14" s="22"/>
      <c r="M14" s="22"/>
      <c r="N14" s="22"/>
      <c r="O14" s="22"/>
      <c r="P14" s="22"/>
      <c r="Q14" s="22"/>
    </row>
    <row r="15" spans="1:22" ht="16.5" customHeight="1">
      <c r="A15" s="160" t="s">
        <v>283</v>
      </c>
      <c r="B15" s="161"/>
      <c r="C15" s="13" t="s">
        <v>302</v>
      </c>
      <c r="D15" s="23">
        <f t="shared" ref="D15:Q15" si="11">SUM(D16:D41)</f>
        <v>1761733961</v>
      </c>
      <c r="E15" s="23">
        <f t="shared" si="11"/>
        <v>7249941</v>
      </c>
      <c r="F15" s="50">
        <f t="shared" si="11"/>
        <v>207748866</v>
      </c>
      <c r="G15" s="23">
        <f t="shared" si="11"/>
        <v>208020959</v>
      </c>
      <c r="H15" s="23">
        <f t="shared" si="11"/>
        <v>238222652</v>
      </c>
      <c r="I15" s="23">
        <f t="shared" si="11"/>
        <v>227508242</v>
      </c>
      <c r="J15" s="23">
        <f t="shared" si="11"/>
        <v>226400532</v>
      </c>
      <c r="K15" s="23">
        <f t="shared" si="11"/>
        <v>220954336</v>
      </c>
      <c r="L15" s="23">
        <f t="shared" si="11"/>
        <v>215552680</v>
      </c>
      <c r="M15" s="23">
        <f t="shared" si="11"/>
        <v>217325694</v>
      </c>
      <c r="N15" s="23">
        <f t="shared" si="11"/>
        <v>0</v>
      </c>
      <c r="O15" s="23">
        <f t="shared" si="11"/>
        <v>0</v>
      </c>
      <c r="P15" s="23">
        <f t="shared" si="11"/>
        <v>0</v>
      </c>
      <c r="Q15" s="24">
        <f t="shared" si="11"/>
        <v>0</v>
      </c>
    </row>
    <row r="16" spans="1:22" ht="16.5" customHeight="1">
      <c r="A16" s="162"/>
      <c r="B16" s="163"/>
      <c r="C16" s="2" t="s">
        <v>300</v>
      </c>
      <c r="D16" s="32">
        <f>SUM(F16:Q16)</f>
        <v>82749318</v>
      </c>
      <c r="E16" s="32">
        <f t="shared" ref="E16:Q16" si="12">E46+E55+E47+E49+E54+E51+E100+E52+E53</f>
        <v>340529</v>
      </c>
      <c r="F16" s="51">
        <f t="shared" si="12"/>
        <v>10044032</v>
      </c>
      <c r="G16" s="19">
        <f t="shared" si="12"/>
        <v>10242936</v>
      </c>
      <c r="H16" s="19">
        <f t="shared" si="12"/>
        <v>11481087</v>
      </c>
      <c r="I16" s="19">
        <f t="shared" si="12"/>
        <v>10485532</v>
      </c>
      <c r="J16" s="19">
        <f t="shared" si="12"/>
        <v>10277419</v>
      </c>
      <c r="K16" s="19">
        <f t="shared" si="12"/>
        <v>10150062</v>
      </c>
      <c r="L16" s="19">
        <f t="shared" si="12"/>
        <v>9978211</v>
      </c>
      <c r="M16" s="19">
        <f t="shared" si="12"/>
        <v>10090039</v>
      </c>
      <c r="N16" s="19">
        <f t="shared" si="12"/>
        <v>0</v>
      </c>
      <c r="O16" s="19">
        <f t="shared" si="12"/>
        <v>0</v>
      </c>
      <c r="P16" s="19">
        <f t="shared" si="12"/>
        <v>0</v>
      </c>
      <c r="Q16" s="44">
        <f t="shared" si="12"/>
        <v>0</v>
      </c>
    </row>
    <row r="17" spans="1:17">
      <c r="A17" s="162"/>
      <c r="B17" s="163"/>
      <c r="C17" s="2" t="s">
        <v>299</v>
      </c>
      <c r="D17" s="32">
        <f t="shared" ref="D17:D41" si="13">SUM(F17:Q17)</f>
        <v>108948472</v>
      </c>
      <c r="E17" s="32">
        <f t="shared" ref="E17:Q17" si="14">E92+E93+E94+E95+E96+E97+E56+E57+E58+E116</f>
        <v>448347</v>
      </c>
      <c r="F17" s="51">
        <f t="shared" si="14"/>
        <v>13162638</v>
      </c>
      <c r="G17" s="19">
        <f t="shared" si="14"/>
        <v>13425892</v>
      </c>
      <c r="H17" s="19">
        <f t="shared" si="14"/>
        <v>14796185</v>
      </c>
      <c r="I17" s="19">
        <f t="shared" si="14"/>
        <v>13672613</v>
      </c>
      <c r="J17" s="19">
        <f t="shared" si="14"/>
        <v>13857097</v>
      </c>
      <c r="K17" s="19">
        <f t="shared" si="14"/>
        <v>13298382</v>
      </c>
      <c r="L17" s="19">
        <f t="shared" si="14"/>
        <v>13381743</v>
      </c>
      <c r="M17" s="19">
        <f t="shared" si="14"/>
        <v>13353922</v>
      </c>
      <c r="N17" s="19">
        <f t="shared" si="14"/>
        <v>0</v>
      </c>
      <c r="O17" s="19">
        <f t="shared" si="14"/>
        <v>0</v>
      </c>
      <c r="P17" s="19">
        <f t="shared" si="14"/>
        <v>0</v>
      </c>
      <c r="Q17" s="44">
        <f t="shared" si="14"/>
        <v>0</v>
      </c>
    </row>
    <row r="18" spans="1:17">
      <c r="A18" s="162"/>
      <c r="B18" s="163"/>
      <c r="C18" s="2" t="s">
        <v>305</v>
      </c>
      <c r="D18" s="32">
        <f t="shared" si="13"/>
        <v>52569668</v>
      </c>
      <c r="E18" s="32">
        <f t="shared" ref="E18:Q18" si="15">E59+E151+E60+E61+E62+E63+E64+E104+E99+E98+E65</f>
        <v>216337</v>
      </c>
      <c r="F18" s="51">
        <f t="shared" si="15"/>
        <v>5955761</v>
      </c>
      <c r="G18" s="19">
        <f t="shared" si="15"/>
        <v>6001580</v>
      </c>
      <c r="H18" s="19">
        <f t="shared" si="15"/>
        <v>7267017</v>
      </c>
      <c r="I18" s="19">
        <f t="shared" si="15"/>
        <v>6905202</v>
      </c>
      <c r="J18" s="19">
        <f t="shared" si="15"/>
        <v>6896622</v>
      </c>
      <c r="K18" s="19">
        <f t="shared" si="15"/>
        <v>6688384</v>
      </c>
      <c r="L18" s="19">
        <f t="shared" si="15"/>
        <v>6436746</v>
      </c>
      <c r="M18" s="19">
        <f t="shared" si="15"/>
        <v>6418356</v>
      </c>
      <c r="N18" s="19">
        <f t="shared" si="15"/>
        <v>0</v>
      </c>
      <c r="O18" s="19">
        <f t="shared" si="15"/>
        <v>0</v>
      </c>
      <c r="P18" s="19">
        <f t="shared" si="15"/>
        <v>0</v>
      </c>
      <c r="Q18" s="44">
        <f t="shared" si="15"/>
        <v>0</v>
      </c>
    </row>
    <row r="19" spans="1:17">
      <c r="A19" s="162"/>
      <c r="B19" s="163"/>
      <c r="C19" s="2" t="s">
        <v>306</v>
      </c>
      <c r="D19" s="32">
        <f t="shared" si="13"/>
        <v>142659503</v>
      </c>
      <c r="E19" s="32">
        <f t="shared" ref="E19:Q19" si="16">E66+E67+E68+E69+E70+E71+E72+E73+E74+E75</f>
        <v>587076</v>
      </c>
      <c r="F19" s="51">
        <f t="shared" si="16"/>
        <v>17030480</v>
      </c>
      <c r="G19" s="19">
        <f t="shared" si="16"/>
        <v>16914371</v>
      </c>
      <c r="H19" s="19">
        <f t="shared" si="16"/>
        <v>18446304</v>
      </c>
      <c r="I19" s="19">
        <f t="shared" si="16"/>
        <v>18416705</v>
      </c>
      <c r="J19" s="19">
        <f t="shared" si="16"/>
        <v>18222067</v>
      </c>
      <c r="K19" s="19">
        <f t="shared" si="16"/>
        <v>17733281</v>
      </c>
      <c r="L19" s="19">
        <f t="shared" si="16"/>
        <v>17872142</v>
      </c>
      <c r="M19" s="19">
        <f t="shared" si="16"/>
        <v>18024153</v>
      </c>
      <c r="N19" s="19">
        <f t="shared" si="16"/>
        <v>0</v>
      </c>
      <c r="O19" s="19">
        <f t="shared" si="16"/>
        <v>0</v>
      </c>
      <c r="P19" s="19">
        <f t="shared" si="16"/>
        <v>0</v>
      </c>
      <c r="Q19" s="44">
        <f t="shared" si="16"/>
        <v>0</v>
      </c>
    </row>
    <row r="20" spans="1:17">
      <c r="A20" s="162"/>
      <c r="B20" s="163"/>
      <c r="C20" s="2" t="s">
        <v>307</v>
      </c>
      <c r="D20" s="32">
        <f t="shared" si="13"/>
        <v>136835644</v>
      </c>
      <c r="E20" s="32">
        <f t="shared" ref="E20:Q20" si="17">E76+E77+E125+E78+E79+E81+E82+E83+E84+E85</f>
        <v>563109</v>
      </c>
      <c r="F20" s="51">
        <f t="shared" si="17"/>
        <v>16420553</v>
      </c>
      <c r="G20" s="19">
        <f t="shared" si="17"/>
        <v>16411341</v>
      </c>
      <c r="H20" s="19">
        <f t="shared" si="17"/>
        <v>18343703</v>
      </c>
      <c r="I20" s="19">
        <f t="shared" si="17"/>
        <v>17294520</v>
      </c>
      <c r="J20" s="19">
        <f t="shared" si="17"/>
        <v>17109256</v>
      </c>
      <c r="K20" s="19">
        <f t="shared" si="17"/>
        <v>17018650</v>
      </c>
      <c r="L20" s="19">
        <f t="shared" si="17"/>
        <v>17179239</v>
      </c>
      <c r="M20" s="19">
        <f t="shared" si="17"/>
        <v>17058382</v>
      </c>
      <c r="N20" s="19">
        <f t="shared" si="17"/>
        <v>0</v>
      </c>
      <c r="O20" s="19">
        <f t="shared" si="17"/>
        <v>0</v>
      </c>
      <c r="P20" s="19">
        <f t="shared" si="17"/>
        <v>0</v>
      </c>
      <c r="Q20" s="44">
        <f t="shared" si="17"/>
        <v>0</v>
      </c>
    </row>
    <row r="21" spans="1:17">
      <c r="A21" s="162"/>
      <c r="B21" s="163"/>
      <c r="C21" s="2" t="s">
        <v>308</v>
      </c>
      <c r="D21" s="32">
        <f t="shared" si="13"/>
        <v>84122118</v>
      </c>
      <c r="E21" s="32">
        <f t="shared" ref="E21:Q21" si="18">E86+E87+E88+E101+E102+E103+E89+E90+E91</f>
        <v>346183</v>
      </c>
      <c r="F21" s="51">
        <f t="shared" si="18"/>
        <v>10045168</v>
      </c>
      <c r="G21" s="19">
        <f t="shared" si="18"/>
        <v>9981481</v>
      </c>
      <c r="H21" s="19">
        <f t="shared" si="18"/>
        <v>11340559</v>
      </c>
      <c r="I21" s="19">
        <f t="shared" si="18"/>
        <v>10790595</v>
      </c>
      <c r="J21" s="19">
        <f t="shared" si="18"/>
        <v>10659647</v>
      </c>
      <c r="K21" s="19">
        <f t="shared" si="18"/>
        <v>10621733</v>
      </c>
      <c r="L21" s="19">
        <f t="shared" si="18"/>
        <v>10368969</v>
      </c>
      <c r="M21" s="19">
        <f t="shared" si="18"/>
        <v>10313966</v>
      </c>
      <c r="N21" s="19">
        <f t="shared" si="18"/>
        <v>0</v>
      </c>
      <c r="O21" s="19">
        <f t="shared" si="18"/>
        <v>0</v>
      </c>
      <c r="P21" s="19">
        <f t="shared" si="18"/>
        <v>0</v>
      </c>
      <c r="Q21" s="44">
        <f t="shared" si="18"/>
        <v>0</v>
      </c>
    </row>
    <row r="22" spans="1:17">
      <c r="A22" s="162"/>
      <c r="B22" s="163"/>
      <c r="C22" s="2" t="s">
        <v>309</v>
      </c>
      <c r="D22" s="32">
        <f t="shared" si="13"/>
        <v>69362003</v>
      </c>
      <c r="E22" s="32">
        <f t="shared" ref="E22:Q22" si="19">E105+E106+E107+E108+E109+E110+E111+E112+E113+E114</f>
        <v>285441</v>
      </c>
      <c r="F22" s="51">
        <f t="shared" si="19"/>
        <v>8013703</v>
      </c>
      <c r="G22" s="19">
        <f t="shared" si="19"/>
        <v>8048521</v>
      </c>
      <c r="H22" s="19">
        <f t="shared" si="19"/>
        <v>9526481</v>
      </c>
      <c r="I22" s="19">
        <f t="shared" si="19"/>
        <v>9062345</v>
      </c>
      <c r="J22" s="19">
        <f t="shared" si="19"/>
        <v>9091920</v>
      </c>
      <c r="K22" s="19">
        <f t="shared" si="19"/>
        <v>8700345</v>
      </c>
      <c r="L22" s="19">
        <f t="shared" si="19"/>
        <v>8343616</v>
      </c>
      <c r="M22" s="19">
        <f t="shared" si="19"/>
        <v>8575072</v>
      </c>
      <c r="N22" s="19">
        <f t="shared" si="19"/>
        <v>0</v>
      </c>
      <c r="O22" s="19">
        <f t="shared" si="19"/>
        <v>0</v>
      </c>
      <c r="P22" s="19">
        <f t="shared" si="19"/>
        <v>0</v>
      </c>
      <c r="Q22" s="44">
        <f t="shared" si="19"/>
        <v>0</v>
      </c>
    </row>
    <row r="23" spans="1:17">
      <c r="A23" s="162"/>
      <c r="B23" s="163"/>
      <c r="C23" s="2" t="s">
        <v>310</v>
      </c>
      <c r="D23" s="32">
        <f t="shared" si="13"/>
        <v>86611947</v>
      </c>
      <c r="E23" s="32">
        <f t="shared" ref="E23:Q23" si="20">E48+E115+E117+E118+E119+E120+E121+E122+E123+E124</f>
        <v>356430</v>
      </c>
      <c r="F23" s="51">
        <f t="shared" si="20"/>
        <v>10438508</v>
      </c>
      <c r="G23" s="19">
        <f t="shared" si="20"/>
        <v>10493075</v>
      </c>
      <c r="H23" s="19">
        <f t="shared" si="20"/>
        <v>11524568</v>
      </c>
      <c r="I23" s="19">
        <f t="shared" si="20"/>
        <v>10921832</v>
      </c>
      <c r="J23" s="19">
        <f t="shared" si="20"/>
        <v>10948374</v>
      </c>
      <c r="K23" s="19">
        <f t="shared" si="20"/>
        <v>10716637</v>
      </c>
      <c r="L23" s="19">
        <f t="shared" si="20"/>
        <v>10758181</v>
      </c>
      <c r="M23" s="19">
        <f t="shared" si="20"/>
        <v>10810772</v>
      </c>
      <c r="N23" s="19">
        <f t="shared" si="20"/>
        <v>0</v>
      </c>
      <c r="O23" s="19">
        <f t="shared" si="20"/>
        <v>0</v>
      </c>
      <c r="P23" s="19">
        <f t="shared" si="20"/>
        <v>0</v>
      </c>
      <c r="Q23" s="44">
        <f t="shared" si="20"/>
        <v>0</v>
      </c>
    </row>
    <row r="24" spans="1:17">
      <c r="A24" s="162"/>
      <c r="B24" s="163"/>
      <c r="C24" s="2" t="s">
        <v>311</v>
      </c>
      <c r="D24" s="32">
        <f t="shared" si="13"/>
        <v>66857465</v>
      </c>
      <c r="E24" s="32">
        <f t="shared" ref="E24:Q24" si="21">E135+E136+E126+E132+E130+E129+E128+E134+E127+E137+E133+E131</f>
        <v>275132</v>
      </c>
      <c r="F24" s="51">
        <f t="shared" si="21"/>
        <v>8033416</v>
      </c>
      <c r="G24" s="19">
        <f t="shared" si="21"/>
        <v>8066140</v>
      </c>
      <c r="H24" s="19">
        <f t="shared" si="21"/>
        <v>9011012</v>
      </c>
      <c r="I24" s="19">
        <f t="shared" si="21"/>
        <v>8526549</v>
      </c>
      <c r="J24" s="19">
        <f t="shared" si="21"/>
        <v>8400693</v>
      </c>
      <c r="K24" s="19">
        <f t="shared" si="21"/>
        <v>8399908</v>
      </c>
      <c r="L24" s="19">
        <f t="shared" si="21"/>
        <v>8215783</v>
      </c>
      <c r="M24" s="19">
        <f t="shared" si="21"/>
        <v>8203964</v>
      </c>
      <c r="N24" s="19">
        <f t="shared" si="21"/>
        <v>0</v>
      </c>
      <c r="O24" s="19">
        <f t="shared" si="21"/>
        <v>0</v>
      </c>
      <c r="P24" s="19">
        <f t="shared" si="21"/>
        <v>0</v>
      </c>
      <c r="Q24" s="44">
        <f t="shared" si="21"/>
        <v>0</v>
      </c>
    </row>
    <row r="25" spans="1:17">
      <c r="A25" s="162"/>
      <c r="B25" s="163"/>
      <c r="C25" s="2" t="s">
        <v>312</v>
      </c>
      <c r="D25" s="32">
        <f t="shared" si="13"/>
        <v>88987251</v>
      </c>
      <c r="E25" s="32">
        <f t="shared" ref="E25:Q25" si="22">E138+E139+E140+E141+E142+E143+E144+E145+E146</f>
        <v>366203</v>
      </c>
      <c r="F25" s="51">
        <f t="shared" si="22"/>
        <v>10455494</v>
      </c>
      <c r="G25" s="19">
        <f t="shared" si="22"/>
        <v>10277083</v>
      </c>
      <c r="H25" s="19">
        <f t="shared" si="22"/>
        <v>12074000</v>
      </c>
      <c r="I25" s="19">
        <f t="shared" si="22"/>
        <v>11498064</v>
      </c>
      <c r="J25" s="19">
        <f t="shared" si="22"/>
        <v>11648838</v>
      </c>
      <c r="K25" s="19">
        <f t="shared" si="22"/>
        <v>11268287</v>
      </c>
      <c r="L25" s="19">
        <f t="shared" si="22"/>
        <v>10834393</v>
      </c>
      <c r="M25" s="19">
        <f t="shared" si="22"/>
        <v>10931092</v>
      </c>
      <c r="N25" s="19">
        <f t="shared" si="22"/>
        <v>0</v>
      </c>
      <c r="O25" s="19">
        <f t="shared" si="22"/>
        <v>0</v>
      </c>
      <c r="P25" s="19">
        <f t="shared" si="22"/>
        <v>0</v>
      </c>
      <c r="Q25" s="44">
        <f t="shared" si="22"/>
        <v>0</v>
      </c>
    </row>
    <row r="26" spans="1:17">
      <c r="A26" s="162"/>
      <c r="B26" s="163"/>
      <c r="C26" s="2" t="s">
        <v>313</v>
      </c>
      <c r="D26" s="32">
        <f t="shared" si="13"/>
        <v>90364283</v>
      </c>
      <c r="E26" s="32">
        <f t="shared" ref="E26:Q26" si="23">E147+E148+E149+E50+E150+E152+E153+E154</f>
        <v>371872</v>
      </c>
      <c r="F26" s="51">
        <f t="shared" si="23"/>
        <v>10385790</v>
      </c>
      <c r="G26" s="19">
        <f t="shared" si="23"/>
        <v>10543084</v>
      </c>
      <c r="H26" s="19">
        <f t="shared" si="23"/>
        <v>12610888</v>
      </c>
      <c r="I26" s="19">
        <f t="shared" si="23"/>
        <v>11816422</v>
      </c>
      <c r="J26" s="19">
        <f t="shared" si="23"/>
        <v>11931628</v>
      </c>
      <c r="K26" s="19">
        <f t="shared" si="23"/>
        <v>11302668</v>
      </c>
      <c r="L26" s="19">
        <f t="shared" si="23"/>
        <v>10790603</v>
      </c>
      <c r="M26" s="19">
        <f t="shared" si="23"/>
        <v>10983200</v>
      </c>
      <c r="N26" s="19">
        <f t="shared" si="23"/>
        <v>0</v>
      </c>
      <c r="O26" s="19">
        <f t="shared" si="23"/>
        <v>0</v>
      </c>
      <c r="P26" s="19">
        <f t="shared" si="23"/>
        <v>0</v>
      </c>
      <c r="Q26" s="44">
        <f t="shared" si="23"/>
        <v>0</v>
      </c>
    </row>
    <row r="27" spans="1:17">
      <c r="A27" s="162"/>
      <c r="B27" s="163"/>
      <c r="C27" s="2" t="s">
        <v>314</v>
      </c>
      <c r="D27" s="32">
        <f t="shared" si="13"/>
        <v>81787752</v>
      </c>
      <c r="E27" s="32">
        <f t="shared" ref="E27:Q27" si="24">E45+E155+E156+E157+E158+E159+E160+E161+E162+E80+E163</f>
        <v>336575</v>
      </c>
      <c r="F27" s="51">
        <f t="shared" si="24"/>
        <v>9701429</v>
      </c>
      <c r="G27" s="19">
        <f t="shared" si="24"/>
        <v>9652295</v>
      </c>
      <c r="H27" s="19">
        <f t="shared" si="24"/>
        <v>10966165</v>
      </c>
      <c r="I27" s="19">
        <f t="shared" si="24"/>
        <v>10550108</v>
      </c>
      <c r="J27" s="19">
        <f t="shared" si="24"/>
        <v>10553747</v>
      </c>
      <c r="K27" s="19">
        <f t="shared" si="24"/>
        <v>10399390</v>
      </c>
      <c r="L27" s="19">
        <f t="shared" si="24"/>
        <v>9883643</v>
      </c>
      <c r="M27" s="19">
        <f t="shared" si="24"/>
        <v>10080975</v>
      </c>
      <c r="N27" s="19">
        <f t="shared" si="24"/>
        <v>0</v>
      </c>
      <c r="O27" s="19">
        <f t="shared" si="24"/>
        <v>0</v>
      </c>
      <c r="P27" s="19">
        <f t="shared" si="24"/>
        <v>0</v>
      </c>
      <c r="Q27" s="44">
        <f t="shared" si="24"/>
        <v>0</v>
      </c>
    </row>
    <row r="28" spans="1:17">
      <c r="A28" s="162"/>
      <c r="B28" s="163"/>
      <c r="C28" s="2" t="s">
        <v>315</v>
      </c>
      <c r="D28" s="32">
        <f t="shared" si="13"/>
        <v>65504949</v>
      </c>
      <c r="E28" s="32">
        <f t="shared" ref="E28:Q28" si="25">E164+E165+E166+E167+E168+E169+E170+E171+E172+E173+E174+E175</f>
        <v>269567</v>
      </c>
      <c r="F28" s="51">
        <f t="shared" si="25"/>
        <v>7736728</v>
      </c>
      <c r="G28" s="19">
        <f t="shared" si="25"/>
        <v>7637364</v>
      </c>
      <c r="H28" s="19">
        <f t="shared" si="25"/>
        <v>8808800</v>
      </c>
      <c r="I28" s="19">
        <f t="shared" si="25"/>
        <v>8414446</v>
      </c>
      <c r="J28" s="19">
        <f t="shared" si="25"/>
        <v>8407743</v>
      </c>
      <c r="K28" s="19">
        <f t="shared" si="25"/>
        <v>8256128</v>
      </c>
      <c r="L28" s="19">
        <f t="shared" si="25"/>
        <v>8062593</v>
      </c>
      <c r="M28" s="19">
        <f t="shared" si="25"/>
        <v>8181147</v>
      </c>
      <c r="N28" s="19">
        <f t="shared" si="25"/>
        <v>0</v>
      </c>
      <c r="O28" s="19">
        <f t="shared" si="25"/>
        <v>0</v>
      </c>
      <c r="P28" s="19">
        <f t="shared" si="25"/>
        <v>0</v>
      </c>
      <c r="Q28" s="44">
        <f t="shared" si="25"/>
        <v>0</v>
      </c>
    </row>
    <row r="29" spans="1:17">
      <c r="A29" s="162"/>
      <c r="B29" s="163"/>
      <c r="C29" s="2" t="s">
        <v>316</v>
      </c>
      <c r="D29" s="32">
        <f t="shared" si="13"/>
        <v>68091860</v>
      </c>
      <c r="E29" s="32">
        <f t="shared" ref="E29:Q29" si="26">E176+E177+E178+E179+E180+E181+E182+E183+E184+E185+E186+E187+E188+E189+E230</f>
        <v>280214</v>
      </c>
      <c r="F29" s="51">
        <f t="shared" si="26"/>
        <v>7871971</v>
      </c>
      <c r="G29" s="19">
        <f t="shared" si="26"/>
        <v>8063264</v>
      </c>
      <c r="H29" s="19">
        <f t="shared" si="26"/>
        <v>9235437</v>
      </c>
      <c r="I29" s="19">
        <f t="shared" si="26"/>
        <v>9279233</v>
      </c>
      <c r="J29" s="19">
        <f t="shared" si="26"/>
        <v>8538121</v>
      </c>
      <c r="K29" s="19">
        <f t="shared" si="26"/>
        <v>8461682</v>
      </c>
      <c r="L29" s="19">
        <f t="shared" si="26"/>
        <v>8204246</v>
      </c>
      <c r="M29" s="19">
        <f t="shared" si="26"/>
        <v>8437906</v>
      </c>
      <c r="N29" s="19">
        <f t="shared" si="26"/>
        <v>0</v>
      </c>
      <c r="O29" s="19">
        <f t="shared" si="26"/>
        <v>0</v>
      </c>
      <c r="P29" s="19">
        <f t="shared" si="26"/>
        <v>0</v>
      </c>
      <c r="Q29" s="44">
        <f t="shared" si="26"/>
        <v>0</v>
      </c>
    </row>
    <row r="30" spans="1:17">
      <c r="A30" s="162"/>
      <c r="B30" s="163"/>
      <c r="C30" s="2" t="s">
        <v>317</v>
      </c>
      <c r="D30" s="32">
        <f t="shared" si="13"/>
        <v>60338491</v>
      </c>
      <c r="E30" s="32">
        <f t="shared" ref="E30:Q30" si="27">E190+E191+E238+E192+E193+E194+E195+E196+E197+E198+E268+E199+E200+E201+E304</f>
        <v>248306</v>
      </c>
      <c r="F30" s="51">
        <f t="shared" si="27"/>
        <v>7118104</v>
      </c>
      <c r="G30" s="19">
        <f t="shared" si="27"/>
        <v>7108433</v>
      </c>
      <c r="H30" s="19">
        <f t="shared" si="27"/>
        <v>8123417</v>
      </c>
      <c r="I30" s="19">
        <f t="shared" si="27"/>
        <v>7770931</v>
      </c>
      <c r="J30" s="19">
        <f t="shared" si="27"/>
        <v>7750257</v>
      </c>
      <c r="K30" s="19">
        <f t="shared" si="27"/>
        <v>7605451</v>
      </c>
      <c r="L30" s="19">
        <f t="shared" si="27"/>
        <v>7377930</v>
      </c>
      <c r="M30" s="19">
        <f t="shared" si="27"/>
        <v>7483968</v>
      </c>
      <c r="N30" s="19">
        <f t="shared" si="27"/>
        <v>0</v>
      </c>
      <c r="O30" s="19">
        <f t="shared" si="27"/>
        <v>0</v>
      </c>
      <c r="P30" s="19">
        <f t="shared" si="27"/>
        <v>0</v>
      </c>
      <c r="Q30" s="44">
        <f t="shared" si="27"/>
        <v>0</v>
      </c>
    </row>
    <row r="31" spans="1:17">
      <c r="A31" s="162"/>
      <c r="B31" s="163"/>
      <c r="C31" s="2" t="s">
        <v>318</v>
      </c>
      <c r="D31" s="32">
        <f t="shared" si="13"/>
        <v>42356281</v>
      </c>
      <c r="E31" s="32">
        <f t="shared" ref="E31:Q31" si="28">E202+E203+E204+E205+E206+E207+E208+E209+E210+E211+E212+E213+E214</f>
        <v>174305</v>
      </c>
      <c r="F31" s="51">
        <f t="shared" si="28"/>
        <v>4891943</v>
      </c>
      <c r="G31" s="19">
        <f t="shared" si="28"/>
        <v>4928918</v>
      </c>
      <c r="H31" s="19">
        <f t="shared" si="28"/>
        <v>5724543</v>
      </c>
      <c r="I31" s="19">
        <f t="shared" si="28"/>
        <v>5497916</v>
      </c>
      <c r="J31" s="19">
        <f t="shared" si="28"/>
        <v>5542037</v>
      </c>
      <c r="K31" s="19">
        <f t="shared" si="28"/>
        <v>5399150</v>
      </c>
      <c r="L31" s="19">
        <f t="shared" si="28"/>
        <v>5177857</v>
      </c>
      <c r="M31" s="19">
        <f t="shared" si="28"/>
        <v>5193917</v>
      </c>
      <c r="N31" s="19">
        <f t="shared" si="28"/>
        <v>0</v>
      </c>
      <c r="O31" s="19">
        <f t="shared" si="28"/>
        <v>0</v>
      </c>
      <c r="P31" s="19">
        <f t="shared" si="28"/>
        <v>0</v>
      </c>
      <c r="Q31" s="44">
        <f t="shared" si="28"/>
        <v>0</v>
      </c>
    </row>
    <row r="32" spans="1:17">
      <c r="A32" s="162"/>
      <c r="B32" s="163"/>
      <c r="C32" s="2" t="s">
        <v>319</v>
      </c>
      <c r="D32" s="32">
        <f t="shared" si="13"/>
        <v>56102542</v>
      </c>
      <c r="E32" s="32">
        <f t="shared" ref="E32:Q32" si="29">E228+E219+E218+E222+E224+E225+E217+E227+E220+E216+E223+E215+E221+E226</f>
        <v>230876</v>
      </c>
      <c r="F32" s="51">
        <f t="shared" si="29"/>
        <v>6536445</v>
      </c>
      <c r="G32" s="19">
        <f t="shared" si="29"/>
        <v>6496715</v>
      </c>
      <c r="H32" s="19">
        <f t="shared" si="29"/>
        <v>7564244</v>
      </c>
      <c r="I32" s="19">
        <f t="shared" si="29"/>
        <v>7241254</v>
      </c>
      <c r="J32" s="19">
        <f t="shared" si="29"/>
        <v>7262409</v>
      </c>
      <c r="K32" s="19">
        <f t="shared" si="29"/>
        <v>7150546</v>
      </c>
      <c r="L32" s="19">
        <f t="shared" si="29"/>
        <v>6901191</v>
      </c>
      <c r="M32" s="19">
        <f t="shared" si="29"/>
        <v>6949738</v>
      </c>
      <c r="N32" s="19">
        <f t="shared" si="29"/>
        <v>0</v>
      </c>
      <c r="O32" s="19">
        <f t="shared" si="29"/>
        <v>0</v>
      </c>
      <c r="P32" s="19">
        <f t="shared" si="29"/>
        <v>0</v>
      </c>
      <c r="Q32" s="44">
        <f t="shared" si="29"/>
        <v>0</v>
      </c>
    </row>
    <row r="33" spans="1:17">
      <c r="A33" s="162"/>
      <c r="B33" s="163"/>
      <c r="C33" s="2" t="s">
        <v>320</v>
      </c>
      <c r="D33" s="32">
        <f t="shared" si="13"/>
        <v>40291485</v>
      </c>
      <c r="E33" s="32">
        <f t="shared" ref="E33:Q33" si="30">E233+E229+E240+E236+E242+E232+E239+E243+E237+E234+E235+E241+E231</f>
        <v>165810</v>
      </c>
      <c r="F33" s="51">
        <f t="shared" si="30"/>
        <v>4571837</v>
      </c>
      <c r="G33" s="19">
        <f t="shared" si="30"/>
        <v>4653757</v>
      </c>
      <c r="H33" s="19">
        <f t="shared" si="30"/>
        <v>5600930</v>
      </c>
      <c r="I33" s="19">
        <f t="shared" si="30"/>
        <v>5274116</v>
      </c>
      <c r="J33" s="19">
        <f t="shared" si="30"/>
        <v>5356074</v>
      </c>
      <c r="K33" s="19">
        <f t="shared" si="30"/>
        <v>5144956</v>
      </c>
      <c r="L33" s="19">
        <f t="shared" si="30"/>
        <v>4854995</v>
      </c>
      <c r="M33" s="19">
        <f t="shared" si="30"/>
        <v>4834820</v>
      </c>
      <c r="N33" s="19">
        <f t="shared" si="30"/>
        <v>0</v>
      </c>
      <c r="O33" s="19">
        <f t="shared" si="30"/>
        <v>0</v>
      </c>
      <c r="P33" s="19">
        <f t="shared" si="30"/>
        <v>0</v>
      </c>
      <c r="Q33" s="44">
        <f t="shared" si="30"/>
        <v>0</v>
      </c>
    </row>
    <row r="34" spans="1:17">
      <c r="A34" s="162"/>
      <c r="B34" s="163"/>
      <c r="C34" s="2" t="s">
        <v>321</v>
      </c>
      <c r="D34" s="32">
        <f t="shared" si="13"/>
        <v>28936816</v>
      </c>
      <c r="E34" s="32">
        <f t="shared" ref="E34:Q34" si="31">E244+E247+E251+E246+E248+E245+E250</f>
        <v>119081</v>
      </c>
      <c r="F34" s="51">
        <f t="shared" si="31"/>
        <v>3321437</v>
      </c>
      <c r="G34" s="19">
        <f t="shared" si="31"/>
        <v>3296055</v>
      </c>
      <c r="H34" s="19">
        <f t="shared" si="31"/>
        <v>4058680</v>
      </c>
      <c r="I34" s="19">
        <f t="shared" si="31"/>
        <v>3840060</v>
      </c>
      <c r="J34" s="19">
        <f t="shared" si="31"/>
        <v>3835767</v>
      </c>
      <c r="K34" s="19">
        <f t="shared" si="31"/>
        <v>3686560</v>
      </c>
      <c r="L34" s="19">
        <f t="shared" si="31"/>
        <v>3441098</v>
      </c>
      <c r="M34" s="19">
        <f t="shared" si="31"/>
        <v>3457159</v>
      </c>
      <c r="N34" s="19">
        <f t="shared" si="31"/>
        <v>0</v>
      </c>
      <c r="O34" s="19">
        <f t="shared" si="31"/>
        <v>0</v>
      </c>
      <c r="P34" s="19">
        <f t="shared" si="31"/>
        <v>0</v>
      </c>
      <c r="Q34" s="44">
        <f t="shared" si="31"/>
        <v>0</v>
      </c>
    </row>
    <row r="35" spans="1:17">
      <c r="A35" s="162"/>
      <c r="B35" s="163"/>
      <c r="C35" s="2" t="s">
        <v>322</v>
      </c>
      <c r="D35" s="32">
        <f t="shared" si="13"/>
        <v>44437062</v>
      </c>
      <c r="E35" s="32">
        <f t="shared" ref="E35:Q35" si="32">E252+E253+E254+E255+E256+E257+E258+E259+E260+E249</f>
        <v>182871</v>
      </c>
      <c r="F35" s="51">
        <f t="shared" si="32"/>
        <v>5127895</v>
      </c>
      <c r="G35" s="19">
        <f t="shared" si="32"/>
        <v>5086602</v>
      </c>
      <c r="H35" s="19">
        <f t="shared" si="32"/>
        <v>6040183</v>
      </c>
      <c r="I35" s="19">
        <f t="shared" si="32"/>
        <v>5793837</v>
      </c>
      <c r="J35" s="19">
        <f t="shared" si="32"/>
        <v>5934504</v>
      </c>
      <c r="K35" s="19">
        <f t="shared" si="32"/>
        <v>5642457</v>
      </c>
      <c r="L35" s="19">
        <f t="shared" si="32"/>
        <v>5383214</v>
      </c>
      <c r="M35" s="19">
        <f t="shared" si="32"/>
        <v>5428370</v>
      </c>
      <c r="N35" s="19">
        <f t="shared" si="32"/>
        <v>0</v>
      </c>
      <c r="O35" s="19">
        <f t="shared" si="32"/>
        <v>0</v>
      </c>
      <c r="P35" s="19">
        <f t="shared" si="32"/>
        <v>0</v>
      </c>
      <c r="Q35" s="44">
        <f t="shared" si="32"/>
        <v>0</v>
      </c>
    </row>
    <row r="36" spans="1:17">
      <c r="A36" s="162"/>
      <c r="B36" s="163"/>
      <c r="C36" s="2" t="s">
        <v>323</v>
      </c>
      <c r="D36" s="32">
        <f t="shared" si="13"/>
        <v>47016774</v>
      </c>
      <c r="E36" s="32">
        <f t="shared" ref="E36:Q36" si="33">E270+E271+E261+E264+E265+E263+E269+E266+E262+E267</f>
        <v>193486</v>
      </c>
      <c r="F36" s="51">
        <f t="shared" si="33"/>
        <v>5306026</v>
      </c>
      <c r="G36" s="19">
        <f t="shared" si="33"/>
        <v>5276566</v>
      </c>
      <c r="H36" s="19">
        <f t="shared" si="33"/>
        <v>6442792</v>
      </c>
      <c r="I36" s="19">
        <f t="shared" si="33"/>
        <v>6364193</v>
      </c>
      <c r="J36" s="19">
        <f t="shared" si="33"/>
        <v>6418934</v>
      </c>
      <c r="K36" s="19">
        <f t="shared" si="33"/>
        <v>5949364</v>
      </c>
      <c r="L36" s="19">
        <f t="shared" si="33"/>
        <v>5534684</v>
      </c>
      <c r="M36" s="19">
        <f t="shared" si="33"/>
        <v>5724215</v>
      </c>
      <c r="N36" s="19">
        <f t="shared" si="33"/>
        <v>0</v>
      </c>
      <c r="O36" s="19">
        <f t="shared" si="33"/>
        <v>0</v>
      </c>
      <c r="P36" s="19">
        <f t="shared" si="33"/>
        <v>0</v>
      </c>
      <c r="Q36" s="44">
        <f t="shared" si="33"/>
        <v>0</v>
      </c>
    </row>
    <row r="37" spans="1:17">
      <c r="A37" s="162"/>
      <c r="B37" s="163"/>
      <c r="C37" s="2" t="s">
        <v>324</v>
      </c>
      <c r="D37" s="32">
        <f t="shared" si="13"/>
        <v>63184753</v>
      </c>
      <c r="E37" s="32">
        <f t="shared" ref="E37:Q37" si="34">E273+E277+E280+E278+E275+E276+E282+E281+E279+E283+E272+E274</f>
        <v>260023</v>
      </c>
      <c r="F37" s="51">
        <f t="shared" si="34"/>
        <v>7453552</v>
      </c>
      <c r="G37" s="19">
        <f t="shared" si="34"/>
        <v>7491359</v>
      </c>
      <c r="H37" s="19">
        <f t="shared" si="34"/>
        <v>8630081</v>
      </c>
      <c r="I37" s="19">
        <f t="shared" si="34"/>
        <v>8141345</v>
      </c>
      <c r="J37" s="19">
        <f t="shared" si="34"/>
        <v>8026417</v>
      </c>
      <c r="K37" s="19">
        <f t="shared" si="34"/>
        <v>7965131</v>
      </c>
      <c r="L37" s="19">
        <f t="shared" si="34"/>
        <v>7641396</v>
      </c>
      <c r="M37" s="19">
        <f t="shared" si="34"/>
        <v>7835472</v>
      </c>
      <c r="N37" s="19">
        <f t="shared" si="34"/>
        <v>0</v>
      </c>
      <c r="O37" s="19">
        <f t="shared" si="34"/>
        <v>0</v>
      </c>
      <c r="P37" s="19">
        <f t="shared" si="34"/>
        <v>0</v>
      </c>
      <c r="Q37" s="44">
        <f t="shared" si="34"/>
        <v>0</v>
      </c>
    </row>
    <row r="38" spans="1:17">
      <c r="A38" s="162"/>
      <c r="B38" s="163"/>
      <c r="C38" s="2" t="s">
        <v>325</v>
      </c>
      <c r="D38" s="32">
        <f t="shared" si="13"/>
        <v>61792029</v>
      </c>
      <c r="E38" s="32">
        <f t="shared" ref="E38:Q38" si="35">E289+E291+E288+E287+E285+E284+E286+E293+E292+E290</f>
        <v>254289</v>
      </c>
      <c r="F38" s="51">
        <f t="shared" si="35"/>
        <v>7453792</v>
      </c>
      <c r="G38" s="19">
        <f t="shared" si="35"/>
        <v>7332066</v>
      </c>
      <c r="H38" s="19">
        <f t="shared" si="35"/>
        <v>8310607</v>
      </c>
      <c r="I38" s="19">
        <f t="shared" si="35"/>
        <v>7874400</v>
      </c>
      <c r="J38" s="19">
        <f t="shared" si="35"/>
        <v>7814172</v>
      </c>
      <c r="K38" s="19">
        <f t="shared" si="35"/>
        <v>7761098</v>
      </c>
      <c r="L38" s="19">
        <f t="shared" si="35"/>
        <v>7613153</v>
      </c>
      <c r="M38" s="19">
        <f t="shared" si="35"/>
        <v>7632741</v>
      </c>
      <c r="N38" s="19">
        <f t="shared" si="35"/>
        <v>0</v>
      </c>
      <c r="O38" s="19">
        <f t="shared" si="35"/>
        <v>0</v>
      </c>
      <c r="P38" s="19">
        <f t="shared" si="35"/>
        <v>0</v>
      </c>
      <c r="Q38" s="44">
        <f t="shared" si="35"/>
        <v>0</v>
      </c>
    </row>
    <row r="39" spans="1:17">
      <c r="A39" s="162"/>
      <c r="B39" s="163"/>
      <c r="C39" s="2" t="s">
        <v>326</v>
      </c>
      <c r="D39" s="32">
        <f t="shared" si="13"/>
        <v>30736343</v>
      </c>
      <c r="E39" s="32">
        <f t="shared" ref="E39:Q39" si="36">E301+E294+E298+E295+E302+E300+E299+E297+E296</f>
        <v>126487</v>
      </c>
      <c r="F39" s="51">
        <f t="shared" si="36"/>
        <v>3622385</v>
      </c>
      <c r="G39" s="19">
        <f t="shared" si="36"/>
        <v>3589531</v>
      </c>
      <c r="H39" s="19">
        <f t="shared" si="36"/>
        <v>4111058</v>
      </c>
      <c r="I39" s="19">
        <f t="shared" si="36"/>
        <v>4073082</v>
      </c>
      <c r="J39" s="19">
        <f t="shared" si="36"/>
        <v>3979640</v>
      </c>
      <c r="K39" s="19">
        <f t="shared" si="36"/>
        <v>3862054</v>
      </c>
      <c r="L39" s="19">
        <f t="shared" si="36"/>
        <v>3768757</v>
      </c>
      <c r="M39" s="19">
        <f t="shared" si="36"/>
        <v>3729836</v>
      </c>
      <c r="N39" s="19">
        <f t="shared" si="36"/>
        <v>0</v>
      </c>
      <c r="O39" s="19">
        <f t="shared" si="36"/>
        <v>0</v>
      </c>
      <c r="P39" s="19">
        <f t="shared" si="36"/>
        <v>0</v>
      </c>
      <c r="Q39" s="44">
        <f t="shared" si="36"/>
        <v>0</v>
      </c>
    </row>
    <row r="40" spans="1:17">
      <c r="A40" s="162"/>
      <c r="B40" s="163"/>
      <c r="C40" s="2" t="s">
        <v>327</v>
      </c>
      <c r="D40" s="32">
        <f t="shared" si="13"/>
        <v>32509684</v>
      </c>
      <c r="E40" s="32">
        <f t="shared" ref="E40:Q40" si="37">E310+E305+E306+E311+E308+E309+E303+E307</f>
        <v>133784</v>
      </c>
      <c r="F40" s="51">
        <f t="shared" si="37"/>
        <v>3779647</v>
      </c>
      <c r="G40" s="19">
        <f t="shared" si="37"/>
        <v>3749242</v>
      </c>
      <c r="H40" s="19">
        <f t="shared" si="37"/>
        <v>4264864</v>
      </c>
      <c r="I40" s="19">
        <f t="shared" si="37"/>
        <v>4253520</v>
      </c>
      <c r="J40" s="19">
        <f t="shared" si="37"/>
        <v>4154611</v>
      </c>
      <c r="K40" s="19">
        <f t="shared" si="37"/>
        <v>4114773</v>
      </c>
      <c r="L40" s="19">
        <f t="shared" si="37"/>
        <v>4093197</v>
      </c>
      <c r="M40" s="19">
        <f t="shared" si="37"/>
        <v>4099830</v>
      </c>
      <c r="N40" s="19">
        <f t="shared" si="37"/>
        <v>0</v>
      </c>
      <c r="O40" s="19">
        <f t="shared" si="37"/>
        <v>0</v>
      </c>
      <c r="P40" s="19">
        <f t="shared" si="37"/>
        <v>0</v>
      </c>
      <c r="Q40" s="44">
        <f t="shared" si="37"/>
        <v>0</v>
      </c>
    </row>
    <row r="41" spans="1:17" ht="17.25" thickBot="1">
      <c r="A41" s="164"/>
      <c r="B41" s="165"/>
      <c r="C41" s="9" t="s">
        <v>301</v>
      </c>
      <c r="D41" s="33">
        <f t="shared" si="13"/>
        <v>28579468</v>
      </c>
      <c r="E41" s="33">
        <f t="shared" ref="E41:Q41" si="38">E315+E316+E319+E313+E314+E318+E317+E312</f>
        <v>117608</v>
      </c>
      <c r="F41" s="52">
        <f t="shared" si="38"/>
        <v>3270132</v>
      </c>
      <c r="G41" s="20">
        <f t="shared" si="38"/>
        <v>3253288</v>
      </c>
      <c r="H41" s="20">
        <f t="shared" si="38"/>
        <v>3919047</v>
      </c>
      <c r="I41" s="20">
        <f t="shared" si="38"/>
        <v>3749422</v>
      </c>
      <c r="J41" s="20">
        <f t="shared" si="38"/>
        <v>3782538</v>
      </c>
      <c r="K41" s="20">
        <f t="shared" si="38"/>
        <v>3657259</v>
      </c>
      <c r="L41" s="20">
        <f t="shared" si="38"/>
        <v>3455100</v>
      </c>
      <c r="M41" s="20">
        <f t="shared" si="38"/>
        <v>3492682</v>
      </c>
      <c r="N41" s="20">
        <f t="shared" si="38"/>
        <v>0</v>
      </c>
      <c r="O41" s="20">
        <f t="shared" si="38"/>
        <v>0</v>
      </c>
      <c r="P41" s="20">
        <f t="shared" si="38"/>
        <v>0</v>
      </c>
      <c r="Q41" s="45">
        <f t="shared" si="38"/>
        <v>0</v>
      </c>
    </row>
    <row r="42" spans="1:17" ht="17.25" thickBot="1">
      <c r="E42"/>
    </row>
    <row r="43" spans="1:17" ht="17.25" thickBot="1">
      <c r="A43" s="15" t="s">
        <v>280</v>
      </c>
      <c r="B43" s="10" t="s">
        <v>330</v>
      </c>
      <c r="C43" s="10" t="s">
        <v>329</v>
      </c>
      <c r="D43" s="10" t="s">
        <v>297</v>
      </c>
      <c r="E43" s="10" t="s">
        <v>298</v>
      </c>
      <c r="F43" s="47" t="s">
        <v>285</v>
      </c>
      <c r="G43" s="10" t="s">
        <v>286</v>
      </c>
      <c r="H43" s="10" t="s">
        <v>287</v>
      </c>
      <c r="I43" s="10" t="s">
        <v>288</v>
      </c>
      <c r="J43" s="10" t="s">
        <v>289</v>
      </c>
      <c r="K43" s="10" t="s">
        <v>290</v>
      </c>
      <c r="L43" s="10" t="s">
        <v>291</v>
      </c>
      <c r="M43" s="10" t="s">
        <v>292</v>
      </c>
      <c r="N43" s="10" t="s">
        <v>293</v>
      </c>
      <c r="O43" s="10" t="s">
        <v>294</v>
      </c>
      <c r="P43" s="10" t="s">
        <v>295</v>
      </c>
      <c r="Q43" s="11" t="s">
        <v>296</v>
      </c>
    </row>
    <row r="44" spans="1:17" ht="18" thickTop="1" thickBot="1">
      <c r="A44" s="166" t="s">
        <v>297</v>
      </c>
      <c r="B44" s="167"/>
      <c r="C44" s="167"/>
      <c r="D44" s="25">
        <f>SUM(D45:D319)</f>
        <v>1761733961</v>
      </c>
      <c r="E44" s="25">
        <f>SUM(E45:E319)</f>
        <v>7249941</v>
      </c>
      <c r="F44" s="53">
        <f t="shared" ref="F44:Q44" si="39">SUM(F45:F319)</f>
        <v>207748866</v>
      </c>
      <c r="G44" s="25">
        <f t="shared" si="39"/>
        <v>208020959</v>
      </c>
      <c r="H44" s="25">
        <f t="shared" si="39"/>
        <v>238222652</v>
      </c>
      <c r="I44" s="25">
        <f t="shared" si="39"/>
        <v>227508242</v>
      </c>
      <c r="J44" s="25">
        <f t="shared" si="39"/>
        <v>226400532</v>
      </c>
      <c r="K44" s="25">
        <f t="shared" si="39"/>
        <v>220954336</v>
      </c>
      <c r="L44" s="25">
        <f t="shared" si="39"/>
        <v>215552680</v>
      </c>
      <c r="M44" s="25">
        <f t="shared" si="39"/>
        <v>217325694</v>
      </c>
      <c r="N44" s="25">
        <f t="shared" si="39"/>
        <v>0</v>
      </c>
      <c r="O44" s="25">
        <f t="shared" si="39"/>
        <v>0</v>
      </c>
      <c r="P44" s="25">
        <f t="shared" si="39"/>
        <v>0</v>
      </c>
      <c r="Q44" s="26">
        <f t="shared" si="39"/>
        <v>0</v>
      </c>
    </row>
    <row r="45" spans="1:17">
      <c r="A45" s="147" t="s">
        <v>331</v>
      </c>
      <c r="B45" s="8">
        <v>150</v>
      </c>
      <c r="C45" s="8" t="s">
        <v>0</v>
      </c>
      <c r="D45" s="34">
        <f t="shared" ref="D45:D108" si="40">SUM(F45:Q45)</f>
        <v>22918971</v>
      </c>
      <c r="E45" s="34">
        <v>94317</v>
      </c>
      <c r="F45" s="54">
        <f>'승차인원(a)'!F45+'환승유입인원(c)'!F45</f>
        <v>2823938</v>
      </c>
      <c r="G45" s="29">
        <f>'승차인원(a)'!G45+'환승유입인원(c)'!G45</f>
        <v>2752429</v>
      </c>
      <c r="H45" s="29">
        <f>'승차인원(a)'!H45+'환승유입인원(c)'!H45</f>
        <v>2962163</v>
      </c>
      <c r="I45" s="29">
        <f>'승차인원(a)'!I45+'환승유입인원(c)'!I45</f>
        <v>2888215</v>
      </c>
      <c r="J45" s="29">
        <f>'승차인원(a)'!J45+'환승유입인원(c)'!J45</f>
        <v>2983850</v>
      </c>
      <c r="K45" s="29">
        <f>'승차인원(a)'!K45+'환승유입인원(c)'!K45</f>
        <v>2891080</v>
      </c>
      <c r="L45" s="29">
        <f>'승차인원(a)'!L45+'환승유입인원(c)'!L45</f>
        <v>2770637</v>
      </c>
      <c r="M45" s="29">
        <f>'승차인원(a)'!M45+'환승유입인원(c)'!M45</f>
        <v>2846659</v>
      </c>
      <c r="N45" s="29">
        <f>'승차인원(a)'!N45+'환승유입인원(c)'!N45</f>
        <v>0</v>
      </c>
      <c r="O45" s="29">
        <f>'승차인원(a)'!O45+'환승유입인원(c)'!O45</f>
        <v>0</v>
      </c>
      <c r="P45" s="29">
        <f>'승차인원(a)'!P45+'환승유입인원(c)'!P45</f>
        <v>0</v>
      </c>
      <c r="Q45" s="62">
        <f>'승차인원(a)'!Q45+'환승유입인원(c)'!Q45</f>
        <v>0</v>
      </c>
    </row>
    <row r="46" spans="1:17">
      <c r="A46" s="148"/>
      <c r="B46" s="1">
        <v>151</v>
      </c>
      <c r="C46" s="1" t="s">
        <v>1</v>
      </c>
      <c r="D46" s="35">
        <f t="shared" si="40"/>
        <v>10624278</v>
      </c>
      <c r="E46" s="35">
        <v>43722</v>
      </c>
      <c r="F46" s="55">
        <f>'승차인원(a)'!F46+'환승유입인원(c)'!F46</f>
        <v>1269088</v>
      </c>
      <c r="G46" s="16">
        <f>'승차인원(a)'!G46+'환승유입인원(c)'!G46</f>
        <v>1435824</v>
      </c>
      <c r="H46" s="16">
        <f>'승차인원(a)'!H46+'환승유입인원(c)'!H46</f>
        <v>1551310</v>
      </c>
      <c r="I46" s="16">
        <f>'승차인원(a)'!I46+'환승유입인원(c)'!I46</f>
        <v>1340913</v>
      </c>
      <c r="J46" s="16">
        <f>'승차인원(a)'!J46+'환승유입인원(c)'!J46</f>
        <v>1262034</v>
      </c>
      <c r="K46" s="16">
        <f>'승차인원(a)'!K46+'환승유입인원(c)'!K46</f>
        <v>1269873</v>
      </c>
      <c r="L46" s="16">
        <f>'승차인원(a)'!L46+'환승유입인원(c)'!L46</f>
        <v>1246268</v>
      </c>
      <c r="M46" s="16">
        <f>'승차인원(a)'!M46+'환승유입인원(c)'!M46</f>
        <v>1248968</v>
      </c>
      <c r="N46" s="16">
        <f>'승차인원(a)'!N46+'환승유입인원(c)'!N46</f>
        <v>0</v>
      </c>
      <c r="O46" s="16">
        <f>'승차인원(a)'!O46+'환승유입인원(c)'!O46</f>
        <v>0</v>
      </c>
      <c r="P46" s="16">
        <f>'승차인원(a)'!P46+'환승유입인원(c)'!P46</f>
        <v>0</v>
      </c>
      <c r="Q46" s="63">
        <f>'승차인원(a)'!Q46+'환승유입인원(c)'!Q46</f>
        <v>0</v>
      </c>
    </row>
    <row r="47" spans="1:17">
      <c r="A47" s="148"/>
      <c r="B47" s="1">
        <v>152</v>
      </c>
      <c r="C47" s="1" t="s">
        <v>2</v>
      </c>
      <c r="D47" s="35">
        <f t="shared" si="40"/>
        <v>19874129</v>
      </c>
      <c r="E47" s="35">
        <v>81786</v>
      </c>
      <c r="F47" s="55">
        <f>'승차인원(a)'!F47+'환승유입인원(c)'!F47</f>
        <v>2455894</v>
      </c>
      <c r="G47" s="16">
        <f>'승차인원(a)'!G47+'환승유입인원(c)'!G47</f>
        <v>2518239</v>
      </c>
      <c r="H47" s="16">
        <f>'승차인원(a)'!H47+'환승유입인원(c)'!H47</f>
        <v>2701594</v>
      </c>
      <c r="I47" s="16">
        <f>'승차인원(a)'!I47+'환승유입인원(c)'!I47</f>
        <v>2459343</v>
      </c>
      <c r="J47" s="16">
        <f>'승차인원(a)'!J47+'환승유입인원(c)'!J47</f>
        <v>2386086</v>
      </c>
      <c r="K47" s="16">
        <f>'승차인원(a)'!K47+'환승유입인원(c)'!K47</f>
        <v>2391209</v>
      </c>
      <c r="L47" s="16">
        <f>'승차인원(a)'!L47+'환승유입인원(c)'!L47</f>
        <v>2477683</v>
      </c>
      <c r="M47" s="16">
        <f>'승차인원(a)'!M47+'환승유입인원(c)'!M47</f>
        <v>2484081</v>
      </c>
      <c r="N47" s="16">
        <f>'승차인원(a)'!N47+'환승유입인원(c)'!N47</f>
        <v>0</v>
      </c>
      <c r="O47" s="16">
        <f>'승차인원(a)'!O47+'환승유입인원(c)'!O47</f>
        <v>0</v>
      </c>
      <c r="P47" s="16">
        <f>'승차인원(a)'!P47+'환승유입인원(c)'!P47</f>
        <v>0</v>
      </c>
      <c r="Q47" s="63">
        <f>'승차인원(a)'!Q47+'환승유입인원(c)'!Q47</f>
        <v>0</v>
      </c>
    </row>
    <row r="48" spans="1:17">
      <c r="A48" s="148"/>
      <c r="B48" s="1">
        <v>153</v>
      </c>
      <c r="C48" s="1" t="s">
        <v>3</v>
      </c>
      <c r="D48" s="35">
        <f t="shared" si="40"/>
        <v>13394935</v>
      </c>
      <c r="E48" s="35">
        <v>55123</v>
      </c>
      <c r="F48" s="55">
        <f>'승차인원(a)'!F48+'환승유입인원(c)'!F48</f>
        <v>1648558</v>
      </c>
      <c r="G48" s="16">
        <f>'승차인원(a)'!G48+'환승유입인원(c)'!G48</f>
        <v>1660059</v>
      </c>
      <c r="H48" s="16">
        <f>'승차인원(a)'!H48+'환승유입인원(c)'!H48</f>
        <v>1809377</v>
      </c>
      <c r="I48" s="16">
        <f>'승차인원(a)'!I48+'환승유입인원(c)'!I48</f>
        <v>1659073</v>
      </c>
      <c r="J48" s="16">
        <f>'승차인원(a)'!J48+'환승유입인원(c)'!J48</f>
        <v>1664960</v>
      </c>
      <c r="K48" s="16">
        <f>'승차인원(a)'!K48+'환승유입인원(c)'!K48</f>
        <v>1615129</v>
      </c>
      <c r="L48" s="16">
        <f>'승차인원(a)'!L48+'환승유입인원(c)'!L48</f>
        <v>1680052</v>
      </c>
      <c r="M48" s="16">
        <f>'승차인원(a)'!M48+'환승유입인원(c)'!M48</f>
        <v>1657727</v>
      </c>
      <c r="N48" s="16">
        <f>'승차인원(a)'!N48+'환승유입인원(c)'!N48</f>
        <v>0</v>
      </c>
      <c r="O48" s="16">
        <f>'승차인원(a)'!O48+'환승유입인원(c)'!O48</f>
        <v>0</v>
      </c>
      <c r="P48" s="16">
        <f>'승차인원(a)'!P48+'환승유입인원(c)'!P48</f>
        <v>0</v>
      </c>
      <c r="Q48" s="63">
        <f>'승차인원(a)'!Q48+'환승유입인원(c)'!Q48</f>
        <v>0</v>
      </c>
    </row>
    <row r="49" spans="1:17">
      <c r="A49" s="148"/>
      <c r="B49" s="1">
        <v>154</v>
      </c>
      <c r="C49" s="1" t="s">
        <v>4</v>
      </c>
      <c r="D49" s="35">
        <f t="shared" si="40"/>
        <v>11498320</v>
      </c>
      <c r="E49" s="35">
        <v>47319</v>
      </c>
      <c r="F49" s="55">
        <f>'승차인원(a)'!F49+'환승유입인원(c)'!F49</f>
        <v>1358494</v>
      </c>
      <c r="G49" s="16">
        <f>'승차인원(a)'!G49+'환승유입인원(c)'!G49</f>
        <v>1422393</v>
      </c>
      <c r="H49" s="16">
        <f>'승차인원(a)'!H49+'환승유입인원(c)'!H49</f>
        <v>1611810</v>
      </c>
      <c r="I49" s="16">
        <f>'승차인원(a)'!I49+'환승유입인원(c)'!I49</f>
        <v>1467102</v>
      </c>
      <c r="J49" s="16">
        <f>'승차인원(a)'!J49+'환승유입인원(c)'!J49</f>
        <v>1470252</v>
      </c>
      <c r="K49" s="16">
        <f>'승차인원(a)'!K49+'환승유입인원(c)'!K49</f>
        <v>1425371</v>
      </c>
      <c r="L49" s="16">
        <f>'승차인원(a)'!L49+'환승유입인원(c)'!L49</f>
        <v>1367696</v>
      </c>
      <c r="M49" s="16">
        <f>'승차인원(a)'!M49+'환승유입인원(c)'!M49</f>
        <v>1375202</v>
      </c>
      <c r="N49" s="16">
        <f>'승차인원(a)'!N49+'환승유입인원(c)'!N49</f>
        <v>0</v>
      </c>
      <c r="O49" s="16">
        <f>'승차인원(a)'!O49+'환승유입인원(c)'!O49</f>
        <v>0</v>
      </c>
      <c r="P49" s="16">
        <f>'승차인원(a)'!P49+'환승유입인원(c)'!P49</f>
        <v>0</v>
      </c>
      <c r="Q49" s="63">
        <f>'승차인원(a)'!Q49+'환승유입인원(c)'!Q49</f>
        <v>0</v>
      </c>
    </row>
    <row r="50" spans="1:17">
      <c r="A50" s="148"/>
      <c r="B50" s="1">
        <v>155</v>
      </c>
      <c r="C50" s="1" t="s">
        <v>5</v>
      </c>
      <c r="D50" s="35">
        <f t="shared" si="40"/>
        <v>6453002</v>
      </c>
      <c r="E50" s="35">
        <v>26556</v>
      </c>
      <c r="F50" s="55">
        <f>'승차인원(a)'!F50+'환승유입인원(c)'!F50</f>
        <v>753864</v>
      </c>
      <c r="G50" s="16">
        <f>'승차인원(a)'!G50+'환승유입인원(c)'!G50</f>
        <v>743556</v>
      </c>
      <c r="H50" s="16">
        <f>'승차인원(a)'!H50+'환승유입인원(c)'!H50</f>
        <v>883072</v>
      </c>
      <c r="I50" s="16">
        <f>'승차인원(a)'!I50+'환승유입인원(c)'!I50</f>
        <v>845486</v>
      </c>
      <c r="J50" s="16">
        <f>'승차인원(a)'!J50+'환승유입인원(c)'!J50</f>
        <v>865431</v>
      </c>
      <c r="K50" s="16">
        <f>'승차인원(a)'!K50+'환승유입인원(c)'!K50</f>
        <v>814337</v>
      </c>
      <c r="L50" s="16">
        <f>'승차인원(a)'!L50+'환승유입인원(c)'!L50</f>
        <v>785175</v>
      </c>
      <c r="M50" s="16">
        <f>'승차인원(a)'!M50+'환승유입인원(c)'!M50</f>
        <v>762081</v>
      </c>
      <c r="N50" s="16">
        <f>'승차인원(a)'!N50+'환승유입인원(c)'!N50</f>
        <v>0</v>
      </c>
      <c r="O50" s="16">
        <f>'승차인원(a)'!O50+'환승유입인원(c)'!O50</f>
        <v>0</v>
      </c>
      <c r="P50" s="16">
        <f>'승차인원(a)'!P50+'환승유입인원(c)'!P50</f>
        <v>0</v>
      </c>
      <c r="Q50" s="63">
        <f>'승차인원(a)'!Q50+'환승유입인원(c)'!Q50</f>
        <v>0</v>
      </c>
    </row>
    <row r="51" spans="1:17">
      <c r="A51" s="148"/>
      <c r="B51" s="1">
        <v>156</v>
      </c>
      <c r="C51" s="1" t="s">
        <v>6</v>
      </c>
      <c r="D51" s="35">
        <f t="shared" si="40"/>
        <v>6174923</v>
      </c>
      <c r="E51" s="35">
        <v>25411</v>
      </c>
      <c r="F51" s="55">
        <f>'승차인원(a)'!F51+'환승유입인원(c)'!F51</f>
        <v>724395</v>
      </c>
      <c r="G51" s="16">
        <f>'승차인원(a)'!G51+'환승유입인원(c)'!G51</f>
        <v>725269</v>
      </c>
      <c r="H51" s="16">
        <f>'승차인원(a)'!H51+'환승유입인원(c)'!H51</f>
        <v>857061</v>
      </c>
      <c r="I51" s="16">
        <f>'승차인원(a)'!I51+'환승유입인원(c)'!I51</f>
        <v>807461</v>
      </c>
      <c r="J51" s="16">
        <f>'승차인원(a)'!J51+'환승유입인원(c)'!J51</f>
        <v>779724</v>
      </c>
      <c r="K51" s="16">
        <f>'승차인원(a)'!K51+'환승유입인원(c)'!K51</f>
        <v>780134</v>
      </c>
      <c r="L51" s="16">
        <f>'승차인원(a)'!L51+'환승유입인원(c)'!L51</f>
        <v>748491</v>
      </c>
      <c r="M51" s="16">
        <f>'승차인원(a)'!M51+'환승유입인원(c)'!M51</f>
        <v>752388</v>
      </c>
      <c r="N51" s="16">
        <f>'승차인원(a)'!N51+'환승유입인원(c)'!N51</f>
        <v>0</v>
      </c>
      <c r="O51" s="16">
        <f>'승차인원(a)'!O51+'환승유입인원(c)'!O51</f>
        <v>0</v>
      </c>
      <c r="P51" s="16">
        <f>'승차인원(a)'!P51+'환승유입인원(c)'!P51</f>
        <v>0</v>
      </c>
      <c r="Q51" s="63">
        <f>'승차인원(a)'!Q51+'환승유입인원(c)'!Q51</f>
        <v>0</v>
      </c>
    </row>
    <row r="52" spans="1:17">
      <c r="A52" s="148"/>
      <c r="B52" s="1">
        <v>157</v>
      </c>
      <c r="C52" s="1" t="s">
        <v>7</v>
      </c>
      <c r="D52" s="35">
        <f t="shared" si="40"/>
        <v>8422030</v>
      </c>
      <c r="E52" s="35">
        <v>34659</v>
      </c>
      <c r="F52" s="55">
        <f>'승차인원(a)'!F52+'환승유입인원(c)'!F52</f>
        <v>1051699</v>
      </c>
      <c r="G52" s="16">
        <f>'승차인원(a)'!G52+'환승유입인원(c)'!G52</f>
        <v>962362</v>
      </c>
      <c r="H52" s="16">
        <f>'승차인원(a)'!H52+'환승유입인원(c)'!H52</f>
        <v>1131029</v>
      </c>
      <c r="I52" s="16">
        <f>'승차인원(a)'!I52+'환승유입인원(c)'!I52</f>
        <v>1073132</v>
      </c>
      <c r="J52" s="16">
        <f>'승차인원(a)'!J52+'환승유입인원(c)'!J52</f>
        <v>1087323</v>
      </c>
      <c r="K52" s="16">
        <f>'승차인원(a)'!K52+'환승유입인원(c)'!K52</f>
        <v>1062220</v>
      </c>
      <c r="L52" s="16">
        <f>'승차인원(a)'!L52+'환승유입인원(c)'!L52</f>
        <v>1003625</v>
      </c>
      <c r="M52" s="16">
        <f>'승차인원(a)'!M52+'환승유입인원(c)'!M52</f>
        <v>1050640</v>
      </c>
      <c r="N52" s="16">
        <f>'승차인원(a)'!N52+'환승유입인원(c)'!N52</f>
        <v>0</v>
      </c>
      <c r="O52" s="16">
        <f>'승차인원(a)'!O52+'환승유입인원(c)'!O52</f>
        <v>0</v>
      </c>
      <c r="P52" s="16">
        <f>'승차인원(a)'!P52+'환승유입인원(c)'!P52</f>
        <v>0</v>
      </c>
      <c r="Q52" s="63">
        <f>'승차인원(a)'!Q52+'환승유입인원(c)'!Q52</f>
        <v>0</v>
      </c>
    </row>
    <row r="53" spans="1:17">
      <c r="A53" s="148"/>
      <c r="B53" s="1">
        <v>158</v>
      </c>
      <c r="C53" s="1" t="s">
        <v>342</v>
      </c>
      <c r="D53" s="35">
        <f t="shared" si="40"/>
        <v>11904398</v>
      </c>
      <c r="E53" s="35">
        <v>48990</v>
      </c>
      <c r="F53" s="55">
        <f>'승차인원(a)'!F53+'환승유입인원(c)'!F53</f>
        <v>1488313</v>
      </c>
      <c r="G53" s="16">
        <f>'승차인원(a)'!G53+'환승유입인원(c)'!G53</f>
        <v>1388029</v>
      </c>
      <c r="H53" s="16">
        <f>'승차인원(a)'!H53+'환승유입인원(c)'!H53</f>
        <v>1616810</v>
      </c>
      <c r="I53" s="16">
        <f>'승차인원(a)'!I53+'환승유입인원(c)'!I53</f>
        <v>1518788</v>
      </c>
      <c r="J53" s="16">
        <f>'승차인원(a)'!J53+'환승유입인원(c)'!J53</f>
        <v>1551940</v>
      </c>
      <c r="K53" s="16">
        <f>'승차인원(a)'!K53+'환승유입인원(c)'!K53</f>
        <v>1470528</v>
      </c>
      <c r="L53" s="16">
        <f>'승차인원(a)'!L53+'환승유입인원(c)'!L53</f>
        <v>1412365</v>
      </c>
      <c r="M53" s="16">
        <f>'승차인원(a)'!M53+'환승유입인원(c)'!M53</f>
        <v>1457625</v>
      </c>
      <c r="N53" s="16">
        <f>'승차인원(a)'!N53+'환승유입인원(c)'!N53</f>
        <v>0</v>
      </c>
      <c r="O53" s="16">
        <f>'승차인원(a)'!O53+'환승유입인원(c)'!O53</f>
        <v>0</v>
      </c>
      <c r="P53" s="16">
        <f>'승차인원(a)'!P53+'환승유입인원(c)'!P53</f>
        <v>0</v>
      </c>
      <c r="Q53" s="63">
        <f>'승차인원(a)'!Q53+'환승유입인원(c)'!Q53</f>
        <v>0</v>
      </c>
    </row>
    <row r="54" spans="1:17" ht="17.25" thickBot="1">
      <c r="A54" s="149"/>
      <c r="B54" s="14">
        <v>159</v>
      </c>
      <c r="C54" s="30" t="s">
        <v>8</v>
      </c>
      <c r="D54" s="37">
        <f t="shared" si="40"/>
        <v>4243021</v>
      </c>
      <c r="E54" s="37">
        <v>17455</v>
      </c>
      <c r="F54" s="58">
        <f>'승차인원(a)'!F54+'환승유입인원(c)'!F54</f>
        <v>476589</v>
      </c>
      <c r="G54" s="31">
        <f>'승차인원(a)'!G54+'환승유입인원(c)'!G54</f>
        <v>487758</v>
      </c>
      <c r="H54" s="31">
        <f>'승차인원(a)'!H54+'환승유입인원(c)'!H54</f>
        <v>595367</v>
      </c>
      <c r="I54" s="31">
        <f>'승차인원(a)'!I54+'환승유입인원(c)'!I54</f>
        <v>579154</v>
      </c>
      <c r="J54" s="31">
        <f>'승차인원(a)'!J54+'환승유입인원(c)'!J54</f>
        <v>575821</v>
      </c>
      <c r="K54" s="31">
        <f>'승차인원(a)'!K54+'환승유입인원(c)'!K54</f>
        <v>535769</v>
      </c>
      <c r="L54" s="31">
        <f>'승차인원(a)'!L54+'환승유입인원(c)'!L54</f>
        <v>493077</v>
      </c>
      <c r="M54" s="31">
        <f>'승차인원(a)'!M54+'환승유입인원(c)'!M54</f>
        <v>499486</v>
      </c>
      <c r="N54" s="31">
        <f>'승차인원(a)'!N54+'환승유입인원(c)'!N54</f>
        <v>0</v>
      </c>
      <c r="O54" s="31">
        <f>'승차인원(a)'!O54+'환승유입인원(c)'!O54</f>
        <v>0</v>
      </c>
      <c r="P54" s="31">
        <f>'승차인원(a)'!P54+'환승유입인원(c)'!P54</f>
        <v>0</v>
      </c>
      <c r="Q54" s="66">
        <f>'승차인원(a)'!Q54+'환승유입인원(c)'!Q54</f>
        <v>0</v>
      </c>
    </row>
    <row r="55" spans="1:17">
      <c r="A55" s="151" t="s">
        <v>332</v>
      </c>
      <c r="B55" s="27">
        <v>201</v>
      </c>
      <c r="C55" s="8" t="s">
        <v>9</v>
      </c>
      <c r="D55" s="34">
        <f t="shared" si="40"/>
        <v>8578048</v>
      </c>
      <c r="E55" s="34">
        <v>35301</v>
      </c>
      <c r="F55" s="54">
        <f>'승차인원(a)'!F55+'환승유입인원(c)'!F55</f>
        <v>1047180</v>
      </c>
      <c r="G55" s="29">
        <f>'승차인원(a)'!G55+'환승유입인원(c)'!G55</f>
        <v>1126850</v>
      </c>
      <c r="H55" s="29">
        <f>'승차인원(a)'!H55+'환승유입인원(c)'!H55</f>
        <v>1219190</v>
      </c>
      <c r="I55" s="29">
        <f>'승차인원(a)'!I55+'환승유입인원(c)'!I55</f>
        <v>1054855</v>
      </c>
      <c r="J55" s="29">
        <f>'승차인원(a)'!J55+'환승유입인원(c)'!J55</f>
        <v>987782</v>
      </c>
      <c r="K55" s="29">
        <f>'승차인원(a)'!K55+'환승유입인원(c)'!K55</f>
        <v>1041264</v>
      </c>
      <c r="L55" s="29">
        <f>'승차인원(a)'!L55+'환승유입인원(c)'!L55</f>
        <v>1053438</v>
      </c>
      <c r="M55" s="29">
        <f>'승차인원(a)'!M55+'환승유입인원(c)'!M55</f>
        <v>1047489</v>
      </c>
      <c r="N55" s="29">
        <f>'승차인원(a)'!N55+'환승유입인원(c)'!N55</f>
        <v>0</v>
      </c>
      <c r="O55" s="29">
        <f>'승차인원(a)'!O55+'환승유입인원(c)'!O55</f>
        <v>0</v>
      </c>
      <c r="P55" s="29">
        <f>'승차인원(a)'!P55+'환승유입인원(c)'!P55</f>
        <v>0</v>
      </c>
      <c r="Q55" s="62">
        <f>'승차인원(a)'!Q55+'환승유입인원(c)'!Q55</f>
        <v>0</v>
      </c>
    </row>
    <row r="56" spans="1:17">
      <c r="A56" s="148"/>
      <c r="B56" s="1">
        <v>202</v>
      </c>
      <c r="C56" s="1" t="s">
        <v>10</v>
      </c>
      <c r="D56" s="35">
        <f t="shared" si="40"/>
        <v>17512287</v>
      </c>
      <c r="E56" s="35">
        <v>72067</v>
      </c>
      <c r="F56" s="55">
        <f>'승차인원(a)'!F56+'환승유입인원(c)'!F56</f>
        <v>2200928</v>
      </c>
      <c r="G56" s="16">
        <f>'승차인원(a)'!G56+'환승유입인원(c)'!G56</f>
        <v>2215705</v>
      </c>
      <c r="H56" s="16">
        <f>'승차인원(a)'!H56+'환승유입인원(c)'!H56</f>
        <v>2391722</v>
      </c>
      <c r="I56" s="16">
        <f>'승차인원(a)'!I56+'환승유입인원(c)'!I56</f>
        <v>2186988</v>
      </c>
      <c r="J56" s="16">
        <f>'승차인원(a)'!J56+'환승유입인원(c)'!J56</f>
        <v>2097387</v>
      </c>
      <c r="K56" s="16">
        <f>'승차인원(a)'!K56+'환승유입인원(c)'!K56</f>
        <v>2136940</v>
      </c>
      <c r="L56" s="16">
        <f>'승차인원(a)'!L56+'환승유입인원(c)'!L56</f>
        <v>2108453</v>
      </c>
      <c r="M56" s="16">
        <f>'승차인원(a)'!M56+'환승유입인원(c)'!M56</f>
        <v>2174164</v>
      </c>
      <c r="N56" s="16">
        <f>'승차인원(a)'!N56+'환승유입인원(c)'!N56</f>
        <v>0</v>
      </c>
      <c r="O56" s="16">
        <f>'승차인원(a)'!O56+'환승유입인원(c)'!O56</f>
        <v>0</v>
      </c>
      <c r="P56" s="16">
        <f>'승차인원(a)'!P56+'환승유입인원(c)'!P56</f>
        <v>0</v>
      </c>
      <c r="Q56" s="63">
        <f>'승차인원(a)'!Q56+'환승유입인원(c)'!Q56</f>
        <v>0</v>
      </c>
    </row>
    <row r="57" spans="1:17">
      <c r="A57" s="148"/>
      <c r="B57" s="1">
        <v>203</v>
      </c>
      <c r="C57" s="1" t="s">
        <v>11</v>
      </c>
      <c r="D57" s="35">
        <f t="shared" si="40"/>
        <v>7202849</v>
      </c>
      <c r="E57" s="35">
        <v>29641</v>
      </c>
      <c r="F57" s="55">
        <f>'승차인원(a)'!F57+'환승유입인원(c)'!F57</f>
        <v>874573</v>
      </c>
      <c r="G57" s="16">
        <f>'승차인원(a)'!G57+'환승유입인원(c)'!G57</f>
        <v>900943</v>
      </c>
      <c r="H57" s="16">
        <f>'승차인원(a)'!H57+'환승유입인원(c)'!H57</f>
        <v>996060</v>
      </c>
      <c r="I57" s="16">
        <f>'승차인원(a)'!I57+'환승유입인원(c)'!I57</f>
        <v>907859</v>
      </c>
      <c r="J57" s="16">
        <f>'승차인원(a)'!J57+'환승유입인원(c)'!J57</f>
        <v>849076</v>
      </c>
      <c r="K57" s="16">
        <f>'승차인원(a)'!K57+'환승유입인원(c)'!K57</f>
        <v>885269</v>
      </c>
      <c r="L57" s="16">
        <f>'승차인원(a)'!L57+'환승유입인원(c)'!L57</f>
        <v>895920</v>
      </c>
      <c r="M57" s="16">
        <f>'승차인원(a)'!M57+'환승유입인원(c)'!M57</f>
        <v>893149</v>
      </c>
      <c r="N57" s="16">
        <f>'승차인원(a)'!N57+'환승유입인원(c)'!N57</f>
        <v>0</v>
      </c>
      <c r="O57" s="16">
        <f>'승차인원(a)'!O57+'환승유입인원(c)'!O57</f>
        <v>0</v>
      </c>
      <c r="P57" s="16">
        <f>'승차인원(a)'!P57+'환승유입인원(c)'!P57</f>
        <v>0</v>
      </c>
      <c r="Q57" s="63">
        <f>'승차인원(a)'!Q57+'환승유입인원(c)'!Q57</f>
        <v>0</v>
      </c>
    </row>
    <row r="58" spans="1:17">
      <c r="A58" s="148"/>
      <c r="B58" s="1">
        <v>204</v>
      </c>
      <c r="C58" s="1" t="s">
        <v>12</v>
      </c>
      <c r="D58" s="35">
        <f t="shared" si="40"/>
        <v>4243033</v>
      </c>
      <c r="E58" s="35">
        <v>17461</v>
      </c>
      <c r="F58" s="55">
        <f>'승차인원(a)'!F58+'환승유입인원(c)'!F58</f>
        <v>514822</v>
      </c>
      <c r="G58" s="16">
        <f>'승차인원(a)'!G58+'환승유입인원(c)'!G58</f>
        <v>522737</v>
      </c>
      <c r="H58" s="16">
        <f>'승차인원(a)'!H58+'환승유입인원(c)'!H58</f>
        <v>585482</v>
      </c>
      <c r="I58" s="16">
        <f>'승차인원(a)'!I58+'환승유입인원(c)'!I58</f>
        <v>531626</v>
      </c>
      <c r="J58" s="16">
        <f>'승차인원(a)'!J58+'환승유입인원(c)'!J58</f>
        <v>526884</v>
      </c>
      <c r="K58" s="16">
        <f>'승차인원(a)'!K58+'환승유입인원(c)'!K58</f>
        <v>527666</v>
      </c>
      <c r="L58" s="16">
        <f>'승차인원(a)'!L58+'환승유입인원(c)'!L58</f>
        <v>511558</v>
      </c>
      <c r="M58" s="16">
        <f>'승차인원(a)'!M58+'환승유입인원(c)'!M58</f>
        <v>522258</v>
      </c>
      <c r="N58" s="16">
        <f>'승차인원(a)'!N58+'환승유입인원(c)'!N58</f>
        <v>0</v>
      </c>
      <c r="O58" s="16">
        <f>'승차인원(a)'!O58+'환승유입인원(c)'!O58</f>
        <v>0</v>
      </c>
      <c r="P58" s="16">
        <f>'승차인원(a)'!P58+'환승유입인원(c)'!P58</f>
        <v>0</v>
      </c>
      <c r="Q58" s="63">
        <f>'승차인원(a)'!Q58+'환승유입인원(c)'!Q58</f>
        <v>0</v>
      </c>
    </row>
    <row r="59" spans="1:17">
      <c r="A59" s="148"/>
      <c r="B59" s="1">
        <v>205</v>
      </c>
      <c r="C59" s="1" t="s">
        <v>339</v>
      </c>
      <c r="D59" s="35">
        <f t="shared" si="40"/>
        <v>6215363</v>
      </c>
      <c r="E59" s="35">
        <v>25578</v>
      </c>
      <c r="F59" s="55">
        <f>'승차인원(a)'!F59+'환승유입인원(c)'!F59</f>
        <v>694867</v>
      </c>
      <c r="G59" s="16">
        <f>'승차인원(a)'!G59+'환승유입인원(c)'!G59</f>
        <v>702702</v>
      </c>
      <c r="H59" s="16">
        <f>'승차인원(a)'!H59+'환승유입인원(c)'!H59</f>
        <v>829298</v>
      </c>
      <c r="I59" s="16">
        <f>'승차인원(a)'!I59+'환승유입인원(c)'!I59</f>
        <v>802747</v>
      </c>
      <c r="J59" s="16">
        <f>'승차인원(a)'!J59+'환승유입인원(c)'!J59</f>
        <v>824720</v>
      </c>
      <c r="K59" s="16">
        <f>'승차인원(a)'!K59+'환승유입인원(c)'!K59</f>
        <v>796448</v>
      </c>
      <c r="L59" s="16">
        <f>'승차인원(a)'!L59+'환승유입인원(c)'!L59</f>
        <v>787120</v>
      </c>
      <c r="M59" s="16">
        <f>'승차인원(a)'!M59+'환승유입인원(c)'!M59</f>
        <v>777461</v>
      </c>
      <c r="N59" s="16">
        <f>'승차인원(a)'!N59+'환승유입인원(c)'!N59</f>
        <v>0</v>
      </c>
      <c r="O59" s="16">
        <f>'승차인원(a)'!O59+'환승유입인원(c)'!O59</f>
        <v>0</v>
      </c>
      <c r="P59" s="16">
        <f>'승차인원(a)'!P59+'환승유입인원(c)'!P59</f>
        <v>0</v>
      </c>
      <c r="Q59" s="63">
        <f>'승차인원(a)'!Q59+'환승유입인원(c)'!Q59</f>
        <v>0</v>
      </c>
    </row>
    <row r="60" spans="1:17">
      <c r="A60" s="148"/>
      <c r="B60" s="1">
        <v>206</v>
      </c>
      <c r="C60" s="1" t="s">
        <v>13</v>
      </c>
      <c r="D60" s="35">
        <f t="shared" si="40"/>
        <v>5432729</v>
      </c>
      <c r="E60" s="35">
        <v>22357</v>
      </c>
      <c r="F60" s="55">
        <f>'승차인원(a)'!F60+'환승유입인원(c)'!F60</f>
        <v>638158</v>
      </c>
      <c r="G60" s="16">
        <f>'승차인원(a)'!G60+'환승유입인원(c)'!G60</f>
        <v>641167</v>
      </c>
      <c r="H60" s="16">
        <f>'승차인원(a)'!H60+'환승유입인원(c)'!H60</f>
        <v>741151</v>
      </c>
      <c r="I60" s="16">
        <f>'승차인원(a)'!I60+'환승유입인원(c)'!I60</f>
        <v>701286</v>
      </c>
      <c r="J60" s="16">
        <f>'승차인원(a)'!J60+'환승유입인원(c)'!J60</f>
        <v>699479</v>
      </c>
      <c r="K60" s="16">
        <f>'승차인원(a)'!K60+'환승유입인원(c)'!K60</f>
        <v>685868</v>
      </c>
      <c r="L60" s="16">
        <f>'승차인원(a)'!L60+'환승유입인원(c)'!L60</f>
        <v>663974</v>
      </c>
      <c r="M60" s="16">
        <f>'승차인원(a)'!M60+'환승유입인원(c)'!M60</f>
        <v>661646</v>
      </c>
      <c r="N60" s="16">
        <f>'승차인원(a)'!N60+'환승유입인원(c)'!N60</f>
        <v>0</v>
      </c>
      <c r="O60" s="16">
        <f>'승차인원(a)'!O60+'환승유입인원(c)'!O60</f>
        <v>0</v>
      </c>
      <c r="P60" s="16">
        <f>'승차인원(a)'!P60+'환승유입인원(c)'!P60</f>
        <v>0</v>
      </c>
      <c r="Q60" s="63">
        <f>'승차인원(a)'!Q60+'환승유입인원(c)'!Q60</f>
        <v>0</v>
      </c>
    </row>
    <row r="61" spans="1:17">
      <c r="A61" s="148"/>
      <c r="B61" s="1">
        <v>207</v>
      </c>
      <c r="C61" s="1" t="s">
        <v>14</v>
      </c>
      <c r="D61" s="35">
        <f t="shared" si="40"/>
        <v>4548689</v>
      </c>
      <c r="E61" s="35">
        <v>18719</v>
      </c>
      <c r="F61" s="55">
        <f>'승차인원(a)'!F61+'환승유입인원(c)'!F61</f>
        <v>495825</v>
      </c>
      <c r="G61" s="16">
        <f>'승차인원(a)'!G61+'환승유입인원(c)'!G61</f>
        <v>512060</v>
      </c>
      <c r="H61" s="16">
        <f>'승차인원(a)'!H61+'환승유입인원(c)'!H61</f>
        <v>607727</v>
      </c>
      <c r="I61" s="16">
        <f>'승차인원(a)'!I61+'환승유입인원(c)'!I61</f>
        <v>587060</v>
      </c>
      <c r="J61" s="16">
        <f>'승차인원(a)'!J61+'환승유입인원(c)'!J61</f>
        <v>585637</v>
      </c>
      <c r="K61" s="16">
        <f>'승차인원(a)'!K61+'환승유입인원(c)'!K61</f>
        <v>587599</v>
      </c>
      <c r="L61" s="16">
        <f>'승차인원(a)'!L61+'환승유입인원(c)'!L61</f>
        <v>588140</v>
      </c>
      <c r="M61" s="16">
        <f>'승차인원(a)'!M61+'환승유입인원(c)'!M61</f>
        <v>584641</v>
      </c>
      <c r="N61" s="16">
        <f>'승차인원(a)'!N61+'환승유입인원(c)'!N61</f>
        <v>0</v>
      </c>
      <c r="O61" s="16">
        <f>'승차인원(a)'!O61+'환승유입인원(c)'!O61</f>
        <v>0</v>
      </c>
      <c r="P61" s="16">
        <f>'승차인원(a)'!P61+'환승유입인원(c)'!P61</f>
        <v>0</v>
      </c>
      <c r="Q61" s="63">
        <f>'승차인원(a)'!Q61+'환승유입인원(c)'!Q61</f>
        <v>0</v>
      </c>
    </row>
    <row r="62" spans="1:17">
      <c r="A62" s="148"/>
      <c r="B62" s="1">
        <v>208</v>
      </c>
      <c r="C62" s="1" t="s">
        <v>15</v>
      </c>
      <c r="D62" s="35">
        <f t="shared" si="40"/>
        <v>6567530</v>
      </c>
      <c r="E62" s="35">
        <v>27027</v>
      </c>
      <c r="F62" s="55">
        <f>'승차인원(a)'!F62+'환승유입인원(c)'!F62</f>
        <v>761085</v>
      </c>
      <c r="G62" s="16">
        <f>'승차인원(a)'!G62+'환승유입인원(c)'!G62</f>
        <v>758616</v>
      </c>
      <c r="H62" s="16">
        <f>'승차인원(a)'!H62+'환승유입인원(c)'!H62</f>
        <v>913610</v>
      </c>
      <c r="I62" s="16">
        <f>'승차인원(a)'!I62+'환승유입인원(c)'!I62</f>
        <v>850724</v>
      </c>
      <c r="J62" s="16">
        <f>'승차인원(a)'!J62+'환승유입인원(c)'!J62</f>
        <v>862938</v>
      </c>
      <c r="K62" s="16">
        <f>'승차인원(a)'!K62+'환승유입인원(c)'!K62</f>
        <v>825630</v>
      </c>
      <c r="L62" s="16">
        <f>'승차인원(a)'!L62+'환승유입인원(c)'!L62</f>
        <v>800198</v>
      </c>
      <c r="M62" s="16">
        <f>'승차인원(a)'!M62+'환승유입인원(c)'!M62</f>
        <v>794729</v>
      </c>
      <c r="N62" s="16">
        <f>'승차인원(a)'!N62+'환승유입인원(c)'!N62</f>
        <v>0</v>
      </c>
      <c r="O62" s="16">
        <f>'승차인원(a)'!O62+'환승유입인원(c)'!O62</f>
        <v>0</v>
      </c>
      <c r="P62" s="16">
        <f>'승차인원(a)'!P62+'환승유입인원(c)'!P62</f>
        <v>0</v>
      </c>
      <c r="Q62" s="63">
        <f>'승차인원(a)'!Q62+'환승유입인원(c)'!Q62</f>
        <v>0</v>
      </c>
    </row>
    <row r="63" spans="1:17">
      <c r="A63" s="148"/>
      <c r="B63" s="1">
        <v>209</v>
      </c>
      <c r="C63" s="1" t="s">
        <v>16</v>
      </c>
      <c r="D63" s="35">
        <f t="shared" si="40"/>
        <v>4250907</v>
      </c>
      <c r="E63" s="35">
        <v>17493</v>
      </c>
      <c r="F63" s="55">
        <f>'승차인원(a)'!F63+'환승유입인원(c)'!F63</f>
        <v>364710</v>
      </c>
      <c r="G63" s="16">
        <f>'승차인원(a)'!G63+'환승유입인원(c)'!G63</f>
        <v>369659</v>
      </c>
      <c r="H63" s="16">
        <f>'승차인원(a)'!H63+'환승유입인원(c)'!H63</f>
        <v>737706</v>
      </c>
      <c r="I63" s="16">
        <f>'승차인원(a)'!I63+'환승유입인원(c)'!I63</f>
        <v>687429</v>
      </c>
      <c r="J63" s="16">
        <f>'승차인원(a)'!J63+'환승유입인원(c)'!J63</f>
        <v>694475</v>
      </c>
      <c r="K63" s="16">
        <f>'승차인원(a)'!K63+'환승유입인원(c)'!K63</f>
        <v>575865</v>
      </c>
      <c r="L63" s="16">
        <f>'승차인원(a)'!L63+'환승유입인원(c)'!L63</f>
        <v>425299</v>
      </c>
      <c r="M63" s="16">
        <f>'승차인원(a)'!M63+'환승유입인원(c)'!M63</f>
        <v>395764</v>
      </c>
      <c r="N63" s="16">
        <f>'승차인원(a)'!N63+'환승유입인원(c)'!N63</f>
        <v>0</v>
      </c>
      <c r="O63" s="16">
        <f>'승차인원(a)'!O63+'환승유입인원(c)'!O63</f>
        <v>0</v>
      </c>
      <c r="P63" s="16">
        <f>'승차인원(a)'!P63+'환승유입인원(c)'!P63</f>
        <v>0</v>
      </c>
      <c r="Q63" s="63">
        <f>'승차인원(a)'!Q63+'환승유입인원(c)'!Q63</f>
        <v>0</v>
      </c>
    </row>
    <row r="64" spans="1:17">
      <c r="A64" s="148"/>
      <c r="B64" s="1">
        <v>210</v>
      </c>
      <c r="C64" s="1" t="s">
        <v>17</v>
      </c>
      <c r="D64" s="35">
        <f t="shared" si="40"/>
        <v>6183367</v>
      </c>
      <c r="E64" s="35">
        <v>25446</v>
      </c>
      <c r="F64" s="55">
        <f>'승차인원(a)'!F64+'환승유입인원(c)'!F64</f>
        <v>703988</v>
      </c>
      <c r="G64" s="16">
        <f>'승차인원(a)'!G64+'환승유입인원(c)'!G64</f>
        <v>722077</v>
      </c>
      <c r="H64" s="16">
        <f>'승차인원(a)'!H64+'환승유입인원(c)'!H64</f>
        <v>837337</v>
      </c>
      <c r="I64" s="16">
        <f>'승차인원(a)'!I64+'환승유입인원(c)'!I64</f>
        <v>820622</v>
      </c>
      <c r="J64" s="16">
        <f>'승차인원(a)'!J64+'환승유입인원(c)'!J64</f>
        <v>787923</v>
      </c>
      <c r="K64" s="16">
        <f>'승차인원(a)'!K64+'환승유입인원(c)'!K64</f>
        <v>778256</v>
      </c>
      <c r="L64" s="16">
        <f>'승차인원(a)'!L64+'환승유입인원(c)'!L64</f>
        <v>751725</v>
      </c>
      <c r="M64" s="16">
        <f>'승차인원(a)'!M64+'환승유입인원(c)'!M64</f>
        <v>781439</v>
      </c>
      <c r="N64" s="16">
        <f>'승차인원(a)'!N64+'환승유입인원(c)'!N64</f>
        <v>0</v>
      </c>
      <c r="O64" s="16">
        <f>'승차인원(a)'!O64+'환승유입인원(c)'!O64</f>
        <v>0</v>
      </c>
      <c r="P64" s="16">
        <f>'승차인원(a)'!P64+'환승유입인원(c)'!P64</f>
        <v>0</v>
      </c>
      <c r="Q64" s="63">
        <f>'승차인원(a)'!Q64+'환승유입인원(c)'!Q64</f>
        <v>0</v>
      </c>
    </row>
    <row r="65" spans="1:17">
      <c r="A65" s="148"/>
      <c r="B65" s="1">
        <v>211</v>
      </c>
      <c r="C65" s="1" t="s">
        <v>18</v>
      </c>
      <c r="D65" s="35">
        <f t="shared" si="40"/>
        <v>10116756</v>
      </c>
      <c r="E65" s="35">
        <v>41633</v>
      </c>
      <c r="F65" s="55">
        <f>'승차인원(a)'!F65+'환승유입인원(c)'!F65</f>
        <v>1218295</v>
      </c>
      <c r="G65" s="16">
        <f>'승차인원(a)'!G65+'환승유입인원(c)'!G65</f>
        <v>1226713</v>
      </c>
      <c r="H65" s="16">
        <f>'승차인원(a)'!H65+'환승유입인원(c)'!H65</f>
        <v>1359677</v>
      </c>
      <c r="I65" s="16">
        <f>'승차인원(a)'!I65+'환승유입인원(c)'!I65</f>
        <v>1273207</v>
      </c>
      <c r="J65" s="16">
        <f>'승차인원(a)'!J65+'환승유입인원(c)'!J65</f>
        <v>1245788</v>
      </c>
      <c r="K65" s="16">
        <f>'승차인원(a)'!K65+'환승유입인원(c)'!K65</f>
        <v>1277448</v>
      </c>
      <c r="L65" s="16">
        <f>'승차인원(a)'!L65+'환승유입인원(c)'!L65</f>
        <v>1260145</v>
      </c>
      <c r="M65" s="16">
        <f>'승차인원(a)'!M65+'환승유입인원(c)'!M65</f>
        <v>1255483</v>
      </c>
      <c r="N65" s="16">
        <f>'승차인원(a)'!N65+'환승유입인원(c)'!N65</f>
        <v>0</v>
      </c>
      <c r="O65" s="16">
        <f>'승차인원(a)'!O65+'환승유입인원(c)'!O65</f>
        <v>0</v>
      </c>
      <c r="P65" s="16">
        <f>'승차인원(a)'!P65+'환승유입인원(c)'!P65</f>
        <v>0</v>
      </c>
      <c r="Q65" s="63">
        <f>'승차인원(a)'!Q65+'환승유입인원(c)'!Q65</f>
        <v>0</v>
      </c>
    </row>
    <row r="66" spans="1:17">
      <c r="A66" s="148"/>
      <c r="B66" s="1">
        <v>212</v>
      </c>
      <c r="C66" s="1" t="s">
        <v>19</v>
      </c>
      <c r="D66" s="35">
        <f t="shared" si="40"/>
        <v>14958783</v>
      </c>
      <c r="E66" s="35">
        <v>61559</v>
      </c>
      <c r="F66" s="55">
        <f>'승차인원(a)'!F66+'환승유입인원(c)'!F66</f>
        <v>1785865</v>
      </c>
      <c r="G66" s="16">
        <f>'승차인원(a)'!G66+'환승유입인원(c)'!G66</f>
        <v>1783648</v>
      </c>
      <c r="H66" s="16">
        <f>'승차인원(a)'!H66+'환승유입인원(c)'!H66</f>
        <v>2037008</v>
      </c>
      <c r="I66" s="16">
        <f>'승차인원(a)'!I66+'환승유입인원(c)'!I66</f>
        <v>1921668</v>
      </c>
      <c r="J66" s="16">
        <f>'승차인원(a)'!J66+'환승유입인원(c)'!J66</f>
        <v>1995160</v>
      </c>
      <c r="K66" s="16">
        <f>'승차인원(a)'!K66+'환승유입인원(c)'!K66</f>
        <v>1835272</v>
      </c>
      <c r="L66" s="16">
        <f>'승차인원(a)'!L66+'환승유입인원(c)'!L66</f>
        <v>1790581</v>
      </c>
      <c r="M66" s="16">
        <f>'승차인원(a)'!M66+'환승유입인원(c)'!M66</f>
        <v>1809581</v>
      </c>
      <c r="N66" s="16">
        <f>'승차인원(a)'!N66+'환승유입인원(c)'!N66</f>
        <v>0</v>
      </c>
      <c r="O66" s="16">
        <f>'승차인원(a)'!O66+'환승유입인원(c)'!O66</f>
        <v>0</v>
      </c>
      <c r="P66" s="16">
        <f>'승차인원(a)'!P66+'환승유입인원(c)'!P66</f>
        <v>0</v>
      </c>
      <c r="Q66" s="63">
        <f>'승차인원(a)'!Q66+'환승유입인원(c)'!Q66</f>
        <v>0</v>
      </c>
    </row>
    <row r="67" spans="1:17">
      <c r="A67" s="148"/>
      <c r="B67" s="1">
        <v>213</v>
      </c>
      <c r="C67" s="1" t="s">
        <v>20</v>
      </c>
      <c r="D67" s="35">
        <f t="shared" si="40"/>
        <v>7964896</v>
      </c>
      <c r="E67" s="35">
        <v>32777</v>
      </c>
      <c r="F67" s="55">
        <f>'승차인원(a)'!F67+'환승유입인원(c)'!F67</f>
        <v>980602</v>
      </c>
      <c r="G67" s="16">
        <f>'승차인원(a)'!G67+'환승유입인원(c)'!G67</f>
        <v>970750</v>
      </c>
      <c r="H67" s="16">
        <f>'승차인원(a)'!H67+'환승유입인원(c)'!H67</f>
        <v>1064429</v>
      </c>
      <c r="I67" s="16">
        <f>'승차인원(a)'!I67+'환승유입인원(c)'!I67</f>
        <v>1006604</v>
      </c>
      <c r="J67" s="16">
        <f>'승차인원(a)'!J67+'환승유입인원(c)'!J67</f>
        <v>998033</v>
      </c>
      <c r="K67" s="16">
        <f>'승차인원(a)'!K67+'환승유입인원(c)'!K67</f>
        <v>994246</v>
      </c>
      <c r="L67" s="16">
        <f>'승차인원(a)'!L67+'환승유입인원(c)'!L67</f>
        <v>973896</v>
      </c>
      <c r="M67" s="16">
        <f>'승차인원(a)'!M67+'환승유입인원(c)'!M67</f>
        <v>976336</v>
      </c>
      <c r="N67" s="16">
        <f>'승차인원(a)'!N67+'환승유입인원(c)'!N67</f>
        <v>0</v>
      </c>
      <c r="O67" s="16">
        <f>'승차인원(a)'!O67+'환승유입인원(c)'!O67</f>
        <v>0</v>
      </c>
      <c r="P67" s="16">
        <f>'승차인원(a)'!P67+'환승유입인원(c)'!P67</f>
        <v>0</v>
      </c>
      <c r="Q67" s="63">
        <f>'승차인원(a)'!Q67+'환승유입인원(c)'!Q67</f>
        <v>0</v>
      </c>
    </row>
    <row r="68" spans="1:17">
      <c r="A68" s="148"/>
      <c r="B68" s="1">
        <v>214</v>
      </c>
      <c r="C68" s="1" t="s">
        <v>21</v>
      </c>
      <c r="D68" s="35">
        <f t="shared" si="40"/>
        <v>16018542</v>
      </c>
      <c r="E68" s="35">
        <v>65920</v>
      </c>
      <c r="F68" s="55">
        <f>'승차인원(a)'!F68+'환승유입인원(c)'!F68</f>
        <v>1960583</v>
      </c>
      <c r="G68" s="16">
        <f>'승차인원(a)'!G68+'환승유입인원(c)'!G68</f>
        <v>1916167</v>
      </c>
      <c r="H68" s="16">
        <f>'승차인원(a)'!H68+'환승유입인원(c)'!H68</f>
        <v>2055419</v>
      </c>
      <c r="I68" s="16">
        <f>'승차인원(a)'!I68+'환승유입인원(c)'!I68</f>
        <v>2023853</v>
      </c>
      <c r="J68" s="16">
        <f>'승차인원(a)'!J68+'환승유입인원(c)'!J68</f>
        <v>2101047</v>
      </c>
      <c r="K68" s="16">
        <f>'승차인원(a)'!K68+'환승유입인원(c)'!K68</f>
        <v>1970430</v>
      </c>
      <c r="L68" s="16">
        <f>'승차인원(a)'!L68+'환승유입인원(c)'!L68</f>
        <v>1953747</v>
      </c>
      <c r="M68" s="16">
        <f>'승차인원(a)'!M68+'환승유입인원(c)'!M68</f>
        <v>2037296</v>
      </c>
      <c r="N68" s="16">
        <f>'승차인원(a)'!N68+'환승유입인원(c)'!N68</f>
        <v>0</v>
      </c>
      <c r="O68" s="16">
        <f>'승차인원(a)'!O68+'환승유입인원(c)'!O68</f>
        <v>0</v>
      </c>
      <c r="P68" s="16">
        <f>'승차인원(a)'!P68+'환승유입인원(c)'!P68</f>
        <v>0</v>
      </c>
      <c r="Q68" s="63">
        <f>'승차인원(a)'!Q68+'환승유입인원(c)'!Q68</f>
        <v>0</v>
      </c>
    </row>
    <row r="69" spans="1:17">
      <c r="A69" s="148"/>
      <c r="B69" s="1">
        <v>215</v>
      </c>
      <c r="C69" s="1" t="s">
        <v>344</v>
      </c>
      <c r="D69" s="35">
        <f t="shared" si="40"/>
        <v>5978564</v>
      </c>
      <c r="E69" s="35">
        <v>24603</v>
      </c>
      <c r="F69" s="55">
        <f>'승차인원(a)'!F69+'환승유입인원(c)'!F69</f>
        <v>711212</v>
      </c>
      <c r="G69" s="16">
        <f>'승차인원(a)'!G69+'환승유입인원(c)'!G69</f>
        <v>701075</v>
      </c>
      <c r="H69" s="16">
        <f>'승차인원(a)'!H69+'환승유입인원(c)'!H69</f>
        <v>802611</v>
      </c>
      <c r="I69" s="16">
        <f>'승차인원(a)'!I69+'환승유입인원(c)'!I69</f>
        <v>774971</v>
      </c>
      <c r="J69" s="16">
        <f>'승차인원(a)'!J69+'환승유입인원(c)'!J69</f>
        <v>750825</v>
      </c>
      <c r="K69" s="16">
        <f>'승차인원(a)'!K69+'환승유입인원(c)'!K69</f>
        <v>760697</v>
      </c>
      <c r="L69" s="16">
        <f>'승차인원(a)'!L69+'환승유입인원(c)'!L69</f>
        <v>737962</v>
      </c>
      <c r="M69" s="16">
        <f>'승차인원(a)'!M69+'환승유입인원(c)'!M69</f>
        <v>739211</v>
      </c>
      <c r="N69" s="16">
        <f>'승차인원(a)'!N69+'환승유입인원(c)'!N69</f>
        <v>0</v>
      </c>
      <c r="O69" s="16">
        <f>'승차인원(a)'!O69+'환승유입인원(c)'!O69</f>
        <v>0</v>
      </c>
      <c r="P69" s="16">
        <f>'승차인원(a)'!P69+'환승유입인원(c)'!P69</f>
        <v>0</v>
      </c>
      <c r="Q69" s="63">
        <f>'승차인원(a)'!Q69+'환승유입인원(c)'!Q69</f>
        <v>0</v>
      </c>
    </row>
    <row r="70" spans="1:17">
      <c r="A70" s="148"/>
      <c r="B70" s="1">
        <v>216</v>
      </c>
      <c r="C70" s="1" t="s">
        <v>22</v>
      </c>
      <c r="D70" s="35">
        <f t="shared" si="40"/>
        <v>29067770</v>
      </c>
      <c r="E70" s="35">
        <v>119621</v>
      </c>
      <c r="F70" s="55">
        <f>'승차인원(a)'!F70+'환승유입인원(c)'!F70</f>
        <v>3512257</v>
      </c>
      <c r="G70" s="16">
        <f>'승차인원(a)'!G70+'환승유입인원(c)'!G70</f>
        <v>3439587</v>
      </c>
      <c r="H70" s="16">
        <f>'승차인원(a)'!H70+'환승유입인원(c)'!H70</f>
        <v>3516291</v>
      </c>
      <c r="I70" s="16">
        <f>'승차인원(a)'!I70+'환승유입인원(c)'!I70</f>
        <v>4076294</v>
      </c>
      <c r="J70" s="16">
        <f>'승차인원(a)'!J70+'환승유입인원(c)'!J70</f>
        <v>3706186</v>
      </c>
      <c r="K70" s="16">
        <f>'승차인원(a)'!K70+'환승유입인원(c)'!K70</f>
        <v>3482198</v>
      </c>
      <c r="L70" s="16">
        <f>'승차인원(a)'!L70+'환승유입인원(c)'!L70</f>
        <v>3612672</v>
      </c>
      <c r="M70" s="16">
        <f>'승차인원(a)'!M70+'환승유입인원(c)'!M70</f>
        <v>3722285</v>
      </c>
      <c r="N70" s="16">
        <f>'승차인원(a)'!N70+'환승유입인원(c)'!N70</f>
        <v>0</v>
      </c>
      <c r="O70" s="16">
        <f>'승차인원(a)'!O70+'환승유입인원(c)'!O70</f>
        <v>0</v>
      </c>
      <c r="P70" s="16">
        <f>'승차인원(a)'!P70+'환승유입인원(c)'!P70</f>
        <v>0</v>
      </c>
      <c r="Q70" s="63">
        <f>'승차인원(a)'!Q70+'환승유입인원(c)'!Q70</f>
        <v>0</v>
      </c>
    </row>
    <row r="71" spans="1:17">
      <c r="A71" s="148"/>
      <c r="B71" s="1">
        <v>217</v>
      </c>
      <c r="C71" s="1" t="s">
        <v>346</v>
      </c>
      <c r="D71" s="35">
        <f t="shared" si="40"/>
        <v>8995942</v>
      </c>
      <c r="E71" s="35">
        <v>37020</v>
      </c>
      <c r="F71" s="55">
        <f>'승차인원(a)'!F71+'환승유입인원(c)'!F71</f>
        <v>1068062</v>
      </c>
      <c r="G71" s="16">
        <f>'승차인원(a)'!G71+'환승유입인원(c)'!G71</f>
        <v>1064803</v>
      </c>
      <c r="H71" s="16">
        <f>'승차인원(a)'!H71+'환승유입인원(c)'!H71</f>
        <v>1194058</v>
      </c>
      <c r="I71" s="16">
        <f>'승차인원(a)'!I71+'환승유입인원(c)'!I71</f>
        <v>1173738</v>
      </c>
      <c r="J71" s="16">
        <f>'승차인원(a)'!J71+'환승유입인원(c)'!J71</f>
        <v>1150783</v>
      </c>
      <c r="K71" s="16">
        <f>'승차인원(a)'!K71+'환승유입인원(c)'!K71</f>
        <v>1121140</v>
      </c>
      <c r="L71" s="16">
        <f>'승차인원(a)'!L71+'환승유입인원(c)'!L71</f>
        <v>1111980</v>
      </c>
      <c r="M71" s="16">
        <f>'승차인원(a)'!M71+'환승유입인원(c)'!M71</f>
        <v>1111378</v>
      </c>
      <c r="N71" s="16">
        <f>'승차인원(a)'!N71+'환승유입인원(c)'!N71</f>
        <v>0</v>
      </c>
      <c r="O71" s="16">
        <f>'승차인원(a)'!O71+'환승유입인원(c)'!O71</f>
        <v>0</v>
      </c>
      <c r="P71" s="16">
        <f>'승차인원(a)'!P71+'환승유입인원(c)'!P71</f>
        <v>0</v>
      </c>
      <c r="Q71" s="63">
        <f>'승차인원(a)'!Q71+'환승유입인원(c)'!Q71</f>
        <v>0</v>
      </c>
    </row>
    <row r="72" spans="1:17">
      <c r="A72" s="148"/>
      <c r="B72" s="1">
        <v>218</v>
      </c>
      <c r="C72" s="1" t="s">
        <v>23</v>
      </c>
      <c r="D72" s="35">
        <f t="shared" si="40"/>
        <v>6145516</v>
      </c>
      <c r="E72" s="35">
        <v>25290</v>
      </c>
      <c r="F72" s="55">
        <f>'승차인원(a)'!F72+'환승유입인원(c)'!F72</f>
        <v>521991</v>
      </c>
      <c r="G72" s="16">
        <f>'승차인원(a)'!G72+'환승유입인원(c)'!G72</f>
        <v>545791</v>
      </c>
      <c r="H72" s="16">
        <f>'승차인원(a)'!H72+'환승유입인원(c)'!H72</f>
        <v>644621</v>
      </c>
      <c r="I72" s="16">
        <f>'승차인원(a)'!I72+'환승유입인원(c)'!I72</f>
        <v>925906</v>
      </c>
      <c r="J72" s="16">
        <f>'승차인원(a)'!J72+'환승유입인원(c)'!J72</f>
        <v>1042523</v>
      </c>
      <c r="K72" s="16">
        <f>'승차인원(a)'!K72+'환승유입인원(c)'!K72</f>
        <v>893446</v>
      </c>
      <c r="L72" s="16">
        <f>'승차인원(a)'!L72+'환승유입인원(c)'!L72</f>
        <v>766936</v>
      </c>
      <c r="M72" s="16">
        <f>'승차인원(a)'!M72+'환승유입인원(c)'!M72</f>
        <v>804302</v>
      </c>
      <c r="N72" s="16">
        <f>'승차인원(a)'!N72+'환승유입인원(c)'!N72</f>
        <v>0</v>
      </c>
      <c r="O72" s="16">
        <f>'승차인원(a)'!O72+'환승유입인원(c)'!O72</f>
        <v>0</v>
      </c>
      <c r="P72" s="16">
        <f>'승차인원(a)'!P72+'환승유입인원(c)'!P72</f>
        <v>0</v>
      </c>
      <c r="Q72" s="63">
        <f>'승차인원(a)'!Q72+'환승유입인원(c)'!Q72</f>
        <v>0</v>
      </c>
    </row>
    <row r="73" spans="1:17">
      <c r="A73" s="148"/>
      <c r="B73" s="1">
        <v>219</v>
      </c>
      <c r="C73" s="1" t="s">
        <v>24</v>
      </c>
      <c r="D73" s="35">
        <f t="shared" si="40"/>
        <v>19513520</v>
      </c>
      <c r="E73" s="35">
        <v>80302</v>
      </c>
      <c r="F73" s="55">
        <f>'승차인원(a)'!F73+'환승유입인원(c)'!F73</f>
        <v>2338846</v>
      </c>
      <c r="G73" s="16">
        <f>'승차인원(a)'!G73+'환승유입인원(c)'!G73</f>
        <v>2290641</v>
      </c>
      <c r="H73" s="16">
        <f>'승차인원(a)'!H73+'환승유입인원(c)'!H73</f>
        <v>2571354</v>
      </c>
      <c r="I73" s="16">
        <f>'승차인원(a)'!I73+'환승유입인원(c)'!I73</f>
        <v>2324243</v>
      </c>
      <c r="J73" s="16">
        <f>'승차인원(a)'!J73+'환승유입인원(c)'!J73</f>
        <v>2450488</v>
      </c>
      <c r="K73" s="16">
        <f>'승차인원(a)'!K73+'환승유입인원(c)'!K73</f>
        <v>2404650</v>
      </c>
      <c r="L73" s="16">
        <f>'승차인원(a)'!L73+'환승유입인원(c)'!L73</f>
        <v>2613599</v>
      </c>
      <c r="M73" s="16">
        <f>'승차인원(a)'!M73+'환승유입인원(c)'!M73</f>
        <v>2519699</v>
      </c>
      <c r="N73" s="16">
        <f>'승차인원(a)'!N73+'환승유입인원(c)'!N73</f>
        <v>0</v>
      </c>
      <c r="O73" s="16">
        <f>'승차인원(a)'!O73+'환승유입인원(c)'!O73</f>
        <v>0</v>
      </c>
      <c r="P73" s="16">
        <f>'승차인원(a)'!P73+'환승유입인원(c)'!P73</f>
        <v>0</v>
      </c>
      <c r="Q73" s="63">
        <f>'승차인원(a)'!Q73+'환승유입인원(c)'!Q73</f>
        <v>0</v>
      </c>
    </row>
    <row r="74" spans="1:17">
      <c r="A74" s="148"/>
      <c r="B74" s="1">
        <v>220</v>
      </c>
      <c r="C74" s="1" t="s">
        <v>345</v>
      </c>
      <c r="D74" s="35">
        <f t="shared" si="40"/>
        <v>17457776</v>
      </c>
      <c r="E74" s="35">
        <v>71843</v>
      </c>
      <c r="F74" s="55">
        <f>'승차인원(a)'!F74+'환승유입인원(c)'!F74</f>
        <v>2125627</v>
      </c>
      <c r="G74" s="16">
        <f>'승차인원(a)'!G74+'환승유입인원(c)'!G74</f>
        <v>2149693</v>
      </c>
      <c r="H74" s="16">
        <f>'승차인원(a)'!H74+'환승유입인원(c)'!H74</f>
        <v>2337856</v>
      </c>
      <c r="I74" s="16">
        <f>'승차인원(a)'!I74+'환승유입인원(c)'!I74</f>
        <v>2155597</v>
      </c>
      <c r="J74" s="16">
        <f>'승차인원(a)'!J74+'환승유입인원(c)'!J74</f>
        <v>2085739</v>
      </c>
      <c r="K74" s="16">
        <f>'승차인원(a)'!K74+'환승유입인원(c)'!K74</f>
        <v>2194433</v>
      </c>
      <c r="L74" s="16">
        <f>'승차인원(a)'!L74+'환승유입인원(c)'!L74</f>
        <v>2205194</v>
      </c>
      <c r="M74" s="16">
        <f>'승차인원(a)'!M74+'환승유입인원(c)'!M74</f>
        <v>2203637</v>
      </c>
      <c r="N74" s="16">
        <f>'승차인원(a)'!N74+'환승유입인원(c)'!N74</f>
        <v>0</v>
      </c>
      <c r="O74" s="16">
        <f>'승차인원(a)'!O74+'환승유입인원(c)'!O74</f>
        <v>0</v>
      </c>
      <c r="P74" s="16">
        <f>'승차인원(a)'!P74+'환승유입인원(c)'!P74</f>
        <v>0</v>
      </c>
      <c r="Q74" s="63">
        <f>'승차인원(a)'!Q74+'환승유입인원(c)'!Q74</f>
        <v>0</v>
      </c>
    </row>
    <row r="75" spans="1:17">
      <c r="A75" s="148"/>
      <c r="B75" s="1">
        <v>221</v>
      </c>
      <c r="C75" s="1" t="s">
        <v>25</v>
      </c>
      <c r="D75" s="35">
        <f t="shared" si="40"/>
        <v>16558194</v>
      </c>
      <c r="E75" s="35">
        <v>68141</v>
      </c>
      <c r="F75" s="55">
        <f>'승차인원(a)'!F75+'환승유입인원(c)'!F75</f>
        <v>2025435</v>
      </c>
      <c r="G75" s="16">
        <f>'승차인원(a)'!G75+'환승유입인원(c)'!G75</f>
        <v>2052216</v>
      </c>
      <c r="H75" s="16">
        <f>'승차인원(a)'!H75+'환승유입인원(c)'!H75</f>
        <v>2222657</v>
      </c>
      <c r="I75" s="16">
        <f>'승차인원(a)'!I75+'환승유입인원(c)'!I75</f>
        <v>2033831</v>
      </c>
      <c r="J75" s="16">
        <f>'승차인원(a)'!J75+'환승유입인원(c)'!J75</f>
        <v>1941283</v>
      </c>
      <c r="K75" s="16">
        <f>'승차인원(a)'!K75+'환승유입인원(c)'!K75</f>
        <v>2076769</v>
      </c>
      <c r="L75" s="16">
        <f>'승차인원(a)'!L75+'환승유입인원(c)'!L75</f>
        <v>2105575</v>
      </c>
      <c r="M75" s="16">
        <f>'승차인원(a)'!M75+'환승유입인원(c)'!M75</f>
        <v>2100428</v>
      </c>
      <c r="N75" s="16">
        <f>'승차인원(a)'!N75+'환승유입인원(c)'!N75</f>
        <v>0</v>
      </c>
      <c r="O75" s="16">
        <f>'승차인원(a)'!O75+'환승유입인원(c)'!O75</f>
        <v>0</v>
      </c>
      <c r="P75" s="16">
        <f>'승차인원(a)'!P75+'환승유입인원(c)'!P75</f>
        <v>0</v>
      </c>
      <c r="Q75" s="63">
        <f>'승차인원(a)'!Q75+'환승유입인원(c)'!Q75</f>
        <v>0</v>
      </c>
    </row>
    <row r="76" spans="1:17">
      <c r="A76" s="148"/>
      <c r="B76" s="1">
        <v>222</v>
      </c>
      <c r="C76" s="1" t="s">
        <v>26</v>
      </c>
      <c r="D76" s="35">
        <f t="shared" si="40"/>
        <v>34783793</v>
      </c>
      <c r="E76" s="35">
        <v>143143</v>
      </c>
      <c r="F76" s="55">
        <f>'승차인원(a)'!F76+'환승유입인원(c)'!F76</f>
        <v>4393225</v>
      </c>
      <c r="G76" s="16">
        <f>'승차인원(a)'!G76+'환승유입인원(c)'!G76</f>
        <v>4397767</v>
      </c>
      <c r="H76" s="16">
        <f>'승차인원(a)'!H76+'환승유입인원(c)'!H76</f>
        <v>4459004</v>
      </c>
      <c r="I76" s="16">
        <f>'승차인원(a)'!I76+'환승유입인원(c)'!I76</f>
        <v>4144910</v>
      </c>
      <c r="J76" s="16">
        <f>'승차인원(a)'!J76+'환승유입인원(c)'!J76</f>
        <v>4107887</v>
      </c>
      <c r="K76" s="16">
        <f>'승차인원(a)'!K76+'환승유입인원(c)'!K76</f>
        <v>4155078</v>
      </c>
      <c r="L76" s="16">
        <f>'승차인원(a)'!L76+'환승유입인원(c)'!L76</f>
        <v>4613815</v>
      </c>
      <c r="M76" s="16">
        <f>'승차인원(a)'!M76+'환승유입인원(c)'!M76</f>
        <v>4512107</v>
      </c>
      <c r="N76" s="16">
        <f>'승차인원(a)'!N76+'환승유입인원(c)'!N76</f>
        <v>0</v>
      </c>
      <c r="O76" s="16">
        <f>'승차인원(a)'!O76+'환승유입인원(c)'!O76</f>
        <v>0</v>
      </c>
      <c r="P76" s="16">
        <f>'승차인원(a)'!P76+'환승유입인원(c)'!P76</f>
        <v>0</v>
      </c>
      <c r="Q76" s="63">
        <f>'승차인원(a)'!Q76+'환승유입인원(c)'!Q76</f>
        <v>0</v>
      </c>
    </row>
    <row r="77" spans="1:17">
      <c r="A77" s="148"/>
      <c r="B77" s="1">
        <v>223</v>
      </c>
      <c r="C77" s="1" t="s">
        <v>27</v>
      </c>
      <c r="D77" s="35">
        <f t="shared" si="40"/>
        <v>12459067</v>
      </c>
      <c r="E77" s="35">
        <v>51272</v>
      </c>
      <c r="F77" s="55">
        <f>'승차인원(a)'!F77+'환승유입인원(c)'!F77</f>
        <v>1464895</v>
      </c>
      <c r="G77" s="16">
        <f>'승차인원(a)'!G77+'환승유입인원(c)'!G77</f>
        <v>1494251</v>
      </c>
      <c r="H77" s="16">
        <f>'승차인원(a)'!H77+'환승유입인원(c)'!H77</f>
        <v>1703688</v>
      </c>
      <c r="I77" s="16">
        <f>'승차인원(a)'!I77+'환승유입인원(c)'!I77</f>
        <v>1576808</v>
      </c>
      <c r="J77" s="16">
        <f>'승차인원(a)'!J77+'환승유입인원(c)'!J77</f>
        <v>1538214</v>
      </c>
      <c r="K77" s="16">
        <f>'승차인원(a)'!K77+'환승유입인원(c)'!K77</f>
        <v>1579202</v>
      </c>
      <c r="L77" s="16">
        <f>'승차인원(a)'!L77+'환승유입인원(c)'!L77</f>
        <v>1548622</v>
      </c>
      <c r="M77" s="16">
        <f>'승차인원(a)'!M77+'환승유입인원(c)'!M77</f>
        <v>1553387</v>
      </c>
      <c r="N77" s="16">
        <f>'승차인원(a)'!N77+'환승유입인원(c)'!N77</f>
        <v>0</v>
      </c>
      <c r="O77" s="16">
        <f>'승차인원(a)'!O77+'환승유입인원(c)'!O77</f>
        <v>0</v>
      </c>
      <c r="P77" s="16">
        <f>'승차인원(a)'!P77+'환승유입인원(c)'!P77</f>
        <v>0</v>
      </c>
      <c r="Q77" s="63">
        <f>'승차인원(a)'!Q77+'환승유입인원(c)'!Q77</f>
        <v>0</v>
      </c>
    </row>
    <row r="78" spans="1:17">
      <c r="A78" s="148"/>
      <c r="B78" s="1">
        <v>224</v>
      </c>
      <c r="C78" s="1" t="s">
        <v>28</v>
      </c>
      <c r="D78" s="35">
        <f t="shared" si="40"/>
        <v>7578487</v>
      </c>
      <c r="E78" s="35">
        <v>31187</v>
      </c>
      <c r="F78" s="55">
        <f>'승차인원(a)'!F78+'환승유입인원(c)'!F78</f>
        <v>886222</v>
      </c>
      <c r="G78" s="16">
        <f>'승차인원(a)'!G78+'환승유입인원(c)'!G78</f>
        <v>902671</v>
      </c>
      <c r="H78" s="16">
        <f>'승차인원(a)'!H78+'환승유입인원(c)'!H78</f>
        <v>1020600</v>
      </c>
      <c r="I78" s="16">
        <f>'승차인원(a)'!I78+'환승유입인원(c)'!I78</f>
        <v>982525</v>
      </c>
      <c r="J78" s="16">
        <f>'승차인원(a)'!J78+'환승유입인원(c)'!J78</f>
        <v>928316</v>
      </c>
      <c r="K78" s="16">
        <f>'승차인원(a)'!K78+'환승유입인원(c)'!K78</f>
        <v>959463</v>
      </c>
      <c r="L78" s="16">
        <f>'승차인원(a)'!L78+'환승유입인원(c)'!L78</f>
        <v>949747</v>
      </c>
      <c r="M78" s="16">
        <f>'승차인원(a)'!M78+'환승유입인원(c)'!M78</f>
        <v>948943</v>
      </c>
      <c r="N78" s="16">
        <f>'승차인원(a)'!N78+'환승유입인원(c)'!N78</f>
        <v>0</v>
      </c>
      <c r="O78" s="16">
        <f>'승차인원(a)'!O78+'환승유입인원(c)'!O78</f>
        <v>0</v>
      </c>
      <c r="P78" s="16">
        <f>'승차인원(a)'!P78+'환승유입인원(c)'!P78</f>
        <v>0</v>
      </c>
      <c r="Q78" s="63">
        <f>'승차인원(a)'!Q78+'환승유입인원(c)'!Q78</f>
        <v>0</v>
      </c>
    </row>
    <row r="79" spans="1:17">
      <c r="A79" s="148"/>
      <c r="B79" s="1">
        <v>225</v>
      </c>
      <c r="C79" s="1" t="s">
        <v>29</v>
      </c>
      <c r="D79" s="35">
        <f t="shared" si="40"/>
        <v>6893751</v>
      </c>
      <c r="E79" s="35">
        <v>28369</v>
      </c>
      <c r="F79" s="55">
        <f>'승차인원(a)'!F79+'환승유입인원(c)'!F79</f>
        <v>753792</v>
      </c>
      <c r="G79" s="16">
        <f>'승차인원(a)'!G79+'환승유입인원(c)'!G79</f>
        <v>760088</v>
      </c>
      <c r="H79" s="16">
        <f>'승차인원(a)'!H79+'환승유입인원(c)'!H79</f>
        <v>1029131</v>
      </c>
      <c r="I79" s="16">
        <f>'승차인원(a)'!I79+'환승유입인원(c)'!I79</f>
        <v>954190</v>
      </c>
      <c r="J79" s="16">
        <f>'승차인원(a)'!J79+'환승유입인원(c)'!J79</f>
        <v>921211</v>
      </c>
      <c r="K79" s="16">
        <f>'승차인원(a)'!K79+'환승유입인원(c)'!K79</f>
        <v>886789</v>
      </c>
      <c r="L79" s="16">
        <f>'승차인원(a)'!L79+'환승유입인원(c)'!L79</f>
        <v>768002</v>
      </c>
      <c r="M79" s="16">
        <f>'승차인원(a)'!M79+'환승유입인원(c)'!M79</f>
        <v>820548</v>
      </c>
      <c r="N79" s="16">
        <f>'승차인원(a)'!N79+'환승유입인원(c)'!N79</f>
        <v>0</v>
      </c>
      <c r="O79" s="16">
        <f>'승차인원(a)'!O79+'환승유입인원(c)'!O79</f>
        <v>0</v>
      </c>
      <c r="P79" s="16">
        <f>'승차인원(a)'!P79+'환승유입인원(c)'!P79</f>
        <v>0</v>
      </c>
      <c r="Q79" s="63">
        <f>'승차인원(a)'!Q79+'환승유입인원(c)'!Q79</f>
        <v>0</v>
      </c>
    </row>
    <row r="80" spans="1:17">
      <c r="A80" s="148"/>
      <c r="B80" s="1">
        <v>226</v>
      </c>
      <c r="C80" s="1" t="s">
        <v>30</v>
      </c>
      <c r="D80" s="35">
        <f t="shared" si="40"/>
        <v>14164034</v>
      </c>
      <c r="E80" s="35">
        <v>58288</v>
      </c>
      <c r="F80" s="55">
        <f>'승차인원(a)'!F80+'환승유입인원(c)'!F80</f>
        <v>1671343</v>
      </c>
      <c r="G80" s="16">
        <f>'승차인원(a)'!G80+'환승유입인원(c)'!G80</f>
        <v>1697818</v>
      </c>
      <c r="H80" s="16">
        <f>'승차인원(a)'!H80+'환승유입인원(c)'!H80</f>
        <v>1947119</v>
      </c>
      <c r="I80" s="16">
        <f>'승차인원(a)'!I80+'환승유입인원(c)'!I80</f>
        <v>1845015</v>
      </c>
      <c r="J80" s="16">
        <f>'승차인원(a)'!J80+'환승유입인원(c)'!J80</f>
        <v>1802713</v>
      </c>
      <c r="K80" s="16">
        <f>'승차인원(a)'!K80+'환승유입인원(c)'!K80</f>
        <v>1793044</v>
      </c>
      <c r="L80" s="16">
        <f>'승차인원(a)'!L80+'환승유입인원(c)'!L80</f>
        <v>1703307</v>
      </c>
      <c r="M80" s="16">
        <f>'승차인원(a)'!M80+'환승유입인원(c)'!M80</f>
        <v>1703675</v>
      </c>
      <c r="N80" s="16">
        <f>'승차인원(a)'!N80+'환승유입인원(c)'!N80</f>
        <v>0</v>
      </c>
      <c r="O80" s="16">
        <f>'승차인원(a)'!O80+'환승유입인원(c)'!O80</f>
        <v>0</v>
      </c>
      <c r="P80" s="16">
        <f>'승차인원(a)'!P80+'환승유입인원(c)'!P80</f>
        <v>0</v>
      </c>
      <c r="Q80" s="63">
        <f>'승차인원(a)'!Q80+'환승유입인원(c)'!Q80</f>
        <v>0</v>
      </c>
    </row>
    <row r="81" spans="1:17">
      <c r="A81" s="148"/>
      <c r="B81" s="1">
        <v>227</v>
      </c>
      <c r="C81" s="1" t="s">
        <v>31</v>
      </c>
      <c r="D81" s="35">
        <f t="shared" si="40"/>
        <v>10474009</v>
      </c>
      <c r="E81" s="35">
        <v>43103</v>
      </c>
      <c r="F81" s="55">
        <f>'승차인원(a)'!F81+'환승유입인원(c)'!F81</f>
        <v>1237230</v>
      </c>
      <c r="G81" s="16">
        <f>'승차인원(a)'!G81+'환승유입인원(c)'!G81</f>
        <v>1228058</v>
      </c>
      <c r="H81" s="16">
        <f>'승차인원(a)'!H81+'환승유입인원(c)'!H81</f>
        <v>1429894</v>
      </c>
      <c r="I81" s="16">
        <f>'승차인원(a)'!I81+'환승유입인원(c)'!I81</f>
        <v>1356051</v>
      </c>
      <c r="J81" s="16">
        <f>'승차인원(a)'!J81+'환승유입인원(c)'!J81</f>
        <v>1340573</v>
      </c>
      <c r="K81" s="16">
        <f>'승차인원(a)'!K81+'환승유입인원(c)'!K81</f>
        <v>1319767</v>
      </c>
      <c r="L81" s="16">
        <f>'승차인원(a)'!L81+'환승유입인원(c)'!L81</f>
        <v>1287697</v>
      </c>
      <c r="M81" s="16">
        <f>'승차인원(a)'!M81+'환승유입인원(c)'!M81</f>
        <v>1274739</v>
      </c>
      <c r="N81" s="16">
        <f>'승차인원(a)'!N81+'환승유입인원(c)'!N81</f>
        <v>0</v>
      </c>
      <c r="O81" s="16">
        <f>'승차인원(a)'!O81+'환승유입인원(c)'!O81</f>
        <v>0</v>
      </c>
      <c r="P81" s="16">
        <f>'승차인원(a)'!P81+'환승유입인원(c)'!P81</f>
        <v>0</v>
      </c>
      <c r="Q81" s="63">
        <f>'승차인원(a)'!Q81+'환승유입인원(c)'!Q81</f>
        <v>0</v>
      </c>
    </row>
    <row r="82" spans="1:17">
      <c r="A82" s="148"/>
      <c r="B82" s="1">
        <v>228</v>
      </c>
      <c r="C82" s="1" t="s">
        <v>32</v>
      </c>
      <c r="D82" s="35">
        <f t="shared" si="40"/>
        <v>17915181</v>
      </c>
      <c r="E82" s="35">
        <v>73725</v>
      </c>
      <c r="F82" s="55">
        <f>'승차인원(a)'!F82+'환승유입인원(c)'!F82</f>
        <v>2103037</v>
      </c>
      <c r="G82" s="16">
        <f>'승차인원(a)'!G82+'환승유입인원(c)'!G82</f>
        <v>2091277</v>
      </c>
      <c r="H82" s="16">
        <f>'승차인원(a)'!H82+'환승유입인원(c)'!H82</f>
        <v>2442575</v>
      </c>
      <c r="I82" s="16">
        <f>'승차인원(a)'!I82+'환승유입인원(c)'!I82</f>
        <v>2299478</v>
      </c>
      <c r="J82" s="16">
        <f>'승차인원(a)'!J82+'환승유입인원(c)'!J82</f>
        <v>2308927</v>
      </c>
      <c r="K82" s="16">
        <f>'승차인원(a)'!K82+'환승유입인원(c)'!K82</f>
        <v>2242360</v>
      </c>
      <c r="L82" s="16">
        <f>'승차인원(a)'!L82+'환승유입인원(c)'!L82</f>
        <v>2233720</v>
      </c>
      <c r="M82" s="16">
        <f>'승차인원(a)'!M82+'환승유입인원(c)'!M82</f>
        <v>2193807</v>
      </c>
      <c r="N82" s="16">
        <f>'승차인원(a)'!N82+'환승유입인원(c)'!N82</f>
        <v>0</v>
      </c>
      <c r="O82" s="16">
        <f>'승차인원(a)'!O82+'환승유입인원(c)'!O82</f>
        <v>0</v>
      </c>
      <c r="P82" s="16">
        <f>'승차인원(a)'!P82+'환승유입인원(c)'!P82</f>
        <v>0</v>
      </c>
      <c r="Q82" s="63">
        <f>'승차인원(a)'!Q82+'환승유입인원(c)'!Q82</f>
        <v>0</v>
      </c>
    </row>
    <row r="83" spans="1:17">
      <c r="A83" s="148"/>
      <c r="B83" s="1">
        <v>229</v>
      </c>
      <c r="C83" s="1" t="s">
        <v>33</v>
      </c>
      <c r="D83" s="35">
        <f t="shared" si="40"/>
        <v>7768494</v>
      </c>
      <c r="E83" s="35">
        <v>31969</v>
      </c>
      <c r="F83" s="55">
        <f>'승차인원(a)'!F83+'환승유입인원(c)'!F83</f>
        <v>915255</v>
      </c>
      <c r="G83" s="16">
        <f>'승차인원(a)'!G83+'환승유입인원(c)'!G83</f>
        <v>905971</v>
      </c>
      <c r="H83" s="16">
        <f>'승차인원(a)'!H83+'환승유입인원(c)'!H83</f>
        <v>1033759</v>
      </c>
      <c r="I83" s="16">
        <f>'승차인원(a)'!I83+'환승유입인원(c)'!I83</f>
        <v>989998</v>
      </c>
      <c r="J83" s="16">
        <f>'승차인원(a)'!J83+'환승유입인원(c)'!J83</f>
        <v>987335</v>
      </c>
      <c r="K83" s="16">
        <f>'승차인원(a)'!K83+'환승유입인원(c)'!K83</f>
        <v>990507</v>
      </c>
      <c r="L83" s="16">
        <f>'승차인원(a)'!L83+'환승유입인원(c)'!L83</f>
        <v>976922</v>
      </c>
      <c r="M83" s="16">
        <f>'승차인원(a)'!M83+'환승유입인원(c)'!M83</f>
        <v>968747</v>
      </c>
      <c r="N83" s="16">
        <f>'승차인원(a)'!N83+'환승유입인원(c)'!N83</f>
        <v>0</v>
      </c>
      <c r="O83" s="16">
        <f>'승차인원(a)'!O83+'환승유입인원(c)'!O83</f>
        <v>0</v>
      </c>
      <c r="P83" s="16">
        <f>'승차인원(a)'!P83+'환승유입인원(c)'!P83</f>
        <v>0</v>
      </c>
      <c r="Q83" s="63">
        <f>'승차인원(a)'!Q83+'환승유입인원(c)'!Q83</f>
        <v>0</v>
      </c>
    </row>
    <row r="84" spans="1:17">
      <c r="A84" s="148"/>
      <c r="B84" s="1">
        <v>230</v>
      </c>
      <c r="C84" s="1" t="s">
        <v>34</v>
      </c>
      <c r="D84" s="35">
        <f t="shared" si="40"/>
        <v>24195558</v>
      </c>
      <c r="E84" s="35">
        <v>99570</v>
      </c>
      <c r="F84" s="55">
        <f>'승차인원(a)'!F84+'환승유입인원(c)'!F84</f>
        <v>2935346</v>
      </c>
      <c r="G84" s="16">
        <f>'승차인원(a)'!G84+'환승유입인원(c)'!G84</f>
        <v>2903372</v>
      </c>
      <c r="H84" s="16">
        <f>'승차인원(a)'!H84+'환승유입인원(c)'!H84</f>
        <v>3238784</v>
      </c>
      <c r="I84" s="16">
        <f>'승차인원(a)'!I84+'환승유입인원(c)'!I84</f>
        <v>3083131</v>
      </c>
      <c r="J84" s="16">
        <f>'승차인원(a)'!J84+'환승유입인원(c)'!J84</f>
        <v>3085392</v>
      </c>
      <c r="K84" s="16">
        <f>'승차인원(a)'!K84+'환승유입인원(c)'!K84</f>
        <v>3015148</v>
      </c>
      <c r="L84" s="16">
        <f>'승차인원(a)'!L84+'환승유입인원(c)'!L84</f>
        <v>2975485</v>
      </c>
      <c r="M84" s="16">
        <f>'승차인원(a)'!M84+'환승유입인원(c)'!M84</f>
        <v>2958900</v>
      </c>
      <c r="N84" s="16">
        <f>'승차인원(a)'!N84+'환승유입인원(c)'!N84</f>
        <v>0</v>
      </c>
      <c r="O84" s="16">
        <f>'승차인원(a)'!O84+'환승유입인원(c)'!O84</f>
        <v>0</v>
      </c>
      <c r="P84" s="16">
        <f>'승차인원(a)'!P84+'환승유입인원(c)'!P84</f>
        <v>0</v>
      </c>
      <c r="Q84" s="63">
        <f>'승차인원(a)'!Q84+'환승유입인원(c)'!Q84</f>
        <v>0</v>
      </c>
    </row>
    <row r="85" spans="1:17">
      <c r="A85" s="148"/>
      <c r="B85" s="1">
        <v>231</v>
      </c>
      <c r="C85" s="1" t="s">
        <v>35</v>
      </c>
      <c r="D85" s="35">
        <f t="shared" si="40"/>
        <v>9847338</v>
      </c>
      <c r="E85" s="35">
        <v>40524</v>
      </c>
      <c r="F85" s="55">
        <f>'승차인원(a)'!F85+'환승유입인원(c)'!F85</f>
        <v>1170486</v>
      </c>
      <c r="G85" s="16">
        <f>'승차인원(a)'!G85+'환승유입인원(c)'!G85</f>
        <v>1152921</v>
      </c>
      <c r="H85" s="16">
        <f>'승차인원(a)'!H85+'환승유입인원(c)'!H85</f>
        <v>1300651</v>
      </c>
      <c r="I85" s="16">
        <f>'승차인원(a)'!I85+'환승유입인원(c)'!I85</f>
        <v>1265357</v>
      </c>
      <c r="J85" s="16">
        <f>'승차인원(a)'!J85+'환승유입인원(c)'!J85</f>
        <v>1271408</v>
      </c>
      <c r="K85" s="16">
        <f>'승차인원(a)'!K85+'환승유입인원(c)'!K85</f>
        <v>1242151</v>
      </c>
      <c r="L85" s="16">
        <f>'승차인원(a)'!L85+'환승유입인원(c)'!L85</f>
        <v>1223452</v>
      </c>
      <c r="M85" s="16">
        <f>'승차인원(a)'!M85+'환승유입인원(c)'!M85</f>
        <v>1220912</v>
      </c>
      <c r="N85" s="16">
        <f>'승차인원(a)'!N85+'환승유입인원(c)'!N85</f>
        <v>0</v>
      </c>
      <c r="O85" s="16">
        <f>'승차인원(a)'!O85+'환승유입인원(c)'!O85</f>
        <v>0</v>
      </c>
      <c r="P85" s="16">
        <f>'승차인원(a)'!P85+'환승유입인원(c)'!P85</f>
        <v>0</v>
      </c>
      <c r="Q85" s="63">
        <f>'승차인원(a)'!Q85+'환승유입인원(c)'!Q85</f>
        <v>0</v>
      </c>
    </row>
    <row r="86" spans="1:17">
      <c r="A86" s="148"/>
      <c r="B86" s="1">
        <v>232</v>
      </c>
      <c r="C86" s="1" t="s">
        <v>36</v>
      </c>
      <c r="D86" s="35">
        <f t="shared" si="40"/>
        <v>22159884</v>
      </c>
      <c r="E86" s="35">
        <v>91193</v>
      </c>
      <c r="F86" s="55">
        <f>'승차인원(a)'!F86+'환승유입인원(c)'!F86</f>
        <v>2687965</v>
      </c>
      <c r="G86" s="16">
        <f>'승차인원(a)'!G86+'환승유입인원(c)'!G86</f>
        <v>2656990</v>
      </c>
      <c r="H86" s="16">
        <f>'승차인원(a)'!H86+'환승유입인원(c)'!H86</f>
        <v>2968076</v>
      </c>
      <c r="I86" s="16">
        <f>'승차인원(a)'!I86+'환승유입인원(c)'!I86</f>
        <v>2803255</v>
      </c>
      <c r="J86" s="16">
        <f>'승차인원(a)'!J86+'환승유입인원(c)'!J86</f>
        <v>2748799</v>
      </c>
      <c r="K86" s="16">
        <f>'승차인원(a)'!K86+'환승유입인원(c)'!K86</f>
        <v>2790703</v>
      </c>
      <c r="L86" s="16">
        <f>'승차인원(a)'!L86+'환승유입인원(c)'!L86</f>
        <v>2758274</v>
      </c>
      <c r="M86" s="16">
        <f>'승차인원(a)'!M86+'환승유입인원(c)'!M86</f>
        <v>2745822</v>
      </c>
      <c r="N86" s="16">
        <f>'승차인원(a)'!N86+'환승유입인원(c)'!N86</f>
        <v>0</v>
      </c>
      <c r="O86" s="16">
        <f>'승차인원(a)'!O86+'환승유입인원(c)'!O86</f>
        <v>0</v>
      </c>
      <c r="P86" s="16">
        <f>'승차인원(a)'!P86+'환승유입인원(c)'!P86</f>
        <v>0</v>
      </c>
      <c r="Q86" s="63">
        <f>'승차인원(a)'!Q86+'환승유입인원(c)'!Q86</f>
        <v>0</v>
      </c>
    </row>
    <row r="87" spans="1:17">
      <c r="A87" s="148"/>
      <c r="B87" s="1">
        <v>233</v>
      </c>
      <c r="C87" s="1" t="s">
        <v>37</v>
      </c>
      <c r="D87" s="35">
        <f t="shared" si="40"/>
        <v>10358072</v>
      </c>
      <c r="E87" s="35">
        <v>42626</v>
      </c>
      <c r="F87" s="55">
        <f>'승차인원(a)'!F87+'환승유입인원(c)'!F87</f>
        <v>1249799</v>
      </c>
      <c r="G87" s="16">
        <f>'승차인원(a)'!G87+'환승유입인원(c)'!G87</f>
        <v>1213650</v>
      </c>
      <c r="H87" s="16">
        <f>'승차인원(a)'!H87+'환승유입인원(c)'!H87</f>
        <v>1395613</v>
      </c>
      <c r="I87" s="16">
        <f>'승차인원(a)'!I87+'환승유입인원(c)'!I87</f>
        <v>1341994</v>
      </c>
      <c r="J87" s="16">
        <f>'승차인원(a)'!J87+'환승유입인원(c)'!J87</f>
        <v>1331255</v>
      </c>
      <c r="K87" s="16">
        <f>'승차인원(a)'!K87+'환승유입인원(c)'!K87</f>
        <v>1301861</v>
      </c>
      <c r="L87" s="16">
        <f>'승차인원(a)'!L87+'환승유입인원(c)'!L87</f>
        <v>1268714</v>
      </c>
      <c r="M87" s="16">
        <f>'승차인원(a)'!M87+'환승유입인원(c)'!M87</f>
        <v>1255186</v>
      </c>
      <c r="N87" s="16">
        <f>'승차인원(a)'!N87+'환승유입인원(c)'!N87</f>
        <v>0</v>
      </c>
      <c r="O87" s="16">
        <f>'승차인원(a)'!O87+'환승유입인원(c)'!O87</f>
        <v>0</v>
      </c>
      <c r="P87" s="16">
        <f>'승차인원(a)'!P87+'환승유입인원(c)'!P87</f>
        <v>0</v>
      </c>
      <c r="Q87" s="63">
        <f>'승차인원(a)'!Q87+'환승유입인원(c)'!Q87</f>
        <v>0</v>
      </c>
    </row>
    <row r="88" spans="1:17">
      <c r="A88" s="148"/>
      <c r="B88" s="1">
        <v>234</v>
      </c>
      <c r="C88" s="1" t="s">
        <v>347</v>
      </c>
      <c r="D88" s="35">
        <f t="shared" si="40"/>
        <v>22846109</v>
      </c>
      <c r="E88" s="35">
        <v>94017</v>
      </c>
      <c r="F88" s="55">
        <f>'승차인원(a)'!F88+'환승유입인원(c)'!F88</f>
        <v>2735548</v>
      </c>
      <c r="G88" s="16">
        <f>'승차인원(a)'!G88+'환승유입인원(c)'!G88</f>
        <v>2726704</v>
      </c>
      <c r="H88" s="16">
        <f>'승차인원(a)'!H88+'환승유입인원(c)'!H88</f>
        <v>3069124</v>
      </c>
      <c r="I88" s="16">
        <f>'승차인원(a)'!I88+'환승유입인원(c)'!I88</f>
        <v>2913543</v>
      </c>
      <c r="J88" s="16">
        <f>'승차인원(a)'!J88+'환승유입인원(c)'!J88</f>
        <v>2915994</v>
      </c>
      <c r="K88" s="16">
        <f>'승차인원(a)'!K88+'환승유입인원(c)'!K88</f>
        <v>2858488</v>
      </c>
      <c r="L88" s="16">
        <f>'승차인원(a)'!L88+'환승유입인원(c)'!L88</f>
        <v>2816364</v>
      </c>
      <c r="M88" s="16">
        <f>'승차인원(a)'!M88+'환승유입인원(c)'!M88</f>
        <v>2810344</v>
      </c>
      <c r="N88" s="16">
        <f>'승차인원(a)'!N88+'환승유입인원(c)'!N88</f>
        <v>0</v>
      </c>
      <c r="O88" s="16">
        <f>'승차인원(a)'!O88+'환승유입인원(c)'!O88</f>
        <v>0</v>
      </c>
      <c r="P88" s="16">
        <f>'승차인원(a)'!P88+'환승유입인원(c)'!P88</f>
        <v>0</v>
      </c>
      <c r="Q88" s="63">
        <f>'승차인원(a)'!Q88+'환승유입인원(c)'!Q88</f>
        <v>0</v>
      </c>
    </row>
    <row r="89" spans="1:17">
      <c r="A89" s="148"/>
      <c r="B89" s="1">
        <v>235</v>
      </c>
      <c r="C89" s="1" t="s">
        <v>38</v>
      </c>
      <c r="D89" s="35">
        <f t="shared" si="40"/>
        <v>6916522</v>
      </c>
      <c r="E89" s="35">
        <v>28463</v>
      </c>
      <c r="F89" s="55">
        <f>'승차인원(a)'!F89+'환승유입인원(c)'!F89</f>
        <v>822377</v>
      </c>
      <c r="G89" s="16">
        <f>'승차인원(a)'!G89+'환승유입인원(c)'!G89</f>
        <v>832319</v>
      </c>
      <c r="H89" s="16">
        <f>'승차인원(a)'!H89+'환승유입인원(c)'!H89</f>
        <v>929953</v>
      </c>
      <c r="I89" s="16">
        <f>'승차인원(a)'!I89+'환승유입인원(c)'!I89</f>
        <v>871892</v>
      </c>
      <c r="J89" s="16">
        <f>'승차인원(a)'!J89+'환승유입인원(c)'!J89</f>
        <v>857370</v>
      </c>
      <c r="K89" s="16">
        <f>'승차인원(a)'!K89+'환승유입인원(c)'!K89</f>
        <v>878022</v>
      </c>
      <c r="L89" s="16">
        <f>'승차인원(a)'!L89+'환승유입인원(c)'!L89</f>
        <v>863021</v>
      </c>
      <c r="M89" s="16">
        <f>'승차인원(a)'!M89+'환승유입인원(c)'!M89</f>
        <v>861568</v>
      </c>
      <c r="N89" s="16">
        <f>'승차인원(a)'!N89+'환승유입인원(c)'!N89</f>
        <v>0</v>
      </c>
      <c r="O89" s="16">
        <f>'승차인원(a)'!O89+'환승유입인원(c)'!O89</f>
        <v>0</v>
      </c>
      <c r="P89" s="16">
        <f>'승차인원(a)'!P89+'환승유입인원(c)'!P89</f>
        <v>0</v>
      </c>
      <c r="Q89" s="63">
        <f>'승차인원(a)'!Q89+'환승유입인원(c)'!Q89</f>
        <v>0</v>
      </c>
    </row>
    <row r="90" spans="1:17">
      <c r="A90" s="148"/>
      <c r="B90" s="1">
        <v>236</v>
      </c>
      <c r="C90" s="1" t="s">
        <v>39</v>
      </c>
      <c r="D90" s="35">
        <f t="shared" si="40"/>
        <v>7469509</v>
      </c>
      <c r="E90" s="35">
        <v>30739</v>
      </c>
      <c r="F90" s="55">
        <f>'승차인원(a)'!F90+'환승유입인원(c)'!F90</f>
        <v>880924</v>
      </c>
      <c r="G90" s="16">
        <f>'승차인원(a)'!G90+'환승유입인원(c)'!G90</f>
        <v>881333</v>
      </c>
      <c r="H90" s="16">
        <f>'승차인원(a)'!H90+'환승유입인원(c)'!H90</f>
        <v>1008350</v>
      </c>
      <c r="I90" s="16">
        <f>'승차인원(a)'!I90+'환승유입인원(c)'!I90</f>
        <v>956794</v>
      </c>
      <c r="J90" s="16">
        <f>'승차인원(a)'!J90+'환승유입인원(c)'!J90</f>
        <v>938276</v>
      </c>
      <c r="K90" s="16">
        <f>'승차인원(a)'!K90+'환승유입인원(c)'!K90</f>
        <v>956797</v>
      </c>
      <c r="L90" s="16">
        <f>'승차인원(a)'!L90+'환승유입인원(c)'!L90</f>
        <v>928344</v>
      </c>
      <c r="M90" s="16">
        <f>'승차인원(a)'!M90+'환승유입인원(c)'!M90</f>
        <v>918691</v>
      </c>
      <c r="N90" s="16">
        <f>'승차인원(a)'!N90+'환승유입인원(c)'!N90</f>
        <v>0</v>
      </c>
      <c r="O90" s="16">
        <f>'승차인원(a)'!O90+'환승유입인원(c)'!O90</f>
        <v>0</v>
      </c>
      <c r="P90" s="16">
        <f>'승차인원(a)'!P90+'환승유입인원(c)'!P90</f>
        <v>0</v>
      </c>
      <c r="Q90" s="63">
        <f>'승차인원(a)'!Q90+'환승유입인원(c)'!Q90</f>
        <v>0</v>
      </c>
    </row>
    <row r="91" spans="1:17">
      <c r="A91" s="148"/>
      <c r="B91" s="1">
        <v>237</v>
      </c>
      <c r="C91" s="1" t="s">
        <v>348</v>
      </c>
      <c r="D91" s="35">
        <f t="shared" si="40"/>
        <v>7490209</v>
      </c>
      <c r="E91" s="35">
        <v>30824</v>
      </c>
      <c r="F91" s="55">
        <f>'승차인원(a)'!F91+'환승유입인원(c)'!F91</f>
        <v>846097</v>
      </c>
      <c r="G91" s="16">
        <f>'승차인원(a)'!G91+'환승유입인원(c)'!G91</f>
        <v>862694</v>
      </c>
      <c r="H91" s="16">
        <f>'승차인원(a)'!H91+'환승유입인원(c)'!H91</f>
        <v>1026181</v>
      </c>
      <c r="I91" s="16">
        <f>'승차인원(a)'!I91+'환승유입인원(c)'!I91</f>
        <v>1010669</v>
      </c>
      <c r="J91" s="16">
        <f>'승차인원(a)'!J91+'환승유입인원(c)'!J91</f>
        <v>978271</v>
      </c>
      <c r="K91" s="16">
        <f>'승차인원(a)'!K91+'환승유입인원(c)'!K91</f>
        <v>970745</v>
      </c>
      <c r="L91" s="16">
        <f>'승차인원(a)'!L91+'환승유입인원(c)'!L91</f>
        <v>898560</v>
      </c>
      <c r="M91" s="16">
        <f>'승차인원(a)'!M91+'환승유입인원(c)'!M91</f>
        <v>896992</v>
      </c>
      <c r="N91" s="16">
        <f>'승차인원(a)'!N91+'환승유입인원(c)'!N91</f>
        <v>0</v>
      </c>
      <c r="O91" s="16">
        <f>'승차인원(a)'!O91+'환승유입인원(c)'!O91</f>
        <v>0</v>
      </c>
      <c r="P91" s="16">
        <f>'승차인원(a)'!P91+'환승유입인원(c)'!P91</f>
        <v>0</v>
      </c>
      <c r="Q91" s="63">
        <f>'승차인원(a)'!Q91+'환승유입인원(c)'!Q91</f>
        <v>0</v>
      </c>
    </row>
    <row r="92" spans="1:17">
      <c r="A92" s="148"/>
      <c r="B92" s="1">
        <v>238</v>
      </c>
      <c r="C92" s="1" t="s">
        <v>40</v>
      </c>
      <c r="D92" s="35">
        <f t="shared" si="40"/>
        <v>11915204</v>
      </c>
      <c r="E92" s="35">
        <v>49033</v>
      </c>
      <c r="F92" s="55">
        <f>'승차인원(a)'!F92+'환승유입인원(c)'!F92</f>
        <v>1412193</v>
      </c>
      <c r="G92" s="16">
        <f>'승차인원(a)'!G92+'환승유입인원(c)'!G92</f>
        <v>1424055</v>
      </c>
      <c r="H92" s="16">
        <f>'승차인원(a)'!H92+'환승유입인원(c)'!H92</f>
        <v>1568234</v>
      </c>
      <c r="I92" s="16">
        <f>'승차인원(a)'!I92+'환승유입인원(c)'!I92</f>
        <v>1507016</v>
      </c>
      <c r="J92" s="16">
        <f>'승차인원(a)'!J92+'환승유입인원(c)'!J92</f>
        <v>1518179</v>
      </c>
      <c r="K92" s="16">
        <f>'승차인원(a)'!K92+'환승유입인원(c)'!K92</f>
        <v>1513698</v>
      </c>
      <c r="L92" s="16">
        <f>'승차인원(a)'!L92+'환승유입인원(c)'!L92</f>
        <v>1484545</v>
      </c>
      <c r="M92" s="16">
        <f>'승차인원(a)'!M92+'환승유입인원(c)'!M92</f>
        <v>1487284</v>
      </c>
      <c r="N92" s="16">
        <f>'승차인원(a)'!N92+'환승유입인원(c)'!N92</f>
        <v>0</v>
      </c>
      <c r="O92" s="16">
        <f>'승차인원(a)'!O92+'환승유입인원(c)'!O92</f>
        <v>0</v>
      </c>
      <c r="P92" s="16">
        <f>'승차인원(a)'!P92+'환승유입인원(c)'!P92</f>
        <v>0</v>
      </c>
      <c r="Q92" s="63">
        <f>'승차인원(a)'!Q92+'환승유입인원(c)'!Q92</f>
        <v>0</v>
      </c>
    </row>
    <row r="93" spans="1:17">
      <c r="A93" s="148"/>
      <c r="B93" s="1">
        <v>239</v>
      </c>
      <c r="C93" s="1" t="s">
        <v>340</v>
      </c>
      <c r="D93" s="35">
        <f t="shared" si="40"/>
        <v>31066424</v>
      </c>
      <c r="E93" s="35">
        <v>127845</v>
      </c>
      <c r="F93" s="55">
        <f>'승차인원(a)'!F93+'환승유입인원(c)'!F93</f>
        <v>3883972</v>
      </c>
      <c r="G93" s="16">
        <f>'승차인원(a)'!G93+'환승유입인원(c)'!G93</f>
        <v>3990728</v>
      </c>
      <c r="H93" s="16">
        <f>'승차인원(a)'!H93+'환승유입인원(c)'!H93</f>
        <v>4034179</v>
      </c>
      <c r="I93" s="16">
        <f>'승차인원(a)'!I93+'환승유입인원(c)'!I93</f>
        <v>3750117</v>
      </c>
      <c r="J93" s="16">
        <f>'승차인원(a)'!J93+'환승유입인원(c)'!J93</f>
        <v>4029958</v>
      </c>
      <c r="K93" s="16">
        <f>'승차인원(a)'!K93+'환승유입인원(c)'!K93</f>
        <v>3682405</v>
      </c>
      <c r="L93" s="16">
        <f>'승차인원(a)'!L93+'환승유입인원(c)'!L93</f>
        <v>3806971</v>
      </c>
      <c r="M93" s="16">
        <f>'승차인원(a)'!M93+'환승유입인원(c)'!M93</f>
        <v>3888094</v>
      </c>
      <c r="N93" s="16">
        <f>'승차인원(a)'!N93+'환승유입인원(c)'!N93</f>
        <v>0</v>
      </c>
      <c r="O93" s="16">
        <f>'승차인원(a)'!O93+'환승유입인원(c)'!O93</f>
        <v>0</v>
      </c>
      <c r="P93" s="16">
        <f>'승차인원(a)'!P93+'환승유입인원(c)'!P93</f>
        <v>0</v>
      </c>
      <c r="Q93" s="63">
        <f>'승차인원(a)'!Q93+'환승유입인원(c)'!Q93</f>
        <v>0</v>
      </c>
    </row>
    <row r="94" spans="1:17">
      <c r="A94" s="148"/>
      <c r="B94" s="1">
        <v>240</v>
      </c>
      <c r="C94" s="1" t="s">
        <v>341</v>
      </c>
      <c r="D94" s="35">
        <f t="shared" si="40"/>
        <v>18659651</v>
      </c>
      <c r="E94" s="35">
        <v>76789</v>
      </c>
      <c r="F94" s="55">
        <f>'승차인원(a)'!F94+'환승유입인원(c)'!F94</f>
        <v>2245648</v>
      </c>
      <c r="G94" s="16">
        <f>'승차인원(a)'!G94+'환승유입인원(c)'!G94</f>
        <v>2272046</v>
      </c>
      <c r="H94" s="16">
        <f>'승차인원(a)'!H94+'환승유입인원(c)'!H94</f>
        <v>2589643</v>
      </c>
      <c r="I94" s="16">
        <f>'승차인원(a)'!I94+'환승유입인원(c)'!I94</f>
        <v>2322947</v>
      </c>
      <c r="J94" s="16">
        <f>'승차인원(a)'!J94+'환승유입인원(c)'!J94</f>
        <v>2398007</v>
      </c>
      <c r="K94" s="16">
        <f>'승차인원(a)'!K94+'환승유입인원(c)'!K94</f>
        <v>2223944</v>
      </c>
      <c r="L94" s="16">
        <f>'승차인원(a)'!L94+'환승유입인원(c)'!L94</f>
        <v>2373427</v>
      </c>
      <c r="M94" s="16">
        <f>'승차인원(a)'!M94+'환승유입인원(c)'!M94</f>
        <v>2233989</v>
      </c>
      <c r="N94" s="16">
        <f>'승차인원(a)'!N94+'환승유입인원(c)'!N94</f>
        <v>0</v>
      </c>
      <c r="O94" s="16">
        <f>'승차인원(a)'!O94+'환승유입인원(c)'!O94</f>
        <v>0</v>
      </c>
      <c r="P94" s="16">
        <f>'승차인원(a)'!P94+'환승유입인원(c)'!P94</f>
        <v>0</v>
      </c>
      <c r="Q94" s="63">
        <f>'승차인원(a)'!Q94+'환승유입인원(c)'!Q94</f>
        <v>0</v>
      </c>
    </row>
    <row r="95" spans="1:17">
      <c r="A95" s="148"/>
      <c r="B95" s="1">
        <v>241</v>
      </c>
      <c r="C95" s="1" t="s">
        <v>41</v>
      </c>
      <c r="D95" s="35">
        <f t="shared" si="40"/>
        <v>7535610</v>
      </c>
      <c r="E95" s="35">
        <v>31011</v>
      </c>
      <c r="F95" s="55">
        <f>'승차인원(a)'!F95+'환승유입인원(c)'!F95</f>
        <v>790170</v>
      </c>
      <c r="G95" s="16">
        <f>'승차인원(a)'!G95+'환승유입인원(c)'!G95</f>
        <v>836082</v>
      </c>
      <c r="H95" s="16">
        <f>'승차인원(a)'!H95+'환승유입인원(c)'!H95</f>
        <v>1142088</v>
      </c>
      <c r="I95" s="16">
        <f>'승차인원(a)'!I95+'환승유입인원(c)'!I95</f>
        <v>1060081</v>
      </c>
      <c r="J95" s="16">
        <f>'승차인원(a)'!J95+'환승유입인원(c)'!J95</f>
        <v>1075571</v>
      </c>
      <c r="K95" s="16">
        <f>'승차인원(a)'!K95+'환승유입인원(c)'!K95</f>
        <v>956048</v>
      </c>
      <c r="L95" s="16">
        <f>'승차인원(a)'!L95+'환승유입인원(c)'!L95</f>
        <v>861077</v>
      </c>
      <c r="M95" s="16">
        <f>'승차인원(a)'!M95+'환승유입인원(c)'!M95</f>
        <v>814493</v>
      </c>
      <c r="N95" s="16">
        <f>'승차인원(a)'!N95+'환승유입인원(c)'!N95</f>
        <v>0</v>
      </c>
      <c r="O95" s="16">
        <f>'승차인원(a)'!O95+'환승유입인원(c)'!O95</f>
        <v>0</v>
      </c>
      <c r="P95" s="16">
        <f>'승차인원(a)'!P95+'환승유입인원(c)'!P95</f>
        <v>0</v>
      </c>
      <c r="Q95" s="63">
        <f>'승차인원(a)'!Q95+'환승유입인원(c)'!Q95</f>
        <v>0</v>
      </c>
    </row>
    <row r="96" spans="1:17">
      <c r="A96" s="148"/>
      <c r="B96" s="1">
        <v>242</v>
      </c>
      <c r="C96" s="1" t="s">
        <v>42</v>
      </c>
      <c r="D96" s="35">
        <f t="shared" si="40"/>
        <v>3495816</v>
      </c>
      <c r="E96" s="35">
        <v>14386</v>
      </c>
      <c r="F96" s="55">
        <f>'승차인원(a)'!F96+'환승유입인원(c)'!F96</f>
        <v>380469</v>
      </c>
      <c r="G96" s="16">
        <f>'승차인원(a)'!G96+'환승유입인원(c)'!G96</f>
        <v>382820</v>
      </c>
      <c r="H96" s="16">
        <f>'승차인원(a)'!H96+'환승유입인원(c)'!H96</f>
        <v>491188</v>
      </c>
      <c r="I96" s="16">
        <f>'승차인원(a)'!I96+'환승유입인원(c)'!I96</f>
        <v>466073</v>
      </c>
      <c r="J96" s="16">
        <f>'승차인원(a)'!J96+'환승유입인원(c)'!J96</f>
        <v>461190</v>
      </c>
      <c r="K96" s="16">
        <f>'승차인원(a)'!K96+'환승유입인원(c)'!K96</f>
        <v>448256</v>
      </c>
      <c r="L96" s="16">
        <f>'승차인원(a)'!L96+'환승유입인원(c)'!L96</f>
        <v>433292</v>
      </c>
      <c r="M96" s="16">
        <f>'승차인원(a)'!M96+'환승유입인원(c)'!M96</f>
        <v>432528</v>
      </c>
      <c r="N96" s="16">
        <f>'승차인원(a)'!N96+'환승유입인원(c)'!N96</f>
        <v>0</v>
      </c>
      <c r="O96" s="16">
        <f>'승차인원(a)'!O96+'환승유입인원(c)'!O96</f>
        <v>0</v>
      </c>
      <c r="P96" s="16">
        <f>'승차인원(a)'!P96+'환승유입인원(c)'!P96</f>
        <v>0</v>
      </c>
      <c r="Q96" s="63">
        <f>'승차인원(a)'!Q96+'환승유입인원(c)'!Q96</f>
        <v>0</v>
      </c>
    </row>
    <row r="97" spans="1:17">
      <c r="A97" s="148"/>
      <c r="B97" s="1">
        <v>243</v>
      </c>
      <c r="C97" s="1" t="s">
        <v>43</v>
      </c>
      <c r="D97" s="35">
        <f t="shared" si="40"/>
        <v>4012702</v>
      </c>
      <c r="E97" s="35">
        <v>16514</v>
      </c>
      <c r="F97" s="55">
        <f>'승차인원(a)'!F97+'환승유입인원(c)'!F97</f>
        <v>473554</v>
      </c>
      <c r="G97" s="16">
        <f>'승차인원(a)'!G97+'환승유입인원(c)'!G97</f>
        <v>483729</v>
      </c>
      <c r="H97" s="16">
        <f>'승차인원(a)'!H97+'환승유입인원(c)'!H97</f>
        <v>548415</v>
      </c>
      <c r="I97" s="16">
        <f>'승차인원(a)'!I97+'환승유입인원(c)'!I97</f>
        <v>522046</v>
      </c>
      <c r="J97" s="16">
        <f>'승차인원(a)'!J97+'환승유입인원(c)'!J97</f>
        <v>501552</v>
      </c>
      <c r="K97" s="16">
        <f>'승차인원(a)'!K97+'환승유입인원(c)'!K97</f>
        <v>511679</v>
      </c>
      <c r="L97" s="16">
        <f>'승차인원(a)'!L97+'환승유입인원(c)'!L97</f>
        <v>487597</v>
      </c>
      <c r="M97" s="16">
        <f>'승차인원(a)'!M97+'환승유입인원(c)'!M97</f>
        <v>484130</v>
      </c>
      <c r="N97" s="16">
        <f>'승차인원(a)'!N97+'환승유입인원(c)'!N97</f>
        <v>0</v>
      </c>
      <c r="O97" s="16">
        <f>'승차인원(a)'!O97+'환승유입인원(c)'!O97</f>
        <v>0</v>
      </c>
      <c r="P97" s="16">
        <f>'승차인원(a)'!P97+'환승유입인원(c)'!P97</f>
        <v>0</v>
      </c>
      <c r="Q97" s="63">
        <f>'승차인원(a)'!Q97+'환승유입인원(c)'!Q97</f>
        <v>0</v>
      </c>
    </row>
    <row r="98" spans="1:17">
      <c r="A98" s="148"/>
      <c r="B98" s="1">
        <v>244</v>
      </c>
      <c r="C98" s="1" t="s">
        <v>44</v>
      </c>
      <c r="D98" s="35">
        <f t="shared" si="40"/>
        <v>850031</v>
      </c>
      <c r="E98" s="35">
        <v>3498</v>
      </c>
      <c r="F98" s="55">
        <f>'승차인원(a)'!F98+'환승유입인원(c)'!F98</f>
        <v>95706</v>
      </c>
      <c r="G98" s="16">
        <f>'승차인원(a)'!G98+'환승유입인원(c)'!G98</f>
        <v>91894</v>
      </c>
      <c r="H98" s="16">
        <f>'승차인원(a)'!H98+'환승유입인원(c)'!H98</f>
        <v>118659</v>
      </c>
      <c r="I98" s="16">
        <f>'승차인원(a)'!I98+'환승유입인원(c)'!I98</f>
        <v>112970</v>
      </c>
      <c r="J98" s="16">
        <f>'승차인원(a)'!J98+'환승유입인원(c)'!J98</f>
        <v>113842</v>
      </c>
      <c r="K98" s="16">
        <f>'승차인원(a)'!K98+'환승유입인원(c)'!K98</f>
        <v>109297</v>
      </c>
      <c r="L98" s="16">
        <f>'승차인원(a)'!L98+'환승유입인원(c)'!L98</f>
        <v>103621</v>
      </c>
      <c r="M98" s="16">
        <f>'승차인원(a)'!M98+'환승유입인원(c)'!M98</f>
        <v>104042</v>
      </c>
      <c r="N98" s="16">
        <f>'승차인원(a)'!N98+'환승유입인원(c)'!N98</f>
        <v>0</v>
      </c>
      <c r="O98" s="16">
        <f>'승차인원(a)'!O98+'환승유입인원(c)'!O98</f>
        <v>0</v>
      </c>
      <c r="P98" s="16">
        <f>'승차인원(a)'!P98+'환승유입인원(c)'!P98</f>
        <v>0</v>
      </c>
      <c r="Q98" s="63">
        <f>'승차인원(a)'!Q98+'환승유입인원(c)'!Q98</f>
        <v>0</v>
      </c>
    </row>
    <row r="99" spans="1:17">
      <c r="A99" s="148"/>
      <c r="B99" s="1">
        <v>245</v>
      </c>
      <c r="C99" s="1" t="s">
        <v>45</v>
      </c>
      <c r="D99" s="35">
        <f t="shared" si="40"/>
        <v>402283</v>
      </c>
      <c r="E99" s="35">
        <v>1656</v>
      </c>
      <c r="F99" s="55">
        <f>'승차인원(a)'!F99+'환승유입인원(c)'!F99</f>
        <v>45237</v>
      </c>
      <c r="G99" s="16">
        <f>'승차인원(a)'!G99+'환승유입인원(c)'!G99</f>
        <v>44880</v>
      </c>
      <c r="H99" s="16">
        <f>'승차인원(a)'!H99+'환승유입인원(c)'!H99</f>
        <v>52676</v>
      </c>
      <c r="I99" s="16">
        <f>'승차인원(a)'!I99+'환승유입인원(c)'!I99</f>
        <v>51028</v>
      </c>
      <c r="J99" s="16">
        <f>'승차인원(a)'!J99+'환승유입인원(c)'!J99</f>
        <v>52899</v>
      </c>
      <c r="K99" s="16">
        <f>'승차인원(a)'!K99+'환승유입인원(c)'!K99</f>
        <v>53419</v>
      </c>
      <c r="L99" s="16">
        <f>'승차인원(a)'!L99+'환승유입인원(c)'!L99</f>
        <v>50434</v>
      </c>
      <c r="M99" s="16">
        <f>'승차인원(a)'!M99+'환승유입인원(c)'!M99</f>
        <v>51710</v>
      </c>
      <c r="N99" s="16">
        <f>'승차인원(a)'!N99+'환승유입인원(c)'!N99</f>
        <v>0</v>
      </c>
      <c r="O99" s="16">
        <f>'승차인원(a)'!O99+'환승유입인원(c)'!O99</f>
        <v>0</v>
      </c>
      <c r="P99" s="16">
        <f>'승차인원(a)'!P99+'환승유입인원(c)'!P99</f>
        <v>0</v>
      </c>
      <c r="Q99" s="63">
        <f>'승차인원(a)'!Q99+'환승유입인원(c)'!Q99</f>
        <v>0</v>
      </c>
    </row>
    <row r="100" spans="1:17">
      <c r="A100" s="148"/>
      <c r="B100" s="1">
        <v>246</v>
      </c>
      <c r="C100" s="1" t="s">
        <v>46</v>
      </c>
      <c r="D100" s="35">
        <f t="shared" si="40"/>
        <v>1430171</v>
      </c>
      <c r="E100" s="35">
        <v>5886</v>
      </c>
      <c r="F100" s="55">
        <f>'승차인원(a)'!F100+'환승유입인원(c)'!F100</f>
        <v>172380</v>
      </c>
      <c r="G100" s="16">
        <f>'승차인원(a)'!G100+'환승유입인원(c)'!G100</f>
        <v>176212</v>
      </c>
      <c r="H100" s="16">
        <f>'승차인원(a)'!H100+'환승유입인원(c)'!H100</f>
        <v>196916</v>
      </c>
      <c r="I100" s="16">
        <f>'승차인원(a)'!I100+'환승유입인원(c)'!I100</f>
        <v>184784</v>
      </c>
      <c r="J100" s="16">
        <f>'승차인원(a)'!J100+'환승유입인원(c)'!J100</f>
        <v>176457</v>
      </c>
      <c r="K100" s="16">
        <f>'승차인원(a)'!K100+'환승유입인원(c)'!K100</f>
        <v>173694</v>
      </c>
      <c r="L100" s="16">
        <f>'승차인원(a)'!L100+'환승유입인원(c)'!L100</f>
        <v>175568</v>
      </c>
      <c r="M100" s="16">
        <f>'승차인원(a)'!M100+'환승유입인원(c)'!M100</f>
        <v>174160</v>
      </c>
      <c r="N100" s="16">
        <f>'승차인원(a)'!N100+'환승유입인원(c)'!N100</f>
        <v>0</v>
      </c>
      <c r="O100" s="16">
        <f>'승차인원(a)'!O100+'환승유입인원(c)'!O100</f>
        <v>0</v>
      </c>
      <c r="P100" s="16">
        <f>'승차인원(a)'!P100+'환승유입인원(c)'!P100</f>
        <v>0</v>
      </c>
      <c r="Q100" s="63">
        <f>'승차인원(a)'!Q100+'환승유입인원(c)'!Q100</f>
        <v>0</v>
      </c>
    </row>
    <row r="101" spans="1:17">
      <c r="A101" s="148"/>
      <c r="B101" s="1">
        <v>247</v>
      </c>
      <c r="C101" s="1" t="s">
        <v>47</v>
      </c>
      <c r="D101" s="35">
        <f t="shared" si="40"/>
        <v>429249</v>
      </c>
      <c r="E101" s="35">
        <v>1767</v>
      </c>
      <c r="F101" s="55">
        <f>'승차인원(a)'!F101+'환승유입인원(c)'!F101</f>
        <v>47876</v>
      </c>
      <c r="G101" s="16">
        <f>'승차인원(a)'!G101+'환승유입인원(c)'!G101</f>
        <v>47847</v>
      </c>
      <c r="H101" s="16">
        <f>'승차인원(a)'!H101+'환승유입인원(c)'!H101</f>
        <v>57829</v>
      </c>
      <c r="I101" s="16">
        <f>'승차인원(a)'!I101+'환승유입인원(c)'!I101</f>
        <v>57307</v>
      </c>
      <c r="J101" s="16">
        <f>'승차인원(a)'!J101+'환승유입인원(c)'!J101</f>
        <v>53095</v>
      </c>
      <c r="K101" s="16">
        <f>'승차인원(a)'!K101+'환승유입인원(c)'!K101</f>
        <v>54407</v>
      </c>
      <c r="L101" s="16">
        <f>'승차인원(a)'!L101+'환승유입인원(c)'!L101</f>
        <v>56502</v>
      </c>
      <c r="M101" s="16">
        <f>'승차인원(a)'!M101+'환승유입인원(c)'!M101</f>
        <v>54386</v>
      </c>
      <c r="N101" s="16">
        <f>'승차인원(a)'!N101+'환승유입인원(c)'!N101</f>
        <v>0</v>
      </c>
      <c r="O101" s="16">
        <f>'승차인원(a)'!O101+'환승유입인원(c)'!O101</f>
        <v>0</v>
      </c>
      <c r="P101" s="16">
        <f>'승차인원(a)'!P101+'환승유입인원(c)'!P101</f>
        <v>0</v>
      </c>
      <c r="Q101" s="63">
        <f>'승차인원(a)'!Q101+'환승유입인원(c)'!Q101</f>
        <v>0</v>
      </c>
    </row>
    <row r="102" spans="1:17">
      <c r="A102" s="148"/>
      <c r="B102" s="1">
        <v>248</v>
      </c>
      <c r="C102" s="1" t="s">
        <v>48</v>
      </c>
      <c r="D102" s="35">
        <f t="shared" si="40"/>
        <v>2691810</v>
      </c>
      <c r="E102" s="35">
        <v>11078</v>
      </c>
      <c r="F102" s="55">
        <f>'승차인원(a)'!F102+'환승유입인원(c)'!F102</f>
        <v>321949</v>
      </c>
      <c r="G102" s="16">
        <f>'승차인원(a)'!G102+'환승유입인원(c)'!G102</f>
        <v>317306</v>
      </c>
      <c r="H102" s="16">
        <f>'승차인원(a)'!H102+'환승유입인원(c)'!H102</f>
        <v>374633</v>
      </c>
      <c r="I102" s="16">
        <f>'승차인원(a)'!I102+'환승유입인원(c)'!I102</f>
        <v>353937</v>
      </c>
      <c r="J102" s="16">
        <f>'승차인원(a)'!J102+'환승유입인원(c)'!J102</f>
        <v>349176</v>
      </c>
      <c r="K102" s="16">
        <f>'승차인원(a)'!K102+'환승유입인원(c)'!K102</f>
        <v>339382</v>
      </c>
      <c r="L102" s="16">
        <f>'승차인원(a)'!L102+'환승유입인원(c)'!L102</f>
        <v>321509</v>
      </c>
      <c r="M102" s="16">
        <f>'승차인원(a)'!M102+'환승유입인원(c)'!M102</f>
        <v>313918</v>
      </c>
      <c r="N102" s="16">
        <f>'승차인원(a)'!N102+'환승유입인원(c)'!N102</f>
        <v>0</v>
      </c>
      <c r="O102" s="16">
        <f>'승차인원(a)'!O102+'환승유입인원(c)'!O102</f>
        <v>0</v>
      </c>
      <c r="P102" s="16">
        <f>'승차인원(a)'!P102+'환승유입인원(c)'!P102</f>
        <v>0</v>
      </c>
      <c r="Q102" s="63">
        <f>'승차인원(a)'!Q102+'환승유입인원(c)'!Q102</f>
        <v>0</v>
      </c>
    </row>
    <row r="103" spans="1:17">
      <c r="A103" s="148"/>
      <c r="B103" s="1">
        <v>249</v>
      </c>
      <c r="C103" s="1" t="s">
        <v>49</v>
      </c>
      <c r="D103" s="35">
        <f t="shared" si="40"/>
        <v>3760754</v>
      </c>
      <c r="E103" s="35">
        <v>15476</v>
      </c>
      <c r="F103" s="55">
        <f>'승차인원(a)'!F103+'환승유입인원(c)'!F103</f>
        <v>452633</v>
      </c>
      <c r="G103" s="16">
        <f>'승차인원(a)'!G103+'환승유입인원(c)'!G103</f>
        <v>442638</v>
      </c>
      <c r="H103" s="16">
        <f>'승차인원(a)'!H103+'환승유입인원(c)'!H103</f>
        <v>510800</v>
      </c>
      <c r="I103" s="16">
        <f>'승차인원(a)'!I103+'환승유입인원(c)'!I103</f>
        <v>481204</v>
      </c>
      <c r="J103" s="16">
        <f>'승차인원(a)'!J103+'환승유입인원(c)'!J103</f>
        <v>487411</v>
      </c>
      <c r="K103" s="16">
        <f>'승차인원(a)'!K103+'환승유입인원(c)'!K103</f>
        <v>471328</v>
      </c>
      <c r="L103" s="16">
        <f>'승차인원(a)'!L103+'환승유입인원(c)'!L103</f>
        <v>457681</v>
      </c>
      <c r="M103" s="16">
        <f>'승차인원(a)'!M103+'환승유입인원(c)'!M103</f>
        <v>457059</v>
      </c>
      <c r="N103" s="16">
        <f>'승차인원(a)'!N103+'환승유입인원(c)'!N103</f>
        <v>0</v>
      </c>
      <c r="O103" s="16">
        <f>'승차인원(a)'!O103+'환승유입인원(c)'!O103</f>
        <v>0</v>
      </c>
      <c r="P103" s="16">
        <f>'승차인원(a)'!P103+'환승유입인원(c)'!P103</f>
        <v>0</v>
      </c>
      <c r="Q103" s="63">
        <f>'승차인원(a)'!Q103+'환승유입인원(c)'!Q103</f>
        <v>0</v>
      </c>
    </row>
    <row r="104" spans="1:17" ht="17.25" thickBot="1">
      <c r="A104" s="148"/>
      <c r="B104" s="30">
        <v>250</v>
      </c>
      <c r="C104" s="14" t="s">
        <v>50</v>
      </c>
      <c r="D104" s="36">
        <f t="shared" si="40"/>
        <v>743176</v>
      </c>
      <c r="E104" s="36">
        <v>3058</v>
      </c>
      <c r="F104" s="56">
        <f>'승차인원(a)'!F104+'환승유입인원(c)'!F104</f>
        <v>91886</v>
      </c>
      <c r="G104" s="17">
        <f>'승차인원(a)'!G104+'환승유입인원(c)'!G104</f>
        <v>86731</v>
      </c>
      <c r="H104" s="17">
        <f>'승차인원(a)'!H104+'환승유입인원(c)'!H104</f>
        <v>98596</v>
      </c>
      <c r="I104" s="17">
        <f>'승차인원(a)'!I104+'환승유입인원(c)'!I104</f>
        <v>93587</v>
      </c>
      <c r="J104" s="17">
        <f>'승차인원(a)'!J104+'환승유입인원(c)'!J104</f>
        <v>92453</v>
      </c>
      <c r="K104" s="17">
        <f>'승차인원(a)'!K104+'환승유입인원(c)'!K104</f>
        <v>92004</v>
      </c>
      <c r="L104" s="17">
        <f>'승차인원(a)'!L104+'환승유입인원(c)'!L104</f>
        <v>93718</v>
      </c>
      <c r="M104" s="17">
        <f>'승차인원(a)'!M104+'환승유입인원(c)'!M104</f>
        <v>94201</v>
      </c>
      <c r="N104" s="17">
        <f>'승차인원(a)'!N104+'환승유입인원(c)'!N104</f>
        <v>0</v>
      </c>
      <c r="O104" s="17">
        <f>'승차인원(a)'!O104+'환승유입인원(c)'!O104</f>
        <v>0</v>
      </c>
      <c r="P104" s="17">
        <f>'승차인원(a)'!P104+'환승유입인원(c)'!P104</f>
        <v>0</v>
      </c>
      <c r="Q104" s="64">
        <f>'승차인원(a)'!Q104+'환승유입인원(c)'!Q104</f>
        <v>0</v>
      </c>
    </row>
    <row r="105" spans="1:17">
      <c r="A105" s="147" t="s">
        <v>333</v>
      </c>
      <c r="B105" s="8">
        <v>309</v>
      </c>
      <c r="C105" s="27" t="s">
        <v>51</v>
      </c>
      <c r="D105" s="38">
        <f t="shared" si="40"/>
        <v>461692</v>
      </c>
      <c r="E105" s="38">
        <v>1900</v>
      </c>
      <c r="F105" s="57">
        <f>'승차인원(a)'!F105+'환승유입인원(c)'!F105</f>
        <v>57880</v>
      </c>
      <c r="G105" s="28">
        <f>'승차인원(a)'!G105+'환승유입인원(c)'!G105</f>
        <v>48656</v>
      </c>
      <c r="H105" s="28">
        <f>'승차인원(a)'!H105+'환승유입인원(c)'!H105</f>
        <v>57420</v>
      </c>
      <c r="I105" s="28">
        <f>'승차인원(a)'!I105+'환승유입인원(c)'!I105</f>
        <v>58786</v>
      </c>
      <c r="J105" s="28">
        <f>'승차인원(a)'!J105+'환승유입인원(c)'!J105</f>
        <v>61144</v>
      </c>
      <c r="K105" s="28">
        <f>'승차인원(a)'!K105+'환승유입인원(c)'!K105</f>
        <v>59501</v>
      </c>
      <c r="L105" s="28">
        <f>'승차인원(a)'!L105+'환승유입인원(c)'!L105</f>
        <v>57266</v>
      </c>
      <c r="M105" s="28">
        <f>'승차인원(a)'!M105+'환승유입인원(c)'!M105</f>
        <v>61039</v>
      </c>
      <c r="N105" s="28">
        <f>'승차인원(a)'!N105+'환승유입인원(c)'!N105</f>
        <v>0</v>
      </c>
      <c r="O105" s="28">
        <f>'승차인원(a)'!O105+'환승유입인원(c)'!O105</f>
        <v>0</v>
      </c>
      <c r="P105" s="28">
        <f>'승차인원(a)'!P105+'환승유입인원(c)'!P105</f>
        <v>0</v>
      </c>
      <c r="Q105" s="65">
        <f>'승차인원(a)'!Q105+'환승유입인원(c)'!Q105</f>
        <v>0</v>
      </c>
    </row>
    <row r="106" spans="1:17">
      <c r="A106" s="148"/>
      <c r="B106" s="1">
        <v>310</v>
      </c>
      <c r="C106" s="1" t="s">
        <v>52</v>
      </c>
      <c r="D106" s="35">
        <f t="shared" si="40"/>
        <v>7617752</v>
      </c>
      <c r="E106" s="35">
        <v>31349</v>
      </c>
      <c r="F106" s="55">
        <f>'승차인원(a)'!F106+'환승유입인원(c)'!F106</f>
        <v>896241</v>
      </c>
      <c r="G106" s="16">
        <f>'승차인원(a)'!G106+'환승유입인원(c)'!G106</f>
        <v>873017</v>
      </c>
      <c r="H106" s="16">
        <f>'승차인원(a)'!H106+'환승유입인원(c)'!H106</f>
        <v>1008289</v>
      </c>
      <c r="I106" s="16">
        <f>'승차인원(a)'!I106+'환승유입인원(c)'!I106</f>
        <v>967378</v>
      </c>
      <c r="J106" s="16">
        <f>'승차인원(a)'!J106+'환승유입인원(c)'!J106</f>
        <v>992076</v>
      </c>
      <c r="K106" s="16">
        <f>'승차인원(a)'!K106+'환승유입인원(c)'!K106</f>
        <v>959449</v>
      </c>
      <c r="L106" s="16">
        <f>'승차인원(a)'!L106+'환승유입인원(c)'!L106</f>
        <v>950168</v>
      </c>
      <c r="M106" s="16">
        <f>'승차인원(a)'!M106+'환승유입인원(c)'!M106</f>
        <v>971134</v>
      </c>
      <c r="N106" s="16">
        <f>'승차인원(a)'!N106+'환승유입인원(c)'!N106</f>
        <v>0</v>
      </c>
      <c r="O106" s="16">
        <f>'승차인원(a)'!O106+'환승유입인원(c)'!O106</f>
        <v>0</v>
      </c>
      <c r="P106" s="16">
        <f>'승차인원(a)'!P106+'환승유입인원(c)'!P106</f>
        <v>0</v>
      </c>
      <c r="Q106" s="63">
        <f>'승차인원(a)'!Q106+'환승유입인원(c)'!Q106</f>
        <v>0</v>
      </c>
    </row>
    <row r="107" spans="1:17">
      <c r="A107" s="148"/>
      <c r="B107" s="1">
        <v>311</v>
      </c>
      <c r="C107" s="1" t="s">
        <v>53</v>
      </c>
      <c r="D107" s="35">
        <f t="shared" si="40"/>
        <v>16879882</v>
      </c>
      <c r="E107" s="35">
        <v>69465</v>
      </c>
      <c r="F107" s="55">
        <f>'승차인원(a)'!F107+'환승유입인원(c)'!F107</f>
        <v>1996632</v>
      </c>
      <c r="G107" s="16">
        <f>'승차인원(a)'!G107+'환승유입인원(c)'!G107</f>
        <v>1960648</v>
      </c>
      <c r="H107" s="16">
        <f>'승차인원(a)'!H107+'환승유입인원(c)'!H107</f>
        <v>2263927</v>
      </c>
      <c r="I107" s="16">
        <f>'승차인원(a)'!I107+'환승유입인원(c)'!I107</f>
        <v>2164294</v>
      </c>
      <c r="J107" s="16">
        <f>'승차인원(a)'!J107+'환승유입인원(c)'!J107</f>
        <v>2183564</v>
      </c>
      <c r="K107" s="16">
        <f>'승차인원(a)'!K107+'환승유입인원(c)'!K107</f>
        <v>2128870</v>
      </c>
      <c r="L107" s="16">
        <f>'승차인원(a)'!L107+'환승유입인원(c)'!L107</f>
        <v>2075401</v>
      </c>
      <c r="M107" s="16">
        <f>'승차인원(a)'!M107+'환승유입인원(c)'!M107</f>
        <v>2106546</v>
      </c>
      <c r="N107" s="16">
        <f>'승차인원(a)'!N107+'환승유입인원(c)'!N107</f>
        <v>0</v>
      </c>
      <c r="O107" s="16">
        <f>'승차인원(a)'!O107+'환승유입인원(c)'!O107</f>
        <v>0</v>
      </c>
      <c r="P107" s="16">
        <f>'승차인원(a)'!P107+'환승유입인원(c)'!P107</f>
        <v>0</v>
      </c>
      <c r="Q107" s="63">
        <f>'승차인원(a)'!Q107+'환승유입인원(c)'!Q107</f>
        <v>0</v>
      </c>
    </row>
    <row r="108" spans="1:17">
      <c r="A108" s="148"/>
      <c r="B108" s="1">
        <v>312</v>
      </c>
      <c r="C108" s="1" t="s">
        <v>54</v>
      </c>
      <c r="D108" s="35">
        <f t="shared" si="40"/>
        <v>7377745</v>
      </c>
      <c r="E108" s="35">
        <v>30361</v>
      </c>
      <c r="F108" s="55">
        <f>'승차인원(a)'!F108+'환승유입인원(c)'!F108</f>
        <v>861368</v>
      </c>
      <c r="G108" s="16">
        <f>'승차인원(a)'!G108+'환승유입인원(c)'!G108</f>
        <v>856818</v>
      </c>
      <c r="H108" s="16">
        <f>'승차인원(a)'!H108+'환승유입인원(c)'!H108</f>
        <v>1009087</v>
      </c>
      <c r="I108" s="16">
        <f>'승차인원(a)'!I108+'환승유입인원(c)'!I108</f>
        <v>949421</v>
      </c>
      <c r="J108" s="16">
        <f>'승차인원(a)'!J108+'환승유입인원(c)'!J108</f>
        <v>959285</v>
      </c>
      <c r="K108" s="16">
        <f>'승차인원(a)'!K108+'환승유입인원(c)'!K108</f>
        <v>932237</v>
      </c>
      <c r="L108" s="16">
        <f>'승차인원(a)'!L108+'환승유입인원(c)'!L108</f>
        <v>892933</v>
      </c>
      <c r="M108" s="16">
        <f>'승차인원(a)'!M108+'환승유입인원(c)'!M108</f>
        <v>916596</v>
      </c>
      <c r="N108" s="16">
        <f>'승차인원(a)'!N108+'환승유입인원(c)'!N108</f>
        <v>0</v>
      </c>
      <c r="O108" s="16">
        <f>'승차인원(a)'!O108+'환승유입인원(c)'!O108</f>
        <v>0</v>
      </c>
      <c r="P108" s="16">
        <f>'승차인원(a)'!P108+'환승유입인원(c)'!P108</f>
        <v>0</v>
      </c>
      <c r="Q108" s="63">
        <f>'승차인원(a)'!Q108+'환승유입인원(c)'!Q108</f>
        <v>0</v>
      </c>
    </row>
    <row r="109" spans="1:17">
      <c r="A109" s="148"/>
      <c r="B109" s="1">
        <v>313</v>
      </c>
      <c r="C109" s="1" t="s">
        <v>55</v>
      </c>
      <c r="D109" s="35">
        <f t="shared" ref="D109:D172" si="41">SUM(F109:Q109)</f>
        <v>4631261</v>
      </c>
      <c r="E109" s="35">
        <v>19059</v>
      </c>
      <c r="F109" s="55">
        <f>'승차인원(a)'!F109+'환승유입인원(c)'!F109</f>
        <v>553828</v>
      </c>
      <c r="G109" s="16">
        <f>'승차인원(a)'!G109+'환승유입인원(c)'!G109</f>
        <v>549103</v>
      </c>
      <c r="H109" s="16">
        <f>'승차인원(a)'!H109+'환승유입인원(c)'!H109</f>
        <v>631410</v>
      </c>
      <c r="I109" s="16">
        <f>'승차인원(a)'!I109+'환승유입인원(c)'!I109</f>
        <v>595617</v>
      </c>
      <c r="J109" s="16">
        <f>'승차인원(a)'!J109+'환승유입인원(c)'!J109</f>
        <v>596078</v>
      </c>
      <c r="K109" s="16">
        <f>'승차인원(a)'!K109+'환승유입인원(c)'!K109</f>
        <v>580947</v>
      </c>
      <c r="L109" s="16">
        <f>'승차인원(a)'!L109+'환승유입인원(c)'!L109</f>
        <v>557882</v>
      </c>
      <c r="M109" s="16">
        <f>'승차인원(a)'!M109+'환승유입인원(c)'!M109</f>
        <v>566396</v>
      </c>
      <c r="N109" s="16">
        <f>'승차인원(a)'!N109+'환승유입인원(c)'!N109</f>
        <v>0</v>
      </c>
      <c r="O109" s="16">
        <f>'승차인원(a)'!O109+'환승유입인원(c)'!O109</f>
        <v>0</v>
      </c>
      <c r="P109" s="16">
        <f>'승차인원(a)'!P109+'환승유입인원(c)'!P109</f>
        <v>0</v>
      </c>
      <c r="Q109" s="63">
        <f>'승차인원(a)'!Q109+'환승유입인원(c)'!Q109</f>
        <v>0</v>
      </c>
    </row>
    <row r="110" spans="1:17">
      <c r="A110" s="148"/>
      <c r="B110" s="1">
        <v>314</v>
      </c>
      <c r="C110" s="1" t="s">
        <v>56</v>
      </c>
      <c r="D110" s="35">
        <f t="shared" si="41"/>
        <v>7533447</v>
      </c>
      <c r="E110" s="35">
        <v>31002</v>
      </c>
      <c r="F110" s="55">
        <f>'승차인원(a)'!F110+'환승유입인원(c)'!F110</f>
        <v>873375</v>
      </c>
      <c r="G110" s="16">
        <f>'승차인원(a)'!G110+'환승유입인원(c)'!G110</f>
        <v>862165</v>
      </c>
      <c r="H110" s="16">
        <f>'승차인원(a)'!H110+'환승유입인원(c)'!H110</f>
        <v>1068893</v>
      </c>
      <c r="I110" s="16">
        <f>'승차인원(a)'!I110+'환승유입인원(c)'!I110</f>
        <v>1003074</v>
      </c>
      <c r="J110" s="16">
        <f>'승차인원(a)'!J110+'환승유입인원(c)'!J110</f>
        <v>997964</v>
      </c>
      <c r="K110" s="16">
        <f>'승차인원(a)'!K110+'환승유입인원(c)'!K110</f>
        <v>937709</v>
      </c>
      <c r="L110" s="16">
        <f>'승차인원(a)'!L110+'환승유입인원(c)'!L110</f>
        <v>881945</v>
      </c>
      <c r="M110" s="16">
        <f>'승차인원(a)'!M110+'환승유입인원(c)'!M110</f>
        <v>908322</v>
      </c>
      <c r="N110" s="16">
        <f>'승차인원(a)'!N110+'환승유입인원(c)'!N110</f>
        <v>0</v>
      </c>
      <c r="O110" s="16">
        <f>'승차인원(a)'!O110+'환승유입인원(c)'!O110</f>
        <v>0</v>
      </c>
      <c r="P110" s="16">
        <f>'승차인원(a)'!P110+'환승유입인원(c)'!P110</f>
        <v>0</v>
      </c>
      <c r="Q110" s="63">
        <f>'승차인원(a)'!Q110+'환승유입인원(c)'!Q110</f>
        <v>0</v>
      </c>
    </row>
    <row r="111" spans="1:17">
      <c r="A111" s="148"/>
      <c r="B111" s="1">
        <v>315</v>
      </c>
      <c r="C111" s="1" t="s">
        <v>57</v>
      </c>
      <c r="D111" s="35">
        <f t="shared" si="41"/>
        <v>1601961</v>
      </c>
      <c r="E111" s="35">
        <v>6593</v>
      </c>
      <c r="F111" s="55">
        <f>'승차인원(a)'!F111+'환승유입인원(c)'!F111</f>
        <v>188341</v>
      </c>
      <c r="G111" s="16">
        <f>'승차인원(a)'!G111+'환승유입인원(c)'!G111</f>
        <v>187811</v>
      </c>
      <c r="H111" s="16">
        <f>'승차인원(a)'!H111+'환승유입인원(c)'!H111</f>
        <v>218321</v>
      </c>
      <c r="I111" s="16">
        <f>'승차인원(a)'!I111+'환승유입인원(c)'!I111</f>
        <v>206491</v>
      </c>
      <c r="J111" s="16">
        <f>'승차인원(a)'!J111+'환승유입인원(c)'!J111</f>
        <v>205533</v>
      </c>
      <c r="K111" s="16">
        <f>'승차인원(a)'!K111+'환승유입인원(c)'!K111</f>
        <v>201871</v>
      </c>
      <c r="L111" s="16">
        <f>'승차인원(a)'!L111+'환승유입인원(c)'!L111</f>
        <v>194903</v>
      </c>
      <c r="M111" s="16">
        <f>'승차인원(a)'!M111+'환승유입인원(c)'!M111</f>
        <v>198690</v>
      </c>
      <c r="N111" s="16">
        <f>'승차인원(a)'!N111+'환승유입인원(c)'!N111</f>
        <v>0</v>
      </c>
      <c r="O111" s="16">
        <f>'승차인원(a)'!O111+'환승유입인원(c)'!O111</f>
        <v>0</v>
      </c>
      <c r="P111" s="16">
        <f>'승차인원(a)'!P111+'환승유입인원(c)'!P111</f>
        <v>0</v>
      </c>
      <c r="Q111" s="63">
        <f>'승차인원(a)'!Q111+'환승유입인원(c)'!Q111</f>
        <v>0</v>
      </c>
    </row>
    <row r="112" spans="1:17">
      <c r="A112" s="148"/>
      <c r="B112" s="1">
        <v>316</v>
      </c>
      <c r="C112" s="1" t="s">
        <v>58</v>
      </c>
      <c r="D112" s="35">
        <f t="shared" si="41"/>
        <v>3022545</v>
      </c>
      <c r="E112" s="35">
        <v>12438</v>
      </c>
      <c r="F112" s="55">
        <f>'승차인원(a)'!F112+'환승유입인원(c)'!F112</f>
        <v>327949</v>
      </c>
      <c r="G112" s="16">
        <f>'승차인원(a)'!G112+'환승유입인원(c)'!G112</f>
        <v>336417</v>
      </c>
      <c r="H112" s="16">
        <f>'승차인원(a)'!H112+'환승유입인원(c)'!H112</f>
        <v>425570</v>
      </c>
      <c r="I112" s="16">
        <f>'승차인원(a)'!I112+'환승유입인원(c)'!I112</f>
        <v>399242</v>
      </c>
      <c r="J112" s="16">
        <f>'승차인원(a)'!J112+'환승유입인원(c)'!J112</f>
        <v>409229</v>
      </c>
      <c r="K112" s="16">
        <f>'승차인원(a)'!K112+'환승유입인원(c)'!K112</f>
        <v>382376</v>
      </c>
      <c r="L112" s="16">
        <f>'승차인원(a)'!L112+'환승유입인원(c)'!L112</f>
        <v>356247</v>
      </c>
      <c r="M112" s="16">
        <f>'승차인원(a)'!M112+'환승유입인원(c)'!M112</f>
        <v>385515</v>
      </c>
      <c r="N112" s="16">
        <f>'승차인원(a)'!N112+'환승유입인원(c)'!N112</f>
        <v>0</v>
      </c>
      <c r="O112" s="16">
        <f>'승차인원(a)'!O112+'환승유입인원(c)'!O112</f>
        <v>0</v>
      </c>
      <c r="P112" s="16">
        <f>'승차인원(a)'!P112+'환승유입인원(c)'!P112</f>
        <v>0</v>
      </c>
      <c r="Q112" s="63">
        <f>'승차인원(a)'!Q112+'환승유입인원(c)'!Q112</f>
        <v>0</v>
      </c>
    </row>
    <row r="113" spans="1:17">
      <c r="A113" s="148"/>
      <c r="B113" s="1">
        <v>317</v>
      </c>
      <c r="C113" s="1" t="s">
        <v>59</v>
      </c>
      <c r="D113" s="35">
        <f t="shared" si="41"/>
        <v>9716206</v>
      </c>
      <c r="E113" s="35">
        <v>39984</v>
      </c>
      <c r="F113" s="55">
        <f>'승차인원(a)'!F113+'환승유입인원(c)'!F113</f>
        <v>1067968</v>
      </c>
      <c r="G113" s="16">
        <f>'승차인원(a)'!G113+'환승유입인원(c)'!G113</f>
        <v>1128184</v>
      </c>
      <c r="H113" s="16">
        <f>'승차인원(a)'!H113+'환승유입인원(c)'!H113</f>
        <v>1379246</v>
      </c>
      <c r="I113" s="16">
        <f>'승차인원(a)'!I113+'환승유입인원(c)'!I113</f>
        <v>1308150</v>
      </c>
      <c r="J113" s="16">
        <f>'승차인원(a)'!J113+'환승유입인원(c)'!J113</f>
        <v>1317359</v>
      </c>
      <c r="K113" s="16">
        <f>'승차인원(a)'!K113+'환승유입인원(c)'!K113</f>
        <v>1223215</v>
      </c>
      <c r="L113" s="16">
        <f>'승차인원(a)'!L113+'환승유입인원(c)'!L113</f>
        <v>1122774</v>
      </c>
      <c r="M113" s="16">
        <f>'승차인원(a)'!M113+'환승유입인원(c)'!M113</f>
        <v>1169310</v>
      </c>
      <c r="N113" s="16">
        <f>'승차인원(a)'!N113+'환승유입인원(c)'!N113</f>
        <v>0</v>
      </c>
      <c r="O113" s="16">
        <f>'승차인원(a)'!O113+'환승유입인원(c)'!O113</f>
        <v>0</v>
      </c>
      <c r="P113" s="16">
        <f>'승차인원(a)'!P113+'환승유입인원(c)'!P113</f>
        <v>0</v>
      </c>
      <c r="Q113" s="63">
        <f>'승차인원(a)'!Q113+'환승유입인원(c)'!Q113</f>
        <v>0</v>
      </c>
    </row>
    <row r="114" spans="1:17">
      <c r="A114" s="148"/>
      <c r="B114" s="1">
        <v>318</v>
      </c>
      <c r="C114" s="1" t="s">
        <v>60</v>
      </c>
      <c r="D114" s="35">
        <f t="shared" si="41"/>
        <v>10519512</v>
      </c>
      <c r="E114" s="35">
        <v>43290</v>
      </c>
      <c r="F114" s="55">
        <f>'승차인원(a)'!F114+'환승유입인원(c)'!F114</f>
        <v>1190121</v>
      </c>
      <c r="G114" s="16">
        <f>'승차인원(a)'!G114+'환승유입인원(c)'!G114</f>
        <v>1245702</v>
      </c>
      <c r="H114" s="16">
        <f>'승차인원(a)'!H114+'환승유입인원(c)'!H114</f>
        <v>1464318</v>
      </c>
      <c r="I114" s="16">
        <f>'승차인원(a)'!I114+'환승유입인원(c)'!I114</f>
        <v>1409892</v>
      </c>
      <c r="J114" s="16">
        <f>'승차인원(a)'!J114+'환승유입인원(c)'!J114</f>
        <v>1369688</v>
      </c>
      <c r="K114" s="16">
        <f>'승차인원(a)'!K114+'환승유입인원(c)'!K114</f>
        <v>1294170</v>
      </c>
      <c r="L114" s="16">
        <f>'승차인원(a)'!L114+'환승유입인원(c)'!L114</f>
        <v>1254097</v>
      </c>
      <c r="M114" s="16">
        <f>'승차인원(a)'!M114+'환승유입인원(c)'!M114</f>
        <v>1291524</v>
      </c>
      <c r="N114" s="16">
        <f>'승차인원(a)'!N114+'환승유입인원(c)'!N114</f>
        <v>0</v>
      </c>
      <c r="O114" s="16">
        <f>'승차인원(a)'!O114+'환승유입인원(c)'!O114</f>
        <v>0</v>
      </c>
      <c r="P114" s="16">
        <f>'승차인원(a)'!P114+'환승유입인원(c)'!P114</f>
        <v>0</v>
      </c>
      <c r="Q114" s="63">
        <f>'승차인원(a)'!Q114+'환승유입인원(c)'!Q114</f>
        <v>0</v>
      </c>
    </row>
    <row r="115" spans="1:17">
      <c r="A115" s="148"/>
      <c r="B115" s="1">
        <v>319</v>
      </c>
      <c r="C115" s="1" t="s">
        <v>61</v>
      </c>
      <c r="D115" s="35">
        <f t="shared" si="41"/>
        <v>3837002</v>
      </c>
      <c r="E115" s="35">
        <v>15790</v>
      </c>
      <c r="F115" s="55">
        <f>'승차인원(a)'!F115+'환승유입인원(c)'!F115</f>
        <v>447997</v>
      </c>
      <c r="G115" s="16">
        <f>'승차인원(a)'!G115+'환승유입인원(c)'!G115</f>
        <v>463640</v>
      </c>
      <c r="H115" s="16">
        <f>'승차인원(a)'!H115+'환승유입인원(c)'!H115</f>
        <v>514896</v>
      </c>
      <c r="I115" s="16">
        <f>'승차인원(a)'!I115+'환승유입인원(c)'!I115</f>
        <v>471268</v>
      </c>
      <c r="J115" s="16">
        <f>'승차인원(a)'!J115+'환승유입인원(c)'!J115</f>
        <v>477532</v>
      </c>
      <c r="K115" s="16">
        <f>'승차인원(a)'!K115+'환승유입인원(c)'!K115</f>
        <v>483457</v>
      </c>
      <c r="L115" s="16">
        <f>'승차인원(a)'!L115+'환승유입인원(c)'!L115</f>
        <v>493994</v>
      </c>
      <c r="M115" s="16">
        <f>'승차인원(a)'!M115+'환승유입인원(c)'!M115</f>
        <v>484218</v>
      </c>
      <c r="N115" s="16">
        <f>'승차인원(a)'!N115+'환승유입인원(c)'!N115</f>
        <v>0</v>
      </c>
      <c r="O115" s="16">
        <f>'승차인원(a)'!O115+'환승유입인원(c)'!O115</f>
        <v>0</v>
      </c>
      <c r="P115" s="16">
        <f>'승차인원(a)'!P115+'환승유입인원(c)'!P115</f>
        <v>0</v>
      </c>
      <c r="Q115" s="63">
        <f>'승차인원(a)'!Q115+'환승유입인원(c)'!Q115</f>
        <v>0</v>
      </c>
    </row>
    <row r="116" spans="1:17">
      <c r="A116" s="148"/>
      <c r="B116" s="1">
        <v>320</v>
      </c>
      <c r="C116" s="1" t="s">
        <v>62</v>
      </c>
      <c r="D116" s="35">
        <f t="shared" si="41"/>
        <v>3304896</v>
      </c>
      <c r="E116" s="35">
        <v>13600</v>
      </c>
      <c r="F116" s="55">
        <f>'승차인원(a)'!F116+'환승유입인원(c)'!F116</f>
        <v>386309</v>
      </c>
      <c r="G116" s="16">
        <f>'승차인원(a)'!G116+'환승유입인원(c)'!G116</f>
        <v>397047</v>
      </c>
      <c r="H116" s="16">
        <f>'승차인원(a)'!H116+'환승유입인원(c)'!H116</f>
        <v>449174</v>
      </c>
      <c r="I116" s="16">
        <f>'승차인원(a)'!I116+'환승유입인원(c)'!I116</f>
        <v>417860</v>
      </c>
      <c r="J116" s="16">
        <f>'승차인원(a)'!J116+'환승유입인원(c)'!J116</f>
        <v>399293</v>
      </c>
      <c r="K116" s="16">
        <f>'승차인원(a)'!K116+'환승유입인원(c)'!K116</f>
        <v>412477</v>
      </c>
      <c r="L116" s="16">
        <f>'승차인원(a)'!L116+'환승유입인원(c)'!L116</f>
        <v>418903</v>
      </c>
      <c r="M116" s="16">
        <f>'승차인원(a)'!M116+'환승유입인원(c)'!M116</f>
        <v>423833</v>
      </c>
      <c r="N116" s="16">
        <f>'승차인원(a)'!N116+'환승유입인원(c)'!N116</f>
        <v>0</v>
      </c>
      <c r="O116" s="16">
        <f>'승차인원(a)'!O116+'환승유입인원(c)'!O116</f>
        <v>0</v>
      </c>
      <c r="P116" s="16">
        <f>'승차인원(a)'!P116+'환승유입인원(c)'!P116</f>
        <v>0</v>
      </c>
      <c r="Q116" s="63">
        <f>'승차인원(a)'!Q116+'환승유입인원(c)'!Q116</f>
        <v>0</v>
      </c>
    </row>
    <row r="117" spans="1:17">
      <c r="A117" s="148"/>
      <c r="B117" s="1">
        <v>322</v>
      </c>
      <c r="C117" s="1" t="s">
        <v>63</v>
      </c>
      <c r="D117" s="35">
        <f t="shared" si="41"/>
        <v>5108421</v>
      </c>
      <c r="E117" s="35">
        <v>21023</v>
      </c>
      <c r="F117" s="55">
        <f>'승차인원(a)'!F117+'환승유입인원(c)'!F117</f>
        <v>574151</v>
      </c>
      <c r="G117" s="16">
        <f>'승차인원(a)'!G117+'환승유입인원(c)'!G117</f>
        <v>547327</v>
      </c>
      <c r="H117" s="16">
        <f>'승차인원(a)'!H117+'환승유입인원(c)'!H117</f>
        <v>753274</v>
      </c>
      <c r="I117" s="16">
        <f>'승차인원(a)'!I117+'환승유입인원(c)'!I117</f>
        <v>764345</v>
      </c>
      <c r="J117" s="16">
        <f>'승차인원(a)'!J117+'환승유입인원(c)'!J117</f>
        <v>701605</v>
      </c>
      <c r="K117" s="16">
        <f>'승차인원(a)'!K117+'환승유입인원(c)'!K117</f>
        <v>655993</v>
      </c>
      <c r="L117" s="16">
        <f>'승차인원(a)'!L117+'환승유입인원(c)'!L117</f>
        <v>544047</v>
      </c>
      <c r="M117" s="16">
        <f>'승차인원(a)'!M117+'환승유입인원(c)'!M117</f>
        <v>567679</v>
      </c>
      <c r="N117" s="16">
        <f>'승차인원(a)'!N117+'환승유입인원(c)'!N117</f>
        <v>0</v>
      </c>
      <c r="O117" s="16">
        <f>'승차인원(a)'!O117+'환승유입인원(c)'!O117</f>
        <v>0</v>
      </c>
      <c r="P117" s="16">
        <f>'승차인원(a)'!P117+'환승유입인원(c)'!P117</f>
        <v>0</v>
      </c>
      <c r="Q117" s="63">
        <f>'승차인원(a)'!Q117+'환승유입인원(c)'!Q117</f>
        <v>0</v>
      </c>
    </row>
    <row r="118" spans="1:17">
      <c r="A118" s="148"/>
      <c r="B118" s="1">
        <v>323</v>
      </c>
      <c r="C118" s="1" t="s">
        <v>64</v>
      </c>
      <c r="D118" s="35">
        <f t="shared" si="41"/>
        <v>5279975</v>
      </c>
      <c r="E118" s="35">
        <v>21729</v>
      </c>
      <c r="F118" s="55">
        <f>'승차인원(a)'!F118+'환승유입인원(c)'!F118</f>
        <v>621353</v>
      </c>
      <c r="G118" s="16">
        <f>'승차인원(a)'!G118+'환승유입인원(c)'!G118</f>
        <v>622492</v>
      </c>
      <c r="H118" s="16">
        <f>'승차인원(a)'!H118+'환승유입인원(c)'!H118</f>
        <v>720063</v>
      </c>
      <c r="I118" s="16">
        <f>'승차인원(a)'!I118+'환승유입인원(c)'!I118</f>
        <v>679427</v>
      </c>
      <c r="J118" s="16">
        <f>'승차인원(a)'!J118+'환승유입인원(c)'!J118</f>
        <v>668746</v>
      </c>
      <c r="K118" s="16">
        <f>'승차인원(a)'!K118+'환승유입인원(c)'!K118</f>
        <v>664709</v>
      </c>
      <c r="L118" s="16">
        <f>'승차인원(a)'!L118+'환승유입인원(c)'!L118</f>
        <v>649783</v>
      </c>
      <c r="M118" s="16">
        <f>'승차인원(a)'!M118+'환승유입인원(c)'!M118</f>
        <v>653402</v>
      </c>
      <c r="N118" s="16">
        <f>'승차인원(a)'!N118+'환승유입인원(c)'!N118</f>
        <v>0</v>
      </c>
      <c r="O118" s="16">
        <f>'승차인원(a)'!O118+'환승유입인원(c)'!O118</f>
        <v>0</v>
      </c>
      <c r="P118" s="16">
        <f>'승차인원(a)'!P118+'환승유입인원(c)'!P118</f>
        <v>0</v>
      </c>
      <c r="Q118" s="63">
        <f>'승차인원(a)'!Q118+'환승유입인원(c)'!Q118</f>
        <v>0</v>
      </c>
    </row>
    <row r="119" spans="1:17">
      <c r="A119" s="148"/>
      <c r="B119" s="1">
        <v>324</v>
      </c>
      <c r="C119" s="1" t="s">
        <v>65</v>
      </c>
      <c r="D119" s="35">
        <f t="shared" si="41"/>
        <v>3183350</v>
      </c>
      <c r="E119" s="35">
        <v>13101</v>
      </c>
      <c r="F119" s="55">
        <f>'승차인원(a)'!F119+'환승유입인원(c)'!F119</f>
        <v>369722</v>
      </c>
      <c r="G119" s="16">
        <f>'승차인원(a)'!G119+'환승유입인원(c)'!G119</f>
        <v>367904</v>
      </c>
      <c r="H119" s="16">
        <f>'승차인원(a)'!H119+'환승유입인원(c)'!H119</f>
        <v>428666</v>
      </c>
      <c r="I119" s="16">
        <f>'승차인원(a)'!I119+'환승유입인원(c)'!I119</f>
        <v>411448</v>
      </c>
      <c r="J119" s="16">
        <f>'승차인원(a)'!J119+'환승유입인원(c)'!J119</f>
        <v>410590</v>
      </c>
      <c r="K119" s="16">
        <f>'승차인원(a)'!K119+'환승유입인원(c)'!K119</f>
        <v>404869</v>
      </c>
      <c r="L119" s="16">
        <f>'승차인원(a)'!L119+'환승유입인원(c)'!L119</f>
        <v>393602</v>
      </c>
      <c r="M119" s="16">
        <f>'승차인원(a)'!M119+'환승유입인원(c)'!M119</f>
        <v>396549</v>
      </c>
      <c r="N119" s="16">
        <f>'승차인원(a)'!N119+'환승유입인원(c)'!N119</f>
        <v>0</v>
      </c>
      <c r="O119" s="16">
        <f>'승차인원(a)'!O119+'환승유입인원(c)'!O119</f>
        <v>0</v>
      </c>
      <c r="P119" s="16">
        <f>'승차인원(a)'!P119+'환승유입인원(c)'!P119</f>
        <v>0</v>
      </c>
      <c r="Q119" s="63">
        <f>'승차인원(a)'!Q119+'환승유입인원(c)'!Q119</f>
        <v>0</v>
      </c>
    </row>
    <row r="120" spans="1:17">
      <c r="A120" s="148"/>
      <c r="B120" s="1">
        <v>325</v>
      </c>
      <c r="C120" s="1" t="s">
        <v>349</v>
      </c>
      <c r="D120" s="35">
        <f t="shared" si="41"/>
        <v>4027697</v>
      </c>
      <c r="E120" s="35">
        <v>16575</v>
      </c>
      <c r="F120" s="55">
        <f>'승차인원(a)'!F120+'환승유입인원(c)'!F120</f>
        <v>458559</v>
      </c>
      <c r="G120" s="16">
        <f>'승차인원(a)'!G120+'환승유입인원(c)'!G120</f>
        <v>463366</v>
      </c>
      <c r="H120" s="16">
        <f>'승차인원(a)'!H120+'환승유입인원(c)'!H120</f>
        <v>545599</v>
      </c>
      <c r="I120" s="16">
        <f>'승차인원(a)'!I120+'환승유입인원(c)'!I120</f>
        <v>521420</v>
      </c>
      <c r="J120" s="16">
        <f>'승차인원(a)'!J120+'환승유입인원(c)'!J120</f>
        <v>525219</v>
      </c>
      <c r="K120" s="16">
        <f>'승차인원(a)'!K120+'환승유입인원(c)'!K120</f>
        <v>511000</v>
      </c>
      <c r="L120" s="16">
        <f>'승차인원(a)'!L120+'환승유입인원(c)'!L120</f>
        <v>501611</v>
      </c>
      <c r="M120" s="16">
        <f>'승차인원(a)'!M120+'환승유입인원(c)'!M120</f>
        <v>500923</v>
      </c>
      <c r="N120" s="16">
        <f>'승차인원(a)'!N120+'환승유입인원(c)'!N120</f>
        <v>0</v>
      </c>
      <c r="O120" s="16">
        <f>'승차인원(a)'!O120+'환승유입인원(c)'!O120</f>
        <v>0</v>
      </c>
      <c r="P120" s="16">
        <f>'승차인원(a)'!P120+'환승유입인원(c)'!P120</f>
        <v>0</v>
      </c>
      <c r="Q120" s="63">
        <f>'승차인원(a)'!Q120+'환승유입인원(c)'!Q120</f>
        <v>0</v>
      </c>
    </row>
    <row r="121" spans="1:17">
      <c r="A121" s="148"/>
      <c r="B121" s="1">
        <v>326</v>
      </c>
      <c r="C121" s="1" t="s">
        <v>66</v>
      </c>
      <c r="D121" s="35">
        <f t="shared" si="41"/>
        <v>14209708</v>
      </c>
      <c r="E121" s="35">
        <v>58476</v>
      </c>
      <c r="F121" s="55">
        <f>'승차인원(a)'!F121+'환승유입인원(c)'!F121</f>
        <v>1755199</v>
      </c>
      <c r="G121" s="16">
        <f>'승차인원(a)'!G121+'환승유입인원(c)'!G121</f>
        <v>1738975</v>
      </c>
      <c r="H121" s="16">
        <f>'승차인원(a)'!H121+'환승유입인원(c)'!H121</f>
        <v>1890342</v>
      </c>
      <c r="I121" s="16">
        <f>'승차인원(a)'!I121+'환승유입인원(c)'!I121</f>
        <v>1769982</v>
      </c>
      <c r="J121" s="16">
        <f>'승차인원(a)'!J121+'환승유입인원(c)'!J121</f>
        <v>1733415</v>
      </c>
      <c r="K121" s="16">
        <f>'승차인원(a)'!K121+'환승유입인원(c)'!K121</f>
        <v>1779582</v>
      </c>
      <c r="L121" s="16">
        <f>'승차인원(a)'!L121+'환승유입인원(c)'!L121</f>
        <v>1782151</v>
      </c>
      <c r="M121" s="16">
        <f>'승차인원(a)'!M121+'환승유입인원(c)'!M121</f>
        <v>1760062</v>
      </c>
      <c r="N121" s="16">
        <f>'승차인원(a)'!N121+'환승유입인원(c)'!N121</f>
        <v>0</v>
      </c>
      <c r="O121" s="16">
        <f>'승차인원(a)'!O121+'환승유입인원(c)'!O121</f>
        <v>0</v>
      </c>
      <c r="P121" s="16">
        <f>'승차인원(a)'!P121+'환승유입인원(c)'!P121</f>
        <v>0</v>
      </c>
      <c r="Q121" s="63">
        <f>'승차인원(a)'!Q121+'환승유입인원(c)'!Q121</f>
        <v>0</v>
      </c>
    </row>
    <row r="122" spans="1:17">
      <c r="A122" s="148"/>
      <c r="B122" s="1">
        <v>327</v>
      </c>
      <c r="C122" s="1" t="s">
        <v>67</v>
      </c>
      <c r="D122" s="35">
        <f t="shared" si="41"/>
        <v>13095269</v>
      </c>
      <c r="E122" s="35">
        <v>53890</v>
      </c>
      <c r="F122" s="55">
        <f>'승차인원(a)'!F122+'환승유입인원(c)'!F122</f>
        <v>1591297</v>
      </c>
      <c r="G122" s="16">
        <f>'승차인원(a)'!G122+'환승유입인원(c)'!G122</f>
        <v>1639508</v>
      </c>
      <c r="H122" s="16">
        <f>'승차인원(a)'!H122+'환승유입인원(c)'!H122</f>
        <v>1750484</v>
      </c>
      <c r="I122" s="16">
        <f>'승차인원(a)'!I122+'환승유입인원(c)'!I122</f>
        <v>1611940</v>
      </c>
      <c r="J122" s="16">
        <f>'승차인원(a)'!J122+'환승유입인원(c)'!J122</f>
        <v>1588545</v>
      </c>
      <c r="K122" s="16">
        <f>'승차인원(a)'!K122+'환승유입인원(c)'!K122</f>
        <v>1631023</v>
      </c>
      <c r="L122" s="16">
        <f>'승차인원(a)'!L122+'환승유입인원(c)'!L122</f>
        <v>1633552</v>
      </c>
      <c r="M122" s="16">
        <f>'승차인원(a)'!M122+'환승유입인원(c)'!M122</f>
        <v>1648920</v>
      </c>
      <c r="N122" s="16">
        <f>'승차인원(a)'!N122+'환승유입인원(c)'!N122</f>
        <v>0</v>
      </c>
      <c r="O122" s="16">
        <f>'승차인원(a)'!O122+'환승유입인원(c)'!O122</f>
        <v>0</v>
      </c>
      <c r="P122" s="16">
        <f>'승차인원(a)'!P122+'환승유입인원(c)'!P122</f>
        <v>0</v>
      </c>
      <c r="Q122" s="63">
        <f>'승차인원(a)'!Q122+'환승유입인원(c)'!Q122</f>
        <v>0</v>
      </c>
    </row>
    <row r="123" spans="1:17">
      <c r="A123" s="148"/>
      <c r="B123" s="1">
        <v>328</v>
      </c>
      <c r="C123" s="1" t="s">
        <v>68</v>
      </c>
      <c r="D123" s="35">
        <f t="shared" si="41"/>
        <v>2289594</v>
      </c>
      <c r="E123" s="35">
        <v>9423</v>
      </c>
      <c r="F123" s="55">
        <f>'승차인원(a)'!F123+'환승유입인원(c)'!F123</f>
        <v>263706</v>
      </c>
      <c r="G123" s="16">
        <f>'승차인원(a)'!G123+'환승유입인원(c)'!G123</f>
        <v>265539</v>
      </c>
      <c r="H123" s="16">
        <f>'승차인원(a)'!H123+'환승유입인원(c)'!H123</f>
        <v>310836</v>
      </c>
      <c r="I123" s="16">
        <f>'승차인원(a)'!I123+'환승유입인원(c)'!I123</f>
        <v>296276</v>
      </c>
      <c r="J123" s="16">
        <f>'승차인원(a)'!J123+'환승유입인원(c)'!J123</f>
        <v>293680</v>
      </c>
      <c r="K123" s="16">
        <f>'승차인원(a)'!K123+'환승유입인원(c)'!K123</f>
        <v>293978</v>
      </c>
      <c r="L123" s="16">
        <f>'승차인원(a)'!L123+'환승유입인원(c)'!L123</f>
        <v>282290</v>
      </c>
      <c r="M123" s="16">
        <f>'승차인원(a)'!M123+'환승유입인원(c)'!M123</f>
        <v>283289</v>
      </c>
      <c r="N123" s="16">
        <f>'승차인원(a)'!N123+'환승유입인원(c)'!N123</f>
        <v>0</v>
      </c>
      <c r="O123" s="16">
        <f>'승차인원(a)'!O123+'환승유입인원(c)'!O123</f>
        <v>0</v>
      </c>
      <c r="P123" s="16">
        <f>'승차인원(a)'!P123+'환승유입인원(c)'!P123</f>
        <v>0</v>
      </c>
      <c r="Q123" s="63">
        <f>'승차인원(a)'!Q123+'환승유입인원(c)'!Q123</f>
        <v>0</v>
      </c>
    </row>
    <row r="124" spans="1:17">
      <c r="A124" s="148"/>
      <c r="B124" s="1">
        <v>329</v>
      </c>
      <c r="C124" s="1" t="s">
        <v>69</v>
      </c>
      <c r="D124" s="35">
        <f t="shared" si="41"/>
        <v>22185996</v>
      </c>
      <c r="E124" s="35">
        <v>91300</v>
      </c>
      <c r="F124" s="55">
        <f>'승차인원(a)'!F124+'환승유입인원(c)'!F124</f>
        <v>2707966</v>
      </c>
      <c r="G124" s="16">
        <f>'승차인원(a)'!G124+'환승유입인원(c)'!G124</f>
        <v>2724265</v>
      </c>
      <c r="H124" s="16">
        <f>'승차인원(a)'!H124+'환승유입인원(c)'!H124</f>
        <v>2801031</v>
      </c>
      <c r="I124" s="16">
        <f>'승차인원(a)'!I124+'환승유입인원(c)'!I124</f>
        <v>2736653</v>
      </c>
      <c r="J124" s="16">
        <f>'승차인원(a)'!J124+'환승유입인원(c)'!J124</f>
        <v>2884082</v>
      </c>
      <c r="K124" s="16">
        <f>'승차인원(a)'!K124+'환승유입인원(c)'!K124</f>
        <v>2676897</v>
      </c>
      <c r="L124" s="16">
        <f>'승차인원(a)'!L124+'환승유입인원(c)'!L124</f>
        <v>2797099</v>
      </c>
      <c r="M124" s="16">
        <f>'승차인원(a)'!M124+'환승유입인원(c)'!M124</f>
        <v>2858003</v>
      </c>
      <c r="N124" s="16">
        <f>'승차인원(a)'!N124+'환승유입인원(c)'!N124</f>
        <v>0</v>
      </c>
      <c r="O124" s="16">
        <f>'승차인원(a)'!O124+'환승유입인원(c)'!O124</f>
        <v>0</v>
      </c>
      <c r="P124" s="16">
        <f>'승차인원(a)'!P124+'환승유입인원(c)'!P124</f>
        <v>0</v>
      </c>
      <c r="Q124" s="63">
        <f>'승차인원(a)'!Q124+'환승유입인원(c)'!Q124</f>
        <v>0</v>
      </c>
    </row>
    <row r="125" spans="1:17">
      <c r="A125" s="148"/>
      <c r="B125" s="1">
        <v>330</v>
      </c>
      <c r="C125" s="1" t="s">
        <v>70</v>
      </c>
      <c r="D125" s="35">
        <f t="shared" si="41"/>
        <v>4919966</v>
      </c>
      <c r="E125" s="35">
        <v>20247</v>
      </c>
      <c r="F125" s="55">
        <f>'승차인원(a)'!F125+'환승유입인원(c)'!F125</f>
        <v>561065</v>
      </c>
      <c r="G125" s="16">
        <f>'승차인원(a)'!G125+'환승유입인원(c)'!G125</f>
        <v>574965</v>
      </c>
      <c r="H125" s="16">
        <f>'승차인원(a)'!H125+'환승유입인원(c)'!H125</f>
        <v>685617</v>
      </c>
      <c r="I125" s="16">
        <f>'승차인원(a)'!I125+'환승유입인원(c)'!I125</f>
        <v>642072</v>
      </c>
      <c r="J125" s="16">
        <f>'승차인원(a)'!J125+'환승유입인원(c)'!J125</f>
        <v>619993</v>
      </c>
      <c r="K125" s="16">
        <f>'승차인원(a)'!K125+'환승유입인원(c)'!K125</f>
        <v>628185</v>
      </c>
      <c r="L125" s="16">
        <f>'승차인원(a)'!L125+'환승유입인원(c)'!L125</f>
        <v>601777</v>
      </c>
      <c r="M125" s="16">
        <f>'승차인원(a)'!M125+'환승유입인원(c)'!M125</f>
        <v>606292</v>
      </c>
      <c r="N125" s="16">
        <f>'승차인원(a)'!N125+'환승유입인원(c)'!N125</f>
        <v>0</v>
      </c>
      <c r="O125" s="16">
        <f>'승차인원(a)'!O125+'환승유입인원(c)'!O125</f>
        <v>0</v>
      </c>
      <c r="P125" s="16">
        <f>'승차인원(a)'!P125+'환승유입인원(c)'!P125</f>
        <v>0</v>
      </c>
      <c r="Q125" s="63">
        <f>'승차인원(a)'!Q125+'환승유입인원(c)'!Q125</f>
        <v>0</v>
      </c>
    </row>
    <row r="126" spans="1:17">
      <c r="A126" s="148"/>
      <c r="B126" s="1">
        <v>331</v>
      </c>
      <c r="C126" s="1" t="s">
        <v>71</v>
      </c>
      <c r="D126" s="35">
        <f t="shared" si="41"/>
        <v>14844434</v>
      </c>
      <c r="E126" s="35">
        <v>61088</v>
      </c>
      <c r="F126" s="55">
        <f>'승차인원(a)'!F126+'환승유입인원(c)'!F126</f>
        <v>1842051</v>
      </c>
      <c r="G126" s="16">
        <f>'승차인원(a)'!G126+'환승유입인원(c)'!G126</f>
        <v>1837457</v>
      </c>
      <c r="H126" s="16">
        <f>'승차인원(a)'!H126+'환승유입인원(c)'!H126</f>
        <v>1978108</v>
      </c>
      <c r="I126" s="16">
        <f>'승차인원(a)'!I126+'환승유입인원(c)'!I126</f>
        <v>1865631</v>
      </c>
      <c r="J126" s="16">
        <f>'승차인원(a)'!J126+'환승유입인원(c)'!J126</f>
        <v>1851268</v>
      </c>
      <c r="K126" s="16">
        <f>'승차인원(a)'!K126+'환승유입인원(c)'!K126</f>
        <v>1816508</v>
      </c>
      <c r="L126" s="16">
        <f>'승차인원(a)'!L126+'환승유입인원(c)'!L126</f>
        <v>1808509</v>
      </c>
      <c r="M126" s="16">
        <f>'승차인원(a)'!M126+'환승유입인원(c)'!M126</f>
        <v>1844902</v>
      </c>
      <c r="N126" s="16">
        <f>'승차인원(a)'!N126+'환승유입인원(c)'!N126</f>
        <v>0</v>
      </c>
      <c r="O126" s="16">
        <f>'승차인원(a)'!O126+'환승유입인원(c)'!O126</f>
        <v>0</v>
      </c>
      <c r="P126" s="16">
        <f>'승차인원(a)'!P126+'환승유입인원(c)'!P126</f>
        <v>0</v>
      </c>
      <c r="Q126" s="63">
        <f>'승차인원(a)'!Q126+'환승유입인원(c)'!Q126</f>
        <v>0</v>
      </c>
    </row>
    <row r="127" spans="1:17">
      <c r="A127" s="148"/>
      <c r="B127" s="1">
        <v>332</v>
      </c>
      <c r="C127" s="1" t="s">
        <v>72</v>
      </c>
      <c r="D127" s="35">
        <f t="shared" si="41"/>
        <v>16631212</v>
      </c>
      <c r="E127" s="35">
        <v>68442</v>
      </c>
      <c r="F127" s="55">
        <f>'승차인원(a)'!F127+'환승유입인원(c)'!F127</f>
        <v>1971086</v>
      </c>
      <c r="G127" s="16">
        <f>'승차인원(a)'!G127+'환승유입인원(c)'!G127</f>
        <v>2009674</v>
      </c>
      <c r="H127" s="16">
        <f>'승차인원(a)'!H127+'환승유입인원(c)'!H127</f>
        <v>2281593</v>
      </c>
      <c r="I127" s="16">
        <f>'승차인원(a)'!I127+'환승유입인원(c)'!I127</f>
        <v>2155155</v>
      </c>
      <c r="J127" s="16">
        <f>'승차인원(a)'!J127+'환승유입인원(c)'!J127</f>
        <v>2064611</v>
      </c>
      <c r="K127" s="16">
        <f>'승차인원(a)'!K127+'환승유입인원(c)'!K127</f>
        <v>2111419</v>
      </c>
      <c r="L127" s="16">
        <f>'승차인원(a)'!L127+'환승유입인원(c)'!L127</f>
        <v>2035544</v>
      </c>
      <c r="M127" s="16">
        <f>'승차인원(a)'!M127+'환승유입인원(c)'!M127</f>
        <v>2002130</v>
      </c>
      <c r="N127" s="16">
        <f>'승차인원(a)'!N127+'환승유입인원(c)'!N127</f>
        <v>0</v>
      </c>
      <c r="O127" s="16">
        <f>'승차인원(a)'!O127+'환승유입인원(c)'!O127</f>
        <v>0</v>
      </c>
      <c r="P127" s="16">
        <f>'승차인원(a)'!P127+'환승유입인원(c)'!P127</f>
        <v>0</v>
      </c>
      <c r="Q127" s="63">
        <f>'승차인원(a)'!Q127+'환승유입인원(c)'!Q127</f>
        <v>0</v>
      </c>
    </row>
    <row r="128" spans="1:17">
      <c r="A128" s="148"/>
      <c r="B128" s="1">
        <v>333</v>
      </c>
      <c r="C128" s="1" t="s">
        <v>73</v>
      </c>
      <c r="D128" s="35">
        <f t="shared" si="41"/>
        <v>4600939</v>
      </c>
      <c r="E128" s="35">
        <v>18934</v>
      </c>
      <c r="F128" s="55">
        <f>'승차인원(a)'!F128+'환승유입인원(c)'!F128</f>
        <v>562700</v>
      </c>
      <c r="G128" s="16">
        <f>'승차인원(a)'!G128+'환승유입인원(c)'!G128</f>
        <v>558878</v>
      </c>
      <c r="H128" s="16">
        <f>'승차인원(a)'!H128+'환승유입인원(c)'!H128</f>
        <v>627758</v>
      </c>
      <c r="I128" s="16">
        <f>'승차인원(a)'!I128+'환승유입인원(c)'!I128</f>
        <v>590602</v>
      </c>
      <c r="J128" s="16">
        <f>'승차인원(a)'!J128+'환승유입인원(c)'!J128</f>
        <v>569349</v>
      </c>
      <c r="K128" s="16">
        <f>'승차인원(a)'!K128+'환승유입인원(c)'!K128</f>
        <v>587151</v>
      </c>
      <c r="L128" s="16">
        <f>'승차인원(a)'!L128+'환승유입인원(c)'!L128</f>
        <v>564035</v>
      </c>
      <c r="M128" s="16">
        <f>'승차인원(a)'!M128+'환승유입인원(c)'!M128</f>
        <v>540466</v>
      </c>
      <c r="N128" s="16">
        <f>'승차인원(a)'!N128+'환승유입인원(c)'!N128</f>
        <v>0</v>
      </c>
      <c r="O128" s="16">
        <f>'승차인원(a)'!O128+'환승유입인원(c)'!O128</f>
        <v>0</v>
      </c>
      <c r="P128" s="16">
        <f>'승차인원(a)'!P128+'환승유입인원(c)'!P128</f>
        <v>0</v>
      </c>
      <c r="Q128" s="63">
        <f>'승차인원(a)'!Q128+'환승유입인원(c)'!Q128</f>
        <v>0</v>
      </c>
    </row>
    <row r="129" spans="1:17">
      <c r="A129" s="148"/>
      <c r="B129" s="1">
        <v>334</v>
      </c>
      <c r="C129" s="1" t="s">
        <v>350</v>
      </c>
      <c r="D129" s="35">
        <f t="shared" si="41"/>
        <v>2550494</v>
      </c>
      <c r="E129" s="35">
        <v>10495</v>
      </c>
      <c r="F129" s="55">
        <f>'승차인원(a)'!F129+'환승유입인원(c)'!F129</f>
        <v>294066</v>
      </c>
      <c r="G129" s="16">
        <f>'승차인원(a)'!G129+'환승유입인원(c)'!G129</f>
        <v>298791</v>
      </c>
      <c r="H129" s="16">
        <f>'승차인원(a)'!H129+'환승유입인원(c)'!H129</f>
        <v>351984</v>
      </c>
      <c r="I129" s="16">
        <f>'승차인원(a)'!I129+'환승유입인원(c)'!I129</f>
        <v>335567</v>
      </c>
      <c r="J129" s="16">
        <f>'승차인원(a)'!J129+'환승유입인원(c)'!J129</f>
        <v>323341</v>
      </c>
      <c r="K129" s="16">
        <f>'승차인원(a)'!K129+'환승유입인원(c)'!K129</f>
        <v>327068</v>
      </c>
      <c r="L129" s="16">
        <f>'승차인원(a)'!L129+'환승유입인원(c)'!L129</f>
        <v>310630</v>
      </c>
      <c r="M129" s="16">
        <f>'승차인원(a)'!M129+'환승유입인원(c)'!M129</f>
        <v>309047</v>
      </c>
      <c r="N129" s="16">
        <f>'승차인원(a)'!N129+'환승유입인원(c)'!N129</f>
        <v>0</v>
      </c>
      <c r="O129" s="16">
        <f>'승차인원(a)'!O129+'환승유입인원(c)'!O129</f>
        <v>0</v>
      </c>
      <c r="P129" s="16">
        <f>'승차인원(a)'!P129+'환승유입인원(c)'!P129</f>
        <v>0</v>
      </c>
      <c r="Q129" s="63">
        <f>'승차인원(a)'!Q129+'환승유입인원(c)'!Q129</f>
        <v>0</v>
      </c>
    </row>
    <row r="130" spans="1:17">
      <c r="A130" s="148"/>
      <c r="B130" s="1">
        <v>335</v>
      </c>
      <c r="C130" s="1" t="s">
        <v>74</v>
      </c>
      <c r="D130" s="35">
        <f t="shared" si="41"/>
        <v>4592603</v>
      </c>
      <c r="E130" s="35">
        <v>18899</v>
      </c>
      <c r="F130" s="55">
        <f>'승차인원(a)'!F130+'환승유입인원(c)'!F130</f>
        <v>555962</v>
      </c>
      <c r="G130" s="16">
        <f>'승차인원(a)'!G130+'환승유입인원(c)'!G130</f>
        <v>545097</v>
      </c>
      <c r="H130" s="16">
        <f>'승차인원(a)'!H130+'환승유입인원(c)'!H130</f>
        <v>613637</v>
      </c>
      <c r="I130" s="16">
        <f>'승차인원(a)'!I130+'환승유입인원(c)'!I130</f>
        <v>559702</v>
      </c>
      <c r="J130" s="16">
        <f>'승차인원(a)'!J130+'환승유입인원(c)'!J130</f>
        <v>575146</v>
      </c>
      <c r="K130" s="16">
        <f>'승차인원(a)'!K130+'환승유입인원(c)'!K130</f>
        <v>573201</v>
      </c>
      <c r="L130" s="16">
        <f>'승차인원(a)'!L130+'환승유입인원(c)'!L130</f>
        <v>578555</v>
      </c>
      <c r="M130" s="16">
        <f>'승차인원(a)'!M130+'환승유입인원(c)'!M130</f>
        <v>591303</v>
      </c>
      <c r="N130" s="16">
        <f>'승차인원(a)'!N130+'환승유입인원(c)'!N130</f>
        <v>0</v>
      </c>
      <c r="O130" s="16">
        <f>'승차인원(a)'!O130+'환승유입인원(c)'!O130</f>
        <v>0</v>
      </c>
      <c r="P130" s="16">
        <f>'승차인원(a)'!P130+'환승유입인원(c)'!P130</f>
        <v>0</v>
      </c>
      <c r="Q130" s="63">
        <f>'승차인원(a)'!Q130+'환승유입인원(c)'!Q130</f>
        <v>0</v>
      </c>
    </row>
    <row r="131" spans="1:17">
      <c r="A131" s="148"/>
      <c r="B131" s="1">
        <v>336</v>
      </c>
      <c r="C131" s="1" t="s">
        <v>75</v>
      </c>
      <c r="D131" s="35">
        <f t="shared" si="41"/>
        <v>1204345</v>
      </c>
      <c r="E131" s="35">
        <v>4957</v>
      </c>
      <c r="F131" s="55">
        <f>'승차인원(a)'!F131+'환승유입인원(c)'!F131</f>
        <v>141254</v>
      </c>
      <c r="G131" s="16">
        <f>'승차인원(a)'!G131+'환승유입인원(c)'!G131</f>
        <v>185649</v>
      </c>
      <c r="H131" s="16">
        <f>'승차인원(a)'!H131+'환승유입인원(c)'!H131</f>
        <v>157722</v>
      </c>
      <c r="I131" s="16">
        <f>'승차인원(a)'!I131+'환승유입인원(c)'!I131</f>
        <v>148966</v>
      </c>
      <c r="J131" s="16">
        <f>'승차인원(a)'!J131+'환승유입인원(c)'!J131</f>
        <v>194257</v>
      </c>
      <c r="K131" s="16">
        <f>'승차인원(a)'!K131+'환승유입인원(c)'!K131</f>
        <v>133701</v>
      </c>
      <c r="L131" s="16">
        <f>'승차인원(a)'!L131+'환승유입인원(c)'!L131</f>
        <v>128208</v>
      </c>
      <c r="M131" s="16">
        <f>'승차인원(a)'!M131+'환승유입인원(c)'!M131</f>
        <v>114588</v>
      </c>
      <c r="N131" s="16">
        <f>'승차인원(a)'!N131+'환승유입인원(c)'!N131</f>
        <v>0</v>
      </c>
      <c r="O131" s="16">
        <f>'승차인원(a)'!O131+'환승유입인원(c)'!O131</f>
        <v>0</v>
      </c>
      <c r="P131" s="16">
        <f>'승차인원(a)'!P131+'환승유입인원(c)'!P131</f>
        <v>0</v>
      </c>
      <c r="Q131" s="63">
        <f>'승차인원(a)'!Q131+'환승유입인원(c)'!Q131</f>
        <v>0</v>
      </c>
    </row>
    <row r="132" spans="1:17">
      <c r="A132" s="148"/>
      <c r="B132" s="1">
        <v>337</v>
      </c>
      <c r="C132" s="1" t="s">
        <v>76</v>
      </c>
      <c r="D132" s="35">
        <f t="shared" si="41"/>
        <v>3678954</v>
      </c>
      <c r="E132" s="35">
        <v>15139</v>
      </c>
      <c r="F132" s="55">
        <f>'승차인원(a)'!F132+'환승유입인원(c)'!F132</f>
        <v>422851</v>
      </c>
      <c r="G132" s="16">
        <f>'승차인원(a)'!G132+'환승유입인원(c)'!G132</f>
        <v>423871</v>
      </c>
      <c r="H132" s="16">
        <f>'승차인원(a)'!H132+'환승유입인원(c)'!H132</f>
        <v>499265</v>
      </c>
      <c r="I132" s="16">
        <f>'승차인원(a)'!I132+'환승유입인원(c)'!I132</f>
        <v>471532</v>
      </c>
      <c r="J132" s="16">
        <f>'승차인원(a)'!J132+'환승유입인원(c)'!J132</f>
        <v>461658</v>
      </c>
      <c r="K132" s="16">
        <f>'승차인원(a)'!K132+'환승유입인원(c)'!K132</f>
        <v>466810</v>
      </c>
      <c r="L132" s="16">
        <f>'승차인원(a)'!L132+'환승유입인원(c)'!L132</f>
        <v>463794</v>
      </c>
      <c r="M132" s="16">
        <f>'승차인원(a)'!M132+'환승유입인원(c)'!M132</f>
        <v>469173</v>
      </c>
      <c r="N132" s="16">
        <f>'승차인원(a)'!N132+'환승유입인원(c)'!N132</f>
        <v>0</v>
      </c>
      <c r="O132" s="16">
        <f>'승차인원(a)'!O132+'환승유입인원(c)'!O132</f>
        <v>0</v>
      </c>
      <c r="P132" s="16">
        <f>'승차인원(a)'!P132+'환승유입인원(c)'!P132</f>
        <v>0</v>
      </c>
      <c r="Q132" s="63">
        <f>'승차인원(a)'!Q132+'환승유입인원(c)'!Q132</f>
        <v>0</v>
      </c>
    </row>
    <row r="133" spans="1:17">
      <c r="A133" s="148"/>
      <c r="B133" s="1">
        <v>338</v>
      </c>
      <c r="C133" s="1" t="s">
        <v>77</v>
      </c>
      <c r="D133" s="35">
        <f t="shared" si="41"/>
        <v>3463105</v>
      </c>
      <c r="E133" s="35">
        <v>14251</v>
      </c>
      <c r="F133" s="55">
        <f>'승차인원(a)'!F133+'환승유입인원(c)'!F133</f>
        <v>407075</v>
      </c>
      <c r="G133" s="16">
        <f>'승차인원(a)'!G133+'환승유입인원(c)'!G133</f>
        <v>409545</v>
      </c>
      <c r="H133" s="16">
        <f>'승차인원(a)'!H133+'환승유입인원(c)'!H133</f>
        <v>471450</v>
      </c>
      <c r="I133" s="16">
        <f>'승차인원(a)'!I133+'환승유입인원(c)'!I133</f>
        <v>447098</v>
      </c>
      <c r="J133" s="16">
        <f>'승차인원(a)'!J133+'환승유입인원(c)'!J133</f>
        <v>435338</v>
      </c>
      <c r="K133" s="16">
        <f>'승차인원(a)'!K133+'환승유입인원(c)'!K133</f>
        <v>443267</v>
      </c>
      <c r="L133" s="16">
        <f>'승차인원(a)'!L133+'환승유입인원(c)'!L133</f>
        <v>420722</v>
      </c>
      <c r="M133" s="16">
        <f>'승차인원(a)'!M133+'환승유입인원(c)'!M133</f>
        <v>428610</v>
      </c>
      <c r="N133" s="16">
        <f>'승차인원(a)'!N133+'환승유입인원(c)'!N133</f>
        <v>0</v>
      </c>
      <c r="O133" s="16">
        <f>'승차인원(a)'!O133+'환승유입인원(c)'!O133</f>
        <v>0</v>
      </c>
      <c r="P133" s="16">
        <f>'승차인원(a)'!P133+'환승유입인원(c)'!P133</f>
        <v>0</v>
      </c>
      <c r="Q133" s="63">
        <f>'승차인원(a)'!Q133+'환승유입인원(c)'!Q133</f>
        <v>0</v>
      </c>
    </row>
    <row r="134" spans="1:17">
      <c r="A134" s="148"/>
      <c r="B134" s="1">
        <v>339</v>
      </c>
      <c r="C134" s="1" t="s">
        <v>351</v>
      </c>
      <c r="D134" s="35">
        <f t="shared" si="41"/>
        <v>6288114</v>
      </c>
      <c r="E134" s="35">
        <v>25877</v>
      </c>
      <c r="F134" s="55">
        <f>'승차인원(a)'!F134+'환승유입인원(c)'!F134</f>
        <v>756148</v>
      </c>
      <c r="G134" s="16">
        <f>'승차인원(a)'!G134+'환승유입인원(c)'!G134</f>
        <v>735418</v>
      </c>
      <c r="H134" s="16">
        <f>'승차인원(a)'!H134+'환승유입인원(c)'!H134</f>
        <v>817620</v>
      </c>
      <c r="I134" s="16">
        <f>'승차인원(a)'!I134+'환승유입인원(c)'!I134</f>
        <v>799909</v>
      </c>
      <c r="J134" s="16">
        <f>'승차인원(a)'!J134+'환승유입인원(c)'!J134</f>
        <v>794932</v>
      </c>
      <c r="K134" s="16">
        <f>'승차인원(a)'!K134+'환승유입인원(c)'!K134</f>
        <v>795215</v>
      </c>
      <c r="L134" s="16">
        <f>'승차인원(a)'!L134+'환승유입인원(c)'!L134</f>
        <v>799055</v>
      </c>
      <c r="M134" s="16">
        <f>'승차인원(a)'!M134+'환승유입인원(c)'!M134</f>
        <v>789817</v>
      </c>
      <c r="N134" s="16">
        <f>'승차인원(a)'!N134+'환승유입인원(c)'!N134</f>
        <v>0</v>
      </c>
      <c r="O134" s="16">
        <f>'승차인원(a)'!O134+'환승유입인원(c)'!O134</f>
        <v>0</v>
      </c>
      <c r="P134" s="16">
        <f>'승차인원(a)'!P134+'환승유입인원(c)'!P134</f>
        <v>0</v>
      </c>
      <c r="Q134" s="63">
        <f>'승차인원(a)'!Q134+'환승유입인원(c)'!Q134</f>
        <v>0</v>
      </c>
    </row>
    <row r="135" spans="1:17">
      <c r="A135" s="148"/>
      <c r="B135" s="1">
        <v>340</v>
      </c>
      <c r="C135" s="1" t="s">
        <v>78</v>
      </c>
      <c r="D135" s="35">
        <f t="shared" si="41"/>
        <v>3547632</v>
      </c>
      <c r="E135" s="35">
        <v>14599</v>
      </c>
      <c r="F135" s="55">
        <f>'승차인원(a)'!F135+'환승유입인원(c)'!F135</f>
        <v>420953</v>
      </c>
      <c r="G135" s="16">
        <f>'승차인원(a)'!G135+'환승유입인원(c)'!G135</f>
        <v>413179</v>
      </c>
      <c r="H135" s="16">
        <f>'승차인원(a)'!H135+'환승유입인원(c)'!H135</f>
        <v>471950</v>
      </c>
      <c r="I135" s="16">
        <f>'승차인원(a)'!I135+'환승유입인원(c)'!I135</f>
        <v>451433</v>
      </c>
      <c r="J135" s="16">
        <f>'승차인원(a)'!J135+'환승유입인원(c)'!J135</f>
        <v>451142</v>
      </c>
      <c r="K135" s="16">
        <f>'승차인원(a)'!K135+'환승유입인원(c)'!K135</f>
        <v>453741</v>
      </c>
      <c r="L135" s="16">
        <f>'승차인원(a)'!L135+'환승유입인원(c)'!L135</f>
        <v>442068</v>
      </c>
      <c r="M135" s="16">
        <f>'승차인원(a)'!M135+'환승유입인원(c)'!M135</f>
        <v>443166</v>
      </c>
      <c r="N135" s="16">
        <f>'승차인원(a)'!N135+'환승유입인원(c)'!N135</f>
        <v>0</v>
      </c>
      <c r="O135" s="16">
        <f>'승차인원(a)'!O135+'환승유입인원(c)'!O135</f>
        <v>0</v>
      </c>
      <c r="P135" s="16">
        <f>'승차인원(a)'!P135+'환승유입인원(c)'!P135</f>
        <v>0</v>
      </c>
      <c r="Q135" s="63">
        <f>'승차인원(a)'!Q135+'환승유입인원(c)'!Q135</f>
        <v>0</v>
      </c>
    </row>
    <row r="136" spans="1:17">
      <c r="A136" s="148"/>
      <c r="B136" s="1">
        <v>341</v>
      </c>
      <c r="C136" s="1" t="s">
        <v>79</v>
      </c>
      <c r="D136" s="35">
        <f t="shared" si="41"/>
        <v>3058463</v>
      </c>
      <c r="E136" s="35">
        <v>12586</v>
      </c>
      <c r="F136" s="55">
        <f>'승차인원(a)'!F136+'환승유입인원(c)'!F136</f>
        <v>371845</v>
      </c>
      <c r="G136" s="16">
        <f>'승차인원(a)'!G136+'환승유입인원(c)'!G136</f>
        <v>370048</v>
      </c>
      <c r="H136" s="16">
        <f>'승차인원(a)'!H136+'환승유입인원(c)'!H136</f>
        <v>415631</v>
      </c>
      <c r="I136" s="16">
        <f>'승차인원(a)'!I136+'환승유입인원(c)'!I136</f>
        <v>388181</v>
      </c>
      <c r="J136" s="16">
        <f>'승차인원(a)'!J136+'환승유입인원(c)'!J136</f>
        <v>376105</v>
      </c>
      <c r="K136" s="16">
        <f>'승차인원(a)'!K136+'환승유입인원(c)'!K136</f>
        <v>386479</v>
      </c>
      <c r="L136" s="16">
        <f>'승차인원(a)'!L136+'환승유입인원(c)'!L136</f>
        <v>373000</v>
      </c>
      <c r="M136" s="16">
        <f>'승차인원(a)'!M136+'환승유입인원(c)'!M136</f>
        <v>377174</v>
      </c>
      <c r="N136" s="16">
        <f>'승차인원(a)'!N136+'환승유입인원(c)'!N136</f>
        <v>0</v>
      </c>
      <c r="O136" s="16">
        <f>'승차인원(a)'!O136+'환승유입인원(c)'!O136</f>
        <v>0</v>
      </c>
      <c r="P136" s="16">
        <f>'승차인원(a)'!P136+'환승유입인원(c)'!P136</f>
        <v>0</v>
      </c>
      <c r="Q136" s="63">
        <f>'승차인원(a)'!Q136+'환승유입인원(c)'!Q136</f>
        <v>0</v>
      </c>
    </row>
    <row r="137" spans="1:17" ht="17.25" thickBot="1">
      <c r="A137" s="148"/>
      <c r="B137" s="30">
        <v>342</v>
      </c>
      <c r="C137" s="30" t="s">
        <v>80</v>
      </c>
      <c r="D137" s="37">
        <f t="shared" si="41"/>
        <v>2397170</v>
      </c>
      <c r="E137" s="37">
        <v>9865</v>
      </c>
      <c r="F137" s="58">
        <f>'승차인원(a)'!F137+'환승유입인원(c)'!F137</f>
        <v>287425</v>
      </c>
      <c r="G137" s="31">
        <f>'승차인원(a)'!G137+'환승유입인원(c)'!G137</f>
        <v>278533</v>
      </c>
      <c r="H137" s="31">
        <f>'승차인원(a)'!H137+'환승유입인원(c)'!H137</f>
        <v>324294</v>
      </c>
      <c r="I137" s="31">
        <f>'승차인원(a)'!I137+'환승유입인원(c)'!I137</f>
        <v>312773</v>
      </c>
      <c r="J137" s="31">
        <f>'승차인원(a)'!J137+'환승유입인원(c)'!J137</f>
        <v>303546</v>
      </c>
      <c r="K137" s="31">
        <f>'승차인원(a)'!K137+'환승유입인원(c)'!K137</f>
        <v>305348</v>
      </c>
      <c r="L137" s="31">
        <f>'승차인원(a)'!L137+'환승유입인원(c)'!L137</f>
        <v>291663</v>
      </c>
      <c r="M137" s="31">
        <f>'승차인원(a)'!M137+'환승유입인원(c)'!M137</f>
        <v>293588</v>
      </c>
      <c r="N137" s="31">
        <f>'승차인원(a)'!N137+'환승유입인원(c)'!N137</f>
        <v>0</v>
      </c>
      <c r="O137" s="31">
        <f>'승차인원(a)'!O137+'환승유입인원(c)'!O137</f>
        <v>0</v>
      </c>
      <c r="P137" s="31">
        <f>'승차인원(a)'!P137+'환승유입인원(c)'!P137</f>
        <v>0</v>
      </c>
      <c r="Q137" s="66">
        <f>'승차인원(a)'!Q137+'환승유입인원(c)'!Q137</f>
        <v>0</v>
      </c>
    </row>
    <row r="138" spans="1:17">
      <c r="A138" s="171" t="s">
        <v>334</v>
      </c>
      <c r="B138" s="8">
        <v>409</v>
      </c>
      <c r="C138" s="8" t="s">
        <v>81</v>
      </c>
      <c r="D138" s="34">
        <f t="shared" si="41"/>
        <v>4512332</v>
      </c>
      <c r="E138" s="34">
        <v>18569</v>
      </c>
      <c r="F138" s="54">
        <f>'승차인원(a)'!F138+'환승유입인원(c)'!F138</f>
        <v>529460</v>
      </c>
      <c r="G138" s="29">
        <f>'승차인원(a)'!G138+'환승유입인원(c)'!G138</f>
        <v>516695</v>
      </c>
      <c r="H138" s="29">
        <f>'승차인원(a)'!H138+'환승유입인원(c)'!H138</f>
        <v>595954</v>
      </c>
      <c r="I138" s="29">
        <f>'승차인원(a)'!I138+'환승유입인원(c)'!I138</f>
        <v>574541</v>
      </c>
      <c r="J138" s="29">
        <f>'승차인원(a)'!J138+'환승유입인원(c)'!J138</f>
        <v>592052</v>
      </c>
      <c r="K138" s="29">
        <f>'승차인원(a)'!K138+'환승유입인원(c)'!K138</f>
        <v>570782</v>
      </c>
      <c r="L138" s="29">
        <f>'승차인원(a)'!L138+'환승유입인원(c)'!L138</f>
        <v>559756</v>
      </c>
      <c r="M138" s="29">
        <f>'승차인원(a)'!M138+'환승유입인원(c)'!M138</f>
        <v>573092</v>
      </c>
      <c r="N138" s="29">
        <f>'승차인원(a)'!N138+'환승유입인원(c)'!N138</f>
        <v>0</v>
      </c>
      <c r="O138" s="29">
        <f>'승차인원(a)'!O138+'환승유입인원(c)'!O138</f>
        <v>0</v>
      </c>
      <c r="P138" s="29">
        <f>'승차인원(a)'!P138+'환승유입인원(c)'!P138</f>
        <v>0</v>
      </c>
      <c r="Q138" s="62">
        <f>'승차인원(a)'!Q138+'환승유입인원(c)'!Q138</f>
        <v>0</v>
      </c>
    </row>
    <row r="139" spans="1:17">
      <c r="A139" s="172"/>
      <c r="B139" s="1">
        <v>410</v>
      </c>
      <c r="C139" s="1" t="s">
        <v>82</v>
      </c>
      <c r="D139" s="35">
        <f t="shared" si="41"/>
        <v>7583254</v>
      </c>
      <c r="E139" s="35">
        <v>31206</v>
      </c>
      <c r="F139" s="55">
        <f>'승차인원(a)'!F139+'환승유입인원(c)'!F139</f>
        <v>894321</v>
      </c>
      <c r="G139" s="16">
        <f>'승차인원(a)'!G139+'환승유입인원(c)'!G139</f>
        <v>875605</v>
      </c>
      <c r="H139" s="16">
        <f>'승차인원(a)'!H139+'환승유입인원(c)'!H139</f>
        <v>1021231</v>
      </c>
      <c r="I139" s="16">
        <f>'승차인원(a)'!I139+'환승유입인원(c)'!I139</f>
        <v>974179</v>
      </c>
      <c r="J139" s="16">
        <f>'승차인원(a)'!J139+'환승유입인원(c)'!J139</f>
        <v>985556</v>
      </c>
      <c r="K139" s="16">
        <f>'승차인원(a)'!K139+'환승유입인원(c)'!K139</f>
        <v>964950</v>
      </c>
      <c r="L139" s="16">
        <f>'승차인원(a)'!L139+'환승유입인원(c)'!L139</f>
        <v>933729</v>
      </c>
      <c r="M139" s="16">
        <f>'승차인원(a)'!M139+'환승유입인원(c)'!M139</f>
        <v>933683</v>
      </c>
      <c r="N139" s="16">
        <f>'승차인원(a)'!N139+'환승유입인원(c)'!N139</f>
        <v>0</v>
      </c>
      <c r="O139" s="16">
        <f>'승차인원(a)'!O139+'환승유입인원(c)'!O139</f>
        <v>0</v>
      </c>
      <c r="P139" s="16">
        <f>'승차인원(a)'!P139+'환승유입인원(c)'!P139</f>
        <v>0</v>
      </c>
      <c r="Q139" s="63">
        <f>'승차인원(a)'!Q139+'환승유입인원(c)'!Q139</f>
        <v>0</v>
      </c>
    </row>
    <row r="140" spans="1:17">
      <c r="A140" s="172"/>
      <c r="B140" s="1">
        <v>411</v>
      </c>
      <c r="C140" s="1" t="s">
        <v>83</v>
      </c>
      <c r="D140" s="35">
        <f t="shared" si="41"/>
        <v>7772190</v>
      </c>
      <c r="E140" s="35">
        <v>31985</v>
      </c>
      <c r="F140" s="55">
        <f>'승차인원(a)'!F140+'환승유입인원(c)'!F140</f>
        <v>935215</v>
      </c>
      <c r="G140" s="16">
        <f>'승차인원(a)'!G140+'환승유입인원(c)'!G140</f>
        <v>927631</v>
      </c>
      <c r="H140" s="16">
        <f>'승차인원(a)'!H140+'환승유입인원(c)'!H140</f>
        <v>1037985</v>
      </c>
      <c r="I140" s="16">
        <f>'승차인원(a)'!I140+'환승유입인원(c)'!I140</f>
        <v>978774</v>
      </c>
      <c r="J140" s="16">
        <f>'승차인원(a)'!J140+'환승유입인원(c)'!J140</f>
        <v>1009337</v>
      </c>
      <c r="K140" s="16">
        <f>'승차인원(a)'!K140+'환승유입인원(c)'!K140</f>
        <v>966701</v>
      </c>
      <c r="L140" s="16">
        <f>'승차인원(a)'!L140+'환승유입인원(c)'!L140</f>
        <v>954215</v>
      </c>
      <c r="M140" s="16">
        <f>'승차인원(a)'!M140+'환승유입인원(c)'!M140</f>
        <v>962332</v>
      </c>
      <c r="N140" s="16">
        <f>'승차인원(a)'!N140+'환승유입인원(c)'!N140</f>
        <v>0</v>
      </c>
      <c r="O140" s="16">
        <f>'승차인원(a)'!O140+'환승유입인원(c)'!O140</f>
        <v>0</v>
      </c>
      <c r="P140" s="16">
        <f>'승차인원(a)'!P140+'환승유입인원(c)'!P140</f>
        <v>0</v>
      </c>
      <c r="Q140" s="63">
        <f>'승차인원(a)'!Q140+'환승유입인원(c)'!Q140</f>
        <v>0</v>
      </c>
    </row>
    <row r="141" spans="1:17">
      <c r="A141" s="172"/>
      <c r="B141" s="1">
        <v>412</v>
      </c>
      <c r="C141" s="1" t="s">
        <v>352</v>
      </c>
      <c r="D141" s="35">
        <f t="shared" si="41"/>
        <v>11760122</v>
      </c>
      <c r="E141" s="35">
        <v>48396</v>
      </c>
      <c r="F141" s="55">
        <f>'승차인원(a)'!F141+'환승유입인원(c)'!F141</f>
        <v>1393369</v>
      </c>
      <c r="G141" s="16">
        <f>'승차인원(a)'!G141+'환승유입인원(c)'!G141</f>
        <v>1359002</v>
      </c>
      <c r="H141" s="16">
        <f>'승차인원(a)'!H141+'환승유입인원(c)'!H141</f>
        <v>1577382</v>
      </c>
      <c r="I141" s="16">
        <f>'승차인원(a)'!I141+'환승유입인원(c)'!I141</f>
        <v>1513578</v>
      </c>
      <c r="J141" s="16">
        <f>'승차인원(a)'!J141+'환승유입인원(c)'!J141</f>
        <v>1537935</v>
      </c>
      <c r="K141" s="16">
        <f>'승차인원(a)'!K141+'환승유입인원(c)'!K141</f>
        <v>1492945</v>
      </c>
      <c r="L141" s="16">
        <f>'승차인원(a)'!L141+'환승유입인원(c)'!L141</f>
        <v>1443887</v>
      </c>
      <c r="M141" s="16">
        <f>'승차인원(a)'!M141+'환승유입인원(c)'!M141</f>
        <v>1442024</v>
      </c>
      <c r="N141" s="16">
        <f>'승차인원(a)'!N141+'환승유입인원(c)'!N141</f>
        <v>0</v>
      </c>
      <c r="O141" s="16">
        <f>'승차인원(a)'!O141+'환승유입인원(c)'!O141</f>
        <v>0</v>
      </c>
      <c r="P141" s="16">
        <f>'승차인원(a)'!P141+'환승유입인원(c)'!P141</f>
        <v>0</v>
      </c>
      <c r="Q141" s="63">
        <f>'승차인원(a)'!Q141+'환승유입인원(c)'!Q141</f>
        <v>0</v>
      </c>
    </row>
    <row r="142" spans="1:17">
      <c r="A142" s="172"/>
      <c r="B142" s="1">
        <v>413</v>
      </c>
      <c r="C142" s="1" t="s">
        <v>84</v>
      </c>
      <c r="D142" s="35">
        <f t="shared" si="41"/>
        <v>11910964</v>
      </c>
      <c r="E142" s="35">
        <v>49016</v>
      </c>
      <c r="F142" s="55">
        <f>'승차인원(a)'!F142+'환승유입인원(c)'!F142</f>
        <v>1409248</v>
      </c>
      <c r="G142" s="16">
        <f>'승차인원(a)'!G142+'환승유입인원(c)'!G142</f>
        <v>1384905</v>
      </c>
      <c r="H142" s="16">
        <f>'승차인원(a)'!H142+'환승유입인원(c)'!H142</f>
        <v>1593639</v>
      </c>
      <c r="I142" s="16">
        <f>'승차인원(a)'!I142+'환승유입인원(c)'!I142</f>
        <v>1525965</v>
      </c>
      <c r="J142" s="16">
        <f>'승차인원(a)'!J142+'환승유입인원(c)'!J142</f>
        <v>1537652</v>
      </c>
      <c r="K142" s="16">
        <f>'승차인원(a)'!K142+'환승유입인원(c)'!K142</f>
        <v>1512559</v>
      </c>
      <c r="L142" s="16">
        <f>'승차인원(a)'!L142+'환승유입인원(c)'!L142</f>
        <v>1469119</v>
      </c>
      <c r="M142" s="16">
        <f>'승차인원(a)'!M142+'환승유입인원(c)'!M142</f>
        <v>1477877</v>
      </c>
      <c r="N142" s="16">
        <f>'승차인원(a)'!N142+'환승유입인원(c)'!N142</f>
        <v>0</v>
      </c>
      <c r="O142" s="16">
        <f>'승차인원(a)'!O142+'환승유입인원(c)'!O142</f>
        <v>0</v>
      </c>
      <c r="P142" s="16">
        <f>'승차인원(a)'!P142+'환승유입인원(c)'!P142</f>
        <v>0</v>
      </c>
      <c r="Q142" s="63">
        <f>'승차인원(a)'!Q142+'환승유입인원(c)'!Q142</f>
        <v>0</v>
      </c>
    </row>
    <row r="143" spans="1:17">
      <c r="A143" s="172"/>
      <c r="B143" s="1">
        <v>414</v>
      </c>
      <c r="C143" s="1" t="s">
        <v>85</v>
      </c>
      <c r="D143" s="35">
        <f t="shared" si="41"/>
        <v>16853273</v>
      </c>
      <c r="E143" s="35">
        <v>69355</v>
      </c>
      <c r="F143" s="55">
        <f>'승차인원(a)'!F143+'환승유입인원(c)'!F143</f>
        <v>1972746</v>
      </c>
      <c r="G143" s="16">
        <f>'승차인원(a)'!G143+'환승유입인원(c)'!G143</f>
        <v>1934663</v>
      </c>
      <c r="H143" s="16">
        <f>'승차인원(a)'!H143+'환승유입인원(c)'!H143</f>
        <v>2294427</v>
      </c>
      <c r="I143" s="16">
        <f>'승차인원(a)'!I143+'환승유입인원(c)'!I143</f>
        <v>2183469</v>
      </c>
      <c r="J143" s="16">
        <f>'승차인원(a)'!J143+'환승유입인원(c)'!J143</f>
        <v>2219437</v>
      </c>
      <c r="K143" s="16">
        <f>'승차인원(a)'!K143+'환승유입인원(c)'!K143</f>
        <v>2128692</v>
      </c>
      <c r="L143" s="16">
        <f>'승차인원(a)'!L143+'환승유입인원(c)'!L143</f>
        <v>2037339</v>
      </c>
      <c r="M143" s="16">
        <f>'승차인원(a)'!M143+'환승유입인원(c)'!M143</f>
        <v>2082500</v>
      </c>
      <c r="N143" s="16">
        <f>'승차인원(a)'!N143+'환승유입인원(c)'!N143</f>
        <v>0</v>
      </c>
      <c r="O143" s="16">
        <f>'승차인원(a)'!O143+'환승유입인원(c)'!O143</f>
        <v>0</v>
      </c>
      <c r="P143" s="16">
        <f>'승차인원(a)'!P143+'환승유입인원(c)'!P143</f>
        <v>0</v>
      </c>
      <c r="Q143" s="63">
        <f>'승차인원(a)'!Q143+'환승유입인원(c)'!Q143</f>
        <v>0</v>
      </c>
    </row>
    <row r="144" spans="1:17">
      <c r="A144" s="172"/>
      <c r="B144" s="1">
        <v>415</v>
      </c>
      <c r="C144" s="1" t="s">
        <v>86</v>
      </c>
      <c r="D144" s="35">
        <f t="shared" si="41"/>
        <v>6777639</v>
      </c>
      <c r="E144" s="35">
        <v>27892</v>
      </c>
      <c r="F144" s="55">
        <f>'승차인원(a)'!F144+'환승유입인원(c)'!F144</f>
        <v>785857</v>
      </c>
      <c r="G144" s="16">
        <f>'승차인원(a)'!G144+'환승유입인원(c)'!G144</f>
        <v>777316</v>
      </c>
      <c r="H144" s="16">
        <f>'승차인원(a)'!H144+'환승유입인원(c)'!H144</f>
        <v>933040</v>
      </c>
      <c r="I144" s="16">
        <f>'승차인원(a)'!I144+'환승유입인원(c)'!I144</f>
        <v>889482</v>
      </c>
      <c r="J144" s="16">
        <f>'승차인원(a)'!J144+'환승유입인원(c)'!J144</f>
        <v>889842</v>
      </c>
      <c r="K144" s="16">
        <f>'승차인원(a)'!K144+'환승유입인원(c)'!K144</f>
        <v>866620</v>
      </c>
      <c r="L144" s="16">
        <f>'승차인원(a)'!L144+'환승유입인원(c)'!L144</f>
        <v>817205</v>
      </c>
      <c r="M144" s="16">
        <f>'승차인원(a)'!M144+'환승유입인원(c)'!M144</f>
        <v>818277</v>
      </c>
      <c r="N144" s="16">
        <f>'승차인원(a)'!N144+'환승유입인원(c)'!N144</f>
        <v>0</v>
      </c>
      <c r="O144" s="16">
        <f>'승차인원(a)'!O144+'환승유입인원(c)'!O144</f>
        <v>0</v>
      </c>
      <c r="P144" s="16">
        <f>'승차인원(a)'!P144+'환승유입인원(c)'!P144</f>
        <v>0</v>
      </c>
      <c r="Q144" s="63">
        <f>'승차인원(a)'!Q144+'환승유입인원(c)'!Q144</f>
        <v>0</v>
      </c>
    </row>
    <row r="145" spans="1:17">
      <c r="A145" s="172"/>
      <c r="B145" s="1">
        <v>416</v>
      </c>
      <c r="C145" s="1" t="s">
        <v>87</v>
      </c>
      <c r="D145" s="35">
        <f t="shared" si="41"/>
        <v>11817530</v>
      </c>
      <c r="E145" s="35">
        <v>48632</v>
      </c>
      <c r="F145" s="55">
        <f>'승차인원(a)'!F145+'환승유입인원(c)'!F145</f>
        <v>1409958</v>
      </c>
      <c r="G145" s="16">
        <f>'승차인원(a)'!G145+'환승유입인원(c)'!G145</f>
        <v>1386938</v>
      </c>
      <c r="H145" s="16">
        <f>'승차인원(a)'!H145+'환승유입인원(c)'!H145</f>
        <v>1575311</v>
      </c>
      <c r="I145" s="16">
        <f>'승차인원(a)'!I145+'환승유입인원(c)'!I145</f>
        <v>1504180</v>
      </c>
      <c r="J145" s="16">
        <f>'승차인원(a)'!J145+'환승유입인원(c)'!J145</f>
        <v>1517002</v>
      </c>
      <c r="K145" s="16">
        <f>'승차인원(a)'!K145+'환승유입인원(c)'!K145</f>
        <v>1487084</v>
      </c>
      <c r="L145" s="16">
        <f>'승차인원(a)'!L145+'환승유입인원(c)'!L145</f>
        <v>1464978</v>
      </c>
      <c r="M145" s="16">
        <f>'승차인원(a)'!M145+'환승유입인원(c)'!M145</f>
        <v>1472079</v>
      </c>
      <c r="N145" s="16">
        <f>'승차인원(a)'!N145+'환승유입인원(c)'!N145</f>
        <v>0</v>
      </c>
      <c r="O145" s="16">
        <f>'승차인원(a)'!O145+'환승유입인원(c)'!O145</f>
        <v>0</v>
      </c>
      <c r="P145" s="16">
        <f>'승차인원(a)'!P145+'환승유입인원(c)'!P145</f>
        <v>0</v>
      </c>
      <c r="Q145" s="63">
        <f>'승차인원(a)'!Q145+'환승유입인원(c)'!Q145</f>
        <v>0</v>
      </c>
    </row>
    <row r="146" spans="1:17">
      <c r="A146" s="172"/>
      <c r="B146" s="1">
        <v>417</v>
      </c>
      <c r="C146" s="1" t="s">
        <v>88</v>
      </c>
      <c r="D146" s="35">
        <f t="shared" si="41"/>
        <v>9999947</v>
      </c>
      <c r="E146" s="35">
        <v>41152</v>
      </c>
      <c r="F146" s="55">
        <f>'승차인원(a)'!F146+'환승유입인원(c)'!F146</f>
        <v>1125320</v>
      </c>
      <c r="G146" s="16">
        <f>'승차인원(a)'!G146+'환승유입인원(c)'!G146</f>
        <v>1114328</v>
      </c>
      <c r="H146" s="16">
        <f>'승차인원(a)'!H146+'환승유입인원(c)'!H146</f>
        <v>1445031</v>
      </c>
      <c r="I146" s="16">
        <f>'승차인원(a)'!I146+'환승유입인원(c)'!I146</f>
        <v>1353896</v>
      </c>
      <c r="J146" s="16">
        <f>'승차인원(a)'!J146+'환승유입인원(c)'!J146</f>
        <v>1360025</v>
      </c>
      <c r="K146" s="16">
        <f>'승차인원(a)'!K146+'환승유입인원(c)'!K146</f>
        <v>1277954</v>
      </c>
      <c r="L146" s="16">
        <f>'승차인원(a)'!L146+'환승유입인원(c)'!L146</f>
        <v>1154165</v>
      </c>
      <c r="M146" s="16">
        <f>'승차인원(a)'!M146+'환승유입인원(c)'!M146</f>
        <v>1169228</v>
      </c>
      <c r="N146" s="16">
        <f>'승차인원(a)'!N146+'환승유입인원(c)'!N146</f>
        <v>0</v>
      </c>
      <c r="O146" s="16">
        <f>'승차인원(a)'!O146+'환승유입인원(c)'!O146</f>
        <v>0</v>
      </c>
      <c r="P146" s="16">
        <f>'승차인원(a)'!P146+'환승유입인원(c)'!P146</f>
        <v>0</v>
      </c>
      <c r="Q146" s="63">
        <f>'승차인원(a)'!Q146+'환승유입인원(c)'!Q146</f>
        <v>0</v>
      </c>
    </row>
    <row r="147" spans="1:17">
      <c r="A147" s="172"/>
      <c r="B147" s="1">
        <v>418</v>
      </c>
      <c r="C147" s="1" t="s">
        <v>89</v>
      </c>
      <c r="D147" s="35">
        <f t="shared" si="41"/>
        <v>9688008</v>
      </c>
      <c r="E147" s="35">
        <v>39869</v>
      </c>
      <c r="F147" s="55">
        <f>'승차인원(a)'!F147+'환승유입인원(c)'!F147</f>
        <v>1095044</v>
      </c>
      <c r="G147" s="16">
        <f>'승차인원(a)'!G147+'환승유입인원(c)'!G147</f>
        <v>1096101</v>
      </c>
      <c r="H147" s="16">
        <f>'승차인원(a)'!H147+'환승유입인원(c)'!H147</f>
        <v>1380569</v>
      </c>
      <c r="I147" s="16">
        <f>'승차인원(a)'!I147+'환승유입인원(c)'!I147</f>
        <v>1280003</v>
      </c>
      <c r="J147" s="16">
        <f>'승차인원(a)'!J147+'환승유입인원(c)'!J147</f>
        <v>1306371</v>
      </c>
      <c r="K147" s="16">
        <f>'승차인원(a)'!K147+'환승유입인원(c)'!K147</f>
        <v>1225944</v>
      </c>
      <c r="L147" s="16">
        <f>'승차인원(a)'!L147+'환승유입인원(c)'!L147</f>
        <v>1144506</v>
      </c>
      <c r="M147" s="16">
        <f>'승차인원(a)'!M147+'환승유입인원(c)'!M147</f>
        <v>1159470</v>
      </c>
      <c r="N147" s="16">
        <f>'승차인원(a)'!N147+'환승유입인원(c)'!N147</f>
        <v>0</v>
      </c>
      <c r="O147" s="16">
        <f>'승차인원(a)'!O147+'환승유입인원(c)'!O147</f>
        <v>0</v>
      </c>
      <c r="P147" s="16">
        <f>'승차인원(a)'!P147+'환승유입인원(c)'!P147</f>
        <v>0</v>
      </c>
      <c r="Q147" s="63">
        <f>'승차인원(a)'!Q147+'환승유입인원(c)'!Q147</f>
        <v>0</v>
      </c>
    </row>
    <row r="148" spans="1:17">
      <c r="A148" s="172"/>
      <c r="B148" s="1">
        <v>419</v>
      </c>
      <c r="C148" s="1" t="s">
        <v>90</v>
      </c>
      <c r="D148" s="35">
        <f t="shared" si="41"/>
        <v>6196801</v>
      </c>
      <c r="E148" s="35">
        <v>25502</v>
      </c>
      <c r="F148" s="55">
        <f>'승차인원(a)'!F148+'환승유입인원(c)'!F148</f>
        <v>672183</v>
      </c>
      <c r="G148" s="16">
        <f>'승차인원(a)'!G148+'환승유입인원(c)'!G148</f>
        <v>673153</v>
      </c>
      <c r="H148" s="16">
        <f>'승차인원(a)'!H148+'환승유입인원(c)'!H148</f>
        <v>898058</v>
      </c>
      <c r="I148" s="16">
        <f>'승차인원(a)'!I148+'환승유입인원(c)'!I148</f>
        <v>854776</v>
      </c>
      <c r="J148" s="16">
        <f>'승차인원(a)'!J148+'환승유입인원(c)'!J148</f>
        <v>874129</v>
      </c>
      <c r="K148" s="16">
        <f>'승차인원(a)'!K148+'환승유입인원(c)'!K148</f>
        <v>801363</v>
      </c>
      <c r="L148" s="16">
        <f>'승차인원(a)'!L148+'환승유입인원(c)'!L148</f>
        <v>708768</v>
      </c>
      <c r="M148" s="16">
        <f>'승차인원(a)'!M148+'환승유입인원(c)'!M148</f>
        <v>714371</v>
      </c>
      <c r="N148" s="16">
        <f>'승차인원(a)'!N148+'환승유입인원(c)'!N148</f>
        <v>0</v>
      </c>
      <c r="O148" s="16">
        <f>'승차인원(a)'!O148+'환승유입인원(c)'!O148</f>
        <v>0</v>
      </c>
      <c r="P148" s="16">
        <f>'승차인원(a)'!P148+'환승유입인원(c)'!P148</f>
        <v>0</v>
      </c>
      <c r="Q148" s="63">
        <f>'승차인원(a)'!Q148+'환승유입인원(c)'!Q148</f>
        <v>0</v>
      </c>
    </row>
    <row r="149" spans="1:17">
      <c r="A149" s="172"/>
      <c r="B149" s="1">
        <v>420</v>
      </c>
      <c r="C149" s="1" t="s">
        <v>91</v>
      </c>
      <c r="D149" s="35">
        <f t="shared" si="41"/>
        <v>16927404</v>
      </c>
      <c r="E149" s="35">
        <v>69660</v>
      </c>
      <c r="F149" s="55">
        <f>'승차인원(a)'!F149+'환승유입인원(c)'!F149</f>
        <v>1991776</v>
      </c>
      <c r="G149" s="16">
        <f>'승차인원(a)'!G149+'환승유입인원(c)'!G149</f>
        <v>1989164</v>
      </c>
      <c r="H149" s="16">
        <f>'승차인원(a)'!H149+'환승유입인원(c)'!H149</f>
        <v>2290096</v>
      </c>
      <c r="I149" s="16">
        <f>'승차인원(a)'!I149+'환승유입인원(c)'!I149</f>
        <v>2142287</v>
      </c>
      <c r="J149" s="16">
        <f>'승차인원(a)'!J149+'환승유입인원(c)'!J149</f>
        <v>2274597</v>
      </c>
      <c r="K149" s="16">
        <f>'승차인원(a)'!K149+'환승유입인원(c)'!K149</f>
        <v>2075658</v>
      </c>
      <c r="L149" s="16">
        <f>'승차인원(a)'!L149+'환승유입인원(c)'!L149</f>
        <v>2053781</v>
      </c>
      <c r="M149" s="16">
        <f>'승차인원(a)'!M149+'환승유입인원(c)'!M149</f>
        <v>2110045</v>
      </c>
      <c r="N149" s="16">
        <f>'승차인원(a)'!N149+'환승유입인원(c)'!N149</f>
        <v>0</v>
      </c>
      <c r="O149" s="16">
        <f>'승차인원(a)'!O149+'환승유입인원(c)'!O149</f>
        <v>0</v>
      </c>
      <c r="P149" s="16">
        <f>'승차인원(a)'!P149+'환승유입인원(c)'!P149</f>
        <v>0</v>
      </c>
      <c r="Q149" s="63">
        <f>'승차인원(a)'!Q149+'환승유입인원(c)'!Q149</f>
        <v>0</v>
      </c>
    </row>
    <row r="150" spans="1:17">
      <c r="A150" s="172"/>
      <c r="B150" s="1">
        <v>421</v>
      </c>
      <c r="C150" s="1" t="s">
        <v>92</v>
      </c>
      <c r="D150" s="35">
        <f t="shared" si="41"/>
        <v>9347188</v>
      </c>
      <c r="E150" s="35">
        <v>38466</v>
      </c>
      <c r="F150" s="55">
        <f>'승차인원(a)'!F150+'환승유입인원(c)'!F150</f>
        <v>1055043</v>
      </c>
      <c r="G150" s="16">
        <f>'승차인원(a)'!G150+'환승유입인원(c)'!G150</f>
        <v>1111098</v>
      </c>
      <c r="H150" s="16">
        <f>'승차인원(a)'!H150+'환승유입인원(c)'!H150</f>
        <v>1282823</v>
      </c>
      <c r="I150" s="16">
        <f>'승차인원(a)'!I150+'환승유입인원(c)'!I150</f>
        <v>1196471</v>
      </c>
      <c r="J150" s="16">
        <f>'승차인원(a)'!J150+'환승유입인원(c)'!J150</f>
        <v>1243155</v>
      </c>
      <c r="K150" s="16">
        <f>'승차인원(a)'!K150+'환승유입인원(c)'!K150</f>
        <v>1181559</v>
      </c>
      <c r="L150" s="16">
        <f>'승차인원(a)'!L150+'환승유입인원(c)'!L150</f>
        <v>1163007</v>
      </c>
      <c r="M150" s="16">
        <f>'승차인원(a)'!M150+'환승유입인원(c)'!M150</f>
        <v>1114032</v>
      </c>
      <c r="N150" s="16">
        <f>'승차인원(a)'!N150+'환승유입인원(c)'!N150</f>
        <v>0</v>
      </c>
      <c r="O150" s="16">
        <f>'승차인원(a)'!O150+'환승유입인원(c)'!O150</f>
        <v>0</v>
      </c>
      <c r="P150" s="16">
        <f>'승차인원(a)'!P150+'환승유입인원(c)'!P150</f>
        <v>0</v>
      </c>
      <c r="Q150" s="63">
        <f>'승차인원(a)'!Q150+'환승유입인원(c)'!Q150</f>
        <v>0</v>
      </c>
    </row>
    <row r="151" spans="1:17">
      <c r="A151" s="172"/>
      <c r="B151" s="1">
        <v>422</v>
      </c>
      <c r="C151" s="1" t="s">
        <v>343</v>
      </c>
      <c r="D151" s="35">
        <f t="shared" si="41"/>
        <v>7258837</v>
      </c>
      <c r="E151" s="35">
        <v>29872</v>
      </c>
      <c r="F151" s="55">
        <f>'승차인원(a)'!F151+'환승유입인원(c)'!F151</f>
        <v>846004</v>
      </c>
      <c r="G151" s="16">
        <f>'승차인원(a)'!G151+'환승유입인원(c)'!G151</f>
        <v>845081</v>
      </c>
      <c r="H151" s="16">
        <f>'승차인원(a)'!H151+'환승유입인원(c)'!H151</f>
        <v>970580</v>
      </c>
      <c r="I151" s="16">
        <f>'승차인원(a)'!I151+'환승유입인원(c)'!I151</f>
        <v>924542</v>
      </c>
      <c r="J151" s="16">
        <f>'승차인원(a)'!J151+'환승유입인원(c)'!J151</f>
        <v>936468</v>
      </c>
      <c r="K151" s="16">
        <f>'승차인원(a)'!K151+'환승유입인원(c)'!K151</f>
        <v>906550</v>
      </c>
      <c r="L151" s="16">
        <f>'승차인원(a)'!L151+'환승유입인원(c)'!L151</f>
        <v>912372</v>
      </c>
      <c r="M151" s="16">
        <f>'승차인원(a)'!M151+'환승유입인원(c)'!M151</f>
        <v>917240</v>
      </c>
      <c r="N151" s="16">
        <f>'승차인원(a)'!N151+'환승유입인원(c)'!N151</f>
        <v>0</v>
      </c>
      <c r="O151" s="16">
        <f>'승차인원(a)'!O151+'환승유입인원(c)'!O151</f>
        <v>0</v>
      </c>
      <c r="P151" s="16">
        <f>'승차인원(a)'!P151+'환승유입인원(c)'!P151</f>
        <v>0</v>
      </c>
      <c r="Q151" s="63">
        <f>'승차인원(a)'!Q151+'환승유입인원(c)'!Q151</f>
        <v>0</v>
      </c>
    </row>
    <row r="152" spans="1:17">
      <c r="A152" s="172"/>
      <c r="B152" s="1">
        <v>423</v>
      </c>
      <c r="C152" s="1" t="s">
        <v>93</v>
      </c>
      <c r="D152" s="35">
        <f t="shared" si="41"/>
        <v>13248279</v>
      </c>
      <c r="E152" s="35">
        <v>54520</v>
      </c>
      <c r="F152" s="55">
        <f>'승차인원(a)'!F152+'환승유입인원(c)'!F152</f>
        <v>1515713</v>
      </c>
      <c r="G152" s="16">
        <f>'승차인원(a)'!G152+'환승유입인원(c)'!G152</f>
        <v>1528875</v>
      </c>
      <c r="H152" s="16">
        <f>'승차인원(a)'!H152+'환승유입인원(c)'!H152</f>
        <v>1881420</v>
      </c>
      <c r="I152" s="16">
        <f>'승차인원(a)'!I152+'환승유입인원(c)'!I152</f>
        <v>1774902</v>
      </c>
      <c r="J152" s="16">
        <f>'승차인원(a)'!J152+'환승유입인원(c)'!J152</f>
        <v>1699513</v>
      </c>
      <c r="K152" s="16">
        <f>'승차인원(a)'!K152+'환승유입인원(c)'!K152</f>
        <v>1683875</v>
      </c>
      <c r="L152" s="16">
        <f>'승차인원(a)'!L152+'환승유입인원(c)'!L152</f>
        <v>1572756</v>
      </c>
      <c r="M152" s="16">
        <f>'승차인원(a)'!M152+'환승유입인원(c)'!M152</f>
        <v>1591225</v>
      </c>
      <c r="N152" s="16">
        <f>'승차인원(a)'!N152+'환승유입인원(c)'!N152</f>
        <v>0</v>
      </c>
      <c r="O152" s="16">
        <f>'승차인원(a)'!O152+'환승유입인원(c)'!O152</f>
        <v>0</v>
      </c>
      <c r="P152" s="16">
        <f>'승차인원(a)'!P152+'환승유입인원(c)'!P152</f>
        <v>0</v>
      </c>
      <c r="Q152" s="63">
        <f>'승차인원(a)'!Q152+'환승유입인원(c)'!Q152</f>
        <v>0</v>
      </c>
    </row>
    <row r="153" spans="1:17">
      <c r="A153" s="172"/>
      <c r="B153" s="1">
        <v>424</v>
      </c>
      <c r="C153" s="1" t="s">
        <v>94</v>
      </c>
      <c r="D153" s="35">
        <f t="shared" si="41"/>
        <v>16064015</v>
      </c>
      <c r="E153" s="35">
        <v>66107</v>
      </c>
      <c r="F153" s="55">
        <f>'승차인원(a)'!F153+'환승유입인원(c)'!F153</f>
        <v>1938839</v>
      </c>
      <c r="G153" s="16">
        <f>'승차인원(a)'!G153+'환승유입인원(c)'!G153</f>
        <v>1938726</v>
      </c>
      <c r="H153" s="16">
        <f>'승차인원(a)'!H153+'환승유입인원(c)'!H153</f>
        <v>2270766</v>
      </c>
      <c r="I153" s="16">
        <f>'승차인원(a)'!I153+'환승유입인원(c)'!I153</f>
        <v>2109968</v>
      </c>
      <c r="J153" s="16">
        <f>'승차인원(a)'!J153+'환승유입인원(c)'!J153</f>
        <v>2009778</v>
      </c>
      <c r="K153" s="16">
        <f>'승차인원(a)'!K153+'환승유입인원(c)'!K153</f>
        <v>1917162</v>
      </c>
      <c r="L153" s="16">
        <f>'승차인원(a)'!L153+'환승유입인원(c)'!L153</f>
        <v>1850923</v>
      </c>
      <c r="M153" s="16">
        <f>'승차인원(a)'!M153+'환승유입인원(c)'!M153</f>
        <v>2027853</v>
      </c>
      <c r="N153" s="16">
        <f>'승차인원(a)'!N153+'환승유입인원(c)'!N153</f>
        <v>0</v>
      </c>
      <c r="O153" s="16">
        <f>'승차인원(a)'!O153+'환승유입인원(c)'!O153</f>
        <v>0</v>
      </c>
      <c r="P153" s="16">
        <f>'승차인원(a)'!P153+'환승유입인원(c)'!P153</f>
        <v>0</v>
      </c>
      <c r="Q153" s="63">
        <f>'승차인원(a)'!Q153+'환승유입인원(c)'!Q153</f>
        <v>0</v>
      </c>
    </row>
    <row r="154" spans="1:17">
      <c r="A154" s="172"/>
      <c r="B154" s="1">
        <v>425</v>
      </c>
      <c r="C154" s="1" t="s">
        <v>95</v>
      </c>
      <c r="D154" s="35">
        <f t="shared" si="41"/>
        <v>12439586</v>
      </c>
      <c r="E154" s="35">
        <v>51192</v>
      </c>
      <c r="F154" s="55">
        <f>'승차인원(a)'!F154+'환승유입인원(c)'!F154</f>
        <v>1363328</v>
      </c>
      <c r="G154" s="16">
        <f>'승차인원(a)'!G154+'환승유입인원(c)'!G154</f>
        <v>1462411</v>
      </c>
      <c r="H154" s="16">
        <f>'승차인원(a)'!H154+'환승유입인원(c)'!H154</f>
        <v>1724084</v>
      </c>
      <c r="I154" s="16">
        <f>'승차인원(a)'!I154+'환승유입인원(c)'!I154</f>
        <v>1612529</v>
      </c>
      <c r="J154" s="16">
        <f>'승차인원(a)'!J154+'환승유입인원(c)'!J154</f>
        <v>1658654</v>
      </c>
      <c r="K154" s="16">
        <f>'승차인원(a)'!K154+'환승유입인원(c)'!K154</f>
        <v>1602770</v>
      </c>
      <c r="L154" s="16">
        <f>'승차인원(a)'!L154+'환승유입인원(c)'!L154</f>
        <v>1511687</v>
      </c>
      <c r="M154" s="16">
        <f>'승차인원(a)'!M154+'환승유입인원(c)'!M154</f>
        <v>1504123</v>
      </c>
      <c r="N154" s="16">
        <f>'승차인원(a)'!N154+'환승유입인원(c)'!N154</f>
        <v>0</v>
      </c>
      <c r="O154" s="16">
        <f>'승차인원(a)'!O154+'환승유입인원(c)'!O154</f>
        <v>0</v>
      </c>
      <c r="P154" s="16">
        <f>'승차인원(a)'!P154+'환승유입인원(c)'!P154</f>
        <v>0</v>
      </c>
      <c r="Q154" s="63">
        <f>'승차인원(a)'!Q154+'환승유입인원(c)'!Q154</f>
        <v>0</v>
      </c>
    </row>
    <row r="155" spans="1:17">
      <c r="A155" s="172"/>
      <c r="B155" s="1">
        <v>426</v>
      </c>
      <c r="C155" s="1" t="s">
        <v>96</v>
      </c>
      <c r="D155" s="35">
        <f t="shared" si="41"/>
        <v>5621845</v>
      </c>
      <c r="E155" s="35">
        <v>23135</v>
      </c>
      <c r="F155" s="55">
        <f>'승차인원(a)'!F155+'환승유입인원(c)'!F155</f>
        <v>649120</v>
      </c>
      <c r="G155" s="16">
        <f>'승차인원(a)'!G155+'환승유입인원(c)'!G155</f>
        <v>658657</v>
      </c>
      <c r="H155" s="16">
        <f>'승차인원(a)'!H155+'환승유입인원(c)'!H155</f>
        <v>737974</v>
      </c>
      <c r="I155" s="16">
        <f>'승차인원(a)'!I155+'환승유입인원(c)'!I155</f>
        <v>717179</v>
      </c>
      <c r="J155" s="16">
        <f>'승차인원(a)'!J155+'환승유입인원(c)'!J155</f>
        <v>719135</v>
      </c>
      <c r="K155" s="16">
        <f>'승차인원(a)'!K155+'환승유입인원(c)'!K155</f>
        <v>723447</v>
      </c>
      <c r="L155" s="16">
        <f>'승차인원(a)'!L155+'환승유입인원(c)'!L155</f>
        <v>695723</v>
      </c>
      <c r="M155" s="16">
        <f>'승차인원(a)'!M155+'환승유입인원(c)'!M155</f>
        <v>720610</v>
      </c>
      <c r="N155" s="16">
        <f>'승차인원(a)'!N155+'환승유입인원(c)'!N155</f>
        <v>0</v>
      </c>
      <c r="O155" s="16">
        <f>'승차인원(a)'!O155+'환승유입인원(c)'!O155</f>
        <v>0</v>
      </c>
      <c r="P155" s="16">
        <f>'승차인원(a)'!P155+'환승유입인원(c)'!P155</f>
        <v>0</v>
      </c>
      <c r="Q155" s="63">
        <f>'승차인원(a)'!Q155+'환승유입인원(c)'!Q155</f>
        <v>0</v>
      </c>
    </row>
    <row r="156" spans="1:17">
      <c r="A156" s="172"/>
      <c r="B156" s="1">
        <v>427</v>
      </c>
      <c r="C156" s="1" t="s">
        <v>97</v>
      </c>
      <c r="D156" s="35">
        <f t="shared" si="41"/>
        <v>6366390</v>
      </c>
      <c r="E156" s="35">
        <v>26199</v>
      </c>
      <c r="F156" s="55">
        <f>'승차인원(a)'!F156+'환승유입인원(c)'!F156</f>
        <v>695080</v>
      </c>
      <c r="G156" s="16">
        <f>'승차인원(a)'!G156+'환승유입인원(c)'!G156</f>
        <v>696681</v>
      </c>
      <c r="H156" s="16">
        <f>'승차인원(a)'!H156+'환승유입인원(c)'!H156</f>
        <v>943673</v>
      </c>
      <c r="I156" s="16">
        <f>'승차인원(a)'!I156+'환승유입인원(c)'!I156</f>
        <v>877789</v>
      </c>
      <c r="J156" s="16">
        <f>'승차인원(a)'!J156+'환승유입인원(c)'!J156</f>
        <v>867394</v>
      </c>
      <c r="K156" s="16">
        <f>'승차인원(a)'!K156+'환승유입인원(c)'!K156</f>
        <v>830818</v>
      </c>
      <c r="L156" s="16">
        <f>'승차인원(a)'!L156+'환승유입인원(c)'!L156</f>
        <v>729930</v>
      </c>
      <c r="M156" s="16">
        <f>'승차인원(a)'!M156+'환승유입인원(c)'!M156</f>
        <v>725025</v>
      </c>
      <c r="N156" s="16">
        <f>'승차인원(a)'!N156+'환승유입인원(c)'!N156</f>
        <v>0</v>
      </c>
      <c r="O156" s="16">
        <f>'승차인원(a)'!O156+'환승유입인원(c)'!O156</f>
        <v>0</v>
      </c>
      <c r="P156" s="16">
        <f>'승차인원(a)'!P156+'환승유입인원(c)'!P156</f>
        <v>0</v>
      </c>
      <c r="Q156" s="63">
        <f>'승차인원(a)'!Q156+'환승유입인원(c)'!Q156</f>
        <v>0</v>
      </c>
    </row>
    <row r="157" spans="1:17">
      <c r="A157" s="172"/>
      <c r="B157" s="1">
        <v>428</v>
      </c>
      <c r="C157" s="1" t="s">
        <v>98</v>
      </c>
      <c r="D157" s="35">
        <f t="shared" si="41"/>
        <v>2031999</v>
      </c>
      <c r="E157" s="35">
        <v>8362</v>
      </c>
      <c r="F157" s="55">
        <f>'승차인원(a)'!F157+'환승유입인원(c)'!F157</f>
        <v>236534</v>
      </c>
      <c r="G157" s="16">
        <f>'승차인원(a)'!G157+'환승유입인원(c)'!G157</f>
        <v>239940</v>
      </c>
      <c r="H157" s="16">
        <f>'승차인원(a)'!H157+'환승유입인원(c)'!H157</f>
        <v>271441</v>
      </c>
      <c r="I157" s="16">
        <f>'승차인원(a)'!I157+'환승유입인원(c)'!I157</f>
        <v>260577</v>
      </c>
      <c r="J157" s="16">
        <f>'승차인원(a)'!J157+'환승유입인원(c)'!J157</f>
        <v>256623</v>
      </c>
      <c r="K157" s="16">
        <f>'승차인원(a)'!K157+'환승유입인원(c)'!K157</f>
        <v>262130</v>
      </c>
      <c r="L157" s="16">
        <f>'승차인원(a)'!L157+'환승유입인원(c)'!L157</f>
        <v>249775</v>
      </c>
      <c r="M157" s="16">
        <f>'승차인원(a)'!M157+'환승유입인원(c)'!M157</f>
        <v>254979</v>
      </c>
      <c r="N157" s="16">
        <f>'승차인원(a)'!N157+'환승유입인원(c)'!N157</f>
        <v>0</v>
      </c>
      <c r="O157" s="16">
        <f>'승차인원(a)'!O157+'환승유입인원(c)'!O157</f>
        <v>0</v>
      </c>
      <c r="P157" s="16">
        <f>'승차인원(a)'!P157+'환승유입인원(c)'!P157</f>
        <v>0</v>
      </c>
      <c r="Q157" s="63">
        <f>'승차인원(a)'!Q157+'환승유입인원(c)'!Q157</f>
        <v>0</v>
      </c>
    </row>
    <row r="158" spans="1:17">
      <c r="A158" s="172"/>
      <c r="B158" s="1">
        <v>429</v>
      </c>
      <c r="C158" s="1" t="s">
        <v>99</v>
      </c>
      <c r="D158" s="35">
        <f t="shared" si="41"/>
        <v>4939598</v>
      </c>
      <c r="E158" s="35">
        <v>20328</v>
      </c>
      <c r="F158" s="55">
        <f>'승차인원(a)'!F158+'환승유입인원(c)'!F158</f>
        <v>598580</v>
      </c>
      <c r="G158" s="16">
        <f>'승차인원(a)'!G158+'환승유입인원(c)'!G158</f>
        <v>595820</v>
      </c>
      <c r="H158" s="16">
        <f>'승차인원(a)'!H158+'환승유입인원(c)'!H158</f>
        <v>647434</v>
      </c>
      <c r="I158" s="16">
        <f>'승차인원(a)'!I158+'환승유입인원(c)'!I158</f>
        <v>603143</v>
      </c>
      <c r="J158" s="16">
        <f>'승차인원(a)'!J158+'환승유입인원(c)'!J158</f>
        <v>596081</v>
      </c>
      <c r="K158" s="16">
        <f>'승차인원(a)'!K158+'환승유입인원(c)'!K158</f>
        <v>610832</v>
      </c>
      <c r="L158" s="16">
        <f>'승차인원(a)'!L158+'환승유입인원(c)'!L158</f>
        <v>630102</v>
      </c>
      <c r="M158" s="16">
        <f>'승차인원(a)'!M158+'환승유입인원(c)'!M158</f>
        <v>657606</v>
      </c>
      <c r="N158" s="16">
        <f>'승차인원(a)'!N158+'환승유입인원(c)'!N158</f>
        <v>0</v>
      </c>
      <c r="O158" s="16">
        <f>'승차인원(a)'!O158+'환승유입인원(c)'!O158</f>
        <v>0</v>
      </c>
      <c r="P158" s="16">
        <f>'승차인원(a)'!P158+'환승유입인원(c)'!P158</f>
        <v>0</v>
      </c>
      <c r="Q158" s="63">
        <f>'승차인원(a)'!Q158+'환승유입인원(c)'!Q158</f>
        <v>0</v>
      </c>
    </row>
    <row r="159" spans="1:17">
      <c r="A159" s="172"/>
      <c r="B159" s="1">
        <v>430</v>
      </c>
      <c r="C159" s="1" t="s">
        <v>354</v>
      </c>
      <c r="D159" s="35">
        <f t="shared" si="41"/>
        <v>4207927</v>
      </c>
      <c r="E159" s="35">
        <v>17316</v>
      </c>
      <c r="F159" s="55">
        <f>'승차인원(a)'!F159+'환승유입인원(c)'!F159</f>
        <v>537846</v>
      </c>
      <c r="G159" s="16">
        <f>'승차인원(a)'!G159+'환승유입인원(c)'!G159</f>
        <v>503022</v>
      </c>
      <c r="H159" s="16">
        <f>'승차인원(a)'!H159+'환승유입인원(c)'!H159</f>
        <v>533402</v>
      </c>
      <c r="I159" s="16">
        <f>'승차인원(a)'!I159+'환승유입인원(c)'!I159</f>
        <v>518747</v>
      </c>
      <c r="J159" s="16">
        <f>'승차인원(a)'!J159+'환승유입인원(c)'!J159</f>
        <v>528178</v>
      </c>
      <c r="K159" s="16">
        <f>'승차인원(a)'!K159+'환승유입인원(c)'!K159</f>
        <v>513812</v>
      </c>
      <c r="L159" s="16">
        <f>'승차인원(a)'!L159+'환승유입인원(c)'!L159</f>
        <v>513769</v>
      </c>
      <c r="M159" s="16">
        <f>'승차인원(a)'!M159+'환승유입인원(c)'!M159</f>
        <v>559151</v>
      </c>
      <c r="N159" s="16">
        <f>'승차인원(a)'!N159+'환승유입인원(c)'!N159</f>
        <v>0</v>
      </c>
      <c r="O159" s="16">
        <f>'승차인원(a)'!O159+'환승유입인원(c)'!O159</f>
        <v>0</v>
      </c>
      <c r="P159" s="16">
        <f>'승차인원(a)'!P159+'환승유입인원(c)'!P159</f>
        <v>0</v>
      </c>
      <c r="Q159" s="63">
        <f>'승차인원(a)'!Q159+'환승유입인원(c)'!Q159</f>
        <v>0</v>
      </c>
    </row>
    <row r="160" spans="1:17">
      <c r="A160" s="172"/>
      <c r="B160" s="1">
        <v>431</v>
      </c>
      <c r="C160" s="1" t="s">
        <v>100</v>
      </c>
      <c r="D160" s="35">
        <f t="shared" si="41"/>
        <v>1260592</v>
      </c>
      <c r="E160" s="35">
        <v>5188</v>
      </c>
      <c r="F160" s="55">
        <f>'승차인원(a)'!F160+'환승유입인원(c)'!F160</f>
        <v>128262</v>
      </c>
      <c r="G160" s="16">
        <f>'승차인원(a)'!G160+'환승유입인원(c)'!G160</f>
        <v>129717</v>
      </c>
      <c r="H160" s="16">
        <f>'승차인원(a)'!H160+'환승유입인원(c)'!H160</f>
        <v>156325</v>
      </c>
      <c r="I160" s="16">
        <f>'승차인원(a)'!I160+'환승유입인원(c)'!I160</f>
        <v>182532</v>
      </c>
      <c r="J160" s="16">
        <f>'승차인원(a)'!J160+'환승유입인원(c)'!J160</f>
        <v>184729</v>
      </c>
      <c r="K160" s="16">
        <f>'승차인원(a)'!K160+'환승유입인원(c)'!K160</f>
        <v>201576</v>
      </c>
      <c r="L160" s="16">
        <f>'승차인원(a)'!L160+'환승유입인원(c)'!L160</f>
        <v>139019</v>
      </c>
      <c r="M160" s="16">
        <f>'승차인원(a)'!M160+'환승유입인원(c)'!M160</f>
        <v>138432</v>
      </c>
      <c r="N160" s="16">
        <f>'승차인원(a)'!N160+'환승유입인원(c)'!N160</f>
        <v>0</v>
      </c>
      <c r="O160" s="16">
        <f>'승차인원(a)'!O160+'환승유입인원(c)'!O160</f>
        <v>0</v>
      </c>
      <c r="P160" s="16">
        <f>'승차인원(a)'!P160+'환승유입인원(c)'!P160</f>
        <v>0</v>
      </c>
      <c r="Q160" s="63">
        <f>'승차인원(a)'!Q160+'환승유입인원(c)'!Q160</f>
        <v>0</v>
      </c>
    </row>
    <row r="161" spans="1:17">
      <c r="A161" s="172"/>
      <c r="B161" s="1">
        <v>432</v>
      </c>
      <c r="C161" s="1" t="s">
        <v>353</v>
      </c>
      <c r="D161" s="35">
        <f t="shared" si="41"/>
        <v>9051524</v>
      </c>
      <c r="E161" s="35">
        <v>37249</v>
      </c>
      <c r="F161" s="55">
        <f>'승차인원(a)'!F161+'환승유입인원(c)'!F161</f>
        <v>1073687</v>
      </c>
      <c r="G161" s="16">
        <f>'승차인원(a)'!G161+'환승유입인원(c)'!G161</f>
        <v>1066072</v>
      </c>
      <c r="H161" s="16">
        <f>'승차인원(a)'!H161+'환승유입인원(c)'!H161</f>
        <v>1222456</v>
      </c>
      <c r="I161" s="16">
        <f>'승차인원(a)'!I161+'환승유입인원(c)'!I161</f>
        <v>1169181</v>
      </c>
      <c r="J161" s="16">
        <f>'승차인원(a)'!J161+'환승유입인원(c)'!J161</f>
        <v>1163322</v>
      </c>
      <c r="K161" s="16">
        <f>'승차인원(a)'!K161+'환승유입인원(c)'!K161</f>
        <v>1143972</v>
      </c>
      <c r="L161" s="16">
        <f>'승차인원(a)'!L161+'환승유입인원(c)'!L161</f>
        <v>1103467</v>
      </c>
      <c r="M161" s="16">
        <f>'승차인원(a)'!M161+'환승유입인원(c)'!M161</f>
        <v>1109367</v>
      </c>
      <c r="N161" s="16">
        <f>'승차인원(a)'!N161+'환승유입인원(c)'!N161</f>
        <v>0</v>
      </c>
      <c r="O161" s="16">
        <f>'승차인원(a)'!O161+'환승유입인원(c)'!O161</f>
        <v>0</v>
      </c>
      <c r="P161" s="16">
        <f>'승차인원(a)'!P161+'환승유입인원(c)'!P161</f>
        <v>0</v>
      </c>
      <c r="Q161" s="63">
        <f>'승차인원(a)'!Q161+'환승유입인원(c)'!Q161</f>
        <v>0</v>
      </c>
    </row>
    <row r="162" spans="1:17">
      <c r="A162" s="172"/>
      <c r="B162" s="1">
        <v>433</v>
      </c>
      <c r="C162" s="1" t="s">
        <v>101</v>
      </c>
      <c r="D162" s="35">
        <f t="shared" si="41"/>
        <v>10444209</v>
      </c>
      <c r="E162" s="35">
        <v>42980</v>
      </c>
      <c r="F162" s="55">
        <f>'승차인원(a)'!F162+'환승유입인원(c)'!F162</f>
        <v>1219622</v>
      </c>
      <c r="G162" s="16">
        <f>'승차인원(a)'!G162+'환승유입인원(c)'!G162</f>
        <v>1231274</v>
      </c>
      <c r="H162" s="16">
        <f>'승차인원(a)'!H162+'환승유입인원(c)'!H162</f>
        <v>1436130</v>
      </c>
      <c r="I162" s="16">
        <f>'승차인원(a)'!I162+'환승유입인원(c)'!I162</f>
        <v>1376235</v>
      </c>
      <c r="J162" s="16">
        <f>'승차인원(a)'!J162+'환승유입인원(c)'!J162</f>
        <v>1349836</v>
      </c>
      <c r="K162" s="16">
        <f>'승차인원(a)'!K162+'환승유입인원(c)'!K162</f>
        <v>1317763</v>
      </c>
      <c r="L162" s="16">
        <f>'승차인원(a)'!L162+'환승유입인원(c)'!L162</f>
        <v>1248829</v>
      </c>
      <c r="M162" s="16">
        <f>'승차인원(a)'!M162+'환승유입인원(c)'!M162</f>
        <v>1264520</v>
      </c>
      <c r="N162" s="16">
        <f>'승차인원(a)'!N162+'환승유입인원(c)'!N162</f>
        <v>0</v>
      </c>
      <c r="O162" s="16">
        <f>'승차인원(a)'!O162+'환승유입인원(c)'!O162</f>
        <v>0</v>
      </c>
      <c r="P162" s="16">
        <f>'승차인원(a)'!P162+'환승유입인원(c)'!P162</f>
        <v>0</v>
      </c>
      <c r="Q162" s="63">
        <f>'승차인원(a)'!Q162+'환승유입인원(c)'!Q162</f>
        <v>0</v>
      </c>
    </row>
    <row r="163" spans="1:17" ht="17.25" thickBot="1">
      <c r="A163" s="173"/>
      <c r="B163" s="14">
        <v>434</v>
      </c>
      <c r="C163" s="14" t="s">
        <v>102</v>
      </c>
      <c r="D163" s="36">
        <f t="shared" si="41"/>
        <v>780663</v>
      </c>
      <c r="E163" s="36">
        <v>3213</v>
      </c>
      <c r="F163" s="56">
        <f>'승차인원(a)'!F163+'환승유입인원(c)'!F163</f>
        <v>67417</v>
      </c>
      <c r="G163" s="17">
        <f>'승차인원(a)'!G163+'환승유입인원(c)'!G163</f>
        <v>80865</v>
      </c>
      <c r="H163" s="17">
        <f>'승차인원(a)'!H163+'환승유입인원(c)'!H163</f>
        <v>108048</v>
      </c>
      <c r="I163" s="17">
        <f>'승차인원(a)'!I163+'환승유입인원(c)'!I163</f>
        <v>111495</v>
      </c>
      <c r="J163" s="17">
        <f>'승차인원(a)'!J163+'환승유입인원(c)'!J163</f>
        <v>101886</v>
      </c>
      <c r="K163" s="17">
        <f>'승차인원(a)'!K163+'환승유입인원(c)'!K163</f>
        <v>110916</v>
      </c>
      <c r="L163" s="17">
        <f>'승차인원(a)'!L163+'환승유입인원(c)'!L163</f>
        <v>99085</v>
      </c>
      <c r="M163" s="17">
        <f>'승차인원(a)'!M163+'환승유입인원(c)'!M163</f>
        <v>100951</v>
      </c>
      <c r="N163" s="17">
        <f>'승차인원(a)'!N163+'환승유입인원(c)'!N163</f>
        <v>0</v>
      </c>
      <c r="O163" s="17">
        <f>'승차인원(a)'!O163+'환승유입인원(c)'!O163</f>
        <v>0</v>
      </c>
      <c r="P163" s="17">
        <f>'승차인원(a)'!P163+'환승유입인원(c)'!P163</f>
        <v>0</v>
      </c>
      <c r="Q163" s="64">
        <f>'승차인원(a)'!Q163+'환승유입인원(c)'!Q163</f>
        <v>0</v>
      </c>
    </row>
    <row r="164" spans="1:17">
      <c r="A164" s="151" t="s">
        <v>335</v>
      </c>
      <c r="B164" s="27">
        <v>2511</v>
      </c>
      <c r="C164" s="27" t="s">
        <v>103</v>
      </c>
      <c r="D164" s="38">
        <f t="shared" si="41"/>
        <v>2702139</v>
      </c>
      <c r="E164" s="38">
        <v>11120</v>
      </c>
      <c r="F164" s="57">
        <f>'승차인원(a)'!F164+'환승유입인원(c)'!F164</f>
        <v>316272</v>
      </c>
      <c r="G164" s="28">
        <f>'승차인원(a)'!G164+'환승유입인원(c)'!G164</f>
        <v>312263</v>
      </c>
      <c r="H164" s="28">
        <f>'승차인원(a)'!H164+'환승유입인원(c)'!H164</f>
        <v>361650</v>
      </c>
      <c r="I164" s="28">
        <f>'승차인원(a)'!I164+'환승유입인원(c)'!I164</f>
        <v>349904</v>
      </c>
      <c r="J164" s="28">
        <f>'승차인원(a)'!J164+'환승유입인원(c)'!J164</f>
        <v>350998</v>
      </c>
      <c r="K164" s="28">
        <f>'승차인원(a)'!K164+'환승유입인원(c)'!K164</f>
        <v>341366</v>
      </c>
      <c r="L164" s="28">
        <f>'승차인원(a)'!L164+'환승유입인원(c)'!L164</f>
        <v>334271</v>
      </c>
      <c r="M164" s="28">
        <f>'승차인원(a)'!M164+'환승유입인원(c)'!M164</f>
        <v>335415</v>
      </c>
      <c r="N164" s="28">
        <f>'승차인원(a)'!N164+'환승유입인원(c)'!N164</f>
        <v>0</v>
      </c>
      <c r="O164" s="28">
        <f>'승차인원(a)'!O164+'환승유입인원(c)'!O164</f>
        <v>0</v>
      </c>
      <c r="P164" s="28">
        <f>'승차인원(a)'!P164+'환승유입인원(c)'!P164</f>
        <v>0</v>
      </c>
      <c r="Q164" s="65">
        <f>'승차인원(a)'!Q164+'환승유입인원(c)'!Q164</f>
        <v>0</v>
      </c>
    </row>
    <row r="165" spans="1:17">
      <c r="A165" s="148"/>
      <c r="B165" s="1">
        <v>2512</v>
      </c>
      <c r="C165" s="1" t="s">
        <v>104</v>
      </c>
      <c r="D165" s="35">
        <f t="shared" si="41"/>
        <v>2119102</v>
      </c>
      <c r="E165" s="35">
        <v>8721</v>
      </c>
      <c r="F165" s="55">
        <f>'승차인원(a)'!F165+'환승유입인원(c)'!F165</f>
        <v>257177</v>
      </c>
      <c r="G165" s="16">
        <f>'승차인원(a)'!G165+'환승유입인원(c)'!G165</f>
        <v>249928</v>
      </c>
      <c r="H165" s="16">
        <f>'승차인원(a)'!H165+'환승유입인원(c)'!H165</f>
        <v>283341</v>
      </c>
      <c r="I165" s="16">
        <f>'승차인원(a)'!I165+'환승유입인원(c)'!I165</f>
        <v>270150</v>
      </c>
      <c r="J165" s="16">
        <f>'승차인원(a)'!J165+'환승유입인원(c)'!J165</f>
        <v>267390</v>
      </c>
      <c r="K165" s="16">
        <f>'승차인원(a)'!K165+'환승유입인원(c)'!K165</f>
        <v>266718</v>
      </c>
      <c r="L165" s="16">
        <f>'승차인원(a)'!L165+'환승유입인원(c)'!L165</f>
        <v>261361</v>
      </c>
      <c r="M165" s="16">
        <f>'승차인원(a)'!M165+'환승유입인원(c)'!M165</f>
        <v>263037</v>
      </c>
      <c r="N165" s="16">
        <f>'승차인원(a)'!N165+'환승유입인원(c)'!N165</f>
        <v>0</v>
      </c>
      <c r="O165" s="16">
        <f>'승차인원(a)'!O165+'환승유입인원(c)'!O165</f>
        <v>0</v>
      </c>
      <c r="P165" s="16">
        <f>'승차인원(a)'!P165+'환승유입인원(c)'!P165</f>
        <v>0</v>
      </c>
      <c r="Q165" s="63">
        <f>'승차인원(a)'!Q165+'환승유입인원(c)'!Q165</f>
        <v>0</v>
      </c>
    </row>
    <row r="166" spans="1:17">
      <c r="A166" s="148"/>
      <c r="B166" s="1">
        <v>2513</v>
      </c>
      <c r="C166" s="1" t="s">
        <v>105</v>
      </c>
      <c r="D166" s="35">
        <f t="shared" si="41"/>
        <v>2313063</v>
      </c>
      <c r="E166" s="35">
        <v>9519</v>
      </c>
      <c r="F166" s="55">
        <f>'승차인원(a)'!F166+'환승유입인원(c)'!F166</f>
        <v>291106</v>
      </c>
      <c r="G166" s="16">
        <f>'승차인원(a)'!G166+'환승유입인원(c)'!G166</f>
        <v>268757</v>
      </c>
      <c r="H166" s="16">
        <f>'승차인원(a)'!H166+'환승유입인원(c)'!H166</f>
        <v>285263</v>
      </c>
      <c r="I166" s="16">
        <f>'승차인원(a)'!I166+'환승유입인원(c)'!I166</f>
        <v>282152</v>
      </c>
      <c r="J166" s="16">
        <f>'승차인원(a)'!J166+'환승유입인원(c)'!J166</f>
        <v>293406</v>
      </c>
      <c r="K166" s="16">
        <f>'승차인원(a)'!K166+'환승유입인원(c)'!K166</f>
        <v>283237</v>
      </c>
      <c r="L166" s="16">
        <f>'승차인원(a)'!L166+'환승유입인원(c)'!L166</f>
        <v>299256</v>
      </c>
      <c r="M166" s="16">
        <f>'승차인원(a)'!M166+'환승유입인원(c)'!M166</f>
        <v>309886</v>
      </c>
      <c r="N166" s="16">
        <f>'승차인원(a)'!N166+'환승유입인원(c)'!N166</f>
        <v>0</v>
      </c>
      <c r="O166" s="16">
        <f>'승차인원(a)'!O166+'환승유입인원(c)'!O166</f>
        <v>0</v>
      </c>
      <c r="P166" s="16">
        <f>'승차인원(a)'!P166+'환승유입인원(c)'!P166</f>
        <v>0</v>
      </c>
      <c r="Q166" s="63">
        <f>'승차인원(a)'!Q166+'환승유입인원(c)'!Q166</f>
        <v>0</v>
      </c>
    </row>
    <row r="167" spans="1:17">
      <c r="A167" s="148"/>
      <c r="B167" s="1">
        <v>2514</v>
      </c>
      <c r="C167" s="1" t="s">
        <v>106</v>
      </c>
      <c r="D167" s="35">
        <f t="shared" si="41"/>
        <v>3171044</v>
      </c>
      <c r="E167" s="35">
        <v>13050</v>
      </c>
      <c r="F167" s="55">
        <f>'승차인원(a)'!F167+'환승유입인원(c)'!F167</f>
        <v>383143</v>
      </c>
      <c r="G167" s="16">
        <f>'승차인원(a)'!G167+'환승유입인원(c)'!G167</f>
        <v>369265</v>
      </c>
      <c r="H167" s="16">
        <f>'승차인원(a)'!H167+'환승유입인원(c)'!H167</f>
        <v>433876</v>
      </c>
      <c r="I167" s="16">
        <f>'승차인원(a)'!I167+'환승유입인원(c)'!I167</f>
        <v>415914</v>
      </c>
      <c r="J167" s="16">
        <f>'승차인원(a)'!J167+'환승유입인원(c)'!J167</f>
        <v>411506</v>
      </c>
      <c r="K167" s="16">
        <f>'승차인원(a)'!K167+'환승유입인원(c)'!K167</f>
        <v>395120</v>
      </c>
      <c r="L167" s="16">
        <f>'승차인원(a)'!L167+'환승유입인원(c)'!L167</f>
        <v>381019</v>
      </c>
      <c r="M167" s="16">
        <f>'승차인원(a)'!M167+'환승유입인원(c)'!M167</f>
        <v>381201</v>
      </c>
      <c r="N167" s="16">
        <f>'승차인원(a)'!N167+'환승유입인원(c)'!N167</f>
        <v>0</v>
      </c>
      <c r="O167" s="16">
        <f>'승차인원(a)'!O167+'환승유입인원(c)'!O167</f>
        <v>0</v>
      </c>
      <c r="P167" s="16">
        <f>'승차인원(a)'!P167+'환승유입인원(c)'!P167</f>
        <v>0</v>
      </c>
      <c r="Q167" s="63">
        <f>'승차인원(a)'!Q167+'환승유입인원(c)'!Q167</f>
        <v>0</v>
      </c>
    </row>
    <row r="168" spans="1:17">
      <c r="A168" s="148"/>
      <c r="B168" s="1">
        <v>2515</v>
      </c>
      <c r="C168" s="1" t="s">
        <v>107</v>
      </c>
      <c r="D168" s="35">
        <f t="shared" si="41"/>
        <v>1895574</v>
      </c>
      <c r="E168" s="35">
        <v>7801</v>
      </c>
      <c r="F168" s="55">
        <f>'승차인원(a)'!F168+'환승유입인원(c)'!F168</f>
        <v>196345</v>
      </c>
      <c r="G168" s="16">
        <f>'승차인원(a)'!G168+'환승유입인원(c)'!G168</f>
        <v>196805</v>
      </c>
      <c r="H168" s="16">
        <f>'승차인원(a)'!H168+'환승유입인원(c)'!H168</f>
        <v>239287</v>
      </c>
      <c r="I168" s="16">
        <f>'승차인원(a)'!I168+'환승유입인원(c)'!I168</f>
        <v>235213</v>
      </c>
      <c r="J168" s="16">
        <f>'승차인원(a)'!J168+'환승유입인원(c)'!J168</f>
        <v>252934</v>
      </c>
      <c r="K168" s="16">
        <f>'승차인원(a)'!K168+'환승유입인원(c)'!K168</f>
        <v>258862</v>
      </c>
      <c r="L168" s="16">
        <f>'승차인원(a)'!L168+'환승유입인원(c)'!L168</f>
        <v>255262</v>
      </c>
      <c r="M168" s="16">
        <f>'승차인원(a)'!M168+'환승유입인원(c)'!M168</f>
        <v>260866</v>
      </c>
      <c r="N168" s="16">
        <f>'승차인원(a)'!N168+'환승유입인원(c)'!N168</f>
        <v>0</v>
      </c>
      <c r="O168" s="16">
        <f>'승차인원(a)'!O168+'환승유입인원(c)'!O168</f>
        <v>0</v>
      </c>
      <c r="P168" s="16">
        <f>'승차인원(a)'!P168+'환승유입인원(c)'!P168</f>
        <v>0</v>
      </c>
      <c r="Q168" s="63">
        <f>'승차인원(a)'!Q168+'환승유입인원(c)'!Q168</f>
        <v>0</v>
      </c>
    </row>
    <row r="169" spans="1:17">
      <c r="A169" s="148"/>
      <c r="B169" s="1">
        <v>2516</v>
      </c>
      <c r="C169" s="1" t="s">
        <v>108</v>
      </c>
      <c r="D169" s="35">
        <f t="shared" si="41"/>
        <v>4782135</v>
      </c>
      <c r="E169" s="35">
        <v>19679</v>
      </c>
      <c r="F169" s="55">
        <f>'승차인원(a)'!F169+'환승유입인원(c)'!F169</f>
        <v>509533</v>
      </c>
      <c r="G169" s="16">
        <f>'승차인원(a)'!G169+'환승유입인원(c)'!G169</f>
        <v>537688</v>
      </c>
      <c r="H169" s="16">
        <f>'승차인원(a)'!H169+'환승유입인원(c)'!H169</f>
        <v>653066</v>
      </c>
      <c r="I169" s="16">
        <f>'승차인원(a)'!I169+'환승유입인원(c)'!I169</f>
        <v>630342</v>
      </c>
      <c r="J169" s="16">
        <f>'승차인원(a)'!J169+'환승유입인원(c)'!J169</f>
        <v>623638</v>
      </c>
      <c r="K169" s="16">
        <f>'승차인원(a)'!K169+'환승유입인원(c)'!K169</f>
        <v>620021</v>
      </c>
      <c r="L169" s="16">
        <f>'승차인원(a)'!L169+'환승유입인원(c)'!L169</f>
        <v>590445</v>
      </c>
      <c r="M169" s="16">
        <f>'승차인원(a)'!M169+'환승유입인원(c)'!M169</f>
        <v>617402</v>
      </c>
      <c r="N169" s="16">
        <f>'승차인원(a)'!N169+'환승유입인원(c)'!N169</f>
        <v>0</v>
      </c>
      <c r="O169" s="16">
        <f>'승차인원(a)'!O169+'환승유입인원(c)'!O169</f>
        <v>0</v>
      </c>
      <c r="P169" s="16">
        <f>'승차인원(a)'!P169+'환승유입인원(c)'!P169</f>
        <v>0</v>
      </c>
      <c r="Q169" s="63">
        <f>'승차인원(a)'!Q169+'환승유입인원(c)'!Q169</f>
        <v>0</v>
      </c>
    </row>
    <row r="170" spans="1:17">
      <c r="A170" s="148"/>
      <c r="B170" s="1">
        <v>2517</v>
      </c>
      <c r="C170" s="1" t="s">
        <v>109</v>
      </c>
      <c r="D170" s="35">
        <f t="shared" si="41"/>
        <v>5555563</v>
      </c>
      <c r="E170" s="35">
        <v>22862</v>
      </c>
      <c r="F170" s="55">
        <f>'승차인원(a)'!F170+'환승유입인원(c)'!F170</f>
        <v>648225</v>
      </c>
      <c r="G170" s="16">
        <f>'승차인원(a)'!G170+'환승유입인원(c)'!G170</f>
        <v>643273</v>
      </c>
      <c r="H170" s="16">
        <f>'승차인원(a)'!H170+'환승유입인원(c)'!H170</f>
        <v>765806</v>
      </c>
      <c r="I170" s="16">
        <f>'승차인원(a)'!I170+'환승유입인원(c)'!I170</f>
        <v>721859</v>
      </c>
      <c r="J170" s="16">
        <f>'승차인원(a)'!J170+'환승유입인원(c)'!J170</f>
        <v>714671</v>
      </c>
      <c r="K170" s="16">
        <f>'승차인원(a)'!K170+'환승유입인원(c)'!K170</f>
        <v>704780</v>
      </c>
      <c r="L170" s="16">
        <f>'승차인원(a)'!L170+'환승유입인원(c)'!L170</f>
        <v>676848</v>
      </c>
      <c r="M170" s="16">
        <f>'승차인원(a)'!M170+'환승유입인원(c)'!M170</f>
        <v>680101</v>
      </c>
      <c r="N170" s="16">
        <f>'승차인원(a)'!N170+'환승유입인원(c)'!N170</f>
        <v>0</v>
      </c>
      <c r="O170" s="16">
        <f>'승차인원(a)'!O170+'환승유입인원(c)'!O170</f>
        <v>0</v>
      </c>
      <c r="P170" s="16">
        <f>'승차인원(a)'!P170+'환승유입인원(c)'!P170</f>
        <v>0</v>
      </c>
      <c r="Q170" s="63">
        <f>'승차인원(a)'!Q170+'환승유입인원(c)'!Q170</f>
        <v>0</v>
      </c>
    </row>
    <row r="171" spans="1:17">
      <c r="A171" s="148"/>
      <c r="B171" s="1">
        <v>2518</v>
      </c>
      <c r="C171" s="1" t="s">
        <v>110</v>
      </c>
      <c r="D171" s="35">
        <f t="shared" si="41"/>
        <v>10400283</v>
      </c>
      <c r="E171" s="35">
        <v>42799</v>
      </c>
      <c r="F171" s="55">
        <f>'승차인원(a)'!F171+'환승유입인원(c)'!F171</f>
        <v>1226759</v>
      </c>
      <c r="G171" s="16">
        <f>'승차인원(a)'!G171+'환승유입인원(c)'!G171</f>
        <v>1210645</v>
      </c>
      <c r="H171" s="16">
        <f>'승차인원(a)'!H171+'환승유입인원(c)'!H171</f>
        <v>1400591</v>
      </c>
      <c r="I171" s="16">
        <f>'승차인원(a)'!I171+'환승유입인원(c)'!I171</f>
        <v>1338736</v>
      </c>
      <c r="J171" s="16">
        <f>'승차인원(a)'!J171+'환승유입인원(c)'!J171</f>
        <v>1335558</v>
      </c>
      <c r="K171" s="16">
        <f>'승차인원(a)'!K171+'환승유입인원(c)'!K171</f>
        <v>1312864</v>
      </c>
      <c r="L171" s="16">
        <f>'승차인원(a)'!L171+'환승유입인원(c)'!L171</f>
        <v>1277365</v>
      </c>
      <c r="M171" s="16">
        <f>'승차인원(a)'!M171+'환승유입인원(c)'!M171</f>
        <v>1297765</v>
      </c>
      <c r="N171" s="16">
        <f>'승차인원(a)'!N171+'환승유입인원(c)'!N171</f>
        <v>0</v>
      </c>
      <c r="O171" s="16">
        <f>'승차인원(a)'!O171+'환승유입인원(c)'!O171</f>
        <v>0</v>
      </c>
      <c r="P171" s="16">
        <f>'승차인원(a)'!P171+'환승유입인원(c)'!P171</f>
        <v>0</v>
      </c>
      <c r="Q171" s="63">
        <f>'승차인원(a)'!Q171+'환승유입인원(c)'!Q171</f>
        <v>0</v>
      </c>
    </row>
    <row r="172" spans="1:17">
      <c r="A172" s="148"/>
      <c r="B172" s="1">
        <v>2519</v>
      </c>
      <c r="C172" s="1" t="s">
        <v>111</v>
      </c>
      <c r="D172" s="35">
        <f t="shared" si="41"/>
        <v>11288941</v>
      </c>
      <c r="E172" s="35">
        <v>46456</v>
      </c>
      <c r="F172" s="55">
        <f>'승차인원(a)'!F172+'환승유입인원(c)'!F172</f>
        <v>1362477</v>
      </c>
      <c r="G172" s="16">
        <f>'승차인원(a)'!G172+'환승유입인원(c)'!G172</f>
        <v>1332075</v>
      </c>
      <c r="H172" s="16">
        <f>'승차인원(a)'!H172+'환승유입인원(c)'!H172</f>
        <v>1516376</v>
      </c>
      <c r="I172" s="16">
        <f>'승차인원(a)'!I172+'환승유입인원(c)'!I172</f>
        <v>1443088</v>
      </c>
      <c r="J172" s="16">
        <f>'승차인원(a)'!J172+'환승유입인원(c)'!J172</f>
        <v>1439755</v>
      </c>
      <c r="K172" s="16">
        <f>'승차인원(a)'!K172+'환승유입인원(c)'!K172</f>
        <v>1414378</v>
      </c>
      <c r="L172" s="16">
        <f>'승차인원(a)'!L172+'환승유입인원(c)'!L172</f>
        <v>1385809</v>
      </c>
      <c r="M172" s="16">
        <f>'승차인원(a)'!M172+'환승유입인원(c)'!M172</f>
        <v>1394983</v>
      </c>
      <c r="N172" s="16">
        <f>'승차인원(a)'!N172+'환승유입인원(c)'!N172</f>
        <v>0</v>
      </c>
      <c r="O172" s="16">
        <f>'승차인원(a)'!O172+'환승유입인원(c)'!O172</f>
        <v>0</v>
      </c>
      <c r="P172" s="16">
        <f>'승차인원(a)'!P172+'환승유입인원(c)'!P172</f>
        <v>0</v>
      </c>
      <c r="Q172" s="63">
        <f>'승차인원(a)'!Q172+'환승유입인원(c)'!Q172</f>
        <v>0</v>
      </c>
    </row>
    <row r="173" spans="1:17">
      <c r="A173" s="148"/>
      <c r="B173" s="1">
        <v>2520</v>
      </c>
      <c r="C173" s="1" t="s">
        <v>112</v>
      </c>
      <c r="D173" s="35">
        <f t="shared" ref="D173:D236" si="42">SUM(F173:Q173)</f>
        <v>4918891</v>
      </c>
      <c r="E173" s="35">
        <v>20242</v>
      </c>
      <c r="F173" s="55">
        <f>'승차인원(a)'!F173+'환승유입인원(c)'!F173</f>
        <v>584740</v>
      </c>
      <c r="G173" s="16">
        <f>'승차인원(a)'!G173+'환승유입인원(c)'!G173</f>
        <v>574755</v>
      </c>
      <c r="H173" s="16">
        <f>'승차인원(a)'!H173+'환승유입인원(c)'!H173</f>
        <v>664970</v>
      </c>
      <c r="I173" s="16">
        <f>'승차인원(a)'!I173+'환승유입인원(c)'!I173</f>
        <v>636575</v>
      </c>
      <c r="J173" s="16">
        <f>'승차인원(a)'!J173+'환승유입인원(c)'!J173</f>
        <v>629411</v>
      </c>
      <c r="K173" s="16">
        <f>'승차인원(a)'!K173+'환승유입인원(c)'!K173</f>
        <v>618804</v>
      </c>
      <c r="L173" s="16">
        <f>'승차인원(a)'!L173+'환승유입인원(c)'!L173</f>
        <v>602719</v>
      </c>
      <c r="M173" s="16">
        <f>'승차인원(a)'!M173+'환승유입인원(c)'!M173</f>
        <v>606917</v>
      </c>
      <c r="N173" s="16">
        <f>'승차인원(a)'!N173+'환승유입인원(c)'!N173</f>
        <v>0</v>
      </c>
      <c r="O173" s="16">
        <f>'승차인원(a)'!O173+'환승유입인원(c)'!O173</f>
        <v>0</v>
      </c>
      <c r="P173" s="16">
        <f>'승차인원(a)'!P173+'환승유입인원(c)'!P173</f>
        <v>0</v>
      </c>
      <c r="Q173" s="63">
        <f>'승차인원(a)'!Q173+'환승유입인원(c)'!Q173</f>
        <v>0</v>
      </c>
    </row>
    <row r="174" spans="1:17">
      <c r="A174" s="148"/>
      <c r="B174" s="1">
        <v>2521</v>
      </c>
      <c r="C174" s="1" t="s">
        <v>113</v>
      </c>
      <c r="D174" s="35">
        <f t="shared" si="42"/>
        <v>6956695</v>
      </c>
      <c r="E174" s="35">
        <v>28629</v>
      </c>
      <c r="F174" s="55">
        <f>'승차인원(a)'!F174+'환승유입인원(c)'!F174</f>
        <v>818845</v>
      </c>
      <c r="G174" s="16">
        <f>'승차인원(a)'!G174+'환승유입인원(c)'!G174</f>
        <v>812597</v>
      </c>
      <c r="H174" s="16">
        <f>'승차인원(a)'!H174+'환승유입인원(c)'!H174</f>
        <v>944757</v>
      </c>
      <c r="I174" s="16">
        <f>'승차인원(a)'!I174+'환승유입인원(c)'!I174</f>
        <v>901879</v>
      </c>
      <c r="J174" s="16">
        <f>'승차인원(a)'!J174+'환승유입인원(c)'!J174</f>
        <v>896509</v>
      </c>
      <c r="K174" s="16">
        <f>'승차인원(a)'!K174+'환승유입인원(c)'!K174</f>
        <v>874955</v>
      </c>
      <c r="L174" s="16">
        <f>'승차인원(a)'!L174+'환승유입인원(c)'!L174</f>
        <v>844767</v>
      </c>
      <c r="M174" s="16">
        <f>'승차인원(a)'!M174+'환승유입인원(c)'!M174</f>
        <v>862386</v>
      </c>
      <c r="N174" s="16">
        <f>'승차인원(a)'!N174+'환승유입인원(c)'!N174</f>
        <v>0</v>
      </c>
      <c r="O174" s="16">
        <f>'승차인원(a)'!O174+'환승유입인원(c)'!O174</f>
        <v>0</v>
      </c>
      <c r="P174" s="16">
        <f>'승차인원(a)'!P174+'환승유입인원(c)'!P174</f>
        <v>0</v>
      </c>
      <c r="Q174" s="63">
        <f>'승차인원(a)'!Q174+'환승유입인원(c)'!Q174</f>
        <v>0</v>
      </c>
    </row>
    <row r="175" spans="1:17">
      <c r="A175" s="148"/>
      <c r="B175" s="1">
        <v>2522</v>
      </c>
      <c r="C175" s="1" t="s">
        <v>114</v>
      </c>
      <c r="D175" s="35">
        <f t="shared" si="42"/>
        <v>9401519</v>
      </c>
      <c r="E175" s="35">
        <v>38689</v>
      </c>
      <c r="F175" s="55">
        <f>'승차인원(a)'!F175+'환승유입인원(c)'!F175</f>
        <v>1142106</v>
      </c>
      <c r="G175" s="16">
        <f>'승차인원(a)'!G175+'환승유입인원(c)'!G175</f>
        <v>1129313</v>
      </c>
      <c r="H175" s="16">
        <f>'승차인원(a)'!H175+'환승유입인원(c)'!H175</f>
        <v>1259817</v>
      </c>
      <c r="I175" s="16">
        <f>'승차인원(a)'!I175+'환승유입인원(c)'!I175</f>
        <v>1188634</v>
      </c>
      <c r="J175" s="16">
        <f>'승차인원(a)'!J175+'환승유입인원(c)'!J175</f>
        <v>1191967</v>
      </c>
      <c r="K175" s="16">
        <f>'승차인원(a)'!K175+'환승유입인원(c)'!K175</f>
        <v>1165023</v>
      </c>
      <c r="L175" s="16">
        <f>'승차인원(a)'!L175+'환승유입인원(c)'!L175</f>
        <v>1153471</v>
      </c>
      <c r="M175" s="16">
        <f>'승차인원(a)'!M175+'환승유입인원(c)'!M175</f>
        <v>1171188</v>
      </c>
      <c r="N175" s="16">
        <f>'승차인원(a)'!N175+'환승유입인원(c)'!N175</f>
        <v>0</v>
      </c>
      <c r="O175" s="16">
        <f>'승차인원(a)'!O175+'환승유입인원(c)'!O175</f>
        <v>0</v>
      </c>
      <c r="P175" s="16">
        <f>'승차인원(a)'!P175+'환승유입인원(c)'!P175</f>
        <v>0</v>
      </c>
      <c r="Q175" s="63">
        <f>'승차인원(a)'!Q175+'환승유입인원(c)'!Q175</f>
        <v>0</v>
      </c>
    </row>
    <row r="176" spans="1:17">
      <c r="A176" s="148"/>
      <c r="B176" s="1">
        <v>2523</v>
      </c>
      <c r="C176" s="1" t="s">
        <v>115</v>
      </c>
      <c r="D176" s="35">
        <f t="shared" si="42"/>
        <v>2248805</v>
      </c>
      <c r="E176" s="35">
        <v>9254</v>
      </c>
      <c r="F176" s="55">
        <f>'승차인원(a)'!F176+'환승유입인원(c)'!F176</f>
        <v>269327</v>
      </c>
      <c r="G176" s="16">
        <f>'승차인원(a)'!G176+'환승유입인원(c)'!G176</f>
        <v>267939</v>
      </c>
      <c r="H176" s="16">
        <f>'승차인원(a)'!H176+'환승유입인원(c)'!H176</f>
        <v>300021</v>
      </c>
      <c r="I176" s="16">
        <f>'승차인원(a)'!I176+'환승유입인원(c)'!I176</f>
        <v>287050</v>
      </c>
      <c r="J176" s="16">
        <f>'승차인원(a)'!J176+'환승유입인원(c)'!J176</f>
        <v>278858</v>
      </c>
      <c r="K176" s="16">
        <f>'승차인원(a)'!K176+'환승유입인원(c)'!K176</f>
        <v>285109</v>
      </c>
      <c r="L176" s="16">
        <f>'승차인원(a)'!L176+'환승유입인원(c)'!L176</f>
        <v>282885</v>
      </c>
      <c r="M176" s="16">
        <f>'승차인원(a)'!M176+'환승유입인원(c)'!M176</f>
        <v>277616</v>
      </c>
      <c r="N176" s="16">
        <f>'승차인원(a)'!N176+'환승유입인원(c)'!N176</f>
        <v>0</v>
      </c>
      <c r="O176" s="16">
        <f>'승차인원(a)'!O176+'환승유입인원(c)'!O176</f>
        <v>0</v>
      </c>
      <c r="P176" s="16">
        <f>'승차인원(a)'!P176+'환승유입인원(c)'!P176</f>
        <v>0</v>
      </c>
      <c r="Q176" s="63">
        <f>'승차인원(a)'!Q176+'환승유입인원(c)'!Q176</f>
        <v>0</v>
      </c>
    </row>
    <row r="177" spans="1:17">
      <c r="A177" s="148"/>
      <c r="B177" s="1">
        <v>2524</v>
      </c>
      <c r="C177" s="1" t="s">
        <v>116</v>
      </c>
      <c r="D177" s="35">
        <f t="shared" si="42"/>
        <v>1049020</v>
      </c>
      <c r="E177" s="35">
        <v>4317</v>
      </c>
      <c r="F177" s="55">
        <f>'승차인원(a)'!F177+'환승유입인원(c)'!F177</f>
        <v>121507</v>
      </c>
      <c r="G177" s="16">
        <f>'승차인원(a)'!G177+'환승유입인원(c)'!G177</f>
        <v>122499</v>
      </c>
      <c r="H177" s="16">
        <f>'승차인원(a)'!H177+'환승유입인원(c)'!H177</f>
        <v>138445</v>
      </c>
      <c r="I177" s="16">
        <f>'승차인원(a)'!I177+'환승유입인원(c)'!I177</f>
        <v>133837</v>
      </c>
      <c r="J177" s="16">
        <f>'승차인원(a)'!J177+'환승유입인원(c)'!J177</f>
        <v>131508</v>
      </c>
      <c r="K177" s="16">
        <f>'승차인원(a)'!K177+'환승유입인원(c)'!K177</f>
        <v>135824</v>
      </c>
      <c r="L177" s="16">
        <f>'승차인원(a)'!L177+'환승유입인원(c)'!L177</f>
        <v>131808</v>
      </c>
      <c r="M177" s="16">
        <f>'승차인원(a)'!M177+'환승유입인원(c)'!M177</f>
        <v>133592</v>
      </c>
      <c r="N177" s="16">
        <f>'승차인원(a)'!N177+'환승유입인원(c)'!N177</f>
        <v>0</v>
      </c>
      <c r="O177" s="16">
        <f>'승차인원(a)'!O177+'환승유입인원(c)'!O177</f>
        <v>0</v>
      </c>
      <c r="P177" s="16">
        <f>'승차인원(a)'!P177+'환승유입인원(c)'!P177</f>
        <v>0</v>
      </c>
      <c r="Q177" s="63">
        <f>'승차인원(a)'!Q177+'환승유입인원(c)'!Q177</f>
        <v>0</v>
      </c>
    </row>
    <row r="178" spans="1:17">
      <c r="A178" s="148"/>
      <c r="B178" s="1">
        <v>2525</v>
      </c>
      <c r="C178" s="1" t="s">
        <v>117</v>
      </c>
      <c r="D178" s="35">
        <f t="shared" si="42"/>
        <v>2935926</v>
      </c>
      <c r="E178" s="35">
        <v>12082</v>
      </c>
      <c r="F178" s="55">
        <f>'승차인원(a)'!F178+'환승유입인원(c)'!F178</f>
        <v>344694</v>
      </c>
      <c r="G178" s="16">
        <f>'승차인원(a)'!G178+'환승유입인원(c)'!G178</f>
        <v>351762</v>
      </c>
      <c r="H178" s="16">
        <f>'승차인원(a)'!H178+'환승유입인원(c)'!H178</f>
        <v>389520</v>
      </c>
      <c r="I178" s="16">
        <f>'승차인원(a)'!I178+'환승유입인원(c)'!I178</f>
        <v>379067</v>
      </c>
      <c r="J178" s="16">
        <f>'승차인원(a)'!J178+'환승유입인원(c)'!J178</f>
        <v>373544</v>
      </c>
      <c r="K178" s="16">
        <f>'승차인원(a)'!K178+'환승유입인원(c)'!K178</f>
        <v>370312</v>
      </c>
      <c r="L178" s="16">
        <f>'승차인원(a)'!L178+'환승유입인원(c)'!L178</f>
        <v>363141</v>
      </c>
      <c r="M178" s="16">
        <f>'승차인원(a)'!M178+'환승유입인원(c)'!M178</f>
        <v>363886</v>
      </c>
      <c r="N178" s="16">
        <f>'승차인원(a)'!N178+'환승유입인원(c)'!N178</f>
        <v>0</v>
      </c>
      <c r="O178" s="16">
        <f>'승차인원(a)'!O178+'환승유입인원(c)'!O178</f>
        <v>0</v>
      </c>
      <c r="P178" s="16">
        <f>'승차인원(a)'!P178+'환승유입인원(c)'!P178</f>
        <v>0</v>
      </c>
      <c r="Q178" s="63">
        <f>'승차인원(a)'!Q178+'환승유입인원(c)'!Q178</f>
        <v>0</v>
      </c>
    </row>
    <row r="179" spans="1:17">
      <c r="A179" s="148"/>
      <c r="B179" s="1">
        <v>2526</v>
      </c>
      <c r="C179" s="1" t="s">
        <v>118</v>
      </c>
      <c r="D179" s="35">
        <f t="shared" si="42"/>
        <v>1087354</v>
      </c>
      <c r="E179" s="35">
        <v>4474</v>
      </c>
      <c r="F179" s="55">
        <f>'승차인원(a)'!F179+'환승유입인원(c)'!F179</f>
        <v>125410</v>
      </c>
      <c r="G179" s="16">
        <f>'승차인원(a)'!G179+'환승유입인원(c)'!G179</f>
        <v>126914</v>
      </c>
      <c r="H179" s="16">
        <f>'승차인원(a)'!H179+'환승유입인원(c)'!H179</f>
        <v>144891</v>
      </c>
      <c r="I179" s="16">
        <f>'승차인원(a)'!I179+'환승유입인원(c)'!I179</f>
        <v>141107</v>
      </c>
      <c r="J179" s="16">
        <f>'승차인원(a)'!J179+'환승유입인원(c)'!J179</f>
        <v>136498</v>
      </c>
      <c r="K179" s="16">
        <f>'승차인원(a)'!K179+'환승유입인원(c)'!K179</f>
        <v>135487</v>
      </c>
      <c r="L179" s="16">
        <f>'승차인원(a)'!L179+'환승유입인원(c)'!L179</f>
        <v>136407</v>
      </c>
      <c r="M179" s="16">
        <f>'승차인원(a)'!M179+'환승유입인원(c)'!M179</f>
        <v>140640</v>
      </c>
      <c r="N179" s="16">
        <f>'승차인원(a)'!N179+'환승유입인원(c)'!N179</f>
        <v>0</v>
      </c>
      <c r="O179" s="16">
        <f>'승차인원(a)'!O179+'환승유입인원(c)'!O179</f>
        <v>0</v>
      </c>
      <c r="P179" s="16">
        <f>'승차인원(a)'!P179+'환승유입인원(c)'!P179</f>
        <v>0</v>
      </c>
      <c r="Q179" s="63">
        <f>'승차인원(a)'!Q179+'환승유입인원(c)'!Q179</f>
        <v>0</v>
      </c>
    </row>
    <row r="180" spans="1:17">
      <c r="A180" s="148"/>
      <c r="B180" s="1">
        <v>2527</v>
      </c>
      <c r="C180" s="1" t="s">
        <v>119</v>
      </c>
      <c r="D180" s="35">
        <f t="shared" si="42"/>
        <v>8439986</v>
      </c>
      <c r="E180" s="35">
        <v>34733</v>
      </c>
      <c r="F180" s="55">
        <f>'승차인원(a)'!F180+'환승유입인원(c)'!F180</f>
        <v>1027781</v>
      </c>
      <c r="G180" s="16">
        <f>'승차인원(a)'!G180+'환승유입인원(c)'!G180</f>
        <v>1021165</v>
      </c>
      <c r="H180" s="16">
        <f>'승차인원(a)'!H180+'환승유입인원(c)'!H180</f>
        <v>1126714</v>
      </c>
      <c r="I180" s="16">
        <f>'승차인원(a)'!I180+'환승유입인원(c)'!I180</f>
        <v>1168161</v>
      </c>
      <c r="J180" s="16">
        <f>'승차인원(a)'!J180+'환승유입인원(c)'!J180</f>
        <v>998103</v>
      </c>
      <c r="K180" s="16">
        <f>'승차인원(a)'!K180+'환승유입인원(c)'!K180</f>
        <v>1038991</v>
      </c>
      <c r="L180" s="16">
        <f>'승차인원(a)'!L180+'환승유입인원(c)'!L180</f>
        <v>1022225</v>
      </c>
      <c r="M180" s="16">
        <f>'승차인원(a)'!M180+'환승유입인원(c)'!M180</f>
        <v>1036846</v>
      </c>
      <c r="N180" s="16">
        <f>'승차인원(a)'!N180+'환승유입인원(c)'!N180</f>
        <v>0</v>
      </c>
      <c r="O180" s="16">
        <f>'승차인원(a)'!O180+'환승유입인원(c)'!O180</f>
        <v>0</v>
      </c>
      <c r="P180" s="16">
        <f>'승차인원(a)'!P180+'환승유입인원(c)'!P180</f>
        <v>0</v>
      </c>
      <c r="Q180" s="63">
        <f>'승차인원(a)'!Q180+'환승유입인원(c)'!Q180</f>
        <v>0</v>
      </c>
    </row>
    <row r="181" spans="1:17">
      <c r="A181" s="148"/>
      <c r="B181" s="1">
        <v>2528</v>
      </c>
      <c r="C181" s="1" t="s">
        <v>120</v>
      </c>
      <c r="D181" s="35">
        <f t="shared" si="42"/>
        <v>4849215</v>
      </c>
      <c r="E181" s="35">
        <v>19956</v>
      </c>
      <c r="F181" s="55">
        <f>'승차인원(a)'!F181+'환승유입인원(c)'!F181</f>
        <v>322678</v>
      </c>
      <c r="G181" s="16">
        <f>'승차인원(a)'!G181+'환승유입인원(c)'!G181</f>
        <v>347554</v>
      </c>
      <c r="H181" s="16">
        <f>'승차인원(a)'!H181+'환승유입인원(c)'!H181</f>
        <v>577170</v>
      </c>
      <c r="I181" s="16">
        <f>'승차인원(a)'!I181+'환승유입인원(c)'!I181</f>
        <v>1136040</v>
      </c>
      <c r="J181" s="16">
        <f>'승차인원(a)'!J181+'환승유입인원(c)'!J181</f>
        <v>804572</v>
      </c>
      <c r="K181" s="16">
        <f>'승차인원(a)'!K181+'환승유입인원(c)'!K181</f>
        <v>590075</v>
      </c>
      <c r="L181" s="16">
        <f>'승차인원(a)'!L181+'환승유입인원(c)'!L181</f>
        <v>473091</v>
      </c>
      <c r="M181" s="16">
        <f>'승차인원(a)'!M181+'환승유입인원(c)'!M181</f>
        <v>598035</v>
      </c>
      <c r="N181" s="16">
        <f>'승차인원(a)'!N181+'환승유입인원(c)'!N181</f>
        <v>0</v>
      </c>
      <c r="O181" s="16">
        <f>'승차인원(a)'!O181+'환승유입인원(c)'!O181</f>
        <v>0</v>
      </c>
      <c r="P181" s="16">
        <f>'승차인원(a)'!P181+'환승유입인원(c)'!P181</f>
        <v>0</v>
      </c>
      <c r="Q181" s="63">
        <f>'승차인원(a)'!Q181+'환승유입인원(c)'!Q181</f>
        <v>0</v>
      </c>
    </row>
    <row r="182" spans="1:17">
      <c r="A182" s="148"/>
      <c r="B182" s="1">
        <v>2529</v>
      </c>
      <c r="C182" s="1" t="s">
        <v>121</v>
      </c>
      <c r="D182" s="35">
        <f t="shared" si="42"/>
        <v>5522186</v>
      </c>
      <c r="E182" s="35">
        <v>22725</v>
      </c>
      <c r="F182" s="55">
        <f>'승차인원(a)'!F182+'환승유입인원(c)'!F182</f>
        <v>674076</v>
      </c>
      <c r="G182" s="16">
        <f>'승차인원(a)'!G182+'환승유입인원(c)'!G182</f>
        <v>679147</v>
      </c>
      <c r="H182" s="16">
        <f>'승차인원(a)'!H182+'환승유입인원(c)'!H182</f>
        <v>748206</v>
      </c>
      <c r="I182" s="16">
        <f>'승차인원(a)'!I182+'환승유입인원(c)'!I182</f>
        <v>707771</v>
      </c>
      <c r="J182" s="16">
        <f>'승차인원(a)'!J182+'환승유입인원(c)'!J182</f>
        <v>674265</v>
      </c>
      <c r="K182" s="16">
        <f>'승차인원(a)'!K182+'환승유입인원(c)'!K182</f>
        <v>688241</v>
      </c>
      <c r="L182" s="16">
        <f>'승차인원(a)'!L182+'환승유입인원(c)'!L182</f>
        <v>674134</v>
      </c>
      <c r="M182" s="16">
        <f>'승차인원(a)'!M182+'환승유입인원(c)'!M182</f>
        <v>676346</v>
      </c>
      <c r="N182" s="16">
        <f>'승차인원(a)'!N182+'환승유입인원(c)'!N182</f>
        <v>0</v>
      </c>
      <c r="O182" s="16">
        <f>'승차인원(a)'!O182+'환승유입인원(c)'!O182</f>
        <v>0</v>
      </c>
      <c r="P182" s="16">
        <f>'승차인원(a)'!P182+'환승유입인원(c)'!P182</f>
        <v>0</v>
      </c>
      <c r="Q182" s="63">
        <f>'승차인원(a)'!Q182+'환승유입인원(c)'!Q182</f>
        <v>0</v>
      </c>
    </row>
    <row r="183" spans="1:17">
      <c r="A183" s="148"/>
      <c r="B183" s="1">
        <v>2530</v>
      </c>
      <c r="C183" s="1" t="s">
        <v>122</v>
      </c>
      <c r="D183" s="35">
        <f t="shared" si="42"/>
        <v>4796754</v>
      </c>
      <c r="E183" s="35">
        <v>19740</v>
      </c>
      <c r="F183" s="55">
        <f>'승차인원(a)'!F183+'환승유입인원(c)'!F183</f>
        <v>556195</v>
      </c>
      <c r="G183" s="16">
        <f>'승차인원(a)'!G183+'환승유입인원(c)'!G183</f>
        <v>569924</v>
      </c>
      <c r="H183" s="16">
        <f>'승차인원(a)'!H183+'환승유입인원(c)'!H183</f>
        <v>653987</v>
      </c>
      <c r="I183" s="16">
        <f>'승차인원(a)'!I183+'환승유입인원(c)'!I183</f>
        <v>622898</v>
      </c>
      <c r="J183" s="16">
        <f>'승차인원(a)'!J183+'환승유입인원(c)'!J183</f>
        <v>584387</v>
      </c>
      <c r="K183" s="16">
        <f>'승차인원(a)'!K183+'환승유입인원(c)'!K183</f>
        <v>610117</v>
      </c>
      <c r="L183" s="16">
        <f>'승차인원(a)'!L183+'환승유입인원(c)'!L183</f>
        <v>597354</v>
      </c>
      <c r="M183" s="16">
        <f>'승차인원(a)'!M183+'환승유입인원(c)'!M183</f>
        <v>601892</v>
      </c>
      <c r="N183" s="16">
        <f>'승차인원(a)'!N183+'환승유입인원(c)'!N183</f>
        <v>0</v>
      </c>
      <c r="O183" s="16">
        <f>'승차인원(a)'!O183+'환승유입인원(c)'!O183</f>
        <v>0</v>
      </c>
      <c r="P183" s="16">
        <f>'승차인원(a)'!P183+'환승유입인원(c)'!P183</f>
        <v>0</v>
      </c>
      <c r="Q183" s="63">
        <f>'승차인원(a)'!Q183+'환승유입인원(c)'!Q183</f>
        <v>0</v>
      </c>
    </row>
    <row r="184" spans="1:17">
      <c r="A184" s="148"/>
      <c r="B184" s="1">
        <v>2531</v>
      </c>
      <c r="C184" s="1" t="s">
        <v>123</v>
      </c>
      <c r="D184" s="35">
        <f t="shared" si="42"/>
        <v>2728840</v>
      </c>
      <c r="E184" s="35">
        <v>11230</v>
      </c>
      <c r="F184" s="55">
        <f>'승차인원(a)'!F184+'환승유입인원(c)'!F184</f>
        <v>312432</v>
      </c>
      <c r="G184" s="16">
        <f>'승차인원(a)'!G184+'환승유입인원(c)'!G184</f>
        <v>315116</v>
      </c>
      <c r="H184" s="16">
        <f>'승차인원(a)'!H184+'환승유입인원(c)'!H184</f>
        <v>368910</v>
      </c>
      <c r="I184" s="16">
        <f>'승차인원(a)'!I184+'환승유입인원(c)'!I184</f>
        <v>356277</v>
      </c>
      <c r="J184" s="16">
        <f>'승차인원(a)'!J184+'환승유입인원(c)'!J184</f>
        <v>344809</v>
      </c>
      <c r="K184" s="16">
        <f>'승차인원(a)'!K184+'환승유입인원(c)'!K184</f>
        <v>353569</v>
      </c>
      <c r="L184" s="16">
        <f>'승차인원(a)'!L184+'환승유입인원(c)'!L184</f>
        <v>341078</v>
      </c>
      <c r="M184" s="16">
        <f>'승차인원(a)'!M184+'환승유입인원(c)'!M184</f>
        <v>336649</v>
      </c>
      <c r="N184" s="16">
        <f>'승차인원(a)'!N184+'환승유입인원(c)'!N184</f>
        <v>0</v>
      </c>
      <c r="O184" s="16">
        <f>'승차인원(a)'!O184+'환승유입인원(c)'!O184</f>
        <v>0</v>
      </c>
      <c r="P184" s="16">
        <f>'승차인원(a)'!P184+'환승유입인원(c)'!P184</f>
        <v>0</v>
      </c>
      <c r="Q184" s="63">
        <f>'승차인원(a)'!Q184+'환승유입인원(c)'!Q184</f>
        <v>0</v>
      </c>
    </row>
    <row r="185" spans="1:17">
      <c r="A185" s="148"/>
      <c r="B185" s="1">
        <v>2532</v>
      </c>
      <c r="C185" s="1" t="s">
        <v>124</v>
      </c>
      <c r="D185" s="35">
        <f t="shared" si="42"/>
        <v>1591366</v>
      </c>
      <c r="E185" s="35">
        <v>6549</v>
      </c>
      <c r="F185" s="55">
        <f>'승차인원(a)'!F185+'환승유입인원(c)'!F185</f>
        <v>188218</v>
      </c>
      <c r="G185" s="16">
        <f>'승차인원(a)'!G185+'환승유입인원(c)'!G185</f>
        <v>187438</v>
      </c>
      <c r="H185" s="16">
        <f>'승차인원(a)'!H185+'환승유입인원(c)'!H185</f>
        <v>229554</v>
      </c>
      <c r="I185" s="16">
        <f>'승차인원(a)'!I185+'환승유입인원(c)'!I185</f>
        <v>213829</v>
      </c>
      <c r="J185" s="16">
        <f>'승차인원(a)'!J185+'환승유입인원(c)'!J185</f>
        <v>198741</v>
      </c>
      <c r="K185" s="16">
        <f>'승차인원(a)'!K185+'환승유입인원(c)'!K185</f>
        <v>203401</v>
      </c>
      <c r="L185" s="16">
        <f>'승차인원(a)'!L185+'환승유입인원(c)'!L185</f>
        <v>186194</v>
      </c>
      <c r="M185" s="16">
        <f>'승차인원(a)'!M185+'환승유입인원(c)'!M185</f>
        <v>183991</v>
      </c>
      <c r="N185" s="16">
        <f>'승차인원(a)'!N185+'환승유입인원(c)'!N185</f>
        <v>0</v>
      </c>
      <c r="O185" s="16">
        <f>'승차인원(a)'!O185+'환승유입인원(c)'!O185</f>
        <v>0</v>
      </c>
      <c r="P185" s="16">
        <f>'승차인원(a)'!P185+'환승유입인원(c)'!P185</f>
        <v>0</v>
      </c>
      <c r="Q185" s="63">
        <f>'승차인원(a)'!Q185+'환승유입인원(c)'!Q185</f>
        <v>0</v>
      </c>
    </row>
    <row r="186" spans="1:17">
      <c r="A186" s="148"/>
      <c r="B186" s="1">
        <v>2533</v>
      </c>
      <c r="C186" s="1" t="s">
        <v>125</v>
      </c>
      <c r="D186" s="35">
        <f t="shared" si="42"/>
        <v>6418484</v>
      </c>
      <c r="E186" s="35">
        <v>26413</v>
      </c>
      <c r="F186" s="55">
        <f>'승차인원(a)'!F186+'환승유입인원(c)'!F186</f>
        <v>726442</v>
      </c>
      <c r="G186" s="16">
        <f>'승차인원(a)'!G186+'환승유입인원(c)'!G186</f>
        <v>746914</v>
      </c>
      <c r="H186" s="16">
        <f>'승차인원(a)'!H186+'환승유입인원(c)'!H186</f>
        <v>919515</v>
      </c>
      <c r="I186" s="16">
        <f>'승차인원(a)'!I186+'환승유입인원(c)'!I186</f>
        <v>843967</v>
      </c>
      <c r="J186" s="16">
        <f>'승차인원(a)'!J186+'환승유입인원(c)'!J186</f>
        <v>804496</v>
      </c>
      <c r="K186" s="16">
        <f>'승차인원(a)'!K186+'환승유입인원(c)'!K186</f>
        <v>823698</v>
      </c>
      <c r="L186" s="16">
        <f>'승차인원(a)'!L186+'환승유입인원(c)'!L186</f>
        <v>771132</v>
      </c>
      <c r="M186" s="16">
        <f>'승차인원(a)'!M186+'환승유입인원(c)'!M186</f>
        <v>782320</v>
      </c>
      <c r="N186" s="16">
        <f>'승차인원(a)'!N186+'환승유입인원(c)'!N186</f>
        <v>0</v>
      </c>
      <c r="O186" s="16">
        <f>'승차인원(a)'!O186+'환승유입인원(c)'!O186</f>
        <v>0</v>
      </c>
      <c r="P186" s="16">
        <f>'승차인원(a)'!P186+'환승유입인원(c)'!P186</f>
        <v>0</v>
      </c>
      <c r="Q186" s="63">
        <f>'승차인원(a)'!Q186+'환승유입인원(c)'!Q186</f>
        <v>0</v>
      </c>
    </row>
    <row r="187" spans="1:17">
      <c r="A187" s="148"/>
      <c r="B187" s="1">
        <v>2534</v>
      </c>
      <c r="C187" s="1" t="s">
        <v>126</v>
      </c>
      <c r="D187" s="35">
        <f t="shared" si="42"/>
        <v>13671407</v>
      </c>
      <c r="E187" s="35">
        <v>56261</v>
      </c>
      <c r="F187" s="55">
        <f>'승차인원(a)'!F187+'환승유입인원(c)'!F187</f>
        <v>1692662</v>
      </c>
      <c r="G187" s="16">
        <f>'승차인원(a)'!G187+'환승유입인원(c)'!G187</f>
        <v>1794109</v>
      </c>
      <c r="H187" s="16">
        <f>'승차인원(a)'!H187+'환승유입인원(c)'!H187</f>
        <v>1920767</v>
      </c>
      <c r="I187" s="16">
        <f>'승차인원(a)'!I187+'환승유입인원(c)'!I187</f>
        <v>1683250</v>
      </c>
      <c r="J187" s="16">
        <f>'승차인원(a)'!J187+'환승유입인원(c)'!J187</f>
        <v>1629347</v>
      </c>
      <c r="K187" s="16">
        <f>'승차인원(a)'!K187+'환승유입인원(c)'!K187</f>
        <v>1631536</v>
      </c>
      <c r="L187" s="16">
        <f>'승차인원(a)'!L187+'환승유입인원(c)'!L187</f>
        <v>1627488</v>
      </c>
      <c r="M187" s="16">
        <f>'승차인원(a)'!M187+'환승유입인원(c)'!M187</f>
        <v>1692248</v>
      </c>
      <c r="N187" s="16">
        <f>'승차인원(a)'!N187+'환승유입인원(c)'!N187</f>
        <v>0</v>
      </c>
      <c r="O187" s="16">
        <f>'승차인원(a)'!O187+'환승유입인원(c)'!O187</f>
        <v>0</v>
      </c>
      <c r="P187" s="16">
        <f>'승차인원(a)'!P187+'환승유입인원(c)'!P187</f>
        <v>0</v>
      </c>
      <c r="Q187" s="63">
        <f>'승차인원(a)'!Q187+'환승유입인원(c)'!Q187</f>
        <v>0</v>
      </c>
    </row>
    <row r="188" spans="1:17">
      <c r="A188" s="148"/>
      <c r="B188" s="1">
        <v>2535</v>
      </c>
      <c r="C188" s="1" t="s">
        <v>127</v>
      </c>
      <c r="D188" s="35">
        <f t="shared" si="42"/>
        <v>4795994</v>
      </c>
      <c r="E188" s="35">
        <v>19737</v>
      </c>
      <c r="F188" s="55">
        <f>'승차인원(a)'!F188+'환승유입인원(c)'!F188</f>
        <v>569096</v>
      </c>
      <c r="G188" s="16">
        <f>'승차인원(a)'!G188+'환승유입인원(c)'!G188</f>
        <v>579009</v>
      </c>
      <c r="H188" s="16">
        <f>'승차인원(a)'!H188+'환승유입인원(c)'!H188</f>
        <v>638002</v>
      </c>
      <c r="I188" s="16">
        <f>'승차인원(a)'!I188+'환승유입인원(c)'!I188</f>
        <v>587343</v>
      </c>
      <c r="J188" s="16">
        <f>'승차인원(a)'!J188+'환승유입인원(c)'!J188</f>
        <v>593309</v>
      </c>
      <c r="K188" s="16">
        <f>'승차인원(a)'!K188+'환승유입인원(c)'!K188</f>
        <v>588010</v>
      </c>
      <c r="L188" s="16">
        <f>'승차인원(a)'!L188+'환승유입인원(c)'!L188</f>
        <v>613622</v>
      </c>
      <c r="M188" s="16">
        <f>'승차인원(a)'!M188+'환승유입인원(c)'!M188</f>
        <v>627603</v>
      </c>
      <c r="N188" s="16">
        <f>'승차인원(a)'!N188+'환승유입인원(c)'!N188</f>
        <v>0</v>
      </c>
      <c r="O188" s="16">
        <f>'승차인원(a)'!O188+'환승유입인원(c)'!O188</f>
        <v>0</v>
      </c>
      <c r="P188" s="16">
        <f>'승차인원(a)'!P188+'환승유입인원(c)'!P188</f>
        <v>0</v>
      </c>
      <c r="Q188" s="63">
        <f>'승차인원(a)'!Q188+'환승유입인원(c)'!Q188</f>
        <v>0</v>
      </c>
    </row>
    <row r="189" spans="1:17">
      <c r="A189" s="148"/>
      <c r="B189" s="1">
        <v>2536</v>
      </c>
      <c r="C189" s="1" t="s">
        <v>128</v>
      </c>
      <c r="D189" s="35">
        <f t="shared" si="42"/>
        <v>1527450</v>
      </c>
      <c r="E189" s="35">
        <v>6286</v>
      </c>
      <c r="F189" s="55">
        <f>'승차인원(a)'!F189+'환승유입인원(c)'!F189</f>
        <v>181388</v>
      </c>
      <c r="G189" s="16">
        <f>'승차인원(a)'!G189+'환승유입인원(c)'!G189</f>
        <v>186147</v>
      </c>
      <c r="H189" s="16">
        <f>'승차인원(a)'!H189+'환승유입인원(c)'!H189</f>
        <v>210604</v>
      </c>
      <c r="I189" s="16">
        <f>'승차인원(a)'!I189+'환승유입인원(c)'!I189</f>
        <v>193075</v>
      </c>
      <c r="J189" s="16">
        <f>'승차인원(a)'!J189+'환승유입인원(c)'!J189</f>
        <v>191689</v>
      </c>
      <c r="K189" s="16">
        <f>'승차인원(a)'!K189+'환승유입인원(c)'!K189</f>
        <v>192095</v>
      </c>
      <c r="L189" s="16">
        <f>'승차인원(a)'!L189+'환승유입인원(c)'!L189</f>
        <v>182780</v>
      </c>
      <c r="M189" s="16">
        <f>'승차인원(a)'!M189+'환승유입인원(c)'!M189</f>
        <v>189672</v>
      </c>
      <c r="N189" s="16">
        <f>'승차인원(a)'!N189+'환승유입인원(c)'!N189</f>
        <v>0</v>
      </c>
      <c r="O189" s="16">
        <f>'승차인원(a)'!O189+'환승유입인원(c)'!O189</f>
        <v>0</v>
      </c>
      <c r="P189" s="16">
        <f>'승차인원(a)'!P189+'환승유입인원(c)'!P189</f>
        <v>0</v>
      </c>
      <c r="Q189" s="63">
        <f>'승차인원(a)'!Q189+'환승유입인원(c)'!Q189</f>
        <v>0</v>
      </c>
    </row>
    <row r="190" spans="1:17">
      <c r="A190" s="148"/>
      <c r="B190" s="1">
        <v>2537</v>
      </c>
      <c r="C190" s="1" t="s">
        <v>355</v>
      </c>
      <c r="D190" s="35">
        <f t="shared" si="42"/>
        <v>1016333</v>
      </c>
      <c r="E190" s="35">
        <v>4182</v>
      </c>
      <c r="F190" s="55">
        <f>'승차인원(a)'!F190+'환승유입인원(c)'!F190</f>
        <v>127208</v>
      </c>
      <c r="G190" s="16">
        <f>'승차인원(a)'!G190+'환승유입인원(c)'!G190</f>
        <v>125037</v>
      </c>
      <c r="H190" s="16">
        <f>'승차인원(a)'!H190+'환승유입인원(c)'!H190</f>
        <v>137701</v>
      </c>
      <c r="I190" s="16">
        <f>'승차인원(a)'!I190+'환승유입인원(c)'!I190</f>
        <v>127259</v>
      </c>
      <c r="J190" s="16">
        <f>'승차인원(a)'!J190+'환승유입인원(c)'!J190</f>
        <v>121272</v>
      </c>
      <c r="K190" s="16">
        <f>'승차인원(a)'!K190+'환승유입인원(c)'!K190</f>
        <v>125391</v>
      </c>
      <c r="L190" s="16">
        <f>'승차인원(a)'!L190+'환승유입인원(c)'!L190</f>
        <v>124333</v>
      </c>
      <c r="M190" s="16">
        <f>'승차인원(a)'!M190+'환승유입인원(c)'!M190</f>
        <v>128132</v>
      </c>
      <c r="N190" s="16">
        <f>'승차인원(a)'!N190+'환승유입인원(c)'!N190</f>
        <v>0</v>
      </c>
      <c r="O190" s="16">
        <f>'승차인원(a)'!O190+'환승유입인원(c)'!O190</f>
        <v>0</v>
      </c>
      <c r="P190" s="16">
        <f>'승차인원(a)'!P190+'환승유입인원(c)'!P190</f>
        <v>0</v>
      </c>
      <c r="Q190" s="63">
        <f>'승차인원(a)'!Q190+'환승유입인원(c)'!Q190</f>
        <v>0</v>
      </c>
    </row>
    <row r="191" spans="1:17">
      <c r="A191" s="148"/>
      <c r="B191" s="1">
        <v>2538</v>
      </c>
      <c r="C191" s="1" t="s">
        <v>129</v>
      </c>
      <c r="D191" s="35">
        <f t="shared" si="42"/>
        <v>1395049</v>
      </c>
      <c r="E191" s="35">
        <v>5741</v>
      </c>
      <c r="F191" s="55">
        <f>'승차인원(a)'!F191+'환승유입인원(c)'!F191</f>
        <v>161392</v>
      </c>
      <c r="G191" s="16">
        <f>'승차인원(a)'!G191+'환승유입인원(c)'!G191</f>
        <v>161889</v>
      </c>
      <c r="H191" s="16">
        <f>'승차인원(a)'!H191+'환승유입인원(c)'!H191</f>
        <v>187240</v>
      </c>
      <c r="I191" s="16">
        <f>'승차인원(a)'!I191+'환승유입인원(c)'!I191</f>
        <v>180270</v>
      </c>
      <c r="J191" s="16">
        <f>'승차인원(a)'!J191+'환승유입인원(c)'!J191</f>
        <v>179040</v>
      </c>
      <c r="K191" s="16">
        <f>'승차인원(a)'!K191+'환승유입인원(c)'!K191</f>
        <v>177575</v>
      </c>
      <c r="L191" s="16">
        <f>'승차인원(a)'!L191+'환승유입인원(c)'!L191</f>
        <v>173077</v>
      </c>
      <c r="M191" s="16">
        <f>'승차인원(a)'!M191+'환승유입인원(c)'!M191</f>
        <v>174566</v>
      </c>
      <c r="N191" s="16">
        <f>'승차인원(a)'!N191+'환승유입인원(c)'!N191</f>
        <v>0</v>
      </c>
      <c r="O191" s="16">
        <f>'승차인원(a)'!O191+'환승유입인원(c)'!O191</f>
        <v>0</v>
      </c>
      <c r="P191" s="16">
        <f>'승차인원(a)'!P191+'환승유입인원(c)'!P191</f>
        <v>0</v>
      </c>
      <c r="Q191" s="63">
        <f>'승차인원(a)'!Q191+'환승유입인원(c)'!Q191</f>
        <v>0</v>
      </c>
    </row>
    <row r="192" spans="1:17">
      <c r="A192" s="148"/>
      <c r="B192" s="1">
        <v>2539</v>
      </c>
      <c r="C192" s="1" t="s">
        <v>130</v>
      </c>
      <c r="D192" s="35">
        <f t="shared" si="42"/>
        <v>2294388</v>
      </c>
      <c r="E192" s="35">
        <v>9442</v>
      </c>
      <c r="F192" s="55">
        <f>'승차인원(a)'!F192+'환승유입인원(c)'!F192</f>
        <v>265194</v>
      </c>
      <c r="G192" s="16">
        <f>'승차인원(a)'!G192+'환승유입인원(c)'!G192</f>
        <v>266776</v>
      </c>
      <c r="H192" s="16">
        <f>'승차인원(a)'!H192+'환승유입인원(c)'!H192</f>
        <v>314643</v>
      </c>
      <c r="I192" s="16">
        <f>'승차인원(a)'!I192+'환승유입인원(c)'!I192</f>
        <v>298103</v>
      </c>
      <c r="J192" s="16">
        <f>'승차인원(a)'!J192+'환승유입인원(c)'!J192</f>
        <v>297408</v>
      </c>
      <c r="K192" s="16">
        <f>'승차인원(a)'!K192+'환승유입인원(c)'!K192</f>
        <v>290953</v>
      </c>
      <c r="L192" s="16">
        <f>'승차인원(a)'!L192+'환승유입인원(c)'!L192</f>
        <v>279837</v>
      </c>
      <c r="M192" s="16">
        <f>'승차인원(a)'!M192+'환승유입인원(c)'!M192</f>
        <v>281474</v>
      </c>
      <c r="N192" s="16">
        <f>'승차인원(a)'!N192+'환승유입인원(c)'!N192</f>
        <v>0</v>
      </c>
      <c r="O192" s="16">
        <f>'승차인원(a)'!O192+'환승유입인원(c)'!O192</f>
        <v>0</v>
      </c>
      <c r="P192" s="16">
        <f>'승차인원(a)'!P192+'환승유입인원(c)'!P192</f>
        <v>0</v>
      </c>
      <c r="Q192" s="63">
        <f>'승차인원(a)'!Q192+'환승유입인원(c)'!Q192</f>
        <v>0</v>
      </c>
    </row>
    <row r="193" spans="1:17">
      <c r="A193" s="148"/>
      <c r="B193" s="1">
        <v>2540</v>
      </c>
      <c r="C193" s="1" t="s">
        <v>131</v>
      </c>
      <c r="D193" s="35">
        <f t="shared" si="42"/>
        <v>3067662</v>
      </c>
      <c r="E193" s="35">
        <v>12624</v>
      </c>
      <c r="F193" s="55">
        <f>'승차인원(a)'!F193+'환승유입인원(c)'!F193</f>
        <v>360197</v>
      </c>
      <c r="G193" s="16">
        <f>'승차인원(a)'!G193+'환승유입인원(c)'!G193</f>
        <v>357406</v>
      </c>
      <c r="H193" s="16">
        <f>'승차인원(a)'!H193+'환승유입인원(c)'!H193</f>
        <v>413678</v>
      </c>
      <c r="I193" s="16">
        <f>'승차인원(a)'!I193+'환승유입인원(c)'!I193</f>
        <v>393228</v>
      </c>
      <c r="J193" s="16">
        <f>'승차인원(a)'!J193+'환승유입인원(c)'!J193</f>
        <v>391524</v>
      </c>
      <c r="K193" s="16">
        <f>'승차인원(a)'!K193+'환승유입인원(c)'!K193</f>
        <v>388468</v>
      </c>
      <c r="L193" s="16">
        <f>'승차인원(a)'!L193+'환승유입인원(c)'!L193</f>
        <v>379146</v>
      </c>
      <c r="M193" s="16">
        <f>'승차인원(a)'!M193+'환승유입인원(c)'!M193</f>
        <v>384015</v>
      </c>
      <c r="N193" s="16">
        <f>'승차인원(a)'!N193+'환승유입인원(c)'!N193</f>
        <v>0</v>
      </c>
      <c r="O193" s="16">
        <f>'승차인원(a)'!O193+'환승유입인원(c)'!O193</f>
        <v>0</v>
      </c>
      <c r="P193" s="16">
        <f>'승차인원(a)'!P193+'환승유입인원(c)'!P193</f>
        <v>0</v>
      </c>
      <c r="Q193" s="63">
        <f>'승차인원(a)'!Q193+'환승유입인원(c)'!Q193</f>
        <v>0</v>
      </c>
    </row>
    <row r="194" spans="1:17">
      <c r="A194" s="148"/>
      <c r="B194" s="1">
        <v>2541</v>
      </c>
      <c r="C194" s="1" t="s">
        <v>132</v>
      </c>
      <c r="D194" s="35">
        <f t="shared" si="42"/>
        <v>1572257</v>
      </c>
      <c r="E194" s="35">
        <v>6470</v>
      </c>
      <c r="F194" s="55">
        <f>'승차인원(a)'!F194+'환승유입인원(c)'!F194</f>
        <v>187392</v>
      </c>
      <c r="G194" s="16">
        <f>'승차인원(a)'!G194+'환승유입인원(c)'!G194</f>
        <v>188001</v>
      </c>
      <c r="H194" s="16">
        <f>'승차인원(a)'!H194+'환승유입인원(c)'!H194</f>
        <v>208926</v>
      </c>
      <c r="I194" s="16">
        <f>'승차인원(a)'!I194+'환승유입인원(c)'!I194</f>
        <v>199711</v>
      </c>
      <c r="J194" s="16">
        <f>'승차인원(a)'!J194+'환승유입인원(c)'!J194</f>
        <v>199589</v>
      </c>
      <c r="K194" s="16">
        <f>'승차인원(a)'!K194+'환승유입인원(c)'!K194</f>
        <v>196868</v>
      </c>
      <c r="L194" s="16">
        <f>'승차인원(a)'!L194+'환승유입인원(c)'!L194</f>
        <v>193889</v>
      </c>
      <c r="M194" s="16">
        <f>'승차인원(a)'!M194+'환승유입인원(c)'!M194</f>
        <v>197881</v>
      </c>
      <c r="N194" s="16">
        <f>'승차인원(a)'!N194+'환승유입인원(c)'!N194</f>
        <v>0</v>
      </c>
      <c r="O194" s="16">
        <f>'승차인원(a)'!O194+'환승유입인원(c)'!O194</f>
        <v>0</v>
      </c>
      <c r="P194" s="16">
        <f>'승차인원(a)'!P194+'환승유입인원(c)'!P194</f>
        <v>0</v>
      </c>
      <c r="Q194" s="63">
        <f>'승차인원(a)'!Q194+'환승유입인원(c)'!Q194</f>
        <v>0</v>
      </c>
    </row>
    <row r="195" spans="1:17">
      <c r="A195" s="148"/>
      <c r="B195" s="1">
        <v>2542</v>
      </c>
      <c r="C195" s="1" t="s">
        <v>133</v>
      </c>
      <c r="D195" s="35">
        <f t="shared" si="42"/>
        <v>2267454</v>
      </c>
      <c r="E195" s="35">
        <v>9331</v>
      </c>
      <c r="F195" s="55">
        <f>'승차인원(a)'!F195+'환승유입인원(c)'!F195</f>
        <v>276484</v>
      </c>
      <c r="G195" s="16">
        <f>'승차인원(a)'!G195+'환승유입인원(c)'!G195</f>
        <v>260793</v>
      </c>
      <c r="H195" s="16">
        <f>'승차인원(a)'!H195+'환승유입인원(c)'!H195</f>
        <v>310354</v>
      </c>
      <c r="I195" s="16">
        <f>'승차인원(a)'!I195+'환승유입인원(c)'!I195</f>
        <v>298302</v>
      </c>
      <c r="J195" s="16">
        <f>'승차인원(a)'!J195+'환승유입인원(c)'!J195</f>
        <v>291741</v>
      </c>
      <c r="K195" s="16">
        <f>'승차인원(a)'!K195+'환승유입인원(c)'!K195</f>
        <v>282409</v>
      </c>
      <c r="L195" s="16">
        <f>'승차인원(a)'!L195+'환승유입인원(c)'!L195</f>
        <v>270999</v>
      </c>
      <c r="M195" s="16">
        <f>'승차인원(a)'!M195+'환승유입인원(c)'!M195</f>
        <v>276372</v>
      </c>
      <c r="N195" s="16">
        <f>'승차인원(a)'!N195+'환승유입인원(c)'!N195</f>
        <v>0</v>
      </c>
      <c r="O195" s="16">
        <f>'승차인원(a)'!O195+'환승유입인원(c)'!O195</f>
        <v>0</v>
      </c>
      <c r="P195" s="16">
        <f>'승차인원(a)'!P195+'환승유입인원(c)'!P195</f>
        <v>0</v>
      </c>
      <c r="Q195" s="63">
        <f>'승차인원(a)'!Q195+'환승유입인원(c)'!Q195</f>
        <v>0</v>
      </c>
    </row>
    <row r="196" spans="1:17">
      <c r="A196" s="148"/>
      <c r="B196" s="1">
        <v>2543</v>
      </c>
      <c r="C196" s="1" t="s">
        <v>134</v>
      </c>
      <c r="D196" s="35">
        <f t="shared" si="42"/>
        <v>6201116</v>
      </c>
      <c r="E196" s="35">
        <v>25519</v>
      </c>
      <c r="F196" s="55">
        <f>'승차인원(a)'!F196+'환승유입인원(c)'!F196</f>
        <v>735325</v>
      </c>
      <c r="G196" s="16">
        <f>'승차인원(a)'!G196+'환승유입인원(c)'!G196</f>
        <v>736297</v>
      </c>
      <c r="H196" s="16">
        <f>'승차인원(a)'!H196+'환승유입인원(c)'!H196</f>
        <v>833021</v>
      </c>
      <c r="I196" s="16">
        <f>'승차인원(a)'!I196+'환승유입인원(c)'!I196</f>
        <v>786711</v>
      </c>
      <c r="J196" s="16">
        <f>'승차인원(a)'!J196+'환승유입인원(c)'!J196</f>
        <v>779976</v>
      </c>
      <c r="K196" s="16">
        <f>'승차인원(a)'!K196+'환승유입인원(c)'!K196</f>
        <v>783630</v>
      </c>
      <c r="L196" s="16">
        <f>'승차인원(a)'!L196+'환승유입인원(c)'!L196</f>
        <v>765841</v>
      </c>
      <c r="M196" s="16">
        <f>'승차인원(a)'!M196+'환승유입인원(c)'!M196</f>
        <v>780315</v>
      </c>
      <c r="N196" s="16">
        <f>'승차인원(a)'!N196+'환승유입인원(c)'!N196</f>
        <v>0</v>
      </c>
      <c r="O196" s="16">
        <f>'승차인원(a)'!O196+'환승유입인원(c)'!O196</f>
        <v>0</v>
      </c>
      <c r="P196" s="16">
        <f>'승차인원(a)'!P196+'환승유입인원(c)'!P196</f>
        <v>0</v>
      </c>
      <c r="Q196" s="63">
        <f>'승차인원(a)'!Q196+'환승유입인원(c)'!Q196</f>
        <v>0</v>
      </c>
    </row>
    <row r="197" spans="1:17">
      <c r="A197" s="148"/>
      <c r="B197" s="1">
        <v>2544</v>
      </c>
      <c r="C197" s="1" t="s">
        <v>135</v>
      </c>
      <c r="D197" s="35">
        <f t="shared" si="42"/>
        <v>7374929</v>
      </c>
      <c r="E197" s="35">
        <v>30349</v>
      </c>
      <c r="F197" s="55">
        <f>'승차인원(a)'!F197+'환승유입인원(c)'!F197</f>
        <v>876216</v>
      </c>
      <c r="G197" s="16">
        <f>'승차인원(a)'!G197+'환승유입인원(c)'!G197</f>
        <v>887534</v>
      </c>
      <c r="H197" s="16">
        <f>'승차인원(a)'!H197+'환승유입인원(c)'!H197</f>
        <v>993585</v>
      </c>
      <c r="I197" s="16">
        <f>'승차인원(a)'!I197+'환승유입인원(c)'!I197</f>
        <v>927661</v>
      </c>
      <c r="J197" s="16">
        <f>'승차인원(a)'!J197+'환승유입인원(c)'!J197</f>
        <v>920571</v>
      </c>
      <c r="K197" s="16">
        <f>'승차인원(a)'!K197+'환승유입인원(c)'!K197</f>
        <v>927600</v>
      </c>
      <c r="L197" s="16">
        <f>'승차인원(a)'!L197+'환승유입인원(c)'!L197</f>
        <v>917429</v>
      </c>
      <c r="M197" s="16">
        <f>'승차인원(a)'!M197+'환승유입인원(c)'!M197</f>
        <v>924333</v>
      </c>
      <c r="N197" s="16">
        <f>'승차인원(a)'!N197+'환승유입인원(c)'!N197</f>
        <v>0</v>
      </c>
      <c r="O197" s="16">
        <f>'승차인원(a)'!O197+'환승유입인원(c)'!O197</f>
        <v>0</v>
      </c>
      <c r="P197" s="16">
        <f>'승차인원(a)'!P197+'환승유입인원(c)'!P197</f>
        <v>0</v>
      </c>
      <c r="Q197" s="63">
        <f>'승차인원(a)'!Q197+'환승유입인원(c)'!Q197</f>
        <v>0</v>
      </c>
    </row>
    <row r="198" spans="1:17">
      <c r="A198" s="148"/>
      <c r="B198" s="1">
        <v>2545</v>
      </c>
      <c r="C198" s="1" t="s">
        <v>136</v>
      </c>
      <c r="D198" s="35">
        <f t="shared" si="42"/>
        <v>4131136</v>
      </c>
      <c r="E198" s="35">
        <v>17001</v>
      </c>
      <c r="F198" s="55">
        <f>'승차인원(a)'!F198+'환승유입인원(c)'!F198</f>
        <v>488752</v>
      </c>
      <c r="G198" s="16">
        <f>'승차인원(a)'!G198+'환승유입인원(c)'!G198</f>
        <v>488419</v>
      </c>
      <c r="H198" s="16">
        <f>'승차인원(a)'!H198+'환승유입인원(c)'!H198</f>
        <v>558302</v>
      </c>
      <c r="I198" s="16">
        <f>'승차인원(a)'!I198+'환승유입인원(c)'!I198</f>
        <v>522336</v>
      </c>
      <c r="J198" s="16">
        <f>'승차인원(a)'!J198+'환승유입인원(c)'!J198</f>
        <v>526694</v>
      </c>
      <c r="K198" s="16">
        <f>'승차인원(a)'!K198+'환승유입인원(c)'!K198</f>
        <v>519143</v>
      </c>
      <c r="L198" s="16">
        <f>'승차인원(a)'!L198+'환승유입인원(c)'!L198</f>
        <v>507395</v>
      </c>
      <c r="M198" s="16">
        <f>'승차인원(a)'!M198+'환승유입인원(c)'!M198</f>
        <v>520095</v>
      </c>
      <c r="N198" s="16">
        <f>'승차인원(a)'!N198+'환승유입인원(c)'!N198</f>
        <v>0</v>
      </c>
      <c r="O198" s="16">
        <f>'승차인원(a)'!O198+'환승유입인원(c)'!O198</f>
        <v>0</v>
      </c>
      <c r="P198" s="16">
        <f>'승차인원(a)'!P198+'환승유입인원(c)'!P198</f>
        <v>0</v>
      </c>
      <c r="Q198" s="63">
        <f>'승차인원(a)'!Q198+'환승유입인원(c)'!Q198</f>
        <v>0</v>
      </c>
    </row>
    <row r="199" spans="1:17">
      <c r="A199" s="148"/>
      <c r="B199" s="1">
        <v>2546</v>
      </c>
      <c r="C199" s="1" t="s">
        <v>137</v>
      </c>
      <c r="D199" s="35">
        <f t="shared" si="42"/>
        <v>5599430</v>
      </c>
      <c r="E199" s="35">
        <v>23043</v>
      </c>
      <c r="F199" s="55">
        <f>'승차인원(a)'!F199+'환승유입인원(c)'!F199</f>
        <v>622353</v>
      </c>
      <c r="G199" s="16">
        <f>'승차인원(a)'!G199+'환승유입인원(c)'!G199</f>
        <v>630502</v>
      </c>
      <c r="H199" s="16">
        <f>'승차인원(a)'!H199+'환승유입인원(c)'!H199</f>
        <v>753941</v>
      </c>
      <c r="I199" s="16">
        <f>'승차인원(a)'!I199+'환승유입인원(c)'!I199</f>
        <v>762830</v>
      </c>
      <c r="J199" s="16">
        <f>'승차인원(a)'!J199+'환승유입인원(c)'!J199</f>
        <v>765252</v>
      </c>
      <c r="K199" s="16">
        <f>'승차인원(a)'!K199+'환승유입인원(c)'!K199</f>
        <v>713937</v>
      </c>
      <c r="L199" s="16">
        <f>'승차인원(a)'!L199+'환승유입인원(c)'!L199</f>
        <v>666444</v>
      </c>
      <c r="M199" s="16">
        <f>'승차인원(a)'!M199+'환승유입인원(c)'!M199</f>
        <v>684171</v>
      </c>
      <c r="N199" s="16">
        <f>'승차인원(a)'!N199+'환승유입인원(c)'!N199</f>
        <v>0</v>
      </c>
      <c r="O199" s="16">
        <f>'승차인원(a)'!O199+'환승유입인원(c)'!O199</f>
        <v>0</v>
      </c>
      <c r="P199" s="16">
        <f>'승차인원(a)'!P199+'환승유입인원(c)'!P199</f>
        <v>0</v>
      </c>
      <c r="Q199" s="63">
        <f>'승차인원(a)'!Q199+'환승유입인원(c)'!Q199</f>
        <v>0</v>
      </c>
    </row>
    <row r="200" spans="1:17">
      <c r="A200" s="148"/>
      <c r="B200" s="1">
        <v>2547</v>
      </c>
      <c r="C200" s="1" t="s">
        <v>138</v>
      </c>
      <c r="D200" s="35">
        <f t="shared" si="42"/>
        <v>4990116</v>
      </c>
      <c r="E200" s="35">
        <v>20535</v>
      </c>
      <c r="F200" s="55">
        <f>'승차인원(a)'!F200+'환승유입인원(c)'!F200</f>
        <v>566368</v>
      </c>
      <c r="G200" s="16">
        <f>'승차인원(a)'!G200+'환승유입인원(c)'!G200</f>
        <v>572171</v>
      </c>
      <c r="H200" s="16">
        <f>'승차인원(a)'!H200+'환승유입인원(c)'!H200</f>
        <v>687535</v>
      </c>
      <c r="I200" s="16">
        <f>'승차인원(a)'!I200+'환승유입인원(c)'!I200</f>
        <v>675298</v>
      </c>
      <c r="J200" s="16">
        <f>'승차인원(a)'!J200+'환승유입인원(c)'!J200</f>
        <v>659804</v>
      </c>
      <c r="K200" s="16">
        <f>'승차인원(a)'!K200+'환승유입인원(c)'!K200</f>
        <v>644624</v>
      </c>
      <c r="L200" s="16">
        <f>'승차인원(a)'!L200+'환승유입인원(c)'!L200</f>
        <v>586844</v>
      </c>
      <c r="M200" s="16">
        <f>'승차인원(a)'!M200+'환승유입인원(c)'!M200</f>
        <v>597472</v>
      </c>
      <c r="N200" s="16">
        <f>'승차인원(a)'!N200+'환승유입인원(c)'!N200</f>
        <v>0</v>
      </c>
      <c r="O200" s="16">
        <f>'승차인원(a)'!O200+'환승유입인원(c)'!O200</f>
        <v>0</v>
      </c>
      <c r="P200" s="16">
        <f>'승차인원(a)'!P200+'환승유입인원(c)'!P200</f>
        <v>0</v>
      </c>
      <c r="Q200" s="63">
        <f>'승차인원(a)'!Q200+'환승유입인원(c)'!Q200</f>
        <v>0</v>
      </c>
    </row>
    <row r="201" spans="1:17">
      <c r="A201" s="148"/>
      <c r="B201" s="1">
        <v>2548</v>
      </c>
      <c r="C201" s="1" t="s">
        <v>139</v>
      </c>
      <c r="D201" s="35">
        <f t="shared" si="42"/>
        <v>7531115</v>
      </c>
      <c r="E201" s="35">
        <v>30992</v>
      </c>
      <c r="F201" s="55">
        <f>'승차인원(a)'!F201+'환승유입인원(c)'!F201</f>
        <v>899521</v>
      </c>
      <c r="G201" s="16">
        <f>'승차인원(a)'!G201+'환승유입인원(c)'!G201</f>
        <v>898158</v>
      </c>
      <c r="H201" s="16">
        <f>'승차인원(a)'!H201+'환승유입인원(c)'!H201</f>
        <v>998722</v>
      </c>
      <c r="I201" s="16">
        <f>'승차인원(a)'!I201+'환승유입인원(c)'!I201</f>
        <v>956439</v>
      </c>
      <c r="J201" s="16">
        <f>'승차인원(a)'!J201+'환승유입인원(c)'!J201</f>
        <v>973363</v>
      </c>
      <c r="K201" s="16">
        <f>'승차인원(a)'!K201+'환승유입인원(c)'!K201</f>
        <v>942341</v>
      </c>
      <c r="L201" s="16">
        <f>'승차인원(a)'!L201+'환승유입인원(c)'!L201</f>
        <v>921735</v>
      </c>
      <c r="M201" s="16">
        <f>'승차인원(a)'!M201+'환승유입인원(c)'!M201</f>
        <v>940836</v>
      </c>
      <c r="N201" s="16">
        <f>'승차인원(a)'!N201+'환승유입인원(c)'!N201</f>
        <v>0</v>
      </c>
      <c r="O201" s="16">
        <f>'승차인원(a)'!O201+'환승유입인원(c)'!O201</f>
        <v>0</v>
      </c>
      <c r="P201" s="16">
        <f>'승차인원(a)'!P201+'환승유입인원(c)'!P201</f>
        <v>0</v>
      </c>
      <c r="Q201" s="63">
        <f>'승차인원(a)'!Q201+'환승유입인원(c)'!Q201</f>
        <v>0</v>
      </c>
    </row>
    <row r="202" spans="1:17">
      <c r="A202" s="148"/>
      <c r="B202" s="1">
        <v>2549</v>
      </c>
      <c r="C202" s="1" t="s">
        <v>140</v>
      </c>
      <c r="D202" s="35">
        <f t="shared" si="42"/>
        <v>7052899</v>
      </c>
      <c r="E202" s="35">
        <v>29025</v>
      </c>
      <c r="F202" s="55">
        <f>'승차인원(a)'!F202+'환승유입인원(c)'!F202</f>
        <v>833721</v>
      </c>
      <c r="G202" s="16">
        <f>'승차인원(a)'!G202+'환승유입인원(c)'!G202</f>
        <v>831551</v>
      </c>
      <c r="H202" s="16">
        <f>'승차인원(a)'!H202+'환승유입인원(c)'!H202</f>
        <v>953850</v>
      </c>
      <c r="I202" s="16">
        <f>'승차인원(a)'!I202+'환승유입인원(c)'!I202</f>
        <v>906558</v>
      </c>
      <c r="J202" s="16">
        <f>'승차인원(a)'!J202+'환승유입인원(c)'!J202</f>
        <v>907155</v>
      </c>
      <c r="K202" s="16">
        <f>'승차인원(a)'!K202+'환승유입인원(c)'!K202</f>
        <v>892477</v>
      </c>
      <c r="L202" s="16">
        <f>'승차인원(a)'!L202+'환승유입인원(c)'!L202</f>
        <v>853049</v>
      </c>
      <c r="M202" s="16">
        <f>'승차인원(a)'!M202+'환승유입인원(c)'!M202</f>
        <v>874538</v>
      </c>
      <c r="N202" s="16">
        <f>'승차인원(a)'!N202+'환승유입인원(c)'!N202</f>
        <v>0</v>
      </c>
      <c r="O202" s="16">
        <f>'승차인원(a)'!O202+'환승유입인원(c)'!O202</f>
        <v>0</v>
      </c>
      <c r="P202" s="16">
        <f>'승차인원(a)'!P202+'환승유입인원(c)'!P202</f>
        <v>0</v>
      </c>
      <c r="Q202" s="63">
        <f>'승차인원(a)'!Q202+'환승유입인원(c)'!Q202</f>
        <v>0</v>
      </c>
    </row>
    <row r="203" spans="1:17">
      <c r="A203" s="148"/>
      <c r="B203" s="1">
        <v>2550</v>
      </c>
      <c r="C203" s="1" t="s">
        <v>141</v>
      </c>
      <c r="D203" s="35">
        <f t="shared" si="42"/>
        <v>2995020</v>
      </c>
      <c r="E203" s="35">
        <v>12325</v>
      </c>
      <c r="F203" s="55">
        <f>'승차인원(a)'!F203+'환승유입인원(c)'!F203</f>
        <v>358990</v>
      </c>
      <c r="G203" s="16">
        <f>'승차인원(a)'!G203+'환승유입인원(c)'!G203</f>
        <v>353790</v>
      </c>
      <c r="H203" s="16">
        <f>'승차인원(a)'!H203+'환승유입인원(c)'!H203</f>
        <v>400140</v>
      </c>
      <c r="I203" s="16">
        <f>'승차인원(a)'!I203+'환승유입인원(c)'!I203</f>
        <v>383145</v>
      </c>
      <c r="J203" s="16">
        <f>'승차인원(a)'!J203+'환승유입인원(c)'!J203</f>
        <v>383952</v>
      </c>
      <c r="K203" s="16">
        <f>'승차인원(a)'!K203+'환승유입인원(c)'!K203</f>
        <v>377774</v>
      </c>
      <c r="L203" s="16">
        <f>'승차인원(a)'!L203+'환승유입인원(c)'!L203</f>
        <v>369610</v>
      </c>
      <c r="M203" s="16">
        <f>'승차인원(a)'!M203+'환승유입인원(c)'!M203</f>
        <v>367619</v>
      </c>
      <c r="N203" s="16">
        <f>'승차인원(a)'!N203+'환승유입인원(c)'!N203</f>
        <v>0</v>
      </c>
      <c r="O203" s="16">
        <f>'승차인원(a)'!O203+'환승유입인원(c)'!O203</f>
        <v>0</v>
      </c>
      <c r="P203" s="16">
        <f>'승차인원(a)'!P203+'환승유입인원(c)'!P203</f>
        <v>0</v>
      </c>
      <c r="Q203" s="63">
        <f>'승차인원(a)'!Q203+'환승유입인원(c)'!Q203</f>
        <v>0</v>
      </c>
    </row>
    <row r="204" spans="1:17">
      <c r="A204" s="148"/>
      <c r="B204" s="1">
        <v>2551</v>
      </c>
      <c r="C204" s="1" t="s">
        <v>142</v>
      </c>
      <c r="D204" s="35">
        <f t="shared" si="42"/>
        <v>3666754</v>
      </c>
      <c r="E204" s="35">
        <v>15089</v>
      </c>
      <c r="F204" s="55">
        <f>'승차인원(a)'!F204+'환승유입인원(c)'!F204</f>
        <v>435178</v>
      </c>
      <c r="G204" s="16">
        <f>'승차인원(a)'!G204+'환승유입인원(c)'!G204</f>
        <v>424545</v>
      </c>
      <c r="H204" s="16">
        <f>'승차인원(a)'!H204+'환승유입인원(c)'!H204</f>
        <v>494193</v>
      </c>
      <c r="I204" s="16">
        <f>'승차인원(a)'!I204+'환승유입인원(c)'!I204</f>
        <v>468009</v>
      </c>
      <c r="J204" s="16">
        <f>'승차인원(a)'!J204+'환승유입인원(c)'!J204</f>
        <v>470426</v>
      </c>
      <c r="K204" s="16">
        <f>'승차인원(a)'!K204+'환승유입인원(c)'!K204</f>
        <v>460380</v>
      </c>
      <c r="L204" s="16">
        <f>'승차인원(a)'!L204+'환승유입인원(c)'!L204</f>
        <v>458447</v>
      </c>
      <c r="M204" s="16">
        <f>'승차인원(a)'!M204+'환승유입인원(c)'!M204</f>
        <v>455576</v>
      </c>
      <c r="N204" s="16">
        <f>'승차인원(a)'!N204+'환승유입인원(c)'!N204</f>
        <v>0</v>
      </c>
      <c r="O204" s="16">
        <f>'승차인원(a)'!O204+'환승유입인원(c)'!O204</f>
        <v>0</v>
      </c>
      <c r="P204" s="16">
        <f>'승차인원(a)'!P204+'환승유입인원(c)'!P204</f>
        <v>0</v>
      </c>
      <c r="Q204" s="63">
        <f>'승차인원(a)'!Q204+'환승유입인원(c)'!Q204</f>
        <v>0</v>
      </c>
    </row>
    <row r="205" spans="1:17">
      <c r="A205" s="148"/>
      <c r="B205" s="1">
        <v>2552</v>
      </c>
      <c r="C205" s="1" t="s">
        <v>143</v>
      </c>
      <c r="D205" s="35">
        <f t="shared" si="42"/>
        <v>3112777</v>
      </c>
      <c r="E205" s="35">
        <v>12810</v>
      </c>
      <c r="F205" s="55">
        <f>'승차인원(a)'!F205+'환승유입인원(c)'!F205</f>
        <v>364219</v>
      </c>
      <c r="G205" s="16">
        <f>'승차인원(a)'!G205+'환승유입인원(c)'!G205</f>
        <v>363809</v>
      </c>
      <c r="H205" s="16">
        <f>'승차인원(a)'!H205+'환승유입인원(c)'!H205</f>
        <v>424376</v>
      </c>
      <c r="I205" s="16">
        <f>'승차인원(a)'!I205+'환승유입인원(c)'!I205</f>
        <v>404590</v>
      </c>
      <c r="J205" s="16">
        <f>'승차인원(a)'!J205+'환승유입인원(c)'!J205</f>
        <v>402489</v>
      </c>
      <c r="K205" s="16">
        <f>'승차인원(a)'!K205+'환승유입인원(c)'!K205</f>
        <v>392612</v>
      </c>
      <c r="L205" s="16">
        <f>'승차인원(a)'!L205+'환승유입인원(c)'!L205</f>
        <v>379444</v>
      </c>
      <c r="M205" s="16">
        <f>'승차인원(a)'!M205+'환승유입인원(c)'!M205</f>
        <v>381238</v>
      </c>
      <c r="N205" s="16">
        <f>'승차인원(a)'!N205+'환승유입인원(c)'!N205</f>
        <v>0</v>
      </c>
      <c r="O205" s="16">
        <f>'승차인원(a)'!O205+'환승유입인원(c)'!O205</f>
        <v>0</v>
      </c>
      <c r="P205" s="16">
        <f>'승차인원(a)'!P205+'환승유입인원(c)'!P205</f>
        <v>0</v>
      </c>
      <c r="Q205" s="63">
        <f>'승차인원(a)'!Q205+'환승유입인원(c)'!Q205</f>
        <v>0</v>
      </c>
    </row>
    <row r="206" spans="1:17">
      <c r="A206" s="148"/>
      <c r="B206" s="1">
        <v>2553</v>
      </c>
      <c r="C206" s="1" t="s">
        <v>144</v>
      </c>
      <c r="D206" s="35">
        <f t="shared" si="42"/>
        <v>3501286</v>
      </c>
      <c r="E206" s="35">
        <v>14408</v>
      </c>
      <c r="F206" s="55">
        <f>'승차인원(a)'!F206+'환승유입인원(c)'!F206</f>
        <v>360473</v>
      </c>
      <c r="G206" s="16">
        <f>'승차인원(a)'!G206+'환승유입인원(c)'!G206</f>
        <v>387554</v>
      </c>
      <c r="H206" s="16">
        <f>'승차인원(a)'!H206+'환승유입인원(c)'!H206</f>
        <v>477100</v>
      </c>
      <c r="I206" s="16">
        <f>'승차인원(a)'!I206+'환승유입인원(c)'!I206</f>
        <v>460175</v>
      </c>
      <c r="J206" s="16">
        <f>'승차인원(a)'!J206+'환승유입인원(c)'!J206</f>
        <v>463274</v>
      </c>
      <c r="K206" s="16">
        <f>'승차인원(a)'!K206+'환승유입인원(c)'!K206</f>
        <v>463065</v>
      </c>
      <c r="L206" s="16">
        <f>'승차인원(a)'!L206+'환승유입인원(c)'!L206</f>
        <v>442657</v>
      </c>
      <c r="M206" s="16">
        <f>'승차인원(a)'!M206+'환승유입인원(c)'!M206</f>
        <v>446988</v>
      </c>
      <c r="N206" s="16">
        <f>'승차인원(a)'!N206+'환승유입인원(c)'!N206</f>
        <v>0</v>
      </c>
      <c r="O206" s="16">
        <f>'승차인원(a)'!O206+'환승유입인원(c)'!O206</f>
        <v>0</v>
      </c>
      <c r="P206" s="16">
        <f>'승차인원(a)'!P206+'환승유입인원(c)'!P206</f>
        <v>0</v>
      </c>
      <c r="Q206" s="63">
        <f>'승차인원(a)'!Q206+'환승유입인원(c)'!Q206</f>
        <v>0</v>
      </c>
    </row>
    <row r="207" spans="1:17">
      <c r="A207" s="148"/>
      <c r="B207" s="1">
        <v>2554</v>
      </c>
      <c r="C207" s="1" t="s">
        <v>145</v>
      </c>
      <c r="D207" s="35">
        <f t="shared" si="42"/>
        <v>4139959</v>
      </c>
      <c r="E207" s="35">
        <v>17037</v>
      </c>
      <c r="F207" s="55">
        <f>'승차인원(a)'!F207+'환승유입인원(c)'!F207</f>
        <v>471219</v>
      </c>
      <c r="G207" s="16">
        <f>'승차인원(a)'!G207+'환승유입인원(c)'!G207</f>
        <v>469544</v>
      </c>
      <c r="H207" s="16">
        <f>'승차인원(a)'!H207+'환승유입인원(c)'!H207</f>
        <v>553265</v>
      </c>
      <c r="I207" s="16">
        <f>'승차인원(a)'!I207+'환승유입인원(c)'!I207</f>
        <v>537876</v>
      </c>
      <c r="J207" s="16">
        <f>'승차인원(a)'!J207+'환승유입인원(c)'!J207</f>
        <v>538443</v>
      </c>
      <c r="K207" s="16">
        <f>'승차인원(a)'!K207+'환승유입인원(c)'!K207</f>
        <v>540032</v>
      </c>
      <c r="L207" s="16">
        <f>'승차인원(a)'!L207+'환승유입인원(c)'!L207</f>
        <v>515104</v>
      </c>
      <c r="M207" s="16">
        <f>'승차인원(a)'!M207+'환승유입인원(c)'!M207</f>
        <v>514476</v>
      </c>
      <c r="N207" s="16">
        <f>'승차인원(a)'!N207+'환승유입인원(c)'!N207</f>
        <v>0</v>
      </c>
      <c r="O207" s="16">
        <f>'승차인원(a)'!O207+'환승유입인원(c)'!O207</f>
        <v>0</v>
      </c>
      <c r="P207" s="16">
        <f>'승차인원(a)'!P207+'환승유입인원(c)'!P207</f>
        <v>0</v>
      </c>
      <c r="Q207" s="63">
        <f>'승차인원(a)'!Q207+'환승유입인원(c)'!Q207</f>
        <v>0</v>
      </c>
    </row>
    <row r="208" spans="1:17">
      <c r="A208" s="148"/>
      <c r="B208" s="1">
        <v>2555</v>
      </c>
      <c r="C208" s="1" t="s">
        <v>146</v>
      </c>
      <c r="D208" s="35">
        <f t="shared" si="42"/>
        <v>4878994</v>
      </c>
      <c r="E208" s="35">
        <v>20078</v>
      </c>
      <c r="F208" s="55">
        <f>'승차인원(a)'!F208+'환승유입인원(c)'!F208</f>
        <v>583434</v>
      </c>
      <c r="G208" s="16">
        <f>'승차인원(a)'!G208+'환승유입인원(c)'!G208</f>
        <v>576494</v>
      </c>
      <c r="H208" s="16">
        <f>'승차인원(a)'!H208+'환승유입인원(c)'!H208</f>
        <v>672725</v>
      </c>
      <c r="I208" s="16">
        <f>'승차인원(a)'!I208+'환승유입인원(c)'!I208</f>
        <v>637627</v>
      </c>
      <c r="J208" s="16">
        <f>'승차인원(a)'!J208+'환승유입인원(c)'!J208</f>
        <v>631026</v>
      </c>
      <c r="K208" s="16">
        <f>'승차인원(a)'!K208+'환승유입인원(c)'!K208</f>
        <v>623011</v>
      </c>
      <c r="L208" s="16">
        <f>'승차인원(a)'!L208+'환승유입인원(c)'!L208</f>
        <v>588560</v>
      </c>
      <c r="M208" s="16">
        <f>'승차인원(a)'!M208+'환승유입인원(c)'!M208</f>
        <v>566117</v>
      </c>
      <c r="N208" s="16">
        <f>'승차인원(a)'!N208+'환승유입인원(c)'!N208</f>
        <v>0</v>
      </c>
      <c r="O208" s="16">
        <f>'승차인원(a)'!O208+'환승유입인원(c)'!O208</f>
        <v>0</v>
      </c>
      <c r="P208" s="16">
        <f>'승차인원(a)'!P208+'환승유입인원(c)'!P208</f>
        <v>0</v>
      </c>
      <c r="Q208" s="63">
        <f>'승차인원(a)'!Q208+'환승유입인원(c)'!Q208</f>
        <v>0</v>
      </c>
    </row>
    <row r="209" spans="1:17">
      <c r="A209" s="148"/>
      <c r="B209" s="1">
        <v>2556</v>
      </c>
      <c r="C209" s="1" t="s">
        <v>147</v>
      </c>
      <c r="D209" s="35">
        <f t="shared" si="42"/>
        <v>2351528</v>
      </c>
      <c r="E209" s="35">
        <v>9678</v>
      </c>
      <c r="F209" s="55">
        <f>'승차인원(a)'!F209+'환승유입인원(c)'!F209</f>
        <v>230342</v>
      </c>
      <c r="G209" s="16">
        <f>'승차인원(a)'!G209+'환승유입인원(c)'!G209</f>
        <v>267490</v>
      </c>
      <c r="H209" s="16">
        <f>'승차인원(a)'!H209+'환승유입인원(c)'!H209</f>
        <v>297659</v>
      </c>
      <c r="I209" s="16">
        <f>'승차인원(a)'!I209+'환승유입인원(c)'!I209</f>
        <v>322073</v>
      </c>
      <c r="J209" s="16">
        <f>'승차인원(a)'!J209+'환승유입인원(c)'!J209</f>
        <v>380015</v>
      </c>
      <c r="K209" s="16">
        <f>'승차인원(a)'!K209+'환승유입인원(c)'!K209</f>
        <v>300573</v>
      </c>
      <c r="L209" s="16">
        <f>'승차인원(a)'!L209+'환승유입인원(c)'!L209</f>
        <v>276803</v>
      </c>
      <c r="M209" s="16">
        <f>'승차인원(a)'!M209+'환승유입인원(c)'!M209</f>
        <v>276573</v>
      </c>
      <c r="N209" s="16">
        <f>'승차인원(a)'!N209+'환승유입인원(c)'!N209</f>
        <v>0</v>
      </c>
      <c r="O209" s="16">
        <f>'승차인원(a)'!O209+'환승유입인원(c)'!O209</f>
        <v>0</v>
      </c>
      <c r="P209" s="16">
        <f>'승차인원(a)'!P209+'환승유입인원(c)'!P209</f>
        <v>0</v>
      </c>
      <c r="Q209" s="63">
        <f>'승차인원(a)'!Q209+'환승유입인원(c)'!Q209</f>
        <v>0</v>
      </c>
    </row>
    <row r="210" spans="1:17">
      <c r="A210" s="148"/>
      <c r="B210" s="1">
        <v>2557</v>
      </c>
      <c r="C210" s="1" t="s">
        <v>148</v>
      </c>
      <c r="D210" s="35">
        <f t="shared" si="42"/>
        <v>2612625</v>
      </c>
      <c r="E210" s="35">
        <v>10751</v>
      </c>
      <c r="F210" s="55">
        <f>'승차인원(a)'!F210+'환승유입인원(c)'!F210</f>
        <v>310371</v>
      </c>
      <c r="G210" s="16">
        <f>'승차인원(a)'!G210+'환승유입인원(c)'!G210</f>
        <v>313712</v>
      </c>
      <c r="H210" s="16">
        <f>'승차인원(a)'!H210+'환승유입인원(c)'!H210</f>
        <v>354031</v>
      </c>
      <c r="I210" s="16">
        <f>'승차인원(a)'!I210+'환승유입인원(c)'!I210</f>
        <v>336469</v>
      </c>
      <c r="J210" s="16">
        <f>'승차인원(a)'!J210+'환승유입인원(c)'!J210</f>
        <v>333342</v>
      </c>
      <c r="K210" s="16">
        <f>'승차인원(a)'!K210+'환승유입인원(c)'!K210</f>
        <v>329261</v>
      </c>
      <c r="L210" s="16">
        <f>'승차인원(a)'!L210+'환승유입인원(c)'!L210</f>
        <v>315878</v>
      </c>
      <c r="M210" s="16">
        <f>'승차인원(a)'!M210+'환승유입인원(c)'!M210</f>
        <v>319561</v>
      </c>
      <c r="N210" s="16">
        <f>'승차인원(a)'!N210+'환승유입인원(c)'!N210</f>
        <v>0</v>
      </c>
      <c r="O210" s="16">
        <f>'승차인원(a)'!O210+'환승유입인원(c)'!O210</f>
        <v>0</v>
      </c>
      <c r="P210" s="16">
        <f>'승차인원(a)'!P210+'환승유입인원(c)'!P210</f>
        <v>0</v>
      </c>
      <c r="Q210" s="63">
        <f>'승차인원(a)'!Q210+'환승유입인원(c)'!Q210</f>
        <v>0</v>
      </c>
    </row>
    <row r="211" spans="1:17">
      <c r="A211" s="148"/>
      <c r="B211" s="1">
        <v>2558</v>
      </c>
      <c r="C211" s="1" t="s">
        <v>356</v>
      </c>
      <c r="D211" s="35">
        <f t="shared" si="42"/>
        <v>1175030</v>
      </c>
      <c r="E211" s="35">
        <v>4835</v>
      </c>
      <c r="F211" s="55">
        <f>'승차인원(a)'!F211+'환승유입인원(c)'!F211</f>
        <v>136261</v>
      </c>
      <c r="G211" s="16">
        <f>'승차인원(a)'!G211+'환승유입인원(c)'!G211</f>
        <v>137169</v>
      </c>
      <c r="H211" s="16">
        <f>'승차인원(a)'!H211+'환승유입인원(c)'!H211</f>
        <v>161596</v>
      </c>
      <c r="I211" s="16">
        <f>'승차인원(a)'!I211+'환승유입인원(c)'!I211</f>
        <v>156658</v>
      </c>
      <c r="J211" s="16">
        <f>'승차인원(a)'!J211+'환승유입인원(c)'!J211</f>
        <v>151926</v>
      </c>
      <c r="K211" s="16">
        <f>'승차인원(a)'!K211+'환승유입인원(c)'!K211</f>
        <v>151467</v>
      </c>
      <c r="L211" s="16">
        <f>'승차인원(a)'!L211+'환승유입인원(c)'!L211</f>
        <v>138628</v>
      </c>
      <c r="M211" s="16">
        <f>'승차인원(a)'!M211+'환승유입인원(c)'!M211</f>
        <v>141325</v>
      </c>
      <c r="N211" s="16">
        <f>'승차인원(a)'!N211+'환승유입인원(c)'!N211</f>
        <v>0</v>
      </c>
      <c r="O211" s="16">
        <f>'승차인원(a)'!O211+'환승유입인원(c)'!O211</f>
        <v>0</v>
      </c>
      <c r="P211" s="16">
        <f>'승차인원(a)'!P211+'환승유입인원(c)'!P211</f>
        <v>0</v>
      </c>
      <c r="Q211" s="63">
        <f>'승차인원(a)'!Q211+'환승유입인원(c)'!Q211</f>
        <v>0</v>
      </c>
    </row>
    <row r="212" spans="1:17">
      <c r="A212" s="148"/>
      <c r="B212" s="1">
        <v>2559</v>
      </c>
      <c r="C212" s="1" t="s">
        <v>149</v>
      </c>
      <c r="D212" s="35">
        <f t="shared" si="42"/>
        <v>2415389</v>
      </c>
      <c r="E212" s="35">
        <v>9940</v>
      </c>
      <c r="F212" s="55">
        <f>'승차인원(a)'!F212+'환승유입인원(c)'!F212</f>
        <v>282623</v>
      </c>
      <c r="G212" s="16">
        <f>'승차인원(a)'!G212+'환승유입인원(c)'!G212</f>
        <v>287297</v>
      </c>
      <c r="H212" s="16">
        <f>'승차인원(a)'!H212+'환승유입인원(c)'!H212</f>
        <v>327813</v>
      </c>
      <c r="I212" s="16">
        <f>'승차인원(a)'!I212+'환승유입인원(c)'!I212</f>
        <v>309250</v>
      </c>
      <c r="J212" s="16">
        <f>'승차인원(a)'!J212+'환승유입인원(c)'!J212</f>
        <v>304709</v>
      </c>
      <c r="K212" s="16">
        <f>'승차인원(a)'!K212+'환승유입인원(c)'!K212</f>
        <v>304054</v>
      </c>
      <c r="L212" s="16">
        <f>'승차인원(a)'!L212+'환승유입인원(c)'!L212</f>
        <v>299166</v>
      </c>
      <c r="M212" s="16">
        <f>'승차인원(a)'!M212+'환승유입인원(c)'!M212</f>
        <v>300477</v>
      </c>
      <c r="N212" s="16">
        <f>'승차인원(a)'!N212+'환승유입인원(c)'!N212</f>
        <v>0</v>
      </c>
      <c r="O212" s="16">
        <f>'승차인원(a)'!O212+'환승유입인원(c)'!O212</f>
        <v>0</v>
      </c>
      <c r="P212" s="16">
        <f>'승차인원(a)'!P212+'환승유입인원(c)'!P212</f>
        <v>0</v>
      </c>
      <c r="Q212" s="63">
        <f>'승차인원(a)'!Q212+'환승유입인원(c)'!Q212</f>
        <v>0</v>
      </c>
    </row>
    <row r="213" spans="1:17">
      <c r="A213" s="148"/>
      <c r="B213" s="1">
        <v>2560</v>
      </c>
      <c r="C213" s="1" t="s">
        <v>150</v>
      </c>
      <c r="D213" s="35">
        <f t="shared" si="42"/>
        <v>2474397</v>
      </c>
      <c r="E213" s="35">
        <v>10182</v>
      </c>
      <c r="F213" s="55">
        <f>'승차인원(a)'!F213+'환승유입인원(c)'!F213</f>
        <v>291451</v>
      </c>
      <c r="G213" s="16">
        <f>'승차인원(a)'!G213+'환승유입인원(c)'!G213</f>
        <v>287461</v>
      </c>
      <c r="H213" s="16">
        <f>'승차인원(a)'!H213+'환승유입인원(c)'!H213</f>
        <v>338550</v>
      </c>
      <c r="I213" s="16">
        <f>'승차인원(a)'!I213+'환승유입인원(c)'!I213</f>
        <v>318982</v>
      </c>
      <c r="J213" s="16">
        <f>'승차인원(a)'!J213+'환승유입인원(c)'!J213</f>
        <v>316503</v>
      </c>
      <c r="K213" s="16">
        <f>'승차인원(a)'!K213+'환승유입인원(c)'!K213</f>
        <v>311822</v>
      </c>
      <c r="L213" s="16">
        <f>'승차인원(a)'!L213+'환승유입인원(c)'!L213</f>
        <v>302718</v>
      </c>
      <c r="M213" s="16">
        <f>'승차인원(a)'!M213+'환승유입인원(c)'!M213</f>
        <v>306910</v>
      </c>
      <c r="N213" s="16">
        <f>'승차인원(a)'!N213+'환승유입인원(c)'!N213</f>
        <v>0</v>
      </c>
      <c r="O213" s="16">
        <f>'승차인원(a)'!O213+'환승유입인원(c)'!O213</f>
        <v>0</v>
      </c>
      <c r="P213" s="16">
        <f>'승차인원(a)'!P213+'환승유입인원(c)'!P213</f>
        <v>0</v>
      </c>
      <c r="Q213" s="63">
        <f>'승차인원(a)'!Q213+'환승유입인원(c)'!Q213</f>
        <v>0</v>
      </c>
    </row>
    <row r="214" spans="1:17" ht="17.25" thickBot="1">
      <c r="A214" s="148"/>
      <c r="B214" s="30">
        <v>2561</v>
      </c>
      <c r="C214" s="30" t="s">
        <v>151</v>
      </c>
      <c r="D214" s="37">
        <f t="shared" si="42"/>
        <v>1979623</v>
      </c>
      <c r="E214" s="37">
        <v>8147</v>
      </c>
      <c r="F214" s="58">
        <f>'승차인원(a)'!F214+'환승유입인원(c)'!F214</f>
        <v>233661</v>
      </c>
      <c r="G214" s="31">
        <f>'승차인원(a)'!G214+'환승유입인원(c)'!G214</f>
        <v>228502</v>
      </c>
      <c r="H214" s="31">
        <f>'승차인원(a)'!H214+'환승유입인원(c)'!H214</f>
        <v>269245</v>
      </c>
      <c r="I214" s="31">
        <f>'승차인원(a)'!I214+'환승유입인원(c)'!I214</f>
        <v>256504</v>
      </c>
      <c r="J214" s="31">
        <f>'승차인원(a)'!J214+'환승유입인원(c)'!J214</f>
        <v>258777</v>
      </c>
      <c r="K214" s="31">
        <f>'승차인원(a)'!K214+'환승유입인원(c)'!K214</f>
        <v>252622</v>
      </c>
      <c r="L214" s="31">
        <f>'승차인원(a)'!L214+'환승유입인원(c)'!L214</f>
        <v>237793</v>
      </c>
      <c r="M214" s="31">
        <f>'승차인원(a)'!M214+'환승유입인원(c)'!M214</f>
        <v>242519</v>
      </c>
      <c r="N214" s="31">
        <f>'승차인원(a)'!N214+'환승유입인원(c)'!N214</f>
        <v>0</v>
      </c>
      <c r="O214" s="31">
        <f>'승차인원(a)'!O214+'환승유입인원(c)'!O214</f>
        <v>0</v>
      </c>
      <c r="P214" s="31">
        <f>'승차인원(a)'!P214+'환승유입인원(c)'!P214</f>
        <v>0</v>
      </c>
      <c r="Q214" s="66">
        <f>'승차인원(a)'!Q214+'환승유입인원(c)'!Q214</f>
        <v>0</v>
      </c>
    </row>
    <row r="215" spans="1:17">
      <c r="A215" s="147" t="s">
        <v>336</v>
      </c>
      <c r="B215" s="8">
        <v>2611</v>
      </c>
      <c r="C215" s="8" t="s">
        <v>152</v>
      </c>
      <c r="D215" s="34">
        <f t="shared" si="42"/>
        <v>7074983</v>
      </c>
      <c r="E215" s="34">
        <v>29115</v>
      </c>
      <c r="F215" s="54">
        <f>'승차인원(a)'!F215+'환승유입인원(c)'!F215</f>
        <v>835983</v>
      </c>
      <c r="G215" s="29">
        <f>'승차인원(a)'!G215+'환승유입인원(c)'!G215</f>
        <v>826093</v>
      </c>
      <c r="H215" s="29">
        <f>'승차인원(a)'!H215+'환승유입인원(c)'!H215</f>
        <v>953242</v>
      </c>
      <c r="I215" s="29">
        <f>'승차인원(a)'!I215+'환승유입인원(c)'!I215</f>
        <v>918716</v>
      </c>
      <c r="J215" s="29">
        <f>'승차인원(a)'!J215+'환승유입인원(c)'!J215</f>
        <v>910725</v>
      </c>
      <c r="K215" s="29">
        <f>'승차인원(a)'!K215+'환승유입인원(c)'!K215</f>
        <v>892533</v>
      </c>
      <c r="L215" s="29">
        <f>'승차인원(a)'!L215+'환승유입인원(c)'!L215</f>
        <v>868415</v>
      </c>
      <c r="M215" s="29">
        <f>'승차인원(a)'!M215+'환승유입인원(c)'!M215</f>
        <v>869276</v>
      </c>
      <c r="N215" s="29">
        <f>'승차인원(a)'!N215+'환승유입인원(c)'!N215</f>
        <v>0</v>
      </c>
      <c r="O215" s="29">
        <f>'승차인원(a)'!O215+'환승유입인원(c)'!O215</f>
        <v>0</v>
      </c>
      <c r="P215" s="29">
        <f>'승차인원(a)'!P215+'환승유입인원(c)'!P215</f>
        <v>0</v>
      </c>
      <c r="Q215" s="62">
        <f>'승차인원(a)'!Q215+'환승유입인원(c)'!Q215</f>
        <v>0</v>
      </c>
    </row>
    <row r="216" spans="1:17">
      <c r="A216" s="148"/>
      <c r="B216" s="1">
        <v>2612</v>
      </c>
      <c r="C216" s="1" t="s">
        <v>153</v>
      </c>
      <c r="D216" s="35">
        <f t="shared" si="42"/>
        <v>1577104</v>
      </c>
      <c r="E216" s="35">
        <v>6490</v>
      </c>
      <c r="F216" s="55">
        <f>'승차인원(a)'!F216+'환승유입인원(c)'!F216</f>
        <v>188064</v>
      </c>
      <c r="G216" s="16">
        <f>'승차인원(a)'!G216+'환승유입인원(c)'!G216</f>
        <v>183758</v>
      </c>
      <c r="H216" s="16">
        <f>'승차인원(a)'!H216+'환승유입인원(c)'!H216</f>
        <v>209299</v>
      </c>
      <c r="I216" s="16">
        <f>'승차인원(a)'!I216+'환승유입인원(c)'!I216</f>
        <v>199131</v>
      </c>
      <c r="J216" s="16">
        <f>'승차인원(a)'!J216+'환승유입인원(c)'!J216</f>
        <v>200300</v>
      </c>
      <c r="K216" s="16">
        <f>'승차인원(a)'!K216+'환승유입인원(c)'!K216</f>
        <v>197401</v>
      </c>
      <c r="L216" s="16">
        <f>'승차인원(a)'!L216+'환승유입인원(c)'!L216</f>
        <v>200502</v>
      </c>
      <c r="M216" s="16">
        <f>'승차인원(a)'!M216+'환승유입인원(c)'!M216</f>
        <v>198649</v>
      </c>
      <c r="N216" s="16">
        <f>'승차인원(a)'!N216+'환승유입인원(c)'!N216</f>
        <v>0</v>
      </c>
      <c r="O216" s="16">
        <f>'승차인원(a)'!O216+'환승유입인원(c)'!O216</f>
        <v>0</v>
      </c>
      <c r="P216" s="16">
        <f>'승차인원(a)'!P216+'환승유입인원(c)'!P216</f>
        <v>0</v>
      </c>
      <c r="Q216" s="63">
        <f>'승차인원(a)'!Q216+'환승유입인원(c)'!Q216</f>
        <v>0</v>
      </c>
    </row>
    <row r="217" spans="1:17">
      <c r="A217" s="148"/>
      <c r="B217" s="1">
        <v>2613</v>
      </c>
      <c r="C217" s="1" t="s">
        <v>154</v>
      </c>
      <c r="D217" s="35">
        <f t="shared" si="42"/>
        <v>1914660</v>
      </c>
      <c r="E217" s="35">
        <v>7879</v>
      </c>
      <c r="F217" s="55">
        <f>'승차인원(a)'!F217+'환승유입인원(c)'!F217</f>
        <v>231116</v>
      </c>
      <c r="G217" s="16">
        <f>'승차인원(a)'!G217+'환승유입인원(c)'!G217</f>
        <v>227029</v>
      </c>
      <c r="H217" s="16">
        <f>'승차인원(a)'!H217+'환승유입인원(c)'!H217</f>
        <v>252981</v>
      </c>
      <c r="I217" s="16">
        <f>'승차인원(a)'!I217+'환승유입인원(c)'!I217</f>
        <v>241234</v>
      </c>
      <c r="J217" s="16">
        <f>'승차인원(a)'!J217+'환승유입인원(c)'!J217</f>
        <v>243279</v>
      </c>
      <c r="K217" s="16">
        <f>'승차인원(a)'!K217+'환승유입인원(c)'!K217</f>
        <v>236361</v>
      </c>
      <c r="L217" s="16">
        <f>'승차인원(a)'!L217+'환승유입인원(c)'!L217</f>
        <v>240552</v>
      </c>
      <c r="M217" s="16">
        <f>'승차인원(a)'!M217+'환승유입인원(c)'!M217</f>
        <v>242108</v>
      </c>
      <c r="N217" s="16">
        <f>'승차인원(a)'!N217+'환승유입인원(c)'!N217</f>
        <v>0</v>
      </c>
      <c r="O217" s="16">
        <f>'승차인원(a)'!O217+'환승유입인원(c)'!O217</f>
        <v>0</v>
      </c>
      <c r="P217" s="16">
        <f>'승차인원(a)'!P217+'환승유입인원(c)'!P217</f>
        <v>0</v>
      </c>
      <c r="Q217" s="63">
        <f>'승차인원(a)'!Q217+'환승유입인원(c)'!Q217</f>
        <v>0</v>
      </c>
    </row>
    <row r="218" spans="1:17">
      <c r="A218" s="148"/>
      <c r="B218" s="1">
        <v>2614</v>
      </c>
      <c r="C218" s="1" t="s">
        <v>155</v>
      </c>
      <c r="D218" s="35">
        <f t="shared" si="42"/>
        <v>1181421</v>
      </c>
      <c r="E218" s="35">
        <v>4862</v>
      </c>
      <c r="F218" s="55">
        <f>'승차인원(a)'!F218+'환승유입인원(c)'!F218</f>
        <v>140917</v>
      </c>
      <c r="G218" s="16">
        <f>'승차인원(a)'!G218+'환승유입인원(c)'!G218</f>
        <v>136988</v>
      </c>
      <c r="H218" s="16">
        <f>'승차인원(a)'!H218+'환승유입인원(c)'!H218</f>
        <v>158840</v>
      </c>
      <c r="I218" s="16">
        <f>'승차인원(a)'!I218+'환승유입인원(c)'!I218</f>
        <v>150956</v>
      </c>
      <c r="J218" s="16">
        <f>'승차인원(a)'!J218+'환승유입인원(c)'!J218</f>
        <v>151100</v>
      </c>
      <c r="K218" s="16">
        <f>'승차인원(a)'!K218+'환승유입인원(c)'!K218</f>
        <v>149295</v>
      </c>
      <c r="L218" s="16">
        <f>'승차인원(a)'!L218+'환승유입인원(c)'!L218</f>
        <v>146207</v>
      </c>
      <c r="M218" s="16">
        <f>'승차인원(a)'!M218+'환승유입인원(c)'!M218</f>
        <v>147118</v>
      </c>
      <c r="N218" s="16">
        <f>'승차인원(a)'!N218+'환승유입인원(c)'!N218</f>
        <v>0</v>
      </c>
      <c r="O218" s="16">
        <f>'승차인원(a)'!O218+'환승유입인원(c)'!O218</f>
        <v>0</v>
      </c>
      <c r="P218" s="16">
        <f>'승차인원(a)'!P218+'환승유입인원(c)'!P218</f>
        <v>0</v>
      </c>
      <c r="Q218" s="63">
        <f>'승차인원(a)'!Q218+'환승유입인원(c)'!Q218</f>
        <v>0</v>
      </c>
    </row>
    <row r="219" spans="1:17">
      <c r="A219" s="148"/>
      <c r="B219" s="1">
        <v>2616</v>
      </c>
      <c r="C219" s="1" t="s">
        <v>156</v>
      </c>
      <c r="D219" s="35">
        <f t="shared" si="42"/>
        <v>2972924</v>
      </c>
      <c r="E219" s="35">
        <v>12235</v>
      </c>
      <c r="F219" s="55">
        <f>'승차인원(a)'!F219+'환승유입인원(c)'!F219</f>
        <v>343879</v>
      </c>
      <c r="G219" s="16">
        <f>'승차인원(a)'!G219+'환승유입인원(c)'!G219</f>
        <v>342123</v>
      </c>
      <c r="H219" s="16">
        <f>'승차인원(a)'!H219+'환승유입인원(c)'!H219</f>
        <v>400054</v>
      </c>
      <c r="I219" s="16">
        <f>'승차인원(a)'!I219+'환승유입인원(c)'!I219</f>
        <v>383329</v>
      </c>
      <c r="J219" s="16">
        <f>'승차인원(a)'!J219+'환승유입인원(c)'!J219</f>
        <v>382121</v>
      </c>
      <c r="K219" s="16">
        <f>'승차인원(a)'!K219+'환승유입인원(c)'!K219</f>
        <v>378417</v>
      </c>
      <c r="L219" s="16">
        <f>'승차인원(a)'!L219+'환승유입인원(c)'!L219</f>
        <v>372409</v>
      </c>
      <c r="M219" s="16">
        <f>'승차인원(a)'!M219+'환승유입인원(c)'!M219</f>
        <v>370592</v>
      </c>
      <c r="N219" s="16">
        <f>'승차인원(a)'!N219+'환승유입인원(c)'!N219</f>
        <v>0</v>
      </c>
      <c r="O219" s="16">
        <f>'승차인원(a)'!O219+'환승유입인원(c)'!O219</f>
        <v>0</v>
      </c>
      <c r="P219" s="16">
        <f>'승차인원(a)'!P219+'환승유입인원(c)'!P219</f>
        <v>0</v>
      </c>
      <c r="Q219" s="63">
        <f>'승차인원(a)'!Q219+'환승유입인원(c)'!Q219</f>
        <v>0</v>
      </c>
    </row>
    <row r="220" spans="1:17">
      <c r="A220" s="148"/>
      <c r="B220" s="1">
        <v>2617</v>
      </c>
      <c r="C220" s="1" t="s">
        <v>157</v>
      </c>
      <c r="D220" s="35">
        <f t="shared" si="42"/>
        <v>5390185</v>
      </c>
      <c r="E220" s="35">
        <v>22181</v>
      </c>
      <c r="F220" s="55">
        <f>'승차인원(a)'!F220+'환승유입인원(c)'!F220</f>
        <v>613294</v>
      </c>
      <c r="G220" s="16">
        <f>'승차인원(a)'!G220+'환승유입인원(c)'!G220</f>
        <v>603312</v>
      </c>
      <c r="H220" s="16">
        <f>'승차인원(a)'!H220+'환승유입인원(c)'!H220</f>
        <v>761145</v>
      </c>
      <c r="I220" s="16">
        <f>'승차인원(a)'!I220+'환승유입인원(c)'!I220</f>
        <v>729323</v>
      </c>
      <c r="J220" s="16">
        <f>'승차인원(a)'!J220+'환승유입인원(c)'!J220</f>
        <v>722349</v>
      </c>
      <c r="K220" s="16">
        <f>'승차인원(a)'!K220+'환승유입인원(c)'!K220</f>
        <v>695144</v>
      </c>
      <c r="L220" s="16">
        <f>'승차인원(a)'!L220+'환승유입인원(c)'!L220</f>
        <v>626789</v>
      </c>
      <c r="M220" s="16">
        <f>'승차인원(a)'!M220+'환승유입인원(c)'!M220</f>
        <v>638829</v>
      </c>
      <c r="N220" s="16">
        <f>'승차인원(a)'!N220+'환승유입인원(c)'!N220</f>
        <v>0</v>
      </c>
      <c r="O220" s="16">
        <f>'승차인원(a)'!O220+'환승유입인원(c)'!O220</f>
        <v>0</v>
      </c>
      <c r="P220" s="16">
        <f>'승차인원(a)'!P220+'환승유입인원(c)'!P220</f>
        <v>0</v>
      </c>
      <c r="Q220" s="63">
        <f>'승차인원(a)'!Q220+'환승유입인원(c)'!Q220</f>
        <v>0</v>
      </c>
    </row>
    <row r="221" spans="1:17">
      <c r="A221" s="148"/>
      <c r="B221" s="1">
        <v>2618</v>
      </c>
      <c r="C221" s="1" t="s">
        <v>158</v>
      </c>
      <c r="D221" s="35">
        <f t="shared" si="42"/>
        <v>4144307</v>
      </c>
      <c r="E221" s="35">
        <v>17055</v>
      </c>
      <c r="F221" s="55">
        <f>'승차인원(a)'!F221+'환승유입인원(c)'!F221</f>
        <v>484477</v>
      </c>
      <c r="G221" s="16">
        <f>'승차인원(a)'!G221+'환승유입인원(c)'!G221</f>
        <v>476400</v>
      </c>
      <c r="H221" s="16">
        <f>'승차인원(a)'!H221+'환승유입인원(c)'!H221</f>
        <v>563061</v>
      </c>
      <c r="I221" s="16">
        <f>'승차인원(a)'!I221+'환승유입인원(c)'!I221</f>
        <v>542734</v>
      </c>
      <c r="J221" s="16">
        <f>'승차인원(a)'!J221+'환승유입인원(c)'!J221</f>
        <v>540194</v>
      </c>
      <c r="K221" s="16">
        <f>'승차인원(a)'!K221+'환승유입인원(c)'!K221</f>
        <v>526916</v>
      </c>
      <c r="L221" s="16">
        <f>'승차인원(a)'!L221+'환승유입인원(c)'!L221</f>
        <v>504561</v>
      </c>
      <c r="M221" s="16">
        <f>'승차인원(a)'!M221+'환승유입인원(c)'!M221</f>
        <v>505964</v>
      </c>
      <c r="N221" s="16">
        <f>'승차인원(a)'!N221+'환승유입인원(c)'!N221</f>
        <v>0</v>
      </c>
      <c r="O221" s="16">
        <f>'승차인원(a)'!O221+'환승유입인원(c)'!O221</f>
        <v>0</v>
      </c>
      <c r="P221" s="16">
        <f>'승차인원(a)'!P221+'환승유입인원(c)'!P221</f>
        <v>0</v>
      </c>
      <c r="Q221" s="63">
        <f>'승차인원(a)'!Q221+'환승유입인원(c)'!Q221</f>
        <v>0</v>
      </c>
    </row>
    <row r="222" spans="1:17">
      <c r="A222" s="148"/>
      <c r="B222" s="1">
        <v>2619</v>
      </c>
      <c r="C222" s="1" t="s">
        <v>159</v>
      </c>
      <c r="D222" s="35">
        <f t="shared" si="42"/>
        <v>5849437</v>
      </c>
      <c r="E222" s="35">
        <v>24072</v>
      </c>
      <c r="F222" s="55">
        <f>'승차인원(a)'!F222+'환승유입인원(c)'!F222</f>
        <v>703812</v>
      </c>
      <c r="G222" s="16">
        <f>'승차인원(a)'!G222+'환승유입인원(c)'!G222</f>
        <v>697320</v>
      </c>
      <c r="H222" s="16">
        <f>'승차인원(a)'!H222+'환승유입인원(c)'!H222</f>
        <v>795855</v>
      </c>
      <c r="I222" s="16">
        <f>'승차인원(a)'!I222+'환승유입인원(c)'!I222</f>
        <v>750994</v>
      </c>
      <c r="J222" s="16">
        <f>'승차인원(a)'!J222+'환승유입인원(c)'!J222</f>
        <v>743613</v>
      </c>
      <c r="K222" s="16">
        <f>'승차인원(a)'!K222+'환승유입인원(c)'!K222</f>
        <v>738592</v>
      </c>
      <c r="L222" s="16">
        <f>'승차인원(a)'!L222+'환승유입인원(c)'!L222</f>
        <v>706299</v>
      </c>
      <c r="M222" s="16">
        <f>'승차인원(a)'!M222+'환승유입인원(c)'!M222</f>
        <v>712952</v>
      </c>
      <c r="N222" s="16">
        <f>'승차인원(a)'!N222+'환승유입인원(c)'!N222</f>
        <v>0</v>
      </c>
      <c r="O222" s="16">
        <f>'승차인원(a)'!O222+'환승유입인원(c)'!O222</f>
        <v>0</v>
      </c>
      <c r="P222" s="16">
        <f>'승차인원(a)'!P222+'환승유입인원(c)'!P222</f>
        <v>0</v>
      </c>
      <c r="Q222" s="63">
        <f>'승차인원(a)'!Q222+'환승유입인원(c)'!Q222</f>
        <v>0</v>
      </c>
    </row>
    <row r="223" spans="1:17">
      <c r="A223" s="148"/>
      <c r="B223" s="1">
        <v>2620</v>
      </c>
      <c r="C223" s="1" t="s">
        <v>160</v>
      </c>
      <c r="D223" s="35">
        <f t="shared" si="42"/>
        <v>2704037</v>
      </c>
      <c r="E223" s="35">
        <v>11128</v>
      </c>
      <c r="F223" s="55">
        <f>'승차인원(a)'!F223+'환승유입인원(c)'!F223</f>
        <v>257895</v>
      </c>
      <c r="G223" s="16">
        <f>'승차인원(a)'!G223+'환승유입인원(c)'!G223</f>
        <v>257995</v>
      </c>
      <c r="H223" s="16">
        <f>'승차인원(a)'!H223+'환승유입인원(c)'!H223</f>
        <v>348641</v>
      </c>
      <c r="I223" s="16">
        <f>'승차인원(a)'!I223+'환승유입인원(c)'!I223</f>
        <v>349844</v>
      </c>
      <c r="J223" s="16">
        <f>'승차인원(a)'!J223+'환승유입인원(c)'!J223</f>
        <v>388578</v>
      </c>
      <c r="K223" s="16">
        <f>'승차인원(a)'!K223+'환승유입인원(c)'!K223</f>
        <v>401228</v>
      </c>
      <c r="L223" s="16">
        <f>'승차인원(a)'!L223+'환승유입인원(c)'!L223</f>
        <v>351325</v>
      </c>
      <c r="M223" s="16">
        <f>'승차인원(a)'!M223+'환승유입인원(c)'!M223</f>
        <v>348531</v>
      </c>
      <c r="N223" s="16">
        <f>'승차인원(a)'!N223+'환승유입인원(c)'!N223</f>
        <v>0</v>
      </c>
      <c r="O223" s="16">
        <f>'승차인원(a)'!O223+'환승유입인원(c)'!O223</f>
        <v>0</v>
      </c>
      <c r="P223" s="16">
        <f>'승차인원(a)'!P223+'환승유입인원(c)'!P223</f>
        <v>0</v>
      </c>
      <c r="Q223" s="63">
        <f>'승차인원(a)'!Q223+'환승유입인원(c)'!Q223</f>
        <v>0</v>
      </c>
    </row>
    <row r="224" spans="1:17">
      <c r="A224" s="148"/>
      <c r="B224" s="1">
        <v>2621</v>
      </c>
      <c r="C224" s="1" t="s">
        <v>161</v>
      </c>
      <c r="D224" s="35">
        <f t="shared" si="42"/>
        <v>5037990</v>
      </c>
      <c r="E224" s="35">
        <v>20733</v>
      </c>
      <c r="F224" s="55">
        <f>'승차인원(a)'!F224+'환승유입인원(c)'!F224</f>
        <v>595290</v>
      </c>
      <c r="G224" s="16">
        <f>'승차인원(a)'!G224+'환승유입인원(c)'!G224</f>
        <v>591708</v>
      </c>
      <c r="H224" s="16">
        <f>'승차인원(a)'!H224+'환승유입인원(c)'!H224</f>
        <v>683173</v>
      </c>
      <c r="I224" s="16">
        <f>'승차인원(a)'!I224+'환승유입인원(c)'!I224</f>
        <v>647217</v>
      </c>
      <c r="J224" s="16">
        <f>'승차인원(a)'!J224+'환승유입인원(c)'!J224</f>
        <v>645834</v>
      </c>
      <c r="K224" s="16">
        <f>'승차인원(a)'!K224+'환승유입인원(c)'!K224</f>
        <v>640430</v>
      </c>
      <c r="L224" s="16">
        <f>'승차인원(a)'!L224+'환승유입인원(c)'!L224</f>
        <v>617153</v>
      </c>
      <c r="M224" s="16">
        <f>'승차인원(a)'!M224+'환승유입인원(c)'!M224</f>
        <v>617185</v>
      </c>
      <c r="N224" s="16">
        <f>'승차인원(a)'!N224+'환승유입인원(c)'!N224</f>
        <v>0</v>
      </c>
      <c r="O224" s="16">
        <f>'승차인원(a)'!O224+'환승유입인원(c)'!O224</f>
        <v>0</v>
      </c>
      <c r="P224" s="16">
        <f>'승차인원(a)'!P224+'환승유입인원(c)'!P224</f>
        <v>0</v>
      </c>
      <c r="Q224" s="63">
        <f>'승차인원(a)'!Q224+'환승유입인원(c)'!Q224</f>
        <v>0</v>
      </c>
    </row>
    <row r="225" spans="1:17">
      <c r="A225" s="148"/>
      <c r="B225" s="1">
        <v>2622</v>
      </c>
      <c r="C225" s="1" t="s">
        <v>162</v>
      </c>
      <c r="D225" s="35">
        <f t="shared" si="42"/>
        <v>5504113</v>
      </c>
      <c r="E225" s="35">
        <v>22651</v>
      </c>
      <c r="F225" s="55">
        <f>'승차인원(a)'!F225+'환승유입인원(c)'!F225</f>
        <v>652125</v>
      </c>
      <c r="G225" s="16">
        <f>'승차인원(a)'!G225+'환승유입인원(c)'!G225</f>
        <v>653720</v>
      </c>
      <c r="H225" s="16">
        <f>'승차인원(a)'!H225+'환승유입인원(c)'!H225</f>
        <v>740443</v>
      </c>
      <c r="I225" s="16">
        <f>'승차인원(a)'!I225+'환승유입인원(c)'!I225</f>
        <v>702899</v>
      </c>
      <c r="J225" s="16">
        <f>'승차인원(a)'!J225+'환승유입인원(c)'!J225</f>
        <v>694190</v>
      </c>
      <c r="K225" s="16">
        <f>'승차인원(a)'!K225+'환승유입인원(c)'!K225</f>
        <v>685577</v>
      </c>
      <c r="L225" s="16">
        <f>'승차인원(a)'!L225+'환승유입인원(c)'!L225</f>
        <v>679713</v>
      </c>
      <c r="M225" s="16">
        <f>'승차인원(a)'!M225+'환승유입인원(c)'!M225</f>
        <v>695446</v>
      </c>
      <c r="N225" s="16">
        <f>'승차인원(a)'!N225+'환승유입인원(c)'!N225</f>
        <v>0</v>
      </c>
      <c r="O225" s="16">
        <f>'승차인원(a)'!O225+'환승유입인원(c)'!O225</f>
        <v>0</v>
      </c>
      <c r="P225" s="16">
        <f>'승차인원(a)'!P225+'환승유입인원(c)'!P225</f>
        <v>0</v>
      </c>
      <c r="Q225" s="63">
        <f>'승차인원(a)'!Q225+'환승유입인원(c)'!Q225</f>
        <v>0</v>
      </c>
    </row>
    <row r="226" spans="1:17">
      <c r="A226" s="148"/>
      <c r="B226" s="1">
        <v>2623</v>
      </c>
      <c r="C226" s="1" t="s">
        <v>163</v>
      </c>
      <c r="D226" s="35">
        <f t="shared" si="42"/>
        <v>4589080</v>
      </c>
      <c r="E226" s="35">
        <v>18885</v>
      </c>
      <c r="F226" s="55">
        <f>'승차인원(a)'!F226+'환승유입인원(c)'!F226</f>
        <v>518687</v>
      </c>
      <c r="G226" s="16">
        <f>'승차인원(a)'!G226+'환승유입인원(c)'!G226</f>
        <v>522234</v>
      </c>
      <c r="H226" s="16">
        <f>'승차인원(a)'!H226+'환승유입인원(c)'!H226</f>
        <v>593910</v>
      </c>
      <c r="I226" s="16">
        <f>'승차인원(a)'!I226+'환승유입인원(c)'!I226</f>
        <v>582235</v>
      </c>
      <c r="J226" s="16">
        <f>'승차인원(a)'!J226+'환승유입인원(c)'!J226</f>
        <v>598517</v>
      </c>
      <c r="K226" s="16">
        <f>'승차인원(a)'!K226+'환승유입인원(c)'!K226</f>
        <v>593312</v>
      </c>
      <c r="L226" s="16">
        <f>'승차인원(a)'!L226+'환승유입인원(c)'!L226</f>
        <v>581946</v>
      </c>
      <c r="M226" s="16">
        <f>'승차인원(a)'!M226+'환승유입인원(c)'!M226</f>
        <v>598239</v>
      </c>
      <c r="N226" s="16">
        <f>'승차인원(a)'!N226+'환승유입인원(c)'!N226</f>
        <v>0</v>
      </c>
      <c r="O226" s="16">
        <f>'승차인원(a)'!O226+'환승유입인원(c)'!O226</f>
        <v>0</v>
      </c>
      <c r="P226" s="16">
        <f>'승차인원(a)'!P226+'환승유입인원(c)'!P226</f>
        <v>0</v>
      </c>
      <c r="Q226" s="63">
        <f>'승차인원(a)'!Q226+'환승유입인원(c)'!Q226</f>
        <v>0</v>
      </c>
    </row>
    <row r="227" spans="1:17">
      <c r="A227" s="148"/>
      <c r="B227" s="1">
        <v>2624</v>
      </c>
      <c r="C227" s="1" t="s">
        <v>164</v>
      </c>
      <c r="D227" s="35">
        <f t="shared" si="42"/>
        <v>4633826</v>
      </c>
      <c r="E227" s="35">
        <v>19069</v>
      </c>
      <c r="F227" s="55">
        <f>'승차인원(a)'!F227+'환승유입인원(c)'!F227</f>
        <v>556426</v>
      </c>
      <c r="G227" s="16">
        <f>'승차인원(a)'!G227+'환승유입인원(c)'!G227</f>
        <v>561523</v>
      </c>
      <c r="H227" s="16">
        <f>'승차인원(a)'!H227+'환승유입인원(c)'!H227</f>
        <v>628667</v>
      </c>
      <c r="I227" s="16">
        <f>'승차인원(a)'!I227+'환승유입인원(c)'!I227</f>
        <v>588523</v>
      </c>
      <c r="J227" s="16">
        <f>'승차인원(a)'!J227+'환승유입인원(c)'!J227</f>
        <v>598948</v>
      </c>
      <c r="K227" s="16">
        <f>'승차인원(a)'!K227+'환승유입인원(c)'!K227</f>
        <v>566745</v>
      </c>
      <c r="L227" s="16">
        <f>'승차인원(a)'!L227+'환승유입인원(c)'!L227</f>
        <v>567715</v>
      </c>
      <c r="M227" s="16">
        <f>'승차인원(a)'!M227+'환승유입인원(c)'!M227</f>
        <v>565279</v>
      </c>
      <c r="N227" s="16">
        <f>'승차인원(a)'!N227+'환승유입인원(c)'!N227</f>
        <v>0</v>
      </c>
      <c r="O227" s="16">
        <f>'승차인원(a)'!O227+'환승유입인원(c)'!O227</f>
        <v>0</v>
      </c>
      <c r="P227" s="16">
        <f>'승차인원(a)'!P227+'환승유입인원(c)'!P227</f>
        <v>0</v>
      </c>
      <c r="Q227" s="63">
        <f>'승차인원(a)'!Q227+'환승유입인원(c)'!Q227</f>
        <v>0</v>
      </c>
    </row>
    <row r="228" spans="1:17">
      <c r="A228" s="148"/>
      <c r="B228" s="1">
        <v>2625</v>
      </c>
      <c r="C228" s="1" t="s">
        <v>165</v>
      </c>
      <c r="D228" s="35">
        <f t="shared" si="42"/>
        <v>3528475</v>
      </c>
      <c r="E228" s="35">
        <v>14521</v>
      </c>
      <c r="F228" s="55">
        <f>'승차인원(a)'!F228+'환승유입인원(c)'!F228</f>
        <v>414480</v>
      </c>
      <c r="G228" s="16">
        <f>'승차인원(a)'!G228+'환승유입인원(c)'!G228</f>
        <v>416512</v>
      </c>
      <c r="H228" s="16">
        <f>'승차인원(a)'!H228+'환승유입인원(c)'!H228</f>
        <v>474933</v>
      </c>
      <c r="I228" s="16">
        <f>'승차인원(a)'!I228+'환승유입인원(c)'!I228</f>
        <v>454119</v>
      </c>
      <c r="J228" s="16">
        <f>'승차인원(a)'!J228+'환승유입인원(c)'!J228</f>
        <v>442661</v>
      </c>
      <c r="K228" s="16">
        <f>'승차인원(a)'!K228+'환승유입인원(c)'!K228</f>
        <v>448595</v>
      </c>
      <c r="L228" s="16">
        <f>'승차인원(a)'!L228+'환승유입인원(c)'!L228</f>
        <v>437605</v>
      </c>
      <c r="M228" s="16">
        <f>'승차인원(a)'!M228+'환승유입인원(c)'!M228</f>
        <v>439570</v>
      </c>
      <c r="N228" s="16">
        <f>'승차인원(a)'!N228+'환승유입인원(c)'!N228</f>
        <v>0</v>
      </c>
      <c r="O228" s="16">
        <f>'승차인원(a)'!O228+'환승유입인원(c)'!O228</f>
        <v>0</v>
      </c>
      <c r="P228" s="16">
        <f>'승차인원(a)'!P228+'환승유입인원(c)'!P228</f>
        <v>0</v>
      </c>
      <c r="Q228" s="63">
        <f>'승차인원(a)'!Q228+'환승유입인원(c)'!Q228</f>
        <v>0</v>
      </c>
    </row>
    <row r="229" spans="1:17">
      <c r="A229" s="148"/>
      <c r="B229" s="1">
        <v>2626</v>
      </c>
      <c r="C229" s="1" t="s">
        <v>166</v>
      </c>
      <c r="D229" s="35">
        <f t="shared" si="42"/>
        <v>3217504</v>
      </c>
      <c r="E229" s="35">
        <v>13241</v>
      </c>
      <c r="F229" s="55">
        <f>'승차인원(a)'!F229+'환승유입인원(c)'!F229</f>
        <v>356906</v>
      </c>
      <c r="G229" s="16">
        <f>'승차인원(a)'!G229+'환승유입인원(c)'!G229</f>
        <v>359870</v>
      </c>
      <c r="H229" s="16">
        <f>'승차인원(a)'!H229+'환승유입인원(c)'!H229</f>
        <v>459987</v>
      </c>
      <c r="I229" s="16">
        <f>'승차인원(a)'!I229+'환승유입인원(c)'!I229</f>
        <v>425447</v>
      </c>
      <c r="J229" s="16">
        <f>'승차인원(a)'!J229+'환승유입인원(c)'!J229</f>
        <v>430939</v>
      </c>
      <c r="K229" s="16">
        <f>'승차인원(a)'!K229+'환승유입인원(c)'!K229</f>
        <v>415325</v>
      </c>
      <c r="L229" s="16">
        <f>'승차인원(a)'!L229+'환승유입인원(c)'!L229</f>
        <v>388380</v>
      </c>
      <c r="M229" s="16">
        <f>'승차인원(a)'!M229+'환승유입인원(c)'!M229</f>
        <v>380650</v>
      </c>
      <c r="N229" s="16">
        <f>'승차인원(a)'!N229+'환승유입인원(c)'!N229</f>
        <v>0</v>
      </c>
      <c r="O229" s="16">
        <f>'승차인원(a)'!O229+'환승유입인원(c)'!O229</f>
        <v>0</v>
      </c>
      <c r="P229" s="16">
        <f>'승차인원(a)'!P229+'환승유입인원(c)'!P229</f>
        <v>0</v>
      </c>
      <c r="Q229" s="63">
        <f>'승차인원(a)'!Q229+'환승유입인원(c)'!Q229</f>
        <v>0</v>
      </c>
    </row>
    <row r="230" spans="1:17">
      <c r="A230" s="148"/>
      <c r="B230" s="1">
        <v>2627</v>
      </c>
      <c r="C230" s="1" t="s">
        <v>167</v>
      </c>
      <c r="D230" s="35">
        <f t="shared" si="42"/>
        <v>6429073</v>
      </c>
      <c r="E230" s="35">
        <v>26457</v>
      </c>
      <c r="F230" s="55">
        <f>'승차인원(a)'!F230+'환승유입인원(c)'!F230</f>
        <v>760065</v>
      </c>
      <c r="G230" s="16">
        <f>'승차인원(a)'!G230+'환승유입인원(c)'!G230</f>
        <v>767627</v>
      </c>
      <c r="H230" s="16">
        <f>'승차인원(a)'!H230+'환승유입인원(c)'!H230</f>
        <v>869131</v>
      </c>
      <c r="I230" s="16">
        <f>'승차인원(a)'!I230+'환승유입인원(c)'!I230</f>
        <v>825561</v>
      </c>
      <c r="J230" s="16">
        <f>'승차인원(a)'!J230+'환승유입인원(c)'!J230</f>
        <v>793995</v>
      </c>
      <c r="K230" s="16">
        <f>'승차인원(a)'!K230+'환승유입인원(c)'!K230</f>
        <v>815217</v>
      </c>
      <c r="L230" s="16">
        <f>'승차인원(a)'!L230+'환승유입인원(c)'!L230</f>
        <v>800907</v>
      </c>
      <c r="M230" s="16">
        <f>'승차인원(a)'!M230+'환승유입인원(c)'!M230</f>
        <v>796570</v>
      </c>
      <c r="N230" s="16">
        <f>'승차인원(a)'!N230+'환승유입인원(c)'!N230</f>
        <v>0</v>
      </c>
      <c r="O230" s="16">
        <f>'승차인원(a)'!O230+'환승유입인원(c)'!O230</f>
        <v>0</v>
      </c>
      <c r="P230" s="16">
        <f>'승차인원(a)'!P230+'환승유입인원(c)'!P230</f>
        <v>0</v>
      </c>
      <c r="Q230" s="63">
        <f>'승차인원(a)'!Q230+'환승유입인원(c)'!Q230</f>
        <v>0</v>
      </c>
    </row>
    <row r="231" spans="1:17">
      <c r="A231" s="148"/>
      <c r="B231" s="1">
        <v>2628</v>
      </c>
      <c r="C231" s="1" t="s">
        <v>168</v>
      </c>
      <c r="D231" s="35">
        <f t="shared" si="42"/>
        <v>2710175</v>
      </c>
      <c r="E231" s="35">
        <v>11153</v>
      </c>
      <c r="F231" s="55">
        <f>'승차인원(a)'!F231+'환승유입인원(c)'!F231</f>
        <v>308196</v>
      </c>
      <c r="G231" s="16">
        <f>'승차인원(a)'!G231+'환승유입인원(c)'!G231</f>
        <v>314012</v>
      </c>
      <c r="H231" s="16">
        <f>'승차인원(a)'!H231+'환승유입인원(c)'!H231</f>
        <v>380137</v>
      </c>
      <c r="I231" s="16">
        <f>'승차인원(a)'!I231+'환승유입인원(c)'!I231</f>
        <v>358160</v>
      </c>
      <c r="J231" s="16">
        <f>'승차인원(a)'!J231+'환승유입인원(c)'!J231</f>
        <v>353437</v>
      </c>
      <c r="K231" s="16">
        <f>'승차인원(a)'!K231+'환승유입인원(c)'!K231</f>
        <v>348478</v>
      </c>
      <c r="L231" s="16">
        <f>'승차인원(a)'!L231+'환승유입인원(c)'!L231</f>
        <v>327124</v>
      </c>
      <c r="M231" s="16">
        <f>'승차인원(a)'!M231+'환승유입인원(c)'!M231</f>
        <v>320631</v>
      </c>
      <c r="N231" s="16">
        <f>'승차인원(a)'!N231+'환승유입인원(c)'!N231</f>
        <v>0</v>
      </c>
      <c r="O231" s="16">
        <f>'승차인원(a)'!O231+'환승유입인원(c)'!O231</f>
        <v>0</v>
      </c>
      <c r="P231" s="16">
        <f>'승차인원(a)'!P231+'환승유입인원(c)'!P231</f>
        <v>0</v>
      </c>
      <c r="Q231" s="63">
        <f>'승차인원(a)'!Q231+'환승유입인원(c)'!Q231</f>
        <v>0</v>
      </c>
    </row>
    <row r="232" spans="1:17">
      <c r="A232" s="148"/>
      <c r="B232" s="1">
        <v>2629</v>
      </c>
      <c r="C232" s="1" t="s">
        <v>169</v>
      </c>
      <c r="D232" s="35">
        <f t="shared" si="42"/>
        <v>2345349</v>
      </c>
      <c r="E232" s="35">
        <v>9652</v>
      </c>
      <c r="F232" s="55">
        <f>'승차인원(a)'!F232+'환승유입인원(c)'!F232</f>
        <v>261681</v>
      </c>
      <c r="G232" s="16">
        <f>'승차인원(a)'!G232+'환승유입인원(c)'!G232</f>
        <v>267438</v>
      </c>
      <c r="H232" s="16">
        <f>'승차인원(a)'!H232+'환승유입인원(c)'!H232</f>
        <v>317587</v>
      </c>
      <c r="I232" s="16">
        <f>'승차인원(a)'!I232+'환승유입인원(c)'!I232</f>
        <v>307983</v>
      </c>
      <c r="J232" s="16">
        <f>'승차인원(a)'!J232+'환승유입인원(c)'!J232</f>
        <v>308902</v>
      </c>
      <c r="K232" s="16">
        <f>'승차인원(a)'!K232+'환승유입인원(c)'!K232</f>
        <v>308962</v>
      </c>
      <c r="L232" s="16">
        <f>'승차인원(a)'!L232+'환승유입인원(c)'!L232</f>
        <v>280474</v>
      </c>
      <c r="M232" s="16">
        <f>'승차인원(a)'!M232+'환승유입인원(c)'!M232</f>
        <v>292322</v>
      </c>
      <c r="N232" s="16">
        <f>'승차인원(a)'!N232+'환승유입인원(c)'!N232</f>
        <v>0</v>
      </c>
      <c r="O232" s="16">
        <f>'승차인원(a)'!O232+'환승유입인원(c)'!O232</f>
        <v>0</v>
      </c>
      <c r="P232" s="16">
        <f>'승차인원(a)'!P232+'환승유입인원(c)'!P232</f>
        <v>0</v>
      </c>
      <c r="Q232" s="63">
        <f>'승차인원(a)'!Q232+'환승유입인원(c)'!Q232</f>
        <v>0</v>
      </c>
    </row>
    <row r="233" spans="1:17">
      <c r="A233" s="148"/>
      <c r="B233" s="1">
        <v>2630</v>
      </c>
      <c r="C233" s="1" t="s">
        <v>170</v>
      </c>
      <c r="D233" s="35">
        <f t="shared" si="42"/>
        <v>3029512</v>
      </c>
      <c r="E233" s="35">
        <v>12467</v>
      </c>
      <c r="F233" s="55">
        <f>'승차인원(a)'!F233+'환승유입인원(c)'!F233</f>
        <v>336948</v>
      </c>
      <c r="G233" s="16">
        <f>'승차인원(a)'!G233+'환승유입인원(c)'!G233</f>
        <v>349687</v>
      </c>
      <c r="H233" s="16">
        <f>'승차인원(a)'!H233+'환승유입인원(c)'!H233</f>
        <v>402790</v>
      </c>
      <c r="I233" s="16">
        <f>'승차인원(a)'!I233+'환승유입인원(c)'!I233</f>
        <v>390651</v>
      </c>
      <c r="J233" s="16">
        <f>'승차인원(a)'!J233+'환승유입인원(c)'!J233</f>
        <v>406893</v>
      </c>
      <c r="K233" s="16">
        <f>'승차인원(a)'!K233+'환승유입인원(c)'!K233</f>
        <v>400037</v>
      </c>
      <c r="L233" s="16">
        <f>'승차인원(a)'!L233+'환승유입인원(c)'!L233</f>
        <v>368245</v>
      </c>
      <c r="M233" s="16">
        <f>'승차인원(a)'!M233+'환승유입인원(c)'!M233</f>
        <v>374261</v>
      </c>
      <c r="N233" s="16">
        <f>'승차인원(a)'!N233+'환승유입인원(c)'!N233</f>
        <v>0</v>
      </c>
      <c r="O233" s="16">
        <f>'승차인원(a)'!O233+'환승유입인원(c)'!O233</f>
        <v>0</v>
      </c>
      <c r="P233" s="16">
        <f>'승차인원(a)'!P233+'환승유입인원(c)'!P233</f>
        <v>0</v>
      </c>
      <c r="Q233" s="63">
        <f>'승차인원(a)'!Q233+'환승유입인원(c)'!Q233</f>
        <v>0</v>
      </c>
    </row>
    <row r="234" spans="1:17">
      <c r="A234" s="148"/>
      <c r="B234" s="1">
        <v>2631</v>
      </c>
      <c r="C234" s="1" t="s">
        <v>171</v>
      </c>
      <c r="D234" s="35">
        <f t="shared" si="42"/>
        <v>7434316</v>
      </c>
      <c r="E234" s="35">
        <v>30594</v>
      </c>
      <c r="F234" s="55">
        <f>'승차인원(a)'!F234+'환승유입인원(c)'!F234</f>
        <v>874427</v>
      </c>
      <c r="G234" s="16">
        <f>'승차인원(a)'!G234+'환승유입인원(c)'!G234</f>
        <v>867520</v>
      </c>
      <c r="H234" s="16">
        <f>'승차인원(a)'!H234+'환승유입인원(c)'!H234</f>
        <v>973305</v>
      </c>
      <c r="I234" s="16">
        <f>'승차인원(a)'!I234+'환승유입인원(c)'!I234</f>
        <v>948242</v>
      </c>
      <c r="J234" s="16">
        <f>'승차인원(a)'!J234+'환승유입인원(c)'!J234</f>
        <v>980372</v>
      </c>
      <c r="K234" s="16">
        <f>'승차인원(a)'!K234+'환승유입인원(c)'!K234</f>
        <v>940721</v>
      </c>
      <c r="L234" s="16">
        <f>'승차인원(a)'!L234+'환승유입인원(c)'!L234</f>
        <v>913861</v>
      </c>
      <c r="M234" s="16">
        <f>'승차인원(a)'!M234+'환승유입인원(c)'!M234</f>
        <v>935868</v>
      </c>
      <c r="N234" s="16">
        <f>'승차인원(a)'!N234+'환승유입인원(c)'!N234</f>
        <v>0</v>
      </c>
      <c r="O234" s="16">
        <f>'승차인원(a)'!O234+'환승유입인원(c)'!O234</f>
        <v>0</v>
      </c>
      <c r="P234" s="16">
        <f>'승차인원(a)'!P234+'환승유입인원(c)'!P234</f>
        <v>0</v>
      </c>
      <c r="Q234" s="63">
        <f>'승차인원(a)'!Q234+'환승유입인원(c)'!Q234</f>
        <v>0</v>
      </c>
    </row>
    <row r="235" spans="1:17">
      <c r="A235" s="148"/>
      <c r="B235" s="1">
        <v>2632</v>
      </c>
      <c r="C235" s="1" t="s">
        <v>172</v>
      </c>
      <c r="D235" s="35">
        <f t="shared" si="42"/>
        <v>2878472</v>
      </c>
      <c r="E235" s="35">
        <v>11845</v>
      </c>
      <c r="F235" s="55">
        <f>'승차인원(a)'!F235+'환승유입인원(c)'!F235</f>
        <v>342779</v>
      </c>
      <c r="G235" s="16">
        <f>'승차인원(a)'!G235+'환승유입인원(c)'!G235</f>
        <v>368548</v>
      </c>
      <c r="H235" s="16">
        <f>'승차인원(a)'!H235+'환승유입인원(c)'!H235</f>
        <v>378207</v>
      </c>
      <c r="I235" s="16">
        <f>'승차인원(a)'!I235+'환승유입인원(c)'!I235</f>
        <v>360265</v>
      </c>
      <c r="J235" s="16">
        <f>'승차인원(a)'!J235+'환승유입인원(c)'!J235</f>
        <v>360977</v>
      </c>
      <c r="K235" s="16">
        <f>'승차인원(a)'!K235+'환승유입인원(c)'!K235</f>
        <v>357206</v>
      </c>
      <c r="L235" s="16">
        <f>'승차인원(a)'!L235+'환승유입인원(c)'!L235</f>
        <v>350438</v>
      </c>
      <c r="M235" s="16">
        <f>'승차인원(a)'!M235+'환승유입인원(c)'!M235</f>
        <v>360052</v>
      </c>
      <c r="N235" s="16">
        <f>'승차인원(a)'!N235+'환승유입인원(c)'!N235</f>
        <v>0</v>
      </c>
      <c r="O235" s="16">
        <f>'승차인원(a)'!O235+'환승유입인원(c)'!O235</f>
        <v>0</v>
      </c>
      <c r="P235" s="16">
        <f>'승차인원(a)'!P235+'환승유입인원(c)'!P235</f>
        <v>0</v>
      </c>
      <c r="Q235" s="63">
        <f>'승차인원(a)'!Q235+'환승유입인원(c)'!Q235</f>
        <v>0</v>
      </c>
    </row>
    <row r="236" spans="1:17">
      <c r="A236" s="148"/>
      <c r="B236" s="1">
        <v>2633</v>
      </c>
      <c r="C236" s="1" t="s">
        <v>173</v>
      </c>
      <c r="D236" s="35">
        <f t="shared" si="42"/>
        <v>942211</v>
      </c>
      <c r="E236" s="35">
        <v>3877</v>
      </c>
      <c r="F236" s="55">
        <f>'승차인원(a)'!F236+'환승유입인원(c)'!F236</f>
        <v>110550</v>
      </c>
      <c r="G236" s="16">
        <f>'승차인원(a)'!G236+'환승유입인원(c)'!G236</f>
        <v>109499</v>
      </c>
      <c r="H236" s="16">
        <f>'승차인원(a)'!H236+'환승유입인원(c)'!H236</f>
        <v>129695</v>
      </c>
      <c r="I236" s="16">
        <f>'승차인원(a)'!I236+'환승유입인원(c)'!I236</f>
        <v>123867</v>
      </c>
      <c r="J236" s="16">
        <f>'승차인원(a)'!J236+'환승유입인원(c)'!J236</f>
        <v>121893</v>
      </c>
      <c r="K236" s="16">
        <f>'승차인원(a)'!K236+'환승유입인원(c)'!K236</f>
        <v>119397</v>
      </c>
      <c r="L236" s="16">
        <f>'승차인원(a)'!L236+'환승유입인원(c)'!L236</f>
        <v>114191</v>
      </c>
      <c r="M236" s="16">
        <f>'승차인원(a)'!M236+'환승유입인원(c)'!M236</f>
        <v>113119</v>
      </c>
      <c r="N236" s="16">
        <f>'승차인원(a)'!N236+'환승유입인원(c)'!N236</f>
        <v>0</v>
      </c>
      <c r="O236" s="16">
        <f>'승차인원(a)'!O236+'환승유입인원(c)'!O236</f>
        <v>0</v>
      </c>
      <c r="P236" s="16">
        <f>'승차인원(a)'!P236+'환승유입인원(c)'!P236</f>
        <v>0</v>
      </c>
      <c r="Q236" s="63">
        <f>'승차인원(a)'!Q236+'환승유입인원(c)'!Q236</f>
        <v>0</v>
      </c>
    </row>
    <row r="237" spans="1:17">
      <c r="A237" s="148"/>
      <c r="B237" s="1">
        <v>2634</v>
      </c>
      <c r="C237" s="1" t="s">
        <v>174</v>
      </c>
      <c r="D237" s="35">
        <f t="shared" ref="D237:D300" si="43">SUM(F237:Q237)</f>
        <v>1317715</v>
      </c>
      <c r="E237" s="35">
        <v>5423</v>
      </c>
      <c r="F237" s="55">
        <f>'승차인원(a)'!F237+'환승유입인원(c)'!F237</f>
        <v>156116</v>
      </c>
      <c r="G237" s="16">
        <f>'승차인원(a)'!G237+'환승유입인원(c)'!G237</f>
        <v>154926</v>
      </c>
      <c r="H237" s="16">
        <f>'승차인원(a)'!H237+'환승유입인원(c)'!H237</f>
        <v>177038</v>
      </c>
      <c r="I237" s="16">
        <f>'승차인원(a)'!I237+'환승유입인원(c)'!I237</f>
        <v>171282</v>
      </c>
      <c r="J237" s="16">
        <f>'승차인원(a)'!J237+'환승유입인원(c)'!J237</f>
        <v>166214</v>
      </c>
      <c r="K237" s="16">
        <f>'승차인원(a)'!K237+'환승유입인원(c)'!K237</f>
        <v>165377</v>
      </c>
      <c r="L237" s="16">
        <f>'승차인원(a)'!L237+'환승유입인원(c)'!L237</f>
        <v>162075</v>
      </c>
      <c r="M237" s="16">
        <f>'승차인원(a)'!M237+'환승유입인원(c)'!M237</f>
        <v>164687</v>
      </c>
      <c r="N237" s="16">
        <f>'승차인원(a)'!N237+'환승유입인원(c)'!N237</f>
        <v>0</v>
      </c>
      <c r="O237" s="16">
        <f>'승차인원(a)'!O237+'환승유입인원(c)'!O237</f>
        <v>0</v>
      </c>
      <c r="P237" s="16">
        <f>'승차인원(a)'!P237+'환승유입인원(c)'!P237</f>
        <v>0</v>
      </c>
      <c r="Q237" s="63">
        <f>'승차인원(a)'!Q237+'환승유입인원(c)'!Q237</f>
        <v>0</v>
      </c>
    </row>
    <row r="238" spans="1:17">
      <c r="A238" s="148"/>
      <c r="B238" s="1">
        <v>2635</v>
      </c>
      <c r="C238" s="1" t="s">
        <v>175</v>
      </c>
      <c r="D238" s="35">
        <f t="shared" si="43"/>
        <v>1366407</v>
      </c>
      <c r="E238" s="35">
        <v>5623</v>
      </c>
      <c r="F238" s="55">
        <f>'승차인원(a)'!F238+'환승유입인원(c)'!F238</f>
        <v>160378</v>
      </c>
      <c r="G238" s="16">
        <f>'승차인원(a)'!G238+'환승유입인원(c)'!G238</f>
        <v>161509</v>
      </c>
      <c r="H238" s="16">
        <f>'승차인원(a)'!H238+'환승유입인원(c)'!H238</f>
        <v>185264</v>
      </c>
      <c r="I238" s="16">
        <f>'승차인원(a)'!I238+'환승유입인원(c)'!I238</f>
        <v>174435</v>
      </c>
      <c r="J238" s="16">
        <f>'승차인원(a)'!J238+'환승유입인원(c)'!J238</f>
        <v>174532</v>
      </c>
      <c r="K238" s="16">
        <f>'승차인원(a)'!K238+'환승유입인원(c)'!K238</f>
        <v>172569</v>
      </c>
      <c r="L238" s="16">
        <f>'승차인원(a)'!L238+'환승유입인원(c)'!L238</f>
        <v>169980</v>
      </c>
      <c r="M238" s="16">
        <f>'승차인원(a)'!M238+'환승유입인원(c)'!M238</f>
        <v>167740</v>
      </c>
      <c r="N238" s="16">
        <f>'승차인원(a)'!N238+'환승유입인원(c)'!N238</f>
        <v>0</v>
      </c>
      <c r="O238" s="16">
        <f>'승차인원(a)'!O238+'환승유입인원(c)'!O238</f>
        <v>0</v>
      </c>
      <c r="P238" s="16">
        <f>'승차인원(a)'!P238+'환승유입인원(c)'!P238</f>
        <v>0</v>
      </c>
      <c r="Q238" s="63">
        <f>'승차인원(a)'!Q238+'환승유입인원(c)'!Q238</f>
        <v>0</v>
      </c>
    </row>
    <row r="239" spans="1:17">
      <c r="A239" s="148"/>
      <c r="B239" s="1">
        <v>2636</v>
      </c>
      <c r="C239" s="1" t="s">
        <v>176</v>
      </c>
      <c r="D239" s="35">
        <f t="shared" si="43"/>
        <v>2929014</v>
      </c>
      <c r="E239" s="35">
        <v>12054</v>
      </c>
      <c r="F239" s="55">
        <f>'승차인원(a)'!F239+'환승유입인원(c)'!F239</f>
        <v>343671</v>
      </c>
      <c r="G239" s="16">
        <f>'승차인원(a)'!G239+'환승유입인원(c)'!G239</f>
        <v>345785</v>
      </c>
      <c r="H239" s="16">
        <f>'승차인원(a)'!H239+'환승유입인원(c)'!H239</f>
        <v>401425</v>
      </c>
      <c r="I239" s="16">
        <f>'승차인원(a)'!I239+'환승유입인원(c)'!I239</f>
        <v>374313</v>
      </c>
      <c r="J239" s="16">
        <f>'승차인원(a)'!J239+'환승유입인원(c)'!J239</f>
        <v>370588</v>
      </c>
      <c r="K239" s="16">
        <f>'승차인원(a)'!K239+'환승유입인원(c)'!K239</f>
        <v>374030</v>
      </c>
      <c r="L239" s="16">
        <f>'승차인원(a)'!L239+'환승유입인원(c)'!L239</f>
        <v>360318</v>
      </c>
      <c r="M239" s="16">
        <f>'승차인원(a)'!M239+'환승유입인원(c)'!M239</f>
        <v>358884</v>
      </c>
      <c r="N239" s="16">
        <f>'승차인원(a)'!N239+'환승유입인원(c)'!N239</f>
        <v>0</v>
      </c>
      <c r="O239" s="16">
        <f>'승차인원(a)'!O239+'환승유입인원(c)'!O239</f>
        <v>0</v>
      </c>
      <c r="P239" s="16">
        <f>'승차인원(a)'!P239+'환승유입인원(c)'!P239</f>
        <v>0</v>
      </c>
      <c r="Q239" s="63">
        <f>'승차인원(a)'!Q239+'환승유입인원(c)'!Q239</f>
        <v>0</v>
      </c>
    </row>
    <row r="240" spans="1:17">
      <c r="A240" s="148"/>
      <c r="B240" s="1">
        <v>2637</v>
      </c>
      <c r="C240" s="1" t="s">
        <v>177</v>
      </c>
      <c r="D240" s="35">
        <f t="shared" si="43"/>
        <v>3486995</v>
      </c>
      <c r="E240" s="35">
        <v>14350</v>
      </c>
      <c r="F240" s="55">
        <f>'승차인원(a)'!F240+'환승유입인원(c)'!F240</f>
        <v>406365</v>
      </c>
      <c r="G240" s="16">
        <f>'승차인원(a)'!G240+'환승유입인원(c)'!G240</f>
        <v>413938</v>
      </c>
      <c r="H240" s="16">
        <f>'승차인원(a)'!H240+'환승유입인원(c)'!H240</f>
        <v>481320</v>
      </c>
      <c r="I240" s="16">
        <f>'승차인원(a)'!I240+'환승유입인원(c)'!I240</f>
        <v>457715</v>
      </c>
      <c r="J240" s="16">
        <f>'승차인원(a)'!J240+'환승유입인원(c)'!J240</f>
        <v>456877</v>
      </c>
      <c r="K240" s="16">
        <f>'승차인원(a)'!K240+'환승유입인원(c)'!K240</f>
        <v>436652</v>
      </c>
      <c r="L240" s="16">
        <f>'승차인원(a)'!L240+'환승유입인원(c)'!L240</f>
        <v>420083</v>
      </c>
      <c r="M240" s="16">
        <f>'승차인원(a)'!M240+'환승유입인원(c)'!M240</f>
        <v>414045</v>
      </c>
      <c r="N240" s="16">
        <f>'승차인원(a)'!N240+'환승유입인원(c)'!N240</f>
        <v>0</v>
      </c>
      <c r="O240" s="16">
        <f>'승차인원(a)'!O240+'환승유입인원(c)'!O240</f>
        <v>0</v>
      </c>
      <c r="P240" s="16">
        <f>'승차인원(a)'!P240+'환승유입인원(c)'!P240</f>
        <v>0</v>
      </c>
      <c r="Q240" s="63">
        <f>'승차인원(a)'!Q240+'환승유입인원(c)'!Q240</f>
        <v>0</v>
      </c>
    </row>
    <row r="241" spans="1:17">
      <c r="A241" s="148"/>
      <c r="B241" s="1">
        <v>2638</v>
      </c>
      <c r="C241" s="1" t="s">
        <v>178</v>
      </c>
      <c r="D241" s="35">
        <f t="shared" si="43"/>
        <v>1308938</v>
      </c>
      <c r="E241" s="35">
        <v>5387</v>
      </c>
      <c r="F241" s="55">
        <f>'승차인원(a)'!F241+'환승유입인원(c)'!F241</f>
        <v>142352</v>
      </c>
      <c r="G241" s="16">
        <f>'승차인원(a)'!G241+'환승유입인원(c)'!G241</f>
        <v>143398</v>
      </c>
      <c r="H241" s="16">
        <f>'승차인원(a)'!H241+'환승유입인원(c)'!H241</f>
        <v>183533</v>
      </c>
      <c r="I241" s="16">
        <f>'승차인원(a)'!I241+'환승유입인원(c)'!I241</f>
        <v>174979</v>
      </c>
      <c r="J241" s="16">
        <f>'승차인원(a)'!J241+'환승유입인원(c)'!J241</f>
        <v>173176</v>
      </c>
      <c r="K241" s="16">
        <f>'승차인원(a)'!K241+'환승유입인원(c)'!K241</f>
        <v>171180</v>
      </c>
      <c r="L241" s="16">
        <f>'승차인원(a)'!L241+'환승유입인원(c)'!L241</f>
        <v>161952</v>
      </c>
      <c r="M241" s="16">
        <f>'승차인원(a)'!M241+'환승유입인원(c)'!M241</f>
        <v>158368</v>
      </c>
      <c r="N241" s="16">
        <f>'승차인원(a)'!N241+'환승유입인원(c)'!N241</f>
        <v>0</v>
      </c>
      <c r="O241" s="16">
        <f>'승차인원(a)'!O241+'환승유입인원(c)'!O241</f>
        <v>0</v>
      </c>
      <c r="P241" s="16">
        <f>'승차인원(a)'!P241+'환승유입인원(c)'!P241</f>
        <v>0</v>
      </c>
      <c r="Q241" s="63">
        <f>'승차인원(a)'!Q241+'환승유입인원(c)'!Q241</f>
        <v>0</v>
      </c>
    </row>
    <row r="242" spans="1:17">
      <c r="A242" s="148"/>
      <c r="B242" s="1">
        <v>2639</v>
      </c>
      <c r="C242" s="1" t="s">
        <v>179</v>
      </c>
      <c r="D242" s="35">
        <f t="shared" si="43"/>
        <v>3097871</v>
      </c>
      <c r="E242" s="35">
        <v>12748</v>
      </c>
      <c r="F242" s="55">
        <f>'승차인원(a)'!F242+'환승유입인원(c)'!F242</f>
        <v>360379</v>
      </c>
      <c r="G242" s="16">
        <f>'승차인원(a)'!G242+'환승유입인원(c)'!G242</f>
        <v>361621</v>
      </c>
      <c r="H242" s="16">
        <f>'승차인원(a)'!H242+'환승유입인원(c)'!H242</f>
        <v>427427</v>
      </c>
      <c r="I242" s="16">
        <f>'승차인원(a)'!I242+'환승유입인원(c)'!I242</f>
        <v>399657</v>
      </c>
      <c r="J242" s="16">
        <f>'승차인원(a)'!J242+'환승유입인원(c)'!J242</f>
        <v>402787</v>
      </c>
      <c r="K242" s="16">
        <f>'승차인원(a)'!K242+'환승유입인원(c)'!K242</f>
        <v>391534</v>
      </c>
      <c r="L242" s="16">
        <f>'승차인원(a)'!L242+'환승유입인원(c)'!L242</f>
        <v>378621</v>
      </c>
      <c r="M242" s="16">
        <f>'승차인원(a)'!M242+'환승유입인원(c)'!M242</f>
        <v>375845</v>
      </c>
      <c r="N242" s="16">
        <f>'승차인원(a)'!N242+'환승유입인원(c)'!N242</f>
        <v>0</v>
      </c>
      <c r="O242" s="16">
        <f>'승차인원(a)'!O242+'환승유입인원(c)'!O242</f>
        <v>0</v>
      </c>
      <c r="P242" s="16">
        <f>'승차인원(a)'!P242+'환승유입인원(c)'!P242</f>
        <v>0</v>
      </c>
      <c r="Q242" s="63">
        <f>'승차인원(a)'!Q242+'환승유입인원(c)'!Q242</f>
        <v>0</v>
      </c>
    </row>
    <row r="243" spans="1:17">
      <c r="A243" s="148"/>
      <c r="B243" s="1">
        <v>2640</v>
      </c>
      <c r="C243" s="1" t="s">
        <v>180</v>
      </c>
      <c r="D243" s="35">
        <f t="shared" si="43"/>
        <v>5593413</v>
      </c>
      <c r="E243" s="35">
        <v>23019</v>
      </c>
      <c r="F243" s="55">
        <f>'승차인원(a)'!F243+'환승유입인원(c)'!F243</f>
        <v>571467</v>
      </c>
      <c r="G243" s="16">
        <f>'승차인원(a)'!G243+'환승유입인원(c)'!G243</f>
        <v>597515</v>
      </c>
      <c r="H243" s="16">
        <f>'승차인원(a)'!H243+'환승유입인원(c)'!H243</f>
        <v>888479</v>
      </c>
      <c r="I243" s="16">
        <f>'승차인원(a)'!I243+'환승유입인원(c)'!I243</f>
        <v>781555</v>
      </c>
      <c r="J243" s="16">
        <f>'승차인원(a)'!J243+'환승유입인원(c)'!J243</f>
        <v>823019</v>
      </c>
      <c r="K243" s="16">
        <f>'승차인원(a)'!K243+'환승유입인원(c)'!K243</f>
        <v>716057</v>
      </c>
      <c r="L243" s="16">
        <f>'승차인원(a)'!L243+'환승유입인원(c)'!L243</f>
        <v>629233</v>
      </c>
      <c r="M243" s="16">
        <f>'승차인원(a)'!M243+'환승유입인원(c)'!M243</f>
        <v>586088</v>
      </c>
      <c r="N243" s="16">
        <f>'승차인원(a)'!N243+'환승유입인원(c)'!N243</f>
        <v>0</v>
      </c>
      <c r="O243" s="16">
        <f>'승차인원(a)'!O243+'환승유입인원(c)'!O243</f>
        <v>0</v>
      </c>
      <c r="P243" s="16">
        <f>'승차인원(a)'!P243+'환승유입인원(c)'!P243</f>
        <v>0</v>
      </c>
      <c r="Q243" s="63">
        <f>'승차인원(a)'!Q243+'환승유입인원(c)'!Q243</f>
        <v>0</v>
      </c>
    </row>
    <row r="244" spans="1:17">
      <c r="A244" s="148"/>
      <c r="B244" s="1">
        <v>2641</v>
      </c>
      <c r="C244" s="1" t="s">
        <v>181</v>
      </c>
      <c r="D244" s="35">
        <f t="shared" si="43"/>
        <v>3780404</v>
      </c>
      <c r="E244" s="35">
        <v>15558</v>
      </c>
      <c r="F244" s="55">
        <f>'승차인원(a)'!F244+'환승유입인원(c)'!F244</f>
        <v>416031</v>
      </c>
      <c r="G244" s="16">
        <f>'승차인원(a)'!G244+'환승유입인원(c)'!G244</f>
        <v>421062</v>
      </c>
      <c r="H244" s="16">
        <f>'승차인원(a)'!H244+'환승유입인원(c)'!H244</f>
        <v>548030</v>
      </c>
      <c r="I244" s="16">
        <f>'승차인원(a)'!I244+'환승유입인원(c)'!I244</f>
        <v>524417</v>
      </c>
      <c r="J244" s="16">
        <f>'승차인원(a)'!J244+'환승유입인원(c)'!J244</f>
        <v>519798</v>
      </c>
      <c r="K244" s="16">
        <f>'승차인원(a)'!K244+'환승유입인원(c)'!K244</f>
        <v>485860</v>
      </c>
      <c r="L244" s="16">
        <f>'승차인원(a)'!L244+'환승유입인원(c)'!L244</f>
        <v>433434</v>
      </c>
      <c r="M244" s="16">
        <f>'승차인원(a)'!M244+'환승유입인원(c)'!M244</f>
        <v>431772</v>
      </c>
      <c r="N244" s="16">
        <f>'승차인원(a)'!N244+'환승유입인원(c)'!N244</f>
        <v>0</v>
      </c>
      <c r="O244" s="16">
        <f>'승차인원(a)'!O244+'환승유입인원(c)'!O244</f>
        <v>0</v>
      </c>
      <c r="P244" s="16">
        <f>'승차인원(a)'!P244+'환승유입인원(c)'!P244</f>
        <v>0</v>
      </c>
      <c r="Q244" s="63">
        <f>'승차인원(a)'!Q244+'환승유입인원(c)'!Q244</f>
        <v>0</v>
      </c>
    </row>
    <row r="245" spans="1:17">
      <c r="A245" s="148"/>
      <c r="B245" s="1">
        <v>2642</v>
      </c>
      <c r="C245" s="1" t="s">
        <v>182</v>
      </c>
      <c r="D245" s="35">
        <f t="shared" si="43"/>
        <v>5082554</v>
      </c>
      <c r="E245" s="35">
        <v>20915</v>
      </c>
      <c r="F245" s="55">
        <f>'승차인원(a)'!F245+'환승유입인원(c)'!F245</f>
        <v>570124</v>
      </c>
      <c r="G245" s="16">
        <f>'승차인원(a)'!G245+'환승유입인원(c)'!G245</f>
        <v>564688</v>
      </c>
      <c r="H245" s="16">
        <f>'승차인원(a)'!H245+'환승유입인원(c)'!H245</f>
        <v>737476</v>
      </c>
      <c r="I245" s="16">
        <f>'승차인원(a)'!I245+'환승유입인원(c)'!I245</f>
        <v>686992</v>
      </c>
      <c r="J245" s="16">
        <f>'승차인원(a)'!J245+'환승유입인원(c)'!J245</f>
        <v>681929</v>
      </c>
      <c r="K245" s="16">
        <f>'승차인원(a)'!K245+'환승유입인원(c)'!K245</f>
        <v>647436</v>
      </c>
      <c r="L245" s="16">
        <f>'승차인원(a)'!L245+'환승유입인원(c)'!L245</f>
        <v>597241</v>
      </c>
      <c r="M245" s="16">
        <f>'승차인원(a)'!M245+'환승유입인원(c)'!M245</f>
        <v>596668</v>
      </c>
      <c r="N245" s="16">
        <f>'승차인원(a)'!N245+'환승유입인원(c)'!N245</f>
        <v>0</v>
      </c>
      <c r="O245" s="16">
        <f>'승차인원(a)'!O245+'환승유입인원(c)'!O245</f>
        <v>0</v>
      </c>
      <c r="P245" s="16">
        <f>'승차인원(a)'!P245+'환승유입인원(c)'!P245</f>
        <v>0</v>
      </c>
      <c r="Q245" s="63">
        <f>'승차인원(a)'!Q245+'환승유입인원(c)'!Q245</f>
        <v>0</v>
      </c>
    </row>
    <row r="246" spans="1:17">
      <c r="A246" s="148"/>
      <c r="B246" s="1">
        <v>2643</v>
      </c>
      <c r="C246" s="1" t="s">
        <v>183</v>
      </c>
      <c r="D246" s="35">
        <f t="shared" si="43"/>
        <v>2426616</v>
      </c>
      <c r="E246" s="35">
        <v>9986</v>
      </c>
      <c r="F246" s="55">
        <f>'승차인원(a)'!F246+'환승유입인원(c)'!F246</f>
        <v>278299</v>
      </c>
      <c r="G246" s="16">
        <f>'승차인원(a)'!G246+'환승유입인원(c)'!G246</f>
        <v>275590</v>
      </c>
      <c r="H246" s="16">
        <f>'승차인원(a)'!H246+'환승유입인원(c)'!H246</f>
        <v>345686</v>
      </c>
      <c r="I246" s="16">
        <f>'승차인원(a)'!I246+'환승유입인원(c)'!I246</f>
        <v>327357</v>
      </c>
      <c r="J246" s="16">
        <f>'승차인원(a)'!J246+'환승유입인원(c)'!J246</f>
        <v>331995</v>
      </c>
      <c r="K246" s="16">
        <f>'승차인원(a)'!K246+'환승유입인원(c)'!K246</f>
        <v>314541</v>
      </c>
      <c r="L246" s="16">
        <f>'승차인원(a)'!L246+'환승유입인원(c)'!L246</f>
        <v>276509</v>
      </c>
      <c r="M246" s="16">
        <f>'승차인원(a)'!M246+'환승유입인원(c)'!M246</f>
        <v>276639</v>
      </c>
      <c r="N246" s="16">
        <f>'승차인원(a)'!N246+'환승유입인원(c)'!N246</f>
        <v>0</v>
      </c>
      <c r="O246" s="16">
        <f>'승차인원(a)'!O246+'환승유입인원(c)'!O246</f>
        <v>0</v>
      </c>
      <c r="P246" s="16">
        <f>'승차인원(a)'!P246+'환승유입인원(c)'!P246</f>
        <v>0</v>
      </c>
      <c r="Q246" s="63">
        <f>'승차인원(a)'!Q246+'환승유입인원(c)'!Q246</f>
        <v>0</v>
      </c>
    </row>
    <row r="247" spans="1:17">
      <c r="A247" s="148"/>
      <c r="B247" s="1">
        <v>2644</v>
      </c>
      <c r="C247" s="1" t="s">
        <v>184</v>
      </c>
      <c r="D247" s="35">
        <f t="shared" si="43"/>
        <v>3684192</v>
      </c>
      <c r="E247" s="35">
        <v>15161</v>
      </c>
      <c r="F247" s="55">
        <f>'승차인원(a)'!F247+'환승유입인원(c)'!F247</f>
        <v>433017</v>
      </c>
      <c r="G247" s="16">
        <f>'승차인원(a)'!G247+'환승유입인원(c)'!G247</f>
        <v>428371</v>
      </c>
      <c r="H247" s="16">
        <f>'승차인원(a)'!H247+'환승유입인원(c)'!H247</f>
        <v>500825</v>
      </c>
      <c r="I247" s="16">
        <f>'승차인원(a)'!I247+'환승유입인원(c)'!I247</f>
        <v>475958</v>
      </c>
      <c r="J247" s="16">
        <f>'승차인원(a)'!J247+'환승유입인원(c)'!J247</f>
        <v>475043</v>
      </c>
      <c r="K247" s="16">
        <f>'승차인원(a)'!K247+'환승유입인원(c)'!K247</f>
        <v>464305</v>
      </c>
      <c r="L247" s="16">
        <f>'승차인원(a)'!L247+'환승유입인원(c)'!L247</f>
        <v>448602</v>
      </c>
      <c r="M247" s="16">
        <f>'승차인원(a)'!M247+'환승유입인원(c)'!M247</f>
        <v>458071</v>
      </c>
      <c r="N247" s="16">
        <f>'승차인원(a)'!N247+'환승유입인원(c)'!N247</f>
        <v>0</v>
      </c>
      <c r="O247" s="16">
        <f>'승차인원(a)'!O247+'환승유입인원(c)'!O247</f>
        <v>0</v>
      </c>
      <c r="P247" s="16">
        <f>'승차인원(a)'!P247+'환승유입인원(c)'!P247</f>
        <v>0</v>
      </c>
      <c r="Q247" s="63">
        <f>'승차인원(a)'!Q247+'환승유입인원(c)'!Q247</f>
        <v>0</v>
      </c>
    </row>
    <row r="248" spans="1:17">
      <c r="A248" s="148"/>
      <c r="B248" s="1">
        <v>2645</v>
      </c>
      <c r="C248" s="1" t="s">
        <v>185</v>
      </c>
      <c r="D248" s="35">
        <f t="shared" si="43"/>
        <v>5441817</v>
      </c>
      <c r="E248" s="35">
        <v>22394</v>
      </c>
      <c r="F248" s="55">
        <f>'승차인원(a)'!F248+'환승유입인원(c)'!F248</f>
        <v>642627</v>
      </c>
      <c r="G248" s="16">
        <f>'승차인원(a)'!G248+'환승유입인원(c)'!G248</f>
        <v>630302</v>
      </c>
      <c r="H248" s="16">
        <f>'승차인원(a)'!H248+'환승유입인원(c)'!H248</f>
        <v>748703</v>
      </c>
      <c r="I248" s="16">
        <f>'승차인원(a)'!I248+'환승유입인원(c)'!I248</f>
        <v>707689</v>
      </c>
      <c r="J248" s="16">
        <f>'승차인원(a)'!J248+'환승유입인원(c)'!J248</f>
        <v>709280</v>
      </c>
      <c r="K248" s="16">
        <f>'승차인원(a)'!K248+'환승유입인원(c)'!K248</f>
        <v>686001</v>
      </c>
      <c r="L248" s="16">
        <f>'승차인원(a)'!L248+'환승유입인원(c)'!L248</f>
        <v>656430</v>
      </c>
      <c r="M248" s="16">
        <f>'승차인원(a)'!M248+'환승유입인원(c)'!M248</f>
        <v>660785</v>
      </c>
      <c r="N248" s="16">
        <f>'승차인원(a)'!N248+'환승유입인원(c)'!N248</f>
        <v>0</v>
      </c>
      <c r="O248" s="16">
        <f>'승차인원(a)'!O248+'환승유입인원(c)'!O248</f>
        <v>0</v>
      </c>
      <c r="P248" s="16">
        <f>'승차인원(a)'!P248+'환승유입인원(c)'!P248</f>
        <v>0</v>
      </c>
      <c r="Q248" s="63">
        <f>'승차인원(a)'!Q248+'환승유입인원(c)'!Q248</f>
        <v>0</v>
      </c>
    </row>
    <row r="249" spans="1:17">
      <c r="A249" s="148"/>
      <c r="B249" s="1">
        <v>2646</v>
      </c>
      <c r="C249" s="1" t="s">
        <v>186</v>
      </c>
      <c r="D249" s="35">
        <f t="shared" si="43"/>
        <v>2066637</v>
      </c>
      <c r="E249" s="35">
        <v>8505</v>
      </c>
      <c r="F249" s="55">
        <f>'승차인원(a)'!F249+'환승유입인원(c)'!F249</f>
        <v>231649</v>
      </c>
      <c r="G249" s="16">
        <f>'승차인원(a)'!G249+'환승유입인원(c)'!G249</f>
        <v>228543</v>
      </c>
      <c r="H249" s="16">
        <f>'승차인원(a)'!H249+'환승유입인원(c)'!H249</f>
        <v>283009</v>
      </c>
      <c r="I249" s="16">
        <f>'승차인원(a)'!I249+'환승유입인원(c)'!I249</f>
        <v>267719</v>
      </c>
      <c r="J249" s="16">
        <f>'승차인원(a)'!J249+'환승유입인원(c)'!J249</f>
        <v>297595</v>
      </c>
      <c r="K249" s="16">
        <f>'승차인원(a)'!K249+'환승유입인원(c)'!K249</f>
        <v>260427</v>
      </c>
      <c r="L249" s="16">
        <f>'승차인원(a)'!L249+'환승유입인원(c)'!L249</f>
        <v>240557</v>
      </c>
      <c r="M249" s="16">
        <f>'승차인원(a)'!M249+'환승유입인원(c)'!M249</f>
        <v>257138</v>
      </c>
      <c r="N249" s="16">
        <f>'승차인원(a)'!N249+'환승유입인원(c)'!N249</f>
        <v>0</v>
      </c>
      <c r="O249" s="16">
        <f>'승차인원(a)'!O249+'환승유입인원(c)'!O249</f>
        <v>0</v>
      </c>
      <c r="P249" s="16">
        <f>'승차인원(a)'!P249+'환승유입인원(c)'!P249</f>
        <v>0</v>
      </c>
      <c r="Q249" s="63">
        <f>'승차인원(a)'!Q249+'환승유입인원(c)'!Q249</f>
        <v>0</v>
      </c>
    </row>
    <row r="250" spans="1:17">
      <c r="A250" s="148"/>
      <c r="B250" s="1">
        <v>2647</v>
      </c>
      <c r="C250" s="1" t="s">
        <v>187</v>
      </c>
      <c r="D250" s="35">
        <f t="shared" si="43"/>
        <v>4781174</v>
      </c>
      <c r="E250" s="35">
        <v>19676</v>
      </c>
      <c r="F250" s="55">
        <f>'승차인원(a)'!F250+'환승유입인원(c)'!F250</f>
        <v>536000</v>
      </c>
      <c r="G250" s="16">
        <f>'승차인원(a)'!G250+'환승유입인원(c)'!G250</f>
        <v>536304</v>
      </c>
      <c r="H250" s="16">
        <f>'승차인원(a)'!H250+'환승유입인원(c)'!H250</f>
        <v>674285</v>
      </c>
      <c r="I250" s="16">
        <f>'승차인원(a)'!I250+'환승유입인원(c)'!I250</f>
        <v>639422</v>
      </c>
      <c r="J250" s="16">
        <f>'승차인원(a)'!J250+'환승유입인원(c)'!J250</f>
        <v>637598</v>
      </c>
      <c r="K250" s="16">
        <f>'승차인원(a)'!K250+'환승유입인원(c)'!K250</f>
        <v>614375</v>
      </c>
      <c r="L250" s="16">
        <f>'승차인원(a)'!L250+'환승유입인원(c)'!L250</f>
        <v>571405</v>
      </c>
      <c r="M250" s="16">
        <f>'승차인원(a)'!M250+'환승유입인원(c)'!M250</f>
        <v>571785</v>
      </c>
      <c r="N250" s="16">
        <f>'승차인원(a)'!N250+'환승유입인원(c)'!N250</f>
        <v>0</v>
      </c>
      <c r="O250" s="16">
        <f>'승차인원(a)'!O250+'환승유입인원(c)'!O250</f>
        <v>0</v>
      </c>
      <c r="P250" s="16">
        <f>'승차인원(a)'!P250+'환승유입인원(c)'!P250</f>
        <v>0</v>
      </c>
      <c r="Q250" s="63">
        <f>'승차인원(a)'!Q250+'환승유입인원(c)'!Q250</f>
        <v>0</v>
      </c>
    </row>
    <row r="251" spans="1:17" ht="17.25" thickBot="1">
      <c r="A251" s="149"/>
      <c r="B251" s="14">
        <v>2648</v>
      </c>
      <c r="C251" s="14" t="s">
        <v>188</v>
      </c>
      <c r="D251" s="36">
        <f t="shared" si="43"/>
        <v>3740059</v>
      </c>
      <c r="E251" s="36">
        <v>15391</v>
      </c>
      <c r="F251" s="56">
        <f>'승차인원(a)'!F251+'환승유입인원(c)'!F251</f>
        <v>445339</v>
      </c>
      <c r="G251" s="17">
        <f>'승차인원(a)'!G251+'환승유입인원(c)'!G251</f>
        <v>439738</v>
      </c>
      <c r="H251" s="17">
        <f>'승차인원(a)'!H251+'환승유입인원(c)'!H251</f>
        <v>503675</v>
      </c>
      <c r="I251" s="17">
        <f>'승차인원(a)'!I251+'환승유입인원(c)'!I251</f>
        <v>478225</v>
      </c>
      <c r="J251" s="17">
        <f>'승차인원(a)'!J251+'환승유입인원(c)'!J251</f>
        <v>480124</v>
      </c>
      <c r="K251" s="17">
        <f>'승차인원(a)'!K251+'환승유입인원(c)'!K251</f>
        <v>474042</v>
      </c>
      <c r="L251" s="17">
        <f>'승차인원(a)'!L251+'환승유입인원(c)'!L251</f>
        <v>457477</v>
      </c>
      <c r="M251" s="17">
        <f>'승차인원(a)'!M251+'환승유입인원(c)'!M251</f>
        <v>461439</v>
      </c>
      <c r="N251" s="17">
        <f>'승차인원(a)'!N251+'환승유입인원(c)'!N251</f>
        <v>0</v>
      </c>
      <c r="O251" s="17">
        <f>'승차인원(a)'!O251+'환승유입인원(c)'!O251</f>
        <v>0</v>
      </c>
      <c r="P251" s="17">
        <f>'승차인원(a)'!P251+'환승유입인원(c)'!P251</f>
        <v>0</v>
      </c>
      <c r="Q251" s="64">
        <f>'승차인원(a)'!Q251+'환승유입인원(c)'!Q251</f>
        <v>0</v>
      </c>
    </row>
    <row r="252" spans="1:17">
      <c r="A252" s="151" t="s">
        <v>337</v>
      </c>
      <c r="B252" s="27">
        <v>2711</v>
      </c>
      <c r="C252" s="27" t="s">
        <v>189</v>
      </c>
      <c r="D252" s="38">
        <f t="shared" si="43"/>
        <v>746434</v>
      </c>
      <c r="E252" s="38">
        <v>3072</v>
      </c>
      <c r="F252" s="57">
        <f>'승차인원(a)'!F252+'환승유입인원(c)'!F252</f>
        <v>80010</v>
      </c>
      <c r="G252" s="28">
        <f>'승차인원(a)'!G252+'환승유입인원(c)'!G252</f>
        <v>79275</v>
      </c>
      <c r="H252" s="28">
        <f>'승차인원(a)'!H252+'환승유입인원(c)'!H252</f>
        <v>95291</v>
      </c>
      <c r="I252" s="28">
        <f>'승차인원(a)'!I252+'환승유입인원(c)'!I252</f>
        <v>96048</v>
      </c>
      <c r="J252" s="28">
        <f>'승차인원(a)'!J252+'환승유입인원(c)'!J252</f>
        <v>97893</v>
      </c>
      <c r="K252" s="28">
        <f>'승차인원(a)'!K252+'환승유입인원(c)'!K252</f>
        <v>95529</v>
      </c>
      <c r="L252" s="28">
        <f>'승차인원(a)'!L252+'환승유입인원(c)'!L252</f>
        <v>100434</v>
      </c>
      <c r="M252" s="28">
        <f>'승차인원(a)'!M252+'환승유입인원(c)'!M252</f>
        <v>101954</v>
      </c>
      <c r="N252" s="28">
        <f>'승차인원(a)'!N252+'환승유입인원(c)'!N252</f>
        <v>0</v>
      </c>
      <c r="O252" s="28">
        <f>'승차인원(a)'!O252+'환승유입인원(c)'!O252</f>
        <v>0</v>
      </c>
      <c r="P252" s="28">
        <f>'승차인원(a)'!P252+'환승유입인원(c)'!P252</f>
        <v>0</v>
      </c>
      <c r="Q252" s="65">
        <f>'승차인원(a)'!Q252+'환승유입인원(c)'!Q252</f>
        <v>0</v>
      </c>
    </row>
    <row r="253" spans="1:17">
      <c r="A253" s="148"/>
      <c r="B253" s="1">
        <v>2712</v>
      </c>
      <c r="C253" s="1" t="s">
        <v>190</v>
      </c>
      <c r="D253" s="35">
        <f t="shared" si="43"/>
        <v>3478918</v>
      </c>
      <c r="E253" s="35">
        <v>14317</v>
      </c>
      <c r="F253" s="55">
        <f>'승차인원(a)'!F253+'환승유입인원(c)'!F253</f>
        <v>382737</v>
      </c>
      <c r="G253" s="16">
        <f>'승차인원(a)'!G253+'환승유입인원(c)'!G253</f>
        <v>382392</v>
      </c>
      <c r="H253" s="16">
        <f>'승차인원(a)'!H253+'환승유입인원(c)'!H253</f>
        <v>478107</v>
      </c>
      <c r="I253" s="16">
        <f>'승차인원(a)'!I253+'환승유입인원(c)'!I253</f>
        <v>475747</v>
      </c>
      <c r="J253" s="16">
        <f>'승차인원(a)'!J253+'환승유입인원(c)'!J253</f>
        <v>474677</v>
      </c>
      <c r="K253" s="16">
        <f>'승차인원(a)'!K253+'환승유입인원(c)'!K253</f>
        <v>457659</v>
      </c>
      <c r="L253" s="16">
        <f>'승차인원(a)'!L253+'환승유입인원(c)'!L253</f>
        <v>408532</v>
      </c>
      <c r="M253" s="16">
        <f>'승차인원(a)'!M253+'환승유입인원(c)'!M253</f>
        <v>419067</v>
      </c>
      <c r="N253" s="16">
        <f>'승차인원(a)'!N253+'환승유입인원(c)'!N253</f>
        <v>0</v>
      </c>
      <c r="O253" s="16">
        <f>'승차인원(a)'!O253+'환승유입인원(c)'!O253</f>
        <v>0</v>
      </c>
      <c r="P253" s="16">
        <f>'승차인원(a)'!P253+'환승유입인원(c)'!P253</f>
        <v>0</v>
      </c>
      <c r="Q253" s="63">
        <f>'승차인원(a)'!Q253+'환승유입인원(c)'!Q253</f>
        <v>0</v>
      </c>
    </row>
    <row r="254" spans="1:17">
      <c r="A254" s="148"/>
      <c r="B254" s="1">
        <v>2713</v>
      </c>
      <c r="C254" s="1" t="s">
        <v>191</v>
      </c>
      <c r="D254" s="35">
        <f t="shared" si="43"/>
        <v>5256128</v>
      </c>
      <c r="E254" s="35">
        <v>21630</v>
      </c>
      <c r="F254" s="55">
        <f>'승차인원(a)'!F254+'환승유입인원(c)'!F254</f>
        <v>612564</v>
      </c>
      <c r="G254" s="16">
        <f>'승차인원(a)'!G254+'환승유입인원(c)'!G254</f>
        <v>608215</v>
      </c>
      <c r="H254" s="16">
        <f>'승차인원(a)'!H254+'환승유입인원(c)'!H254</f>
        <v>710334</v>
      </c>
      <c r="I254" s="16">
        <f>'승차인원(a)'!I254+'환승유입인원(c)'!I254</f>
        <v>684515</v>
      </c>
      <c r="J254" s="16">
        <f>'승차인원(a)'!J254+'환승유입인원(c)'!J254</f>
        <v>685339</v>
      </c>
      <c r="K254" s="16">
        <f>'승차인원(a)'!K254+'환승유입인원(c)'!K254</f>
        <v>663594</v>
      </c>
      <c r="L254" s="16">
        <f>'승차인원(a)'!L254+'환승유입인원(c)'!L254</f>
        <v>641949</v>
      </c>
      <c r="M254" s="16">
        <f>'승차인원(a)'!M254+'환승유입인원(c)'!M254</f>
        <v>649618</v>
      </c>
      <c r="N254" s="16">
        <f>'승차인원(a)'!N254+'환승유입인원(c)'!N254</f>
        <v>0</v>
      </c>
      <c r="O254" s="16">
        <f>'승차인원(a)'!O254+'환승유입인원(c)'!O254</f>
        <v>0</v>
      </c>
      <c r="P254" s="16">
        <f>'승차인원(a)'!P254+'환승유입인원(c)'!P254</f>
        <v>0</v>
      </c>
      <c r="Q254" s="63">
        <f>'승차인원(a)'!Q254+'환승유입인원(c)'!Q254</f>
        <v>0</v>
      </c>
    </row>
    <row r="255" spans="1:17">
      <c r="A255" s="148"/>
      <c r="B255" s="1">
        <v>2714</v>
      </c>
      <c r="C255" s="1" t="s">
        <v>192</v>
      </c>
      <c r="D255" s="35">
        <f t="shared" si="43"/>
        <v>4465375</v>
      </c>
      <c r="E255" s="35">
        <v>18376</v>
      </c>
      <c r="F255" s="55">
        <f>'승차인원(a)'!F255+'환승유입인원(c)'!F255</f>
        <v>536071</v>
      </c>
      <c r="G255" s="16">
        <f>'승차인원(a)'!G255+'환승유입인원(c)'!G255</f>
        <v>526978</v>
      </c>
      <c r="H255" s="16">
        <f>'승차인원(a)'!H255+'환승유입인원(c)'!H255</f>
        <v>601239</v>
      </c>
      <c r="I255" s="16">
        <f>'승차인원(a)'!I255+'환승유입인원(c)'!I255</f>
        <v>574190</v>
      </c>
      <c r="J255" s="16">
        <f>'승차인원(a)'!J255+'환승유입인원(c)'!J255</f>
        <v>576453</v>
      </c>
      <c r="K255" s="16">
        <f>'승차인원(a)'!K255+'환승유입인원(c)'!K255</f>
        <v>566469</v>
      </c>
      <c r="L255" s="16">
        <f>'승차인원(a)'!L255+'환승유입인원(c)'!L255</f>
        <v>541883</v>
      </c>
      <c r="M255" s="16">
        <f>'승차인원(a)'!M255+'환승유입인원(c)'!M255</f>
        <v>542092</v>
      </c>
      <c r="N255" s="16">
        <f>'승차인원(a)'!N255+'환승유입인원(c)'!N255</f>
        <v>0</v>
      </c>
      <c r="O255" s="16">
        <f>'승차인원(a)'!O255+'환승유입인원(c)'!O255</f>
        <v>0</v>
      </c>
      <c r="P255" s="16">
        <f>'승차인원(a)'!P255+'환승유입인원(c)'!P255</f>
        <v>0</v>
      </c>
      <c r="Q255" s="63">
        <f>'승차인원(a)'!Q255+'환승유입인원(c)'!Q255</f>
        <v>0</v>
      </c>
    </row>
    <row r="256" spans="1:17">
      <c r="A256" s="148"/>
      <c r="B256" s="1">
        <v>2715</v>
      </c>
      <c r="C256" s="1" t="s">
        <v>193</v>
      </c>
      <c r="D256" s="35">
        <f t="shared" si="43"/>
        <v>7255339</v>
      </c>
      <c r="E256" s="35">
        <v>29858</v>
      </c>
      <c r="F256" s="55">
        <f>'승차인원(a)'!F256+'환승유입인원(c)'!F256</f>
        <v>880980</v>
      </c>
      <c r="G256" s="16">
        <f>'승차인원(a)'!G256+'환승유입인원(c)'!G256</f>
        <v>871394</v>
      </c>
      <c r="H256" s="16">
        <f>'승차인원(a)'!H256+'환승유입인원(c)'!H256</f>
        <v>952580</v>
      </c>
      <c r="I256" s="16">
        <f>'승차인원(a)'!I256+'환승유입인원(c)'!I256</f>
        <v>901254</v>
      </c>
      <c r="J256" s="16">
        <f>'승차인원(a)'!J256+'환승유입인원(c)'!J256</f>
        <v>932060</v>
      </c>
      <c r="K256" s="16">
        <f>'승차인원(a)'!K256+'환승유입인원(c)'!K256</f>
        <v>898177</v>
      </c>
      <c r="L256" s="16">
        <f>'승차인원(a)'!L256+'환승유입인원(c)'!L256</f>
        <v>905655</v>
      </c>
      <c r="M256" s="16">
        <f>'승차인원(a)'!M256+'환승유입인원(c)'!M256</f>
        <v>913239</v>
      </c>
      <c r="N256" s="16">
        <f>'승차인원(a)'!N256+'환승유입인원(c)'!N256</f>
        <v>0</v>
      </c>
      <c r="O256" s="16">
        <f>'승차인원(a)'!O256+'환승유입인원(c)'!O256</f>
        <v>0</v>
      </c>
      <c r="P256" s="16">
        <f>'승차인원(a)'!P256+'환승유입인원(c)'!P256</f>
        <v>0</v>
      </c>
      <c r="Q256" s="63">
        <f>'승차인원(a)'!Q256+'환승유입인원(c)'!Q256</f>
        <v>0</v>
      </c>
    </row>
    <row r="257" spans="1:17">
      <c r="A257" s="148"/>
      <c r="B257" s="1">
        <v>2716</v>
      </c>
      <c r="C257" s="1" t="s">
        <v>194</v>
      </c>
      <c r="D257" s="35">
        <f t="shared" si="43"/>
        <v>5807615</v>
      </c>
      <c r="E257" s="35">
        <v>23900</v>
      </c>
      <c r="F257" s="55">
        <f>'승차인원(a)'!F257+'환승유입인원(c)'!F257</f>
        <v>668013</v>
      </c>
      <c r="G257" s="16">
        <f>'승차인원(a)'!G257+'환승유입인원(c)'!G257</f>
        <v>664306</v>
      </c>
      <c r="H257" s="16">
        <f>'승차인원(a)'!H257+'환승유입인원(c)'!H257</f>
        <v>786272</v>
      </c>
      <c r="I257" s="16">
        <f>'승차인원(a)'!I257+'환승유입인원(c)'!I257</f>
        <v>762021</v>
      </c>
      <c r="J257" s="16">
        <f>'승차인원(a)'!J257+'환승유입인원(c)'!J257</f>
        <v>762948</v>
      </c>
      <c r="K257" s="16">
        <f>'승차인원(a)'!K257+'환승유입인원(c)'!K257</f>
        <v>747542</v>
      </c>
      <c r="L257" s="16">
        <f>'승차인원(a)'!L257+'환승유입인원(c)'!L257</f>
        <v>711706</v>
      </c>
      <c r="M257" s="16">
        <f>'승차인원(a)'!M257+'환승유입인원(c)'!M257</f>
        <v>704807</v>
      </c>
      <c r="N257" s="16">
        <f>'승차인원(a)'!N257+'환승유입인원(c)'!N257</f>
        <v>0</v>
      </c>
      <c r="O257" s="16">
        <f>'승차인원(a)'!O257+'환승유입인원(c)'!O257</f>
        <v>0</v>
      </c>
      <c r="P257" s="16">
        <f>'승차인원(a)'!P257+'환승유입인원(c)'!P257</f>
        <v>0</v>
      </c>
      <c r="Q257" s="63">
        <f>'승차인원(a)'!Q257+'환승유입인원(c)'!Q257</f>
        <v>0</v>
      </c>
    </row>
    <row r="258" spans="1:17">
      <c r="A258" s="148"/>
      <c r="B258" s="1">
        <v>2717</v>
      </c>
      <c r="C258" s="1" t="s">
        <v>195</v>
      </c>
      <c r="D258" s="35">
        <f t="shared" si="43"/>
        <v>7444531</v>
      </c>
      <c r="E258" s="35">
        <v>30636</v>
      </c>
      <c r="F258" s="55">
        <f>'승차인원(a)'!F258+'환승유입인원(c)'!F258</f>
        <v>870585</v>
      </c>
      <c r="G258" s="16">
        <f>'승차인원(a)'!G258+'환승유입인원(c)'!G258</f>
        <v>861304</v>
      </c>
      <c r="H258" s="16">
        <f>'승차인원(a)'!H258+'환승유입인원(c)'!H258</f>
        <v>1008658</v>
      </c>
      <c r="I258" s="16">
        <f>'승차인원(a)'!I258+'환승유입인원(c)'!I258</f>
        <v>967192</v>
      </c>
      <c r="J258" s="16">
        <f>'승차인원(a)'!J258+'환승유입인원(c)'!J258</f>
        <v>983008</v>
      </c>
      <c r="K258" s="16">
        <f>'승차인원(a)'!K258+'환승유입인원(c)'!K258</f>
        <v>942549</v>
      </c>
      <c r="L258" s="16">
        <f>'승차인원(a)'!L258+'환승유입인원(c)'!L258</f>
        <v>904940</v>
      </c>
      <c r="M258" s="16">
        <f>'승차인원(a)'!M258+'환승유입인원(c)'!M258</f>
        <v>906295</v>
      </c>
      <c r="N258" s="16">
        <f>'승차인원(a)'!N258+'환승유입인원(c)'!N258</f>
        <v>0</v>
      </c>
      <c r="O258" s="16">
        <f>'승차인원(a)'!O258+'환승유입인원(c)'!O258</f>
        <v>0</v>
      </c>
      <c r="P258" s="16">
        <f>'승차인원(a)'!P258+'환승유입인원(c)'!P258</f>
        <v>0</v>
      </c>
      <c r="Q258" s="63">
        <f>'승차인원(a)'!Q258+'환승유입인원(c)'!Q258</f>
        <v>0</v>
      </c>
    </row>
    <row r="259" spans="1:17">
      <c r="A259" s="148"/>
      <c r="B259" s="1">
        <v>2718</v>
      </c>
      <c r="C259" s="1" t="s">
        <v>196</v>
      </c>
      <c r="D259" s="35">
        <f t="shared" si="43"/>
        <v>4808042</v>
      </c>
      <c r="E259" s="35">
        <v>19786</v>
      </c>
      <c r="F259" s="55">
        <f>'승차인원(a)'!F259+'환승유입인원(c)'!F259</f>
        <v>533880</v>
      </c>
      <c r="G259" s="16">
        <f>'승차인원(a)'!G259+'환승유입인원(c)'!G259</f>
        <v>531294</v>
      </c>
      <c r="H259" s="16">
        <f>'승차인원(a)'!H259+'환승유입인원(c)'!H259</f>
        <v>684464</v>
      </c>
      <c r="I259" s="16">
        <f>'승차인원(a)'!I259+'환승유입인원(c)'!I259</f>
        <v>645180</v>
      </c>
      <c r="J259" s="16">
        <f>'승차인원(a)'!J259+'환승유입인원(c)'!J259</f>
        <v>655819</v>
      </c>
      <c r="K259" s="16">
        <f>'승차인원(a)'!K259+'환승유입인원(c)'!K259</f>
        <v>609454</v>
      </c>
      <c r="L259" s="16">
        <f>'승차인원(a)'!L259+'환승유입인원(c)'!L259</f>
        <v>574149</v>
      </c>
      <c r="M259" s="16">
        <f>'승차인원(a)'!M259+'환승유입인원(c)'!M259</f>
        <v>573802</v>
      </c>
      <c r="N259" s="16">
        <f>'승차인원(a)'!N259+'환승유입인원(c)'!N259</f>
        <v>0</v>
      </c>
      <c r="O259" s="16">
        <f>'승차인원(a)'!O259+'환승유입인원(c)'!O259</f>
        <v>0</v>
      </c>
      <c r="P259" s="16">
        <f>'승차인원(a)'!P259+'환승유입인원(c)'!P259</f>
        <v>0</v>
      </c>
      <c r="Q259" s="63">
        <f>'승차인원(a)'!Q259+'환승유입인원(c)'!Q259</f>
        <v>0</v>
      </c>
    </row>
    <row r="260" spans="1:17">
      <c r="A260" s="148"/>
      <c r="B260" s="1">
        <v>2719</v>
      </c>
      <c r="C260" s="1" t="s">
        <v>197</v>
      </c>
      <c r="D260" s="35">
        <f t="shared" si="43"/>
        <v>3108043</v>
      </c>
      <c r="E260" s="35">
        <v>12791</v>
      </c>
      <c r="F260" s="55">
        <f>'승차인원(a)'!F260+'환승유입인원(c)'!F260</f>
        <v>331406</v>
      </c>
      <c r="G260" s="16">
        <f>'승차인원(a)'!G260+'환승유입인원(c)'!G260</f>
        <v>332901</v>
      </c>
      <c r="H260" s="16">
        <f>'승차인원(a)'!H260+'환승유입인원(c)'!H260</f>
        <v>440229</v>
      </c>
      <c r="I260" s="16">
        <f>'승차인원(a)'!I260+'환승유입인원(c)'!I260</f>
        <v>419971</v>
      </c>
      <c r="J260" s="16">
        <f>'승차인원(a)'!J260+'환승유입인원(c)'!J260</f>
        <v>468712</v>
      </c>
      <c r="K260" s="16">
        <f>'승차인원(a)'!K260+'환승유입인원(c)'!K260</f>
        <v>401057</v>
      </c>
      <c r="L260" s="16">
        <f>'승차인원(a)'!L260+'환승유입인원(c)'!L260</f>
        <v>353409</v>
      </c>
      <c r="M260" s="16">
        <f>'승차인원(a)'!M260+'환승유입인원(c)'!M260</f>
        <v>360358</v>
      </c>
      <c r="N260" s="16">
        <f>'승차인원(a)'!N260+'환승유입인원(c)'!N260</f>
        <v>0</v>
      </c>
      <c r="O260" s="16">
        <f>'승차인원(a)'!O260+'환승유입인원(c)'!O260</f>
        <v>0</v>
      </c>
      <c r="P260" s="16">
        <f>'승차인원(a)'!P260+'환승유입인원(c)'!P260</f>
        <v>0</v>
      </c>
      <c r="Q260" s="63">
        <f>'승차인원(a)'!Q260+'환승유입인원(c)'!Q260</f>
        <v>0</v>
      </c>
    </row>
    <row r="261" spans="1:17">
      <c r="A261" s="148"/>
      <c r="B261" s="1">
        <v>2720</v>
      </c>
      <c r="C261" s="1" t="s">
        <v>198</v>
      </c>
      <c r="D261" s="35">
        <f t="shared" si="43"/>
        <v>3887195</v>
      </c>
      <c r="E261" s="35">
        <v>15997</v>
      </c>
      <c r="F261" s="55">
        <f>'승차인원(a)'!F261+'환승유입인원(c)'!F261</f>
        <v>455859</v>
      </c>
      <c r="G261" s="16">
        <f>'승차인원(a)'!G261+'환승유입인원(c)'!G261</f>
        <v>454761</v>
      </c>
      <c r="H261" s="16">
        <f>'승차인원(a)'!H261+'환승유입인원(c)'!H261</f>
        <v>516737</v>
      </c>
      <c r="I261" s="16">
        <f>'승차인원(a)'!I261+'환승유입인원(c)'!I261</f>
        <v>499368</v>
      </c>
      <c r="J261" s="16">
        <f>'승차인원(a)'!J261+'환승유입인원(c)'!J261</f>
        <v>511548</v>
      </c>
      <c r="K261" s="16">
        <f>'승차인원(a)'!K261+'환승유입인원(c)'!K261</f>
        <v>487584</v>
      </c>
      <c r="L261" s="16">
        <f>'승차인원(a)'!L261+'환승유입인원(c)'!L261</f>
        <v>478750</v>
      </c>
      <c r="M261" s="16">
        <f>'승차인원(a)'!M261+'환승유입인원(c)'!M261</f>
        <v>482588</v>
      </c>
      <c r="N261" s="16">
        <f>'승차인원(a)'!N261+'환승유입인원(c)'!N261</f>
        <v>0</v>
      </c>
      <c r="O261" s="16">
        <f>'승차인원(a)'!O261+'환승유입인원(c)'!O261</f>
        <v>0</v>
      </c>
      <c r="P261" s="16">
        <f>'승차인원(a)'!P261+'환승유입인원(c)'!P261</f>
        <v>0</v>
      </c>
      <c r="Q261" s="63">
        <f>'승차인원(a)'!Q261+'환승유입인원(c)'!Q261</f>
        <v>0</v>
      </c>
    </row>
    <row r="262" spans="1:17">
      <c r="A262" s="148"/>
      <c r="B262" s="1">
        <v>2721</v>
      </c>
      <c r="C262" s="1" t="s">
        <v>199</v>
      </c>
      <c r="D262" s="35">
        <f t="shared" si="43"/>
        <v>3998350</v>
      </c>
      <c r="E262" s="35">
        <v>16454</v>
      </c>
      <c r="F262" s="55">
        <f>'승차인원(a)'!F262+'환승유입인원(c)'!F262</f>
        <v>473389</v>
      </c>
      <c r="G262" s="16">
        <f>'승차인원(a)'!G262+'환승유입인원(c)'!G262</f>
        <v>467272</v>
      </c>
      <c r="H262" s="16">
        <f>'승차인원(a)'!H262+'환승유입인원(c)'!H262</f>
        <v>535703</v>
      </c>
      <c r="I262" s="16">
        <f>'승차인원(a)'!I262+'환승유입인원(c)'!I262</f>
        <v>514794</v>
      </c>
      <c r="J262" s="16">
        <f>'승차인원(a)'!J262+'환승유입인원(c)'!J262</f>
        <v>533338</v>
      </c>
      <c r="K262" s="16">
        <f>'승차인원(a)'!K262+'환승유입인원(c)'!K262</f>
        <v>499313</v>
      </c>
      <c r="L262" s="16">
        <f>'승차인원(a)'!L262+'환승유입인원(c)'!L262</f>
        <v>483229</v>
      </c>
      <c r="M262" s="16">
        <f>'승차인원(a)'!M262+'환승유입인원(c)'!M262</f>
        <v>491312</v>
      </c>
      <c r="N262" s="16">
        <f>'승차인원(a)'!N262+'환승유입인원(c)'!N262</f>
        <v>0</v>
      </c>
      <c r="O262" s="16">
        <f>'승차인원(a)'!O262+'환승유입인원(c)'!O262</f>
        <v>0</v>
      </c>
      <c r="P262" s="16">
        <f>'승차인원(a)'!P262+'환승유입인원(c)'!P262</f>
        <v>0</v>
      </c>
      <c r="Q262" s="63">
        <f>'승차인원(a)'!Q262+'환승유입인원(c)'!Q262</f>
        <v>0</v>
      </c>
    </row>
    <row r="263" spans="1:17">
      <c r="A263" s="148"/>
      <c r="B263" s="1">
        <v>2722</v>
      </c>
      <c r="C263" s="1" t="s">
        <v>200</v>
      </c>
      <c r="D263" s="35">
        <f t="shared" si="43"/>
        <v>6111448</v>
      </c>
      <c r="E263" s="35">
        <v>25150</v>
      </c>
      <c r="F263" s="55">
        <f>'승차인원(a)'!F263+'환승유입인원(c)'!F263</f>
        <v>738962</v>
      </c>
      <c r="G263" s="16">
        <f>'승차인원(a)'!G263+'환승유입인원(c)'!G263</f>
        <v>724178</v>
      </c>
      <c r="H263" s="16">
        <f>'승차인원(a)'!H263+'환승유입인원(c)'!H263</f>
        <v>823385</v>
      </c>
      <c r="I263" s="16">
        <f>'승차인원(a)'!I263+'환승유입인원(c)'!I263</f>
        <v>781542</v>
      </c>
      <c r="J263" s="16">
        <f>'승차인원(a)'!J263+'환승유입인원(c)'!J263</f>
        <v>788990</v>
      </c>
      <c r="K263" s="16">
        <f>'승차인원(a)'!K263+'환승유입인원(c)'!K263</f>
        <v>769056</v>
      </c>
      <c r="L263" s="16">
        <f>'승차인원(a)'!L263+'환승유입인원(c)'!L263</f>
        <v>741153</v>
      </c>
      <c r="M263" s="16">
        <f>'승차인원(a)'!M263+'환승유입인원(c)'!M263</f>
        <v>744182</v>
      </c>
      <c r="N263" s="16">
        <f>'승차인원(a)'!N263+'환승유입인원(c)'!N263</f>
        <v>0</v>
      </c>
      <c r="O263" s="16">
        <f>'승차인원(a)'!O263+'환승유입인원(c)'!O263</f>
        <v>0</v>
      </c>
      <c r="P263" s="16">
        <f>'승차인원(a)'!P263+'환승유입인원(c)'!P263</f>
        <v>0</v>
      </c>
      <c r="Q263" s="63">
        <f>'승차인원(a)'!Q263+'환승유입인원(c)'!Q263</f>
        <v>0</v>
      </c>
    </row>
    <row r="264" spans="1:17">
      <c r="A264" s="148"/>
      <c r="B264" s="1">
        <v>2723</v>
      </c>
      <c r="C264" s="1" t="s">
        <v>201</v>
      </c>
      <c r="D264" s="35">
        <f t="shared" si="43"/>
        <v>5909830</v>
      </c>
      <c r="E264" s="35">
        <v>24320</v>
      </c>
      <c r="F264" s="55">
        <f>'승차인원(a)'!F264+'환승유입인원(c)'!F264</f>
        <v>665589</v>
      </c>
      <c r="G264" s="16">
        <f>'승차인원(a)'!G264+'환승유입인원(c)'!G264</f>
        <v>658240</v>
      </c>
      <c r="H264" s="16">
        <f>'승차인원(a)'!H264+'환승유입인원(c)'!H264</f>
        <v>835295</v>
      </c>
      <c r="I264" s="16">
        <f>'승차인원(a)'!I264+'환승유입인원(c)'!I264</f>
        <v>798240</v>
      </c>
      <c r="J264" s="16">
        <f>'승차인원(a)'!J264+'환승유입인원(c)'!J264</f>
        <v>789572</v>
      </c>
      <c r="K264" s="16">
        <f>'승차인원(a)'!K264+'환승유입인원(c)'!K264</f>
        <v>756696</v>
      </c>
      <c r="L264" s="16">
        <f>'승차인원(a)'!L264+'환승유입인원(c)'!L264</f>
        <v>691210</v>
      </c>
      <c r="M264" s="16">
        <f>'승차인원(a)'!M264+'환승유입인원(c)'!M264</f>
        <v>714988</v>
      </c>
      <c r="N264" s="16">
        <f>'승차인원(a)'!N264+'환승유입인원(c)'!N264</f>
        <v>0</v>
      </c>
      <c r="O264" s="16">
        <f>'승차인원(a)'!O264+'환승유입인원(c)'!O264</f>
        <v>0</v>
      </c>
      <c r="P264" s="16">
        <f>'승차인원(a)'!P264+'환승유입인원(c)'!P264</f>
        <v>0</v>
      </c>
      <c r="Q264" s="63">
        <f>'승차인원(a)'!Q264+'환승유입인원(c)'!Q264</f>
        <v>0</v>
      </c>
    </row>
    <row r="265" spans="1:17">
      <c r="A265" s="148"/>
      <c r="B265" s="1">
        <v>2724</v>
      </c>
      <c r="C265" s="1" t="s">
        <v>202</v>
      </c>
      <c r="D265" s="35">
        <f t="shared" si="43"/>
        <v>5803016</v>
      </c>
      <c r="E265" s="35">
        <v>23881</v>
      </c>
      <c r="F265" s="55">
        <f>'승차인원(a)'!F265+'환승유입인원(c)'!F265</f>
        <v>685371</v>
      </c>
      <c r="G265" s="16">
        <f>'승차인원(a)'!G265+'환승유입인원(c)'!G265</f>
        <v>674471</v>
      </c>
      <c r="H265" s="16">
        <f>'승차인원(a)'!H265+'환승유입인원(c)'!H265</f>
        <v>776089</v>
      </c>
      <c r="I265" s="16">
        <f>'승차인원(a)'!I265+'환승유입인원(c)'!I265</f>
        <v>751255</v>
      </c>
      <c r="J265" s="16">
        <f>'승차인원(a)'!J265+'환승유입인원(c)'!J265</f>
        <v>752203</v>
      </c>
      <c r="K265" s="16">
        <f>'승차인원(a)'!K265+'환승유입인원(c)'!K265</f>
        <v>731570</v>
      </c>
      <c r="L265" s="16">
        <f>'승차인원(a)'!L265+'환승유입인원(c)'!L265</f>
        <v>709425</v>
      </c>
      <c r="M265" s="16">
        <f>'승차인원(a)'!M265+'환승유입인원(c)'!M265</f>
        <v>722632</v>
      </c>
      <c r="N265" s="16">
        <f>'승차인원(a)'!N265+'환승유입인원(c)'!N265</f>
        <v>0</v>
      </c>
      <c r="O265" s="16">
        <f>'승차인원(a)'!O265+'환승유입인원(c)'!O265</f>
        <v>0</v>
      </c>
      <c r="P265" s="16">
        <f>'승차인원(a)'!P265+'환승유입인원(c)'!P265</f>
        <v>0</v>
      </c>
      <c r="Q265" s="63">
        <f>'승차인원(a)'!Q265+'환승유입인원(c)'!Q265</f>
        <v>0</v>
      </c>
    </row>
    <row r="266" spans="1:17">
      <c r="A266" s="148"/>
      <c r="B266" s="1">
        <v>2725</v>
      </c>
      <c r="C266" s="1" t="s">
        <v>203</v>
      </c>
      <c r="D266" s="35">
        <f t="shared" si="43"/>
        <v>2353528</v>
      </c>
      <c r="E266" s="35">
        <v>9685</v>
      </c>
      <c r="F266" s="55">
        <f>'승차인원(a)'!F266+'환승유입인원(c)'!F266</f>
        <v>275053</v>
      </c>
      <c r="G266" s="16">
        <f>'승차인원(a)'!G266+'환승유입인원(c)'!G266</f>
        <v>270032</v>
      </c>
      <c r="H266" s="16">
        <f>'승차인원(a)'!H266+'환승유입인원(c)'!H266</f>
        <v>316917</v>
      </c>
      <c r="I266" s="16">
        <f>'승차인원(a)'!I266+'환승유입인원(c)'!I266</f>
        <v>306577</v>
      </c>
      <c r="J266" s="16">
        <f>'승차인원(a)'!J266+'환승유입인원(c)'!J266</f>
        <v>306698</v>
      </c>
      <c r="K266" s="16">
        <f>'승차인원(a)'!K266+'환승유입인원(c)'!K266</f>
        <v>298240</v>
      </c>
      <c r="L266" s="16">
        <f>'승차인원(a)'!L266+'환승유입인원(c)'!L266</f>
        <v>290875</v>
      </c>
      <c r="M266" s="16">
        <f>'승차인원(a)'!M266+'환승유입인원(c)'!M266</f>
        <v>289136</v>
      </c>
      <c r="N266" s="16">
        <f>'승차인원(a)'!N266+'환승유입인원(c)'!N266</f>
        <v>0</v>
      </c>
      <c r="O266" s="16">
        <f>'승차인원(a)'!O266+'환승유입인원(c)'!O266</f>
        <v>0</v>
      </c>
      <c r="P266" s="16">
        <f>'승차인원(a)'!P266+'환승유입인원(c)'!P266</f>
        <v>0</v>
      </c>
      <c r="Q266" s="63">
        <f>'승차인원(a)'!Q266+'환승유입인원(c)'!Q266</f>
        <v>0</v>
      </c>
    </row>
    <row r="267" spans="1:17">
      <c r="A267" s="148"/>
      <c r="B267" s="1">
        <v>2726</v>
      </c>
      <c r="C267" s="1" t="s">
        <v>204</v>
      </c>
      <c r="D267" s="35">
        <f t="shared" si="43"/>
        <v>3765426</v>
      </c>
      <c r="E267" s="35">
        <v>15496</v>
      </c>
      <c r="F267" s="55">
        <f>'승차인원(a)'!F267+'환승유입인원(c)'!F267</f>
        <v>444360</v>
      </c>
      <c r="G267" s="16">
        <f>'승차인원(a)'!G267+'환승유입인원(c)'!G267</f>
        <v>442118</v>
      </c>
      <c r="H267" s="16">
        <f>'승차인원(a)'!H267+'환승유입인원(c)'!H267</f>
        <v>505494</v>
      </c>
      <c r="I267" s="16">
        <f>'승차인원(a)'!I267+'환승유입인원(c)'!I267</f>
        <v>484302</v>
      </c>
      <c r="J267" s="16">
        <f>'승차인원(a)'!J267+'환승유입인원(c)'!J267</f>
        <v>483701</v>
      </c>
      <c r="K267" s="16">
        <f>'승차인원(a)'!K267+'환승유입인원(c)'!K267</f>
        <v>477994</v>
      </c>
      <c r="L267" s="16">
        <f>'승차인원(a)'!L267+'환승유입인원(c)'!L267</f>
        <v>461225</v>
      </c>
      <c r="M267" s="16">
        <f>'승차인원(a)'!M267+'환승유입인원(c)'!M267</f>
        <v>466232</v>
      </c>
      <c r="N267" s="16">
        <f>'승차인원(a)'!N267+'환승유입인원(c)'!N267</f>
        <v>0</v>
      </c>
      <c r="O267" s="16">
        <f>'승차인원(a)'!O267+'환승유입인원(c)'!O267</f>
        <v>0</v>
      </c>
      <c r="P267" s="16">
        <f>'승차인원(a)'!P267+'환승유입인원(c)'!P267</f>
        <v>0</v>
      </c>
      <c r="Q267" s="63">
        <f>'승차인원(a)'!Q267+'환승유입인원(c)'!Q267</f>
        <v>0</v>
      </c>
    </row>
    <row r="268" spans="1:17">
      <c r="A268" s="148"/>
      <c r="B268" s="1">
        <v>2727</v>
      </c>
      <c r="C268" s="1" t="s">
        <v>205</v>
      </c>
      <c r="D268" s="35">
        <f t="shared" si="43"/>
        <v>4404989</v>
      </c>
      <c r="E268" s="35">
        <v>18128</v>
      </c>
      <c r="F268" s="55">
        <f>'승차인원(a)'!F268+'환승유입인원(c)'!F268</f>
        <v>530259</v>
      </c>
      <c r="G268" s="16">
        <f>'승차인원(a)'!G268+'환승유입인원(c)'!G268</f>
        <v>521326</v>
      </c>
      <c r="H268" s="16">
        <f>'승차인원(a)'!H268+'환승유입인원(c)'!H268</f>
        <v>585648</v>
      </c>
      <c r="I268" s="16">
        <f>'승차인원(a)'!I268+'환승유입인원(c)'!I268</f>
        <v>556464</v>
      </c>
      <c r="J268" s="16">
        <f>'승차인원(a)'!J268+'환승유입인원(c)'!J268</f>
        <v>559853</v>
      </c>
      <c r="K268" s="16">
        <f>'승차인원(a)'!K268+'환승유입인원(c)'!K268</f>
        <v>552010</v>
      </c>
      <c r="L268" s="16">
        <f>'승차인원(a)'!L268+'환승유입인원(c)'!L268</f>
        <v>546537</v>
      </c>
      <c r="M268" s="16">
        <f>'승차인원(a)'!M268+'환승유입인원(c)'!M268</f>
        <v>552892</v>
      </c>
      <c r="N268" s="16">
        <f>'승차인원(a)'!N268+'환승유입인원(c)'!N268</f>
        <v>0</v>
      </c>
      <c r="O268" s="16">
        <f>'승차인원(a)'!O268+'환승유입인원(c)'!O268</f>
        <v>0</v>
      </c>
      <c r="P268" s="16">
        <f>'승차인원(a)'!P268+'환승유입인원(c)'!P268</f>
        <v>0</v>
      </c>
      <c r="Q268" s="63">
        <f>'승차인원(a)'!Q268+'환승유입인원(c)'!Q268</f>
        <v>0</v>
      </c>
    </row>
    <row r="269" spans="1:17">
      <c r="A269" s="148"/>
      <c r="B269" s="1">
        <v>2728</v>
      </c>
      <c r="C269" s="1" t="s">
        <v>206</v>
      </c>
      <c r="D269" s="35">
        <f t="shared" si="43"/>
        <v>6105607</v>
      </c>
      <c r="E269" s="35">
        <v>25126</v>
      </c>
      <c r="F269" s="55">
        <f>'승차인원(a)'!F269+'환승유입인원(c)'!F269</f>
        <v>577254</v>
      </c>
      <c r="G269" s="16">
        <f>'승차인원(a)'!G269+'환승유입인원(c)'!G269</f>
        <v>598684</v>
      </c>
      <c r="H269" s="16">
        <f>'승차인원(a)'!H269+'환승유입인원(c)'!H269</f>
        <v>920207</v>
      </c>
      <c r="I269" s="16">
        <f>'승차인원(a)'!I269+'환승유입인원(c)'!I269</f>
        <v>969913</v>
      </c>
      <c r="J269" s="16">
        <f>'승차인원(a)'!J269+'환승유입인원(c)'!J269</f>
        <v>970242</v>
      </c>
      <c r="K269" s="16">
        <f>'승차인원(a)'!K269+'환승유입인원(c)'!K269</f>
        <v>785752</v>
      </c>
      <c r="L269" s="16">
        <f>'승차인원(a)'!L269+'환승유입인원(c)'!L269</f>
        <v>613159</v>
      </c>
      <c r="M269" s="16">
        <f>'승차인원(a)'!M269+'환승유입인원(c)'!M269</f>
        <v>670396</v>
      </c>
      <c r="N269" s="16">
        <f>'승차인원(a)'!N269+'환승유입인원(c)'!N269</f>
        <v>0</v>
      </c>
      <c r="O269" s="16">
        <f>'승차인원(a)'!O269+'환승유입인원(c)'!O269</f>
        <v>0</v>
      </c>
      <c r="P269" s="16">
        <f>'승차인원(a)'!P269+'환승유입인원(c)'!P269</f>
        <v>0</v>
      </c>
      <c r="Q269" s="63">
        <f>'승차인원(a)'!Q269+'환승유입인원(c)'!Q269</f>
        <v>0</v>
      </c>
    </row>
    <row r="270" spans="1:17">
      <c r="A270" s="148"/>
      <c r="B270" s="1">
        <v>2729</v>
      </c>
      <c r="C270" s="1" t="s">
        <v>207</v>
      </c>
      <c r="D270" s="35">
        <f t="shared" si="43"/>
        <v>5640207</v>
      </c>
      <c r="E270" s="35">
        <v>23211</v>
      </c>
      <c r="F270" s="55">
        <f>'승차인원(a)'!F270+'환승유입인원(c)'!F270</f>
        <v>663977</v>
      </c>
      <c r="G270" s="16">
        <f>'승차인원(a)'!G270+'환승유입인원(c)'!G270</f>
        <v>665922</v>
      </c>
      <c r="H270" s="16">
        <f>'승차인원(a)'!H270+'환승유입인원(c)'!H270</f>
        <v>789550</v>
      </c>
      <c r="I270" s="16">
        <f>'승차인원(a)'!I270+'환승유입인원(c)'!I270</f>
        <v>730562</v>
      </c>
      <c r="J270" s="16">
        <f>'승차인원(a)'!J270+'환승유입인원(c)'!J270</f>
        <v>745124</v>
      </c>
      <c r="K270" s="16">
        <f>'승차인원(a)'!K270+'환승유입인원(c)'!K270</f>
        <v>685175</v>
      </c>
      <c r="L270" s="16">
        <f>'승차인원(a)'!L270+'환승유입인원(c)'!L270</f>
        <v>667020</v>
      </c>
      <c r="M270" s="16">
        <f>'승차인원(a)'!M270+'환승유입인원(c)'!M270</f>
        <v>692877</v>
      </c>
      <c r="N270" s="16">
        <f>'승차인원(a)'!N270+'환승유입인원(c)'!N270</f>
        <v>0</v>
      </c>
      <c r="O270" s="16">
        <f>'승차인원(a)'!O270+'환승유입인원(c)'!O270</f>
        <v>0</v>
      </c>
      <c r="P270" s="16">
        <f>'승차인원(a)'!P270+'환승유입인원(c)'!P270</f>
        <v>0</v>
      </c>
      <c r="Q270" s="63">
        <f>'승차인원(a)'!Q270+'환승유입인원(c)'!Q270</f>
        <v>0</v>
      </c>
    </row>
    <row r="271" spans="1:17">
      <c r="A271" s="148"/>
      <c r="B271" s="1">
        <v>2730</v>
      </c>
      <c r="C271" s="1" t="s">
        <v>208</v>
      </c>
      <c r="D271" s="35">
        <f t="shared" si="43"/>
        <v>3442167</v>
      </c>
      <c r="E271" s="35">
        <v>14166</v>
      </c>
      <c r="F271" s="55">
        <f>'승차인원(a)'!F271+'환승유입인원(c)'!F271</f>
        <v>326212</v>
      </c>
      <c r="G271" s="16">
        <f>'승차인원(a)'!G271+'환승유입인원(c)'!G271</f>
        <v>320888</v>
      </c>
      <c r="H271" s="16">
        <f>'승차인원(a)'!H271+'환승유입인원(c)'!H271</f>
        <v>423415</v>
      </c>
      <c r="I271" s="16">
        <f>'승차인원(a)'!I271+'환승유입인원(c)'!I271</f>
        <v>527640</v>
      </c>
      <c r="J271" s="16">
        <f>'승차인원(a)'!J271+'환승유입인원(c)'!J271</f>
        <v>537518</v>
      </c>
      <c r="K271" s="16">
        <f>'승차인원(a)'!K271+'환승유입인원(c)'!K271</f>
        <v>457984</v>
      </c>
      <c r="L271" s="16">
        <f>'승차인원(a)'!L271+'환승유입인원(c)'!L271</f>
        <v>398638</v>
      </c>
      <c r="M271" s="16">
        <f>'승차인원(a)'!M271+'환승유입인원(c)'!M271</f>
        <v>449872</v>
      </c>
      <c r="N271" s="16">
        <f>'승차인원(a)'!N271+'환승유입인원(c)'!N271</f>
        <v>0</v>
      </c>
      <c r="O271" s="16">
        <f>'승차인원(a)'!O271+'환승유입인원(c)'!O271</f>
        <v>0</v>
      </c>
      <c r="P271" s="16">
        <f>'승차인원(a)'!P271+'환승유입인원(c)'!P271</f>
        <v>0</v>
      </c>
      <c r="Q271" s="63">
        <f>'승차인원(a)'!Q271+'환승유입인원(c)'!Q271</f>
        <v>0</v>
      </c>
    </row>
    <row r="272" spans="1:17">
      <c r="A272" s="148"/>
      <c r="B272" s="1">
        <v>2731</v>
      </c>
      <c r="C272" s="1" t="s">
        <v>209</v>
      </c>
      <c r="D272" s="35">
        <f t="shared" si="43"/>
        <v>7289177</v>
      </c>
      <c r="E272" s="35">
        <v>29997</v>
      </c>
      <c r="F272" s="55">
        <f>'승차인원(a)'!F272+'환승유입인원(c)'!F272</f>
        <v>868214</v>
      </c>
      <c r="G272" s="16">
        <f>'승차인원(a)'!G272+'환승유입인원(c)'!G272</f>
        <v>888768</v>
      </c>
      <c r="H272" s="16">
        <f>'승차인원(a)'!H272+'환승유입인원(c)'!H272</f>
        <v>995168</v>
      </c>
      <c r="I272" s="16">
        <f>'승차인원(a)'!I272+'환승유입인원(c)'!I272</f>
        <v>925850</v>
      </c>
      <c r="J272" s="16">
        <f>'승차인원(a)'!J272+'환승유입인원(c)'!J272</f>
        <v>906569</v>
      </c>
      <c r="K272" s="16">
        <f>'승차인원(a)'!K272+'환승유입인원(c)'!K272</f>
        <v>916090</v>
      </c>
      <c r="L272" s="16">
        <f>'승차인원(a)'!L272+'환승유입인원(c)'!L272</f>
        <v>893868</v>
      </c>
      <c r="M272" s="16">
        <f>'승차인원(a)'!M272+'환승유입인원(c)'!M272</f>
        <v>894650</v>
      </c>
      <c r="N272" s="16">
        <f>'승차인원(a)'!N272+'환승유입인원(c)'!N272</f>
        <v>0</v>
      </c>
      <c r="O272" s="16">
        <f>'승차인원(a)'!O272+'환승유입인원(c)'!O272</f>
        <v>0</v>
      </c>
      <c r="P272" s="16">
        <f>'승차인원(a)'!P272+'환승유입인원(c)'!P272</f>
        <v>0</v>
      </c>
      <c r="Q272" s="63">
        <f>'승차인원(a)'!Q272+'환승유입인원(c)'!Q272</f>
        <v>0</v>
      </c>
    </row>
    <row r="273" spans="1:17">
      <c r="A273" s="148"/>
      <c r="B273" s="1">
        <v>2732</v>
      </c>
      <c r="C273" s="1" t="s">
        <v>210</v>
      </c>
      <c r="D273" s="35">
        <f t="shared" si="43"/>
        <v>5018534</v>
      </c>
      <c r="E273" s="35">
        <v>20653</v>
      </c>
      <c r="F273" s="55">
        <f>'승차인원(a)'!F273+'환승유입인원(c)'!F273</f>
        <v>596713</v>
      </c>
      <c r="G273" s="16">
        <f>'승차인원(a)'!G273+'환승유입인원(c)'!G273</f>
        <v>615276</v>
      </c>
      <c r="H273" s="16">
        <f>'승차인원(a)'!H273+'환승유입인원(c)'!H273</f>
        <v>676339</v>
      </c>
      <c r="I273" s="16">
        <f>'승차인원(a)'!I273+'환승유입인원(c)'!I273</f>
        <v>639045</v>
      </c>
      <c r="J273" s="16">
        <f>'승차인원(a)'!J273+'환승유입인원(c)'!J273</f>
        <v>619573</v>
      </c>
      <c r="K273" s="16">
        <f>'승차인원(a)'!K273+'환승유입인원(c)'!K273</f>
        <v>628614</v>
      </c>
      <c r="L273" s="16">
        <f>'승차인원(a)'!L273+'환승유입인원(c)'!L273</f>
        <v>610038</v>
      </c>
      <c r="M273" s="16">
        <f>'승차인원(a)'!M273+'환승유입인원(c)'!M273</f>
        <v>632936</v>
      </c>
      <c r="N273" s="16">
        <f>'승차인원(a)'!N273+'환승유입인원(c)'!N273</f>
        <v>0</v>
      </c>
      <c r="O273" s="16">
        <f>'승차인원(a)'!O273+'환승유입인원(c)'!O273</f>
        <v>0</v>
      </c>
      <c r="P273" s="16">
        <f>'승차인원(a)'!P273+'환승유입인원(c)'!P273</f>
        <v>0</v>
      </c>
      <c r="Q273" s="63">
        <f>'승차인원(a)'!Q273+'환승유입인원(c)'!Q273</f>
        <v>0</v>
      </c>
    </row>
    <row r="274" spans="1:17">
      <c r="A274" s="148"/>
      <c r="B274" s="1">
        <v>2733</v>
      </c>
      <c r="C274" s="1" t="s">
        <v>211</v>
      </c>
      <c r="D274" s="35">
        <f t="shared" si="43"/>
        <v>7670155</v>
      </c>
      <c r="E274" s="35">
        <v>31564</v>
      </c>
      <c r="F274" s="55">
        <f>'승차인원(a)'!F274+'환승유입인원(c)'!F274</f>
        <v>920731</v>
      </c>
      <c r="G274" s="16">
        <f>'승차인원(a)'!G274+'환승유입인원(c)'!G274</f>
        <v>959255</v>
      </c>
      <c r="H274" s="16">
        <f>'승차인원(a)'!H274+'환승유입인원(c)'!H274</f>
        <v>1049619</v>
      </c>
      <c r="I274" s="16">
        <f>'승차인원(a)'!I274+'환승유입인원(c)'!I274</f>
        <v>984202</v>
      </c>
      <c r="J274" s="16">
        <f>'승차인원(a)'!J274+'환승유입인원(c)'!J274</f>
        <v>927651</v>
      </c>
      <c r="K274" s="16">
        <f>'승차인원(a)'!K274+'환승유입인원(c)'!K274</f>
        <v>958385</v>
      </c>
      <c r="L274" s="16">
        <f>'승차인원(a)'!L274+'환승유입인원(c)'!L274</f>
        <v>927947</v>
      </c>
      <c r="M274" s="16">
        <f>'승차인원(a)'!M274+'환승유입인원(c)'!M274</f>
        <v>942365</v>
      </c>
      <c r="N274" s="16">
        <f>'승차인원(a)'!N274+'환승유입인원(c)'!N274</f>
        <v>0</v>
      </c>
      <c r="O274" s="16">
        <f>'승차인원(a)'!O274+'환승유입인원(c)'!O274</f>
        <v>0</v>
      </c>
      <c r="P274" s="16">
        <f>'승차인원(a)'!P274+'환승유입인원(c)'!P274</f>
        <v>0</v>
      </c>
      <c r="Q274" s="63">
        <f>'승차인원(a)'!Q274+'환승유입인원(c)'!Q274</f>
        <v>0</v>
      </c>
    </row>
    <row r="275" spans="1:17">
      <c r="A275" s="148"/>
      <c r="B275" s="1">
        <v>2734</v>
      </c>
      <c r="C275" s="1" t="s">
        <v>212</v>
      </c>
      <c r="D275" s="35">
        <f t="shared" si="43"/>
        <v>6485102</v>
      </c>
      <c r="E275" s="35">
        <v>26688</v>
      </c>
      <c r="F275" s="55">
        <f>'승차인원(a)'!F275+'환승유입인원(c)'!F275</f>
        <v>781468</v>
      </c>
      <c r="G275" s="16">
        <f>'승차인원(a)'!G275+'환승유입인원(c)'!G275</f>
        <v>785438</v>
      </c>
      <c r="H275" s="16">
        <f>'승차인원(a)'!H275+'환승유입인원(c)'!H275</f>
        <v>868965</v>
      </c>
      <c r="I275" s="16">
        <f>'승차인원(a)'!I275+'환승유입인원(c)'!I275</f>
        <v>810055</v>
      </c>
      <c r="J275" s="16">
        <f>'승차인원(a)'!J275+'환승유입인원(c)'!J275</f>
        <v>787866</v>
      </c>
      <c r="K275" s="16">
        <f>'승차인원(a)'!K275+'환승유입인원(c)'!K275</f>
        <v>812851</v>
      </c>
      <c r="L275" s="16">
        <f>'승차인원(a)'!L275+'환승유입인원(c)'!L275</f>
        <v>815554</v>
      </c>
      <c r="M275" s="16">
        <f>'승차인원(a)'!M275+'환승유입인원(c)'!M275</f>
        <v>822905</v>
      </c>
      <c r="N275" s="16">
        <f>'승차인원(a)'!N275+'환승유입인원(c)'!N275</f>
        <v>0</v>
      </c>
      <c r="O275" s="16">
        <f>'승차인원(a)'!O275+'환승유입인원(c)'!O275</f>
        <v>0</v>
      </c>
      <c r="P275" s="16">
        <f>'승차인원(a)'!P275+'환승유입인원(c)'!P275</f>
        <v>0</v>
      </c>
      <c r="Q275" s="63">
        <f>'승차인원(a)'!Q275+'환승유입인원(c)'!Q275</f>
        <v>0</v>
      </c>
    </row>
    <row r="276" spans="1:17">
      <c r="A276" s="148"/>
      <c r="B276" s="1">
        <v>2735</v>
      </c>
      <c r="C276" s="1" t="s">
        <v>213</v>
      </c>
      <c r="D276" s="35">
        <f t="shared" si="43"/>
        <v>2091692</v>
      </c>
      <c r="E276" s="35">
        <v>8608</v>
      </c>
      <c r="F276" s="55">
        <f>'승차인원(a)'!F276+'환승유입인원(c)'!F276</f>
        <v>245183</v>
      </c>
      <c r="G276" s="16">
        <f>'승차인원(a)'!G276+'환승유입인원(c)'!G276</f>
        <v>245165</v>
      </c>
      <c r="H276" s="16">
        <f>'승차인원(a)'!H276+'환승유입인원(c)'!H276</f>
        <v>280919</v>
      </c>
      <c r="I276" s="16">
        <f>'승차인원(a)'!I276+'환승유입인원(c)'!I276</f>
        <v>267109</v>
      </c>
      <c r="J276" s="16">
        <f>'승차인원(a)'!J276+'환승유입인원(c)'!J276</f>
        <v>270307</v>
      </c>
      <c r="K276" s="16">
        <f>'승차인원(a)'!K276+'환승유입인원(c)'!K276</f>
        <v>266079</v>
      </c>
      <c r="L276" s="16">
        <f>'승차인원(a)'!L276+'환승유입인원(c)'!L276</f>
        <v>255892</v>
      </c>
      <c r="M276" s="16">
        <f>'승차인원(a)'!M276+'환승유입인원(c)'!M276</f>
        <v>261038</v>
      </c>
      <c r="N276" s="16">
        <f>'승차인원(a)'!N276+'환승유입인원(c)'!N276</f>
        <v>0</v>
      </c>
      <c r="O276" s="16">
        <f>'승차인원(a)'!O276+'환승유입인원(c)'!O276</f>
        <v>0</v>
      </c>
      <c r="P276" s="16">
        <f>'승차인원(a)'!P276+'환승유입인원(c)'!P276</f>
        <v>0</v>
      </c>
      <c r="Q276" s="63">
        <f>'승차인원(a)'!Q276+'환승유입인원(c)'!Q276</f>
        <v>0</v>
      </c>
    </row>
    <row r="277" spans="1:17">
      <c r="A277" s="148"/>
      <c r="B277" s="1">
        <v>2736</v>
      </c>
      <c r="C277" s="1" t="s">
        <v>214</v>
      </c>
      <c r="D277" s="35">
        <f t="shared" si="43"/>
        <v>6906183</v>
      </c>
      <c r="E277" s="35">
        <v>28421</v>
      </c>
      <c r="F277" s="55">
        <f>'승차인원(a)'!F277+'환승유입인원(c)'!F277</f>
        <v>883877</v>
      </c>
      <c r="G277" s="16">
        <f>'승차인원(a)'!G277+'환승유입인원(c)'!G277</f>
        <v>847372</v>
      </c>
      <c r="H277" s="16">
        <f>'승차인원(a)'!H277+'환승유입인원(c)'!H277</f>
        <v>879608</v>
      </c>
      <c r="I277" s="16">
        <f>'승차인원(a)'!I277+'환승유입인원(c)'!I277</f>
        <v>863393</v>
      </c>
      <c r="J277" s="16">
        <f>'승차인원(a)'!J277+'환승유입인원(c)'!J277</f>
        <v>883876</v>
      </c>
      <c r="K277" s="16">
        <f>'승차인원(a)'!K277+'환승유입인원(c)'!K277</f>
        <v>850176</v>
      </c>
      <c r="L277" s="16">
        <f>'승차인원(a)'!L277+'환승유입인원(c)'!L277</f>
        <v>832688</v>
      </c>
      <c r="M277" s="16">
        <f>'승차인원(a)'!M277+'환승유입인원(c)'!M277</f>
        <v>865193</v>
      </c>
      <c r="N277" s="16">
        <f>'승차인원(a)'!N277+'환승유입인원(c)'!N277</f>
        <v>0</v>
      </c>
      <c r="O277" s="16">
        <f>'승차인원(a)'!O277+'환승유입인원(c)'!O277</f>
        <v>0</v>
      </c>
      <c r="P277" s="16">
        <f>'승차인원(a)'!P277+'환승유입인원(c)'!P277</f>
        <v>0</v>
      </c>
      <c r="Q277" s="63">
        <f>'승차인원(a)'!Q277+'환승유입인원(c)'!Q277</f>
        <v>0</v>
      </c>
    </row>
    <row r="278" spans="1:17">
      <c r="A278" s="148"/>
      <c r="B278" s="1">
        <v>2737</v>
      </c>
      <c r="C278" s="1" t="s">
        <v>215</v>
      </c>
      <c r="D278" s="35">
        <f t="shared" si="43"/>
        <v>5004424</v>
      </c>
      <c r="E278" s="35">
        <v>20595</v>
      </c>
      <c r="F278" s="55">
        <f>'승차인원(a)'!F278+'환승유입인원(c)'!F278</f>
        <v>589347</v>
      </c>
      <c r="G278" s="16">
        <f>'승차인원(a)'!G278+'환승유입인원(c)'!G278</f>
        <v>589417</v>
      </c>
      <c r="H278" s="16">
        <f>'승차인원(a)'!H278+'환승유입인원(c)'!H278</f>
        <v>675315</v>
      </c>
      <c r="I278" s="16">
        <f>'승차인원(a)'!I278+'환승유입인원(c)'!I278</f>
        <v>632235</v>
      </c>
      <c r="J278" s="16">
        <f>'승차인원(a)'!J278+'환승유입인원(c)'!J278</f>
        <v>618442</v>
      </c>
      <c r="K278" s="16">
        <f>'승차인원(a)'!K278+'환승유입인원(c)'!K278</f>
        <v>631967</v>
      </c>
      <c r="L278" s="16">
        <f>'승차인원(a)'!L278+'환승유입인원(c)'!L278</f>
        <v>623482</v>
      </c>
      <c r="M278" s="16">
        <f>'승차인원(a)'!M278+'환승유입인원(c)'!M278</f>
        <v>644219</v>
      </c>
      <c r="N278" s="16">
        <f>'승차인원(a)'!N278+'환승유입인원(c)'!N278</f>
        <v>0</v>
      </c>
      <c r="O278" s="16">
        <f>'승차인원(a)'!O278+'환승유입인원(c)'!O278</f>
        <v>0</v>
      </c>
      <c r="P278" s="16">
        <f>'승차인원(a)'!P278+'환승유입인원(c)'!P278</f>
        <v>0</v>
      </c>
      <c r="Q278" s="63">
        <f>'승차인원(a)'!Q278+'환승유입인원(c)'!Q278</f>
        <v>0</v>
      </c>
    </row>
    <row r="279" spans="1:17">
      <c r="A279" s="148"/>
      <c r="B279" s="1">
        <v>2738</v>
      </c>
      <c r="C279" s="1" t="s">
        <v>216</v>
      </c>
      <c r="D279" s="35">
        <f t="shared" si="43"/>
        <v>5696318</v>
      </c>
      <c r="E279" s="35">
        <v>23441</v>
      </c>
      <c r="F279" s="55">
        <f>'승차인원(a)'!F279+'환승유입인원(c)'!F279</f>
        <v>683689</v>
      </c>
      <c r="G279" s="16">
        <f>'승차인원(a)'!G279+'환승유입인원(c)'!G279</f>
        <v>686395</v>
      </c>
      <c r="H279" s="16">
        <f>'승차인원(a)'!H279+'환승유입인원(c)'!H279</f>
        <v>757964</v>
      </c>
      <c r="I279" s="16">
        <f>'승차인원(a)'!I279+'환승유입인원(c)'!I279</f>
        <v>712689</v>
      </c>
      <c r="J279" s="16">
        <f>'승차인원(a)'!J279+'환승유입인원(c)'!J279</f>
        <v>711865</v>
      </c>
      <c r="K279" s="16">
        <f>'승차인원(a)'!K279+'환승유입인원(c)'!K279</f>
        <v>713516</v>
      </c>
      <c r="L279" s="16">
        <f>'승차인원(a)'!L279+'환승유입인원(c)'!L279</f>
        <v>706216</v>
      </c>
      <c r="M279" s="16">
        <f>'승차인원(a)'!M279+'환승유입인원(c)'!M279</f>
        <v>723984</v>
      </c>
      <c r="N279" s="16">
        <f>'승차인원(a)'!N279+'환승유입인원(c)'!N279</f>
        <v>0</v>
      </c>
      <c r="O279" s="16">
        <f>'승차인원(a)'!O279+'환승유입인원(c)'!O279</f>
        <v>0</v>
      </c>
      <c r="P279" s="16">
        <f>'승차인원(a)'!P279+'환승유입인원(c)'!P279</f>
        <v>0</v>
      </c>
      <c r="Q279" s="63">
        <f>'승차인원(a)'!Q279+'환승유입인원(c)'!Q279</f>
        <v>0</v>
      </c>
    </row>
    <row r="280" spans="1:17">
      <c r="A280" s="148"/>
      <c r="B280" s="1">
        <v>2739</v>
      </c>
      <c r="C280" s="1" t="s">
        <v>217</v>
      </c>
      <c r="D280" s="35">
        <f t="shared" si="43"/>
        <v>4149324</v>
      </c>
      <c r="E280" s="35">
        <v>17076</v>
      </c>
      <c r="F280" s="55">
        <f>'승차인원(a)'!F280+'환승유입인원(c)'!F280</f>
        <v>480345</v>
      </c>
      <c r="G280" s="16">
        <f>'승차인원(a)'!G280+'환승유입인원(c)'!G280</f>
        <v>478133</v>
      </c>
      <c r="H280" s="16">
        <f>'승차인원(a)'!H280+'환승유입인원(c)'!H280</f>
        <v>567794</v>
      </c>
      <c r="I280" s="16">
        <f>'승차인원(a)'!I280+'환승유입인원(c)'!I280</f>
        <v>537974</v>
      </c>
      <c r="J280" s="16">
        <f>'승차인원(a)'!J280+'환승유입인원(c)'!J280</f>
        <v>532295</v>
      </c>
      <c r="K280" s="16">
        <f>'승차인원(a)'!K280+'환승유입인원(c)'!K280</f>
        <v>522438</v>
      </c>
      <c r="L280" s="16">
        <f>'승차인원(a)'!L280+'환승유입인원(c)'!L280</f>
        <v>506240</v>
      </c>
      <c r="M280" s="16">
        <f>'승차인원(a)'!M280+'환승유입인원(c)'!M280</f>
        <v>524105</v>
      </c>
      <c r="N280" s="16">
        <f>'승차인원(a)'!N280+'환승유입인원(c)'!N280</f>
        <v>0</v>
      </c>
      <c r="O280" s="16">
        <f>'승차인원(a)'!O280+'환승유입인원(c)'!O280</f>
        <v>0</v>
      </c>
      <c r="P280" s="16">
        <f>'승차인원(a)'!P280+'환승유입인원(c)'!P280</f>
        <v>0</v>
      </c>
      <c r="Q280" s="63">
        <f>'승차인원(a)'!Q280+'환승유입인원(c)'!Q280</f>
        <v>0</v>
      </c>
    </row>
    <row r="281" spans="1:17">
      <c r="A281" s="148"/>
      <c r="B281" s="1">
        <v>2740</v>
      </c>
      <c r="C281" s="1" t="s">
        <v>218</v>
      </c>
      <c r="D281" s="35">
        <f t="shared" si="43"/>
        <v>5285556</v>
      </c>
      <c r="E281" s="35">
        <v>21752</v>
      </c>
      <c r="F281" s="55">
        <f>'승차인원(a)'!F281+'환승유입인원(c)'!F281</f>
        <v>539926</v>
      </c>
      <c r="G281" s="16">
        <f>'승차인원(a)'!G281+'환승유입인원(c)'!G281</f>
        <v>535112</v>
      </c>
      <c r="H281" s="16">
        <f>'승차인원(a)'!H281+'환승유입인원(c)'!H281</f>
        <v>834261</v>
      </c>
      <c r="I281" s="16">
        <f>'승차인원(a)'!I281+'환승유입인원(c)'!I281</f>
        <v>779260</v>
      </c>
      <c r="J281" s="16">
        <f>'승차인원(a)'!J281+'환승유입인원(c)'!J281</f>
        <v>772467</v>
      </c>
      <c r="K281" s="16">
        <f>'승차인원(a)'!K281+'환승유입인원(c)'!K281</f>
        <v>694841</v>
      </c>
      <c r="L281" s="16">
        <f>'승차인원(a)'!L281+'환승유입인원(c)'!L281</f>
        <v>555185</v>
      </c>
      <c r="M281" s="16">
        <f>'승차인원(a)'!M281+'환승유입인원(c)'!M281</f>
        <v>574504</v>
      </c>
      <c r="N281" s="16">
        <f>'승차인원(a)'!N281+'환승유입인원(c)'!N281</f>
        <v>0</v>
      </c>
      <c r="O281" s="16">
        <f>'승차인원(a)'!O281+'환승유입인원(c)'!O281</f>
        <v>0</v>
      </c>
      <c r="P281" s="16">
        <f>'승차인원(a)'!P281+'환승유입인원(c)'!P281</f>
        <v>0</v>
      </c>
      <c r="Q281" s="63">
        <f>'승차인원(a)'!Q281+'환승유입인원(c)'!Q281</f>
        <v>0</v>
      </c>
    </row>
    <row r="282" spans="1:17">
      <c r="A282" s="148"/>
      <c r="B282" s="1">
        <v>2741</v>
      </c>
      <c r="C282" s="1" t="s">
        <v>219</v>
      </c>
      <c r="D282" s="35">
        <f t="shared" si="43"/>
        <v>3817478</v>
      </c>
      <c r="E282" s="35">
        <v>15710</v>
      </c>
      <c r="F282" s="55">
        <f>'승차인원(a)'!F282+'환승유입인원(c)'!F282</f>
        <v>418667</v>
      </c>
      <c r="G282" s="16">
        <f>'승차인원(a)'!G282+'환승유입인원(c)'!G282</f>
        <v>419675</v>
      </c>
      <c r="H282" s="16">
        <f>'승차인원(a)'!H282+'환승유입인원(c)'!H282</f>
        <v>542205</v>
      </c>
      <c r="I282" s="16">
        <f>'승차인원(a)'!I282+'환승유입인원(c)'!I282</f>
        <v>511107</v>
      </c>
      <c r="J282" s="16">
        <f>'승차인원(a)'!J282+'환승유입인원(c)'!J282</f>
        <v>519193</v>
      </c>
      <c r="K282" s="16">
        <f>'승차인원(a)'!K282+'환승유입인원(c)'!K282</f>
        <v>492369</v>
      </c>
      <c r="L282" s="16">
        <f>'승차인원(a)'!L282+'환승유입인원(c)'!L282</f>
        <v>445044</v>
      </c>
      <c r="M282" s="16">
        <f>'승차인원(a)'!M282+'환승유입인원(c)'!M282</f>
        <v>469218</v>
      </c>
      <c r="N282" s="16">
        <f>'승차인원(a)'!N282+'환승유입인원(c)'!N282</f>
        <v>0</v>
      </c>
      <c r="O282" s="16">
        <f>'승차인원(a)'!O282+'환승유입인원(c)'!O282</f>
        <v>0</v>
      </c>
      <c r="P282" s="16">
        <f>'승차인원(a)'!P282+'환승유입인원(c)'!P282</f>
        <v>0</v>
      </c>
      <c r="Q282" s="63">
        <f>'승차인원(a)'!Q282+'환승유입인원(c)'!Q282</f>
        <v>0</v>
      </c>
    </row>
    <row r="283" spans="1:17">
      <c r="A283" s="148"/>
      <c r="B283" s="1">
        <v>2742</v>
      </c>
      <c r="C283" s="1" t="s">
        <v>220</v>
      </c>
      <c r="D283" s="35">
        <f t="shared" si="43"/>
        <v>3770810</v>
      </c>
      <c r="E283" s="35">
        <v>15518</v>
      </c>
      <c r="F283" s="55">
        <f>'승차인원(a)'!F283+'환승유입인원(c)'!F283</f>
        <v>445392</v>
      </c>
      <c r="G283" s="16">
        <f>'승차인원(a)'!G283+'환승유입인원(c)'!G283</f>
        <v>441353</v>
      </c>
      <c r="H283" s="16">
        <f>'승차인원(a)'!H283+'환승유입인원(c)'!H283</f>
        <v>501924</v>
      </c>
      <c r="I283" s="16">
        <f>'승차인원(a)'!I283+'환승유입인원(c)'!I283</f>
        <v>478426</v>
      </c>
      <c r="J283" s="16">
        <f>'승차인원(a)'!J283+'환승유입인원(c)'!J283</f>
        <v>476313</v>
      </c>
      <c r="K283" s="16">
        <f>'승차인원(a)'!K283+'환승유입인원(c)'!K283</f>
        <v>477805</v>
      </c>
      <c r="L283" s="16">
        <f>'승차인원(a)'!L283+'환승유입인원(c)'!L283</f>
        <v>469242</v>
      </c>
      <c r="M283" s="16">
        <f>'승차인원(a)'!M283+'환승유입인원(c)'!M283</f>
        <v>480355</v>
      </c>
      <c r="N283" s="16">
        <f>'승차인원(a)'!N283+'환승유입인원(c)'!N283</f>
        <v>0</v>
      </c>
      <c r="O283" s="16">
        <f>'승차인원(a)'!O283+'환승유입인원(c)'!O283</f>
        <v>0</v>
      </c>
      <c r="P283" s="16">
        <f>'승차인원(a)'!P283+'환승유입인원(c)'!P283</f>
        <v>0</v>
      </c>
      <c r="Q283" s="63">
        <f>'승차인원(a)'!Q283+'환승유입인원(c)'!Q283</f>
        <v>0</v>
      </c>
    </row>
    <row r="284" spans="1:17">
      <c r="A284" s="148"/>
      <c r="B284" s="1">
        <v>2743</v>
      </c>
      <c r="C284" s="1" t="s">
        <v>221</v>
      </c>
      <c r="D284" s="35">
        <f t="shared" si="43"/>
        <v>5475347</v>
      </c>
      <c r="E284" s="35">
        <v>22532</v>
      </c>
      <c r="F284" s="55">
        <f>'승차인원(a)'!F284+'환승유입인원(c)'!F284</f>
        <v>645519</v>
      </c>
      <c r="G284" s="16">
        <f>'승차인원(a)'!G284+'환승유입인원(c)'!G284</f>
        <v>641077</v>
      </c>
      <c r="H284" s="16">
        <f>'승차인원(a)'!H284+'환승유입인원(c)'!H284</f>
        <v>728744</v>
      </c>
      <c r="I284" s="16">
        <f>'승차인원(a)'!I284+'환승유입인원(c)'!I284</f>
        <v>696984</v>
      </c>
      <c r="J284" s="16">
        <f>'승차인원(a)'!J284+'환승유입인원(c)'!J284</f>
        <v>697178</v>
      </c>
      <c r="K284" s="16">
        <f>'승차인원(a)'!K284+'환승유입인원(c)'!K284</f>
        <v>689662</v>
      </c>
      <c r="L284" s="16">
        <f>'승차인원(a)'!L284+'환승유입인원(c)'!L284</f>
        <v>676292</v>
      </c>
      <c r="M284" s="16">
        <f>'승차인원(a)'!M284+'환승유입인원(c)'!M284</f>
        <v>699891</v>
      </c>
      <c r="N284" s="16">
        <f>'승차인원(a)'!N284+'환승유입인원(c)'!N284</f>
        <v>0</v>
      </c>
      <c r="O284" s="16">
        <f>'승차인원(a)'!O284+'환승유입인원(c)'!O284</f>
        <v>0</v>
      </c>
      <c r="P284" s="16">
        <f>'승차인원(a)'!P284+'환승유입인원(c)'!P284</f>
        <v>0</v>
      </c>
      <c r="Q284" s="63">
        <f>'승차인원(a)'!Q284+'환승유입인원(c)'!Q284</f>
        <v>0</v>
      </c>
    </row>
    <row r="285" spans="1:17">
      <c r="A285" s="148"/>
      <c r="B285" s="1">
        <v>2744</v>
      </c>
      <c r="C285" s="1" t="s">
        <v>222</v>
      </c>
      <c r="D285" s="35">
        <f t="shared" si="43"/>
        <v>3220771</v>
      </c>
      <c r="E285" s="35">
        <v>13254</v>
      </c>
      <c r="F285" s="55">
        <f>'승차인원(a)'!F285+'환승유입인원(c)'!F285</f>
        <v>369130</v>
      </c>
      <c r="G285" s="16">
        <f>'승차인원(a)'!G285+'환승유입인원(c)'!G285</f>
        <v>390219</v>
      </c>
      <c r="H285" s="16">
        <f>'승차인원(a)'!H285+'환승유입인원(c)'!H285</f>
        <v>436443</v>
      </c>
      <c r="I285" s="16">
        <f>'승차인원(a)'!I285+'환승유입인원(c)'!I285</f>
        <v>417075</v>
      </c>
      <c r="J285" s="16">
        <f>'승차인원(a)'!J285+'환승유입인원(c)'!J285</f>
        <v>429965</v>
      </c>
      <c r="K285" s="16">
        <f>'승차인원(a)'!K285+'환승유입인원(c)'!K285</f>
        <v>411222</v>
      </c>
      <c r="L285" s="16">
        <f>'승차인원(a)'!L285+'환승유입인원(c)'!L285</f>
        <v>389862</v>
      </c>
      <c r="M285" s="16">
        <f>'승차인원(a)'!M285+'환승유입인원(c)'!M285</f>
        <v>376855</v>
      </c>
      <c r="N285" s="16">
        <f>'승차인원(a)'!N285+'환승유입인원(c)'!N285</f>
        <v>0</v>
      </c>
      <c r="O285" s="16">
        <f>'승차인원(a)'!O285+'환승유입인원(c)'!O285</f>
        <v>0</v>
      </c>
      <c r="P285" s="16">
        <f>'승차인원(a)'!P285+'환승유입인원(c)'!P285</f>
        <v>0</v>
      </c>
      <c r="Q285" s="63">
        <f>'승차인원(a)'!Q285+'환승유입인원(c)'!Q285</f>
        <v>0</v>
      </c>
    </row>
    <row r="286" spans="1:17">
      <c r="A286" s="148"/>
      <c r="B286" s="1">
        <v>2745</v>
      </c>
      <c r="C286" s="1" t="s">
        <v>223</v>
      </c>
      <c r="D286" s="35">
        <f t="shared" si="43"/>
        <v>3862968</v>
      </c>
      <c r="E286" s="35">
        <v>15897</v>
      </c>
      <c r="F286" s="55">
        <f>'승차인원(a)'!F286+'환승유입인원(c)'!F286</f>
        <v>442639</v>
      </c>
      <c r="G286" s="16">
        <f>'승차인원(a)'!G286+'환승유입인원(c)'!G286</f>
        <v>433933</v>
      </c>
      <c r="H286" s="16">
        <f>'승차인원(a)'!H286+'환승유입인원(c)'!H286</f>
        <v>497745</v>
      </c>
      <c r="I286" s="16">
        <f>'승차인원(a)'!I286+'환승유입인원(c)'!I286</f>
        <v>484079</v>
      </c>
      <c r="J286" s="16">
        <f>'승차인원(a)'!J286+'환승유입인원(c)'!J286</f>
        <v>501896</v>
      </c>
      <c r="K286" s="16">
        <f>'승차인원(a)'!K286+'환승유입인원(c)'!K286</f>
        <v>502226</v>
      </c>
      <c r="L286" s="16">
        <f>'승차인원(a)'!L286+'환승유입인원(c)'!L286</f>
        <v>497017</v>
      </c>
      <c r="M286" s="16">
        <f>'승차인원(a)'!M286+'환승유입인원(c)'!M286</f>
        <v>503433</v>
      </c>
      <c r="N286" s="16">
        <f>'승차인원(a)'!N286+'환승유입인원(c)'!N286</f>
        <v>0</v>
      </c>
      <c r="O286" s="16">
        <f>'승차인원(a)'!O286+'환승유입인원(c)'!O286</f>
        <v>0</v>
      </c>
      <c r="P286" s="16">
        <f>'승차인원(a)'!P286+'환승유입인원(c)'!P286</f>
        <v>0</v>
      </c>
      <c r="Q286" s="63">
        <f>'승차인원(a)'!Q286+'환승유입인원(c)'!Q286</f>
        <v>0</v>
      </c>
    </row>
    <row r="287" spans="1:17">
      <c r="A287" s="148"/>
      <c r="B287" s="1">
        <v>2746</v>
      </c>
      <c r="C287" s="1" t="s">
        <v>224</v>
      </c>
      <c r="D287" s="35">
        <f t="shared" si="43"/>
        <v>3597295</v>
      </c>
      <c r="E287" s="35">
        <v>14804</v>
      </c>
      <c r="F287" s="55">
        <f>'승차인원(a)'!F287+'환승유입인원(c)'!F287</f>
        <v>464851</v>
      </c>
      <c r="G287" s="16">
        <f>'승차인원(a)'!G287+'환승유입인원(c)'!G287</f>
        <v>420903</v>
      </c>
      <c r="H287" s="16">
        <f>'승차인원(a)'!H287+'환승유입인원(c)'!H287</f>
        <v>478592</v>
      </c>
      <c r="I287" s="16">
        <f>'승차인원(a)'!I287+'환승유입인원(c)'!I287</f>
        <v>454858</v>
      </c>
      <c r="J287" s="16">
        <f>'승차인원(a)'!J287+'환승유입인원(c)'!J287</f>
        <v>462583</v>
      </c>
      <c r="K287" s="16">
        <f>'승차인원(a)'!K287+'환승유입인원(c)'!K287</f>
        <v>434442</v>
      </c>
      <c r="L287" s="16">
        <f>'승차인원(a)'!L287+'환승유입인원(c)'!L287</f>
        <v>439388</v>
      </c>
      <c r="M287" s="16">
        <f>'승차인원(a)'!M287+'환승유입인원(c)'!M287</f>
        <v>441678</v>
      </c>
      <c r="N287" s="16">
        <f>'승차인원(a)'!N287+'환승유입인원(c)'!N287</f>
        <v>0</v>
      </c>
      <c r="O287" s="16">
        <f>'승차인원(a)'!O287+'환승유입인원(c)'!O287</f>
        <v>0</v>
      </c>
      <c r="P287" s="16">
        <f>'승차인원(a)'!P287+'환승유입인원(c)'!P287</f>
        <v>0</v>
      </c>
      <c r="Q287" s="63">
        <f>'승차인원(a)'!Q287+'환승유입인원(c)'!Q287</f>
        <v>0</v>
      </c>
    </row>
    <row r="288" spans="1:17">
      <c r="A288" s="148"/>
      <c r="B288" s="1">
        <v>2747</v>
      </c>
      <c r="C288" s="1" t="s">
        <v>225</v>
      </c>
      <c r="D288" s="35">
        <f t="shared" si="43"/>
        <v>5674616</v>
      </c>
      <c r="E288" s="35">
        <v>23353</v>
      </c>
      <c r="F288" s="55">
        <f>'승차인원(a)'!F288+'환승유입인원(c)'!F288</f>
        <v>700017</v>
      </c>
      <c r="G288" s="16">
        <f>'승차인원(a)'!G288+'환승유입인원(c)'!G288</f>
        <v>673140</v>
      </c>
      <c r="H288" s="16">
        <f>'승차인원(a)'!H288+'환승유입인원(c)'!H288</f>
        <v>760917</v>
      </c>
      <c r="I288" s="16">
        <f>'승차인원(a)'!I288+'환승유입인원(c)'!I288</f>
        <v>721925</v>
      </c>
      <c r="J288" s="16">
        <f>'승차인원(a)'!J288+'환승유입인원(c)'!J288</f>
        <v>708394</v>
      </c>
      <c r="K288" s="16">
        <f>'승차인원(a)'!K288+'환승유입인원(c)'!K288</f>
        <v>707137</v>
      </c>
      <c r="L288" s="16">
        <f>'승차인원(a)'!L288+'환승유입인원(c)'!L288</f>
        <v>701687</v>
      </c>
      <c r="M288" s="16">
        <f>'승차인원(a)'!M288+'환승유입인원(c)'!M288</f>
        <v>701399</v>
      </c>
      <c r="N288" s="16">
        <f>'승차인원(a)'!N288+'환승유입인원(c)'!N288</f>
        <v>0</v>
      </c>
      <c r="O288" s="16">
        <f>'승차인원(a)'!O288+'환승유입인원(c)'!O288</f>
        <v>0</v>
      </c>
      <c r="P288" s="16">
        <f>'승차인원(a)'!P288+'환승유입인원(c)'!P288</f>
        <v>0</v>
      </c>
      <c r="Q288" s="63">
        <f>'승차인원(a)'!Q288+'환승유입인원(c)'!Q288</f>
        <v>0</v>
      </c>
    </row>
    <row r="289" spans="1:17">
      <c r="A289" s="148"/>
      <c r="B289" s="1">
        <v>2748</v>
      </c>
      <c r="C289" s="1" t="s">
        <v>226</v>
      </c>
      <c r="D289" s="35">
        <f t="shared" si="43"/>
        <v>14804390</v>
      </c>
      <c r="E289" s="35">
        <v>60923</v>
      </c>
      <c r="F289" s="55">
        <f>'승차인원(a)'!F289+'환승유입인원(c)'!F289</f>
        <v>1843779</v>
      </c>
      <c r="G289" s="16">
        <f>'승차인원(a)'!G289+'환승유입인원(c)'!G289</f>
        <v>1835766</v>
      </c>
      <c r="H289" s="16">
        <f>'승차인원(a)'!H289+'환승유입인원(c)'!H289</f>
        <v>2003751</v>
      </c>
      <c r="I289" s="16">
        <f>'승차인원(a)'!I289+'환승유입인원(c)'!I289</f>
        <v>1856214</v>
      </c>
      <c r="J289" s="16">
        <f>'승차인원(a)'!J289+'환승유입인원(c)'!J289</f>
        <v>1771899</v>
      </c>
      <c r="K289" s="16">
        <f>'승차인원(a)'!K289+'환승유입인원(c)'!K289</f>
        <v>1844978</v>
      </c>
      <c r="L289" s="16">
        <f>'승차인원(a)'!L289+'환승유입인원(c)'!L289</f>
        <v>1837198</v>
      </c>
      <c r="M289" s="16">
        <f>'승차인원(a)'!M289+'환승유입인원(c)'!M289</f>
        <v>1810805</v>
      </c>
      <c r="N289" s="16">
        <f>'승차인원(a)'!N289+'환승유입인원(c)'!N289</f>
        <v>0</v>
      </c>
      <c r="O289" s="16">
        <f>'승차인원(a)'!O289+'환승유입인원(c)'!O289</f>
        <v>0</v>
      </c>
      <c r="P289" s="16">
        <f>'승차인원(a)'!P289+'환승유입인원(c)'!P289</f>
        <v>0</v>
      </c>
      <c r="Q289" s="63">
        <f>'승차인원(a)'!Q289+'환승유입인원(c)'!Q289</f>
        <v>0</v>
      </c>
    </row>
    <row r="290" spans="1:17">
      <c r="A290" s="148"/>
      <c r="B290" s="1">
        <v>2749</v>
      </c>
      <c r="C290" s="1" t="s">
        <v>227</v>
      </c>
      <c r="D290" s="35">
        <f t="shared" si="43"/>
        <v>9213062</v>
      </c>
      <c r="E290" s="35">
        <v>37914</v>
      </c>
      <c r="F290" s="55">
        <f>'승차인원(a)'!F290+'환승유입인원(c)'!F290</f>
        <v>1089287</v>
      </c>
      <c r="G290" s="16">
        <f>'승차인원(a)'!G290+'환승유입인원(c)'!G290</f>
        <v>1087465</v>
      </c>
      <c r="H290" s="16">
        <f>'승차인원(a)'!H290+'환승유입인원(c)'!H290</f>
        <v>1238569</v>
      </c>
      <c r="I290" s="16">
        <f>'승차인원(a)'!I290+'환승유입인원(c)'!I290</f>
        <v>1184493</v>
      </c>
      <c r="J290" s="16">
        <f>'승차인원(a)'!J290+'환승유입인원(c)'!J290</f>
        <v>1186004</v>
      </c>
      <c r="K290" s="16">
        <f>'승차인원(a)'!K290+'환승유입인원(c)'!K290</f>
        <v>1158456</v>
      </c>
      <c r="L290" s="16">
        <f>'승차인원(a)'!L290+'환승유입인원(c)'!L290</f>
        <v>1131133</v>
      </c>
      <c r="M290" s="16">
        <f>'승차인원(a)'!M290+'환승유입인원(c)'!M290</f>
        <v>1137655</v>
      </c>
      <c r="N290" s="16">
        <f>'승차인원(a)'!N290+'환승유입인원(c)'!N290</f>
        <v>0</v>
      </c>
      <c r="O290" s="16">
        <f>'승차인원(a)'!O290+'환승유입인원(c)'!O290</f>
        <v>0</v>
      </c>
      <c r="P290" s="16">
        <f>'승차인원(a)'!P290+'환승유입인원(c)'!P290</f>
        <v>0</v>
      </c>
      <c r="Q290" s="63">
        <f>'승차인원(a)'!Q290+'환승유입인원(c)'!Q290</f>
        <v>0</v>
      </c>
    </row>
    <row r="291" spans="1:17">
      <c r="A291" s="148"/>
      <c r="B291" s="1">
        <v>2750</v>
      </c>
      <c r="C291" s="1" t="s">
        <v>228</v>
      </c>
      <c r="D291" s="35">
        <f t="shared" si="43"/>
        <v>9817354</v>
      </c>
      <c r="E291" s="35">
        <v>40401</v>
      </c>
      <c r="F291" s="55">
        <f>'승차인원(a)'!F291+'환승유입인원(c)'!F291</f>
        <v>1191816</v>
      </c>
      <c r="G291" s="16">
        <f>'승차인원(a)'!G291+'환승유입인원(c)'!G291</f>
        <v>1153431</v>
      </c>
      <c r="H291" s="16">
        <f>'승차인원(a)'!H291+'환승유입인원(c)'!H291</f>
        <v>1321867</v>
      </c>
      <c r="I291" s="16">
        <f>'승차인원(a)'!I291+'환승유입인원(c)'!I291</f>
        <v>1254969</v>
      </c>
      <c r="J291" s="16">
        <f>'승차인원(a)'!J291+'환승유입인원(c)'!J291</f>
        <v>1260320</v>
      </c>
      <c r="K291" s="16">
        <f>'승차인원(a)'!K291+'환승유입인원(c)'!K291</f>
        <v>1225409</v>
      </c>
      <c r="L291" s="16">
        <f>'승차인원(a)'!L291+'환승유입인원(c)'!L291</f>
        <v>1197022</v>
      </c>
      <c r="M291" s="16">
        <f>'승차인원(a)'!M291+'환승유입인원(c)'!M291</f>
        <v>1212520</v>
      </c>
      <c r="N291" s="16">
        <f>'승차인원(a)'!N291+'환승유입인원(c)'!N291</f>
        <v>0</v>
      </c>
      <c r="O291" s="16">
        <f>'승차인원(a)'!O291+'환승유입인원(c)'!O291</f>
        <v>0</v>
      </c>
      <c r="P291" s="16">
        <f>'승차인원(a)'!P291+'환승유입인원(c)'!P291</f>
        <v>0</v>
      </c>
      <c r="Q291" s="63">
        <f>'승차인원(a)'!Q291+'환승유입인원(c)'!Q291</f>
        <v>0</v>
      </c>
    </row>
    <row r="292" spans="1:17">
      <c r="A292" s="148"/>
      <c r="B292" s="1">
        <v>2751</v>
      </c>
      <c r="C292" s="1" t="s">
        <v>229</v>
      </c>
      <c r="D292" s="35">
        <f t="shared" si="43"/>
        <v>2872933</v>
      </c>
      <c r="E292" s="35">
        <v>11823</v>
      </c>
      <c r="F292" s="55">
        <f>'승차인원(a)'!F292+'환승유입인원(c)'!F292</f>
        <v>337493</v>
      </c>
      <c r="G292" s="16">
        <f>'승차인원(a)'!G292+'환승유입인원(c)'!G292</f>
        <v>330910</v>
      </c>
      <c r="H292" s="16">
        <f>'승차인원(a)'!H292+'환승유입인원(c)'!H292</f>
        <v>384806</v>
      </c>
      <c r="I292" s="16">
        <f>'승차인원(a)'!I292+'환승유입인원(c)'!I292</f>
        <v>368784</v>
      </c>
      <c r="J292" s="16">
        <f>'승차인원(a)'!J292+'환승유입인원(c)'!J292</f>
        <v>367744</v>
      </c>
      <c r="K292" s="16">
        <f>'승차인원(a)'!K292+'환승유입인원(c)'!K292</f>
        <v>364727</v>
      </c>
      <c r="L292" s="16">
        <f>'승차인원(a)'!L292+'환승유입인원(c)'!L292</f>
        <v>357901</v>
      </c>
      <c r="M292" s="16">
        <f>'승차인원(a)'!M292+'환승유입인원(c)'!M292</f>
        <v>360568</v>
      </c>
      <c r="N292" s="16">
        <f>'승차인원(a)'!N292+'환승유입인원(c)'!N292</f>
        <v>0</v>
      </c>
      <c r="O292" s="16">
        <f>'승차인원(a)'!O292+'환승유입인원(c)'!O292</f>
        <v>0</v>
      </c>
      <c r="P292" s="16">
        <f>'승차인원(a)'!P292+'환승유입인원(c)'!P292</f>
        <v>0</v>
      </c>
      <c r="Q292" s="63">
        <f>'승차인원(a)'!Q292+'환승유입인원(c)'!Q292</f>
        <v>0</v>
      </c>
    </row>
    <row r="293" spans="1:17">
      <c r="A293" s="148"/>
      <c r="B293" s="1">
        <v>2752</v>
      </c>
      <c r="C293" s="1" t="s">
        <v>230</v>
      </c>
      <c r="D293" s="35">
        <f t="shared" si="43"/>
        <v>3253293</v>
      </c>
      <c r="E293" s="35">
        <v>13388</v>
      </c>
      <c r="F293" s="55">
        <f>'승차인원(a)'!F293+'환승유입인원(c)'!F293</f>
        <v>369261</v>
      </c>
      <c r="G293" s="16">
        <f>'승차인원(a)'!G293+'환승유입인원(c)'!G293</f>
        <v>365222</v>
      </c>
      <c r="H293" s="16">
        <f>'승차인원(a)'!H293+'환승유입인원(c)'!H293</f>
        <v>459173</v>
      </c>
      <c r="I293" s="16">
        <f>'승차인원(a)'!I293+'환승유입인원(c)'!I293</f>
        <v>435019</v>
      </c>
      <c r="J293" s="16">
        <f>'승차인원(a)'!J293+'환승유입인원(c)'!J293</f>
        <v>428189</v>
      </c>
      <c r="K293" s="16">
        <f>'승차인원(a)'!K293+'환승유입인원(c)'!K293</f>
        <v>422839</v>
      </c>
      <c r="L293" s="16">
        <f>'승차인원(a)'!L293+'환승유입인원(c)'!L293</f>
        <v>385653</v>
      </c>
      <c r="M293" s="16">
        <f>'승차인원(a)'!M293+'환승유입인원(c)'!M293</f>
        <v>387937</v>
      </c>
      <c r="N293" s="16">
        <f>'승차인원(a)'!N293+'환승유입인원(c)'!N293</f>
        <v>0</v>
      </c>
      <c r="O293" s="16">
        <f>'승차인원(a)'!O293+'환승유입인원(c)'!O293</f>
        <v>0</v>
      </c>
      <c r="P293" s="16">
        <f>'승차인원(a)'!P293+'환승유입인원(c)'!P293</f>
        <v>0</v>
      </c>
      <c r="Q293" s="63">
        <f>'승차인원(a)'!Q293+'환승유입인원(c)'!Q293</f>
        <v>0</v>
      </c>
    </row>
    <row r="294" spans="1:17">
      <c r="A294" s="148"/>
      <c r="B294" s="1">
        <v>2753</v>
      </c>
      <c r="C294" s="1" t="s">
        <v>231</v>
      </c>
      <c r="D294" s="35">
        <f t="shared" si="43"/>
        <v>2243910</v>
      </c>
      <c r="E294" s="35">
        <v>9234</v>
      </c>
      <c r="F294" s="55">
        <f>'승차인원(a)'!F294+'환승유입인원(c)'!F294</f>
        <v>246932</v>
      </c>
      <c r="G294" s="16">
        <f>'승차인원(a)'!G294+'환승유입인원(c)'!G294</f>
        <v>247792</v>
      </c>
      <c r="H294" s="16">
        <f>'승차인원(a)'!H294+'환승유입인원(c)'!H294</f>
        <v>297191</v>
      </c>
      <c r="I294" s="16">
        <f>'승차인원(a)'!I294+'환승유입인원(c)'!I294</f>
        <v>302661</v>
      </c>
      <c r="J294" s="16">
        <f>'승차인원(a)'!J294+'환승유입인원(c)'!J294</f>
        <v>304136</v>
      </c>
      <c r="K294" s="16">
        <f>'승차인원(a)'!K294+'환승유입인원(c)'!K294</f>
        <v>295208</v>
      </c>
      <c r="L294" s="16">
        <f>'승차인원(a)'!L294+'환승유입인원(c)'!L294</f>
        <v>273650</v>
      </c>
      <c r="M294" s="16">
        <f>'승차인원(a)'!M294+'환승유입인원(c)'!M294</f>
        <v>276340</v>
      </c>
      <c r="N294" s="16">
        <f>'승차인원(a)'!N294+'환승유입인원(c)'!N294</f>
        <v>0</v>
      </c>
      <c r="O294" s="16">
        <f>'승차인원(a)'!O294+'환승유입인원(c)'!O294</f>
        <v>0</v>
      </c>
      <c r="P294" s="16">
        <f>'승차인원(a)'!P294+'환승유입인원(c)'!P294</f>
        <v>0</v>
      </c>
      <c r="Q294" s="63">
        <f>'승차인원(a)'!Q294+'환승유입인원(c)'!Q294</f>
        <v>0</v>
      </c>
    </row>
    <row r="295" spans="1:17">
      <c r="A295" s="148"/>
      <c r="B295" s="1">
        <v>2754</v>
      </c>
      <c r="C295" s="1" t="s">
        <v>232</v>
      </c>
      <c r="D295" s="35">
        <f t="shared" si="43"/>
        <v>1895161</v>
      </c>
      <c r="E295" s="35">
        <v>7799</v>
      </c>
      <c r="F295" s="55">
        <f>'승차인원(a)'!F295+'환승유입인원(c)'!F295</f>
        <v>205854</v>
      </c>
      <c r="G295" s="16">
        <f>'승차인원(a)'!G295+'환승유입인원(c)'!G295</f>
        <v>204737</v>
      </c>
      <c r="H295" s="16">
        <f>'승차인원(a)'!H295+'환승유입인원(c)'!H295</f>
        <v>250693</v>
      </c>
      <c r="I295" s="16">
        <f>'승차인원(a)'!I295+'환승유입인원(c)'!I295</f>
        <v>335788</v>
      </c>
      <c r="J295" s="16">
        <f>'승차인원(a)'!J295+'환승유입인원(c)'!J295</f>
        <v>243127</v>
      </c>
      <c r="K295" s="16">
        <f>'승차인원(a)'!K295+'환승유입인원(c)'!K295</f>
        <v>229388</v>
      </c>
      <c r="L295" s="16">
        <f>'승차인원(a)'!L295+'환승유입인원(c)'!L295</f>
        <v>212075</v>
      </c>
      <c r="M295" s="16">
        <f>'승차인원(a)'!M295+'환승유입인원(c)'!M295</f>
        <v>213499</v>
      </c>
      <c r="N295" s="16">
        <f>'승차인원(a)'!N295+'환승유입인원(c)'!N295</f>
        <v>0</v>
      </c>
      <c r="O295" s="16">
        <f>'승차인원(a)'!O295+'환승유입인원(c)'!O295</f>
        <v>0</v>
      </c>
      <c r="P295" s="16">
        <f>'승차인원(a)'!P295+'환승유입인원(c)'!P295</f>
        <v>0</v>
      </c>
      <c r="Q295" s="63">
        <f>'승차인원(a)'!Q295+'환승유입인원(c)'!Q295</f>
        <v>0</v>
      </c>
    </row>
    <row r="296" spans="1:17">
      <c r="A296" s="148"/>
      <c r="B296" s="1">
        <v>2755</v>
      </c>
      <c r="C296" s="1" t="s">
        <v>233</v>
      </c>
      <c r="D296" s="35">
        <f t="shared" si="43"/>
        <v>2987628</v>
      </c>
      <c r="E296" s="35">
        <v>12295</v>
      </c>
      <c r="F296" s="55">
        <f>'승차인원(a)'!F296+'환승유입인원(c)'!F296</f>
        <v>350651</v>
      </c>
      <c r="G296" s="16">
        <f>'승차인원(a)'!G296+'환승유입인원(c)'!G296</f>
        <v>347648</v>
      </c>
      <c r="H296" s="16">
        <f>'승차인원(a)'!H296+'환승유입인원(c)'!H296</f>
        <v>399850</v>
      </c>
      <c r="I296" s="16">
        <f>'승차인원(a)'!I296+'환승유입인원(c)'!I296</f>
        <v>391569</v>
      </c>
      <c r="J296" s="16">
        <f>'승차인원(a)'!J296+'환승유입인원(c)'!J296</f>
        <v>389691</v>
      </c>
      <c r="K296" s="16">
        <f>'승차인원(a)'!K296+'환승유입인원(c)'!K296</f>
        <v>378866</v>
      </c>
      <c r="L296" s="16">
        <f>'승차인원(a)'!L296+'환승유입인원(c)'!L296</f>
        <v>364132</v>
      </c>
      <c r="M296" s="16">
        <f>'승차인원(a)'!M296+'환승유입인원(c)'!M296</f>
        <v>365221</v>
      </c>
      <c r="N296" s="16">
        <f>'승차인원(a)'!N296+'환승유입인원(c)'!N296</f>
        <v>0</v>
      </c>
      <c r="O296" s="16">
        <f>'승차인원(a)'!O296+'환승유입인원(c)'!O296</f>
        <v>0</v>
      </c>
      <c r="P296" s="16">
        <f>'승차인원(a)'!P296+'환승유입인원(c)'!P296</f>
        <v>0</v>
      </c>
      <c r="Q296" s="63">
        <f>'승차인원(a)'!Q296+'환승유입인원(c)'!Q296</f>
        <v>0</v>
      </c>
    </row>
    <row r="297" spans="1:17">
      <c r="A297" s="148"/>
      <c r="B297" s="1">
        <v>2756</v>
      </c>
      <c r="C297" s="1" t="s">
        <v>234</v>
      </c>
      <c r="D297" s="35">
        <f t="shared" si="43"/>
        <v>5195690</v>
      </c>
      <c r="E297" s="35">
        <v>21381</v>
      </c>
      <c r="F297" s="55">
        <f>'승차인원(a)'!F297+'환승유입인원(c)'!F297</f>
        <v>623176</v>
      </c>
      <c r="G297" s="16">
        <f>'승차인원(a)'!G297+'환승유입인원(c)'!G297</f>
        <v>615565</v>
      </c>
      <c r="H297" s="16">
        <f>'승차인원(a)'!H297+'환승유입인원(c)'!H297</f>
        <v>700293</v>
      </c>
      <c r="I297" s="16">
        <f>'승차인원(a)'!I297+'환승유입인원(c)'!I297</f>
        <v>670414</v>
      </c>
      <c r="J297" s="16">
        <f>'승차인원(a)'!J297+'환승유입인원(c)'!J297</f>
        <v>663845</v>
      </c>
      <c r="K297" s="16">
        <f>'승차인원(a)'!K297+'환승유입인원(c)'!K297</f>
        <v>649642</v>
      </c>
      <c r="L297" s="16">
        <f>'승차인원(a)'!L297+'환승유입인원(c)'!L297</f>
        <v>637214</v>
      </c>
      <c r="M297" s="16">
        <f>'승차인원(a)'!M297+'환승유입인원(c)'!M297</f>
        <v>635541</v>
      </c>
      <c r="N297" s="16">
        <f>'승차인원(a)'!N297+'환승유입인원(c)'!N297</f>
        <v>0</v>
      </c>
      <c r="O297" s="16">
        <f>'승차인원(a)'!O297+'환승유입인원(c)'!O297</f>
        <v>0</v>
      </c>
      <c r="P297" s="16">
        <f>'승차인원(a)'!P297+'환승유입인원(c)'!P297</f>
        <v>0</v>
      </c>
      <c r="Q297" s="63">
        <f>'승차인원(a)'!Q297+'환승유입인원(c)'!Q297</f>
        <v>0</v>
      </c>
    </row>
    <row r="298" spans="1:17">
      <c r="A298" s="148"/>
      <c r="B298" s="1">
        <v>2757</v>
      </c>
      <c r="C298" s="1" t="s">
        <v>235</v>
      </c>
      <c r="D298" s="35">
        <f t="shared" si="43"/>
        <v>4551087</v>
      </c>
      <c r="E298" s="35">
        <v>18729</v>
      </c>
      <c r="F298" s="55">
        <f>'승차인원(a)'!F298+'환승유입인원(c)'!F298</f>
        <v>547117</v>
      </c>
      <c r="G298" s="16">
        <f>'승차인원(a)'!G298+'환승유입인원(c)'!G298</f>
        <v>540078</v>
      </c>
      <c r="H298" s="16">
        <f>'승차인원(a)'!H298+'환승유입인원(c)'!H298</f>
        <v>605822</v>
      </c>
      <c r="I298" s="16">
        <f>'승차인원(a)'!I298+'환승유입인원(c)'!I298</f>
        <v>576543</v>
      </c>
      <c r="J298" s="16">
        <f>'승차인원(a)'!J298+'환승유입인원(c)'!J298</f>
        <v>578692</v>
      </c>
      <c r="K298" s="16">
        <f>'승차인원(a)'!K298+'환승유입인원(c)'!K298</f>
        <v>567094</v>
      </c>
      <c r="L298" s="16">
        <f>'승차인원(a)'!L298+'환승유입인원(c)'!L298</f>
        <v>578911</v>
      </c>
      <c r="M298" s="16">
        <f>'승차인원(a)'!M298+'환승유입인원(c)'!M298</f>
        <v>556830</v>
      </c>
      <c r="N298" s="16">
        <f>'승차인원(a)'!N298+'환승유입인원(c)'!N298</f>
        <v>0</v>
      </c>
      <c r="O298" s="16">
        <f>'승차인원(a)'!O298+'환승유입인원(c)'!O298</f>
        <v>0</v>
      </c>
      <c r="P298" s="16">
        <f>'승차인원(a)'!P298+'환승유입인원(c)'!P298</f>
        <v>0</v>
      </c>
      <c r="Q298" s="63">
        <f>'승차인원(a)'!Q298+'환승유입인원(c)'!Q298</f>
        <v>0</v>
      </c>
    </row>
    <row r="299" spans="1:17">
      <c r="A299" s="148"/>
      <c r="B299" s="1">
        <v>2758</v>
      </c>
      <c r="C299" s="1" t="s">
        <v>236</v>
      </c>
      <c r="D299" s="35">
        <f t="shared" si="43"/>
        <v>5139319</v>
      </c>
      <c r="E299" s="35">
        <v>21149</v>
      </c>
      <c r="F299" s="55">
        <f>'승차인원(a)'!F299+'환승유입인원(c)'!F299</f>
        <v>616155</v>
      </c>
      <c r="G299" s="16">
        <f>'승차인원(a)'!G299+'환승유입인원(c)'!G299</f>
        <v>617388</v>
      </c>
      <c r="H299" s="16">
        <f>'승차인원(a)'!H299+'환승유입인원(c)'!H299</f>
        <v>694192</v>
      </c>
      <c r="I299" s="16">
        <f>'승차인원(a)'!I299+'환승유입인원(c)'!I299</f>
        <v>666250</v>
      </c>
      <c r="J299" s="16">
        <f>'승차인원(a)'!J299+'환승유입인원(c)'!J299</f>
        <v>661555</v>
      </c>
      <c r="K299" s="16">
        <f>'승차인원(a)'!K299+'환승유입인원(c)'!K299</f>
        <v>638238</v>
      </c>
      <c r="L299" s="16">
        <f>'승차인원(a)'!L299+'환승유입인원(c)'!L299</f>
        <v>626282</v>
      </c>
      <c r="M299" s="16">
        <f>'승차인원(a)'!M299+'환승유입인원(c)'!M299</f>
        <v>619259</v>
      </c>
      <c r="N299" s="16">
        <f>'승차인원(a)'!N299+'환승유입인원(c)'!N299</f>
        <v>0</v>
      </c>
      <c r="O299" s="16">
        <f>'승차인원(a)'!O299+'환승유입인원(c)'!O299</f>
        <v>0</v>
      </c>
      <c r="P299" s="16">
        <f>'승차인원(a)'!P299+'환승유입인원(c)'!P299</f>
        <v>0</v>
      </c>
      <c r="Q299" s="63">
        <f>'승차인원(a)'!Q299+'환승유입인원(c)'!Q299</f>
        <v>0</v>
      </c>
    </row>
    <row r="300" spans="1:17">
      <c r="A300" s="148"/>
      <c r="B300" s="1">
        <v>2759</v>
      </c>
      <c r="C300" s="1" t="s">
        <v>237</v>
      </c>
      <c r="D300" s="35">
        <f t="shared" si="43"/>
        <v>1924442</v>
      </c>
      <c r="E300" s="35">
        <v>7920</v>
      </c>
      <c r="F300" s="55">
        <f>'승차인원(a)'!F300+'환승유입인원(c)'!F300</f>
        <v>218479</v>
      </c>
      <c r="G300" s="16">
        <f>'승차인원(a)'!G300+'환승유입인원(c)'!G300</f>
        <v>218449</v>
      </c>
      <c r="H300" s="16">
        <f>'승차인원(a)'!H300+'환승유입인원(c)'!H300</f>
        <v>249536</v>
      </c>
      <c r="I300" s="16">
        <f>'승차인원(a)'!I300+'환승유입인원(c)'!I300</f>
        <v>253432</v>
      </c>
      <c r="J300" s="16">
        <f>'승차인원(a)'!J300+'환승유입인원(c)'!J300</f>
        <v>265121</v>
      </c>
      <c r="K300" s="16">
        <f>'승차인원(a)'!K300+'환승유입인원(c)'!K300</f>
        <v>246764</v>
      </c>
      <c r="L300" s="16">
        <f>'승차인원(a)'!L300+'환승유입인원(c)'!L300</f>
        <v>243778</v>
      </c>
      <c r="M300" s="16">
        <f>'승차인원(a)'!M300+'환승유입인원(c)'!M300</f>
        <v>228883</v>
      </c>
      <c r="N300" s="16">
        <f>'승차인원(a)'!N300+'환승유입인원(c)'!N300</f>
        <v>0</v>
      </c>
      <c r="O300" s="16">
        <f>'승차인원(a)'!O300+'환승유입인원(c)'!O300</f>
        <v>0</v>
      </c>
      <c r="P300" s="16">
        <f>'승차인원(a)'!P300+'환승유입인원(c)'!P300</f>
        <v>0</v>
      </c>
      <c r="Q300" s="63">
        <f>'승차인원(a)'!Q300+'환승유입인원(c)'!Q300</f>
        <v>0</v>
      </c>
    </row>
    <row r="301" spans="1:17">
      <c r="A301" s="148"/>
      <c r="B301" s="1">
        <v>2760</v>
      </c>
      <c r="C301" s="1" t="s">
        <v>238</v>
      </c>
      <c r="D301" s="35">
        <f t="shared" ref="D301:D319" si="44">SUM(F301:Q301)</f>
        <v>3219482</v>
      </c>
      <c r="E301" s="35">
        <v>13249</v>
      </c>
      <c r="F301" s="55">
        <f>'승차인원(a)'!F301+'환승유입인원(c)'!F301</f>
        <v>386937</v>
      </c>
      <c r="G301" s="16">
        <f>'승차인원(a)'!G301+'환승유입인원(c)'!G301</f>
        <v>378341</v>
      </c>
      <c r="H301" s="16">
        <f>'승차인원(a)'!H301+'환승유입인원(c)'!H301</f>
        <v>428527</v>
      </c>
      <c r="I301" s="16">
        <f>'승차인원(a)'!I301+'환승유입인원(c)'!I301</f>
        <v>411453</v>
      </c>
      <c r="J301" s="16">
        <f>'승차인원(a)'!J301+'환승유입인원(c)'!J301</f>
        <v>413993</v>
      </c>
      <c r="K301" s="16">
        <f>'승차인원(a)'!K301+'환승유입인원(c)'!K301</f>
        <v>406079</v>
      </c>
      <c r="L301" s="16">
        <f>'승차인원(a)'!L301+'환승유입인원(c)'!L301</f>
        <v>398330</v>
      </c>
      <c r="M301" s="16">
        <f>'승차인원(a)'!M301+'환승유입인원(c)'!M301</f>
        <v>395822</v>
      </c>
      <c r="N301" s="16">
        <f>'승차인원(a)'!N301+'환승유입인원(c)'!N301</f>
        <v>0</v>
      </c>
      <c r="O301" s="16">
        <f>'승차인원(a)'!O301+'환승유입인원(c)'!O301</f>
        <v>0</v>
      </c>
      <c r="P301" s="16">
        <f>'승차인원(a)'!P301+'환승유입인원(c)'!P301</f>
        <v>0</v>
      </c>
      <c r="Q301" s="63">
        <f>'승차인원(a)'!Q301+'환승유입인원(c)'!Q301</f>
        <v>0</v>
      </c>
    </row>
    <row r="302" spans="1:17" ht="17.25" thickBot="1">
      <c r="A302" s="148"/>
      <c r="B302" s="30">
        <v>2761</v>
      </c>
      <c r="C302" s="30" t="s">
        <v>239</v>
      </c>
      <c r="D302" s="37">
        <f t="shared" si="44"/>
        <v>3579624</v>
      </c>
      <c r="E302" s="37">
        <v>14731</v>
      </c>
      <c r="F302" s="58">
        <f>'승차인원(a)'!F302+'환승유입인원(c)'!F302</f>
        <v>427084</v>
      </c>
      <c r="G302" s="31">
        <f>'승차인원(a)'!G302+'환승유입인원(c)'!G302</f>
        <v>419533</v>
      </c>
      <c r="H302" s="31">
        <f>'승차인원(a)'!H302+'환승유입인원(c)'!H302</f>
        <v>484954</v>
      </c>
      <c r="I302" s="31">
        <f>'승차인원(a)'!I302+'환승유입인원(c)'!I302</f>
        <v>464972</v>
      </c>
      <c r="J302" s="31">
        <f>'승차인원(a)'!J302+'환승유입인원(c)'!J302</f>
        <v>459480</v>
      </c>
      <c r="K302" s="31">
        <f>'승차인원(a)'!K302+'환승유입인원(c)'!K302</f>
        <v>450775</v>
      </c>
      <c r="L302" s="31">
        <f>'승차인원(a)'!L302+'환승유입인원(c)'!L302</f>
        <v>434385</v>
      </c>
      <c r="M302" s="31">
        <f>'승차인원(a)'!M302+'환승유입인원(c)'!M302</f>
        <v>438441</v>
      </c>
      <c r="N302" s="31">
        <f>'승차인원(a)'!N302+'환승유입인원(c)'!N302</f>
        <v>0</v>
      </c>
      <c r="O302" s="31">
        <f>'승차인원(a)'!O302+'환승유입인원(c)'!O302</f>
        <v>0</v>
      </c>
      <c r="P302" s="31">
        <f>'승차인원(a)'!P302+'환승유입인원(c)'!P302</f>
        <v>0</v>
      </c>
      <c r="Q302" s="66">
        <f>'승차인원(a)'!Q302+'환승유입인원(c)'!Q302</f>
        <v>0</v>
      </c>
    </row>
    <row r="303" spans="1:17">
      <c r="A303" s="147" t="s">
        <v>338</v>
      </c>
      <c r="B303" s="8">
        <v>2811</v>
      </c>
      <c r="C303" s="8" t="s">
        <v>240</v>
      </c>
      <c r="D303" s="34">
        <f t="shared" si="44"/>
        <v>6963369</v>
      </c>
      <c r="E303" s="34">
        <v>28656</v>
      </c>
      <c r="F303" s="54">
        <f>'승차인원(a)'!F303+'환승유입인원(c)'!F303</f>
        <v>817419</v>
      </c>
      <c r="G303" s="29">
        <f>'승차인원(a)'!G303+'환승유입인원(c)'!G303</f>
        <v>806304</v>
      </c>
      <c r="H303" s="29">
        <f>'승차인원(a)'!H303+'환승유입인원(c)'!H303</f>
        <v>921597</v>
      </c>
      <c r="I303" s="29">
        <f>'승차인원(a)'!I303+'환승유입인원(c)'!I303</f>
        <v>890023</v>
      </c>
      <c r="J303" s="29">
        <f>'승차인원(a)'!J303+'환승유입인원(c)'!J303</f>
        <v>889956</v>
      </c>
      <c r="K303" s="29">
        <f>'승차인원(a)'!K303+'환승유입인원(c)'!K303</f>
        <v>888556</v>
      </c>
      <c r="L303" s="29">
        <f>'승차인원(a)'!L303+'환승유입인원(c)'!L303</f>
        <v>871247</v>
      </c>
      <c r="M303" s="29">
        <f>'승차인원(a)'!M303+'환승유입인원(c)'!M303</f>
        <v>878267</v>
      </c>
      <c r="N303" s="29">
        <f>'승차인원(a)'!N303+'환승유입인원(c)'!N303</f>
        <v>0</v>
      </c>
      <c r="O303" s="29">
        <f>'승차인원(a)'!O303+'환승유입인원(c)'!O303</f>
        <v>0</v>
      </c>
      <c r="P303" s="29">
        <f>'승차인원(a)'!P303+'환승유입인원(c)'!P303</f>
        <v>0</v>
      </c>
      <c r="Q303" s="62">
        <f>'승차인원(a)'!Q303+'환승유입인원(c)'!Q303</f>
        <v>0</v>
      </c>
    </row>
    <row r="304" spans="1:17">
      <c r="A304" s="148"/>
      <c r="B304" s="1">
        <v>2812</v>
      </c>
      <c r="C304" s="1" t="s">
        <v>241</v>
      </c>
      <c r="D304" s="35">
        <f t="shared" si="44"/>
        <v>7126110</v>
      </c>
      <c r="E304" s="35">
        <v>29326</v>
      </c>
      <c r="F304" s="55">
        <f>'승차인원(a)'!F304+'환승유입인원(c)'!F304</f>
        <v>861065</v>
      </c>
      <c r="G304" s="16">
        <f>'승차인원(a)'!G304+'환승유입인원(c)'!G304</f>
        <v>852615</v>
      </c>
      <c r="H304" s="16">
        <f>'승차인원(a)'!H304+'환승유입인원(c)'!H304</f>
        <v>954857</v>
      </c>
      <c r="I304" s="16">
        <f>'승차인원(a)'!I304+'환승유입인원(c)'!I304</f>
        <v>911884</v>
      </c>
      <c r="J304" s="16">
        <f>'승차인원(a)'!J304+'환승유입인원(c)'!J304</f>
        <v>909638</v>
      </c>
      <c r="K304" s="16">
        <f>'승차인원(a)'!K304+'환승유입인원(c)'!K304</f>
        <v>887933</v>
      </c>
      <c r="L304" s="16">
        <f>'승차인원(a)'!L304+'환승유입인원(c)'!L304</f>
        <v>874444</v>
      </c>
      <c r="M304" s="16">
        <f>'승차인원(a)'!M304+'환승유입인원(c)'!M304</f>
        <v>873674</v>
      </c>
      <c r="N304" s="16">
        <f>'승차인원(a)'!N304+'환승유입인원(c)'!N304</f>
        <v>0</v>
      </c>
      <c r="O304" s="16">
        <f>'승차인원(a)'!O304+'환승유입인원(c)'!O304</f>
        <v>0</v>
      </c>
      <c r="P304" s="16">
        <f>'승차인원(a)'!P304+'환승유입인원(c)'!P304</f>
        <v>0</v>
      </c>
      <c r="Q304" s="63">
        <f>'승차인원(a)'!Q304+'환승유입인원(c)'!Q304</f>
        <v>0</v>
      </c>
    </row>
    <row r="305" spans="1:17">
      <c r="A305" s="148"/>
      <c r="B305" s="1">
        <v>2813</v>
      </c>
      <c r="C305" s="1" t="s">
        <v>242</v>
      </c>
      <c r="D305" s="35">
        <f t="shared" si="44"/>
        <v>4321684</v>
      </c>
      <c r="E305" s="35">
        <v>17784</v>
      </c>
      <c r="F305" s="55">
        <f>'승차인원(a)'!F305+'환승유입인원(c)'!F305</f>
        <v>520088</v>
      </c>
      <c r="G305" s="16">
        <f>'승차인원(a)'!G305+'환승유입인원(c)'!G305</f>
        <v>514989</v>
      </c>
      <c r="H305" s="16">
        <f>'승차인원(a)'!H305+'환승유입인원(c)'!H305</f>
        <v>583099</v>
      </c>
      <c r="I305" s="16">
        <f>'승차인원(a)'!I305+'환승유입인원(c)'!I305</f>
        <v>551388</v>
      </c>
      <c r="J305" s="16">
        <f>'승차인원(a)'!J305+'환승유입인원(c)'!J305</f>
        <v>543431</v>
      </c>
      <c r="K305" s="16">
        <f>'승차인원(a)'!K305+'환승유입인원(c)'!K305</f>
        <v>547126</v>
      </c>
      <c r="L305" s="16">
        <f>'승차인원(a)'!L305+'환승유입인원(c)'!L305</f>
        <v>532340</v>
      </c>
      <c r="M305" s="16">
        <f>'승차인원(a)'!M305+'환승유입인원(c)'!M305</f>
        <v>529223</v>
      </c>
      <c r="N305" s="16">
        <f>'승차인원(a)'!N305+'환승유입인원(c)'!N305</f>
        <v>0</v>
      </c>
      <c r="O305" s="16">
        <f>'승차인원(a)'!O305+'환승유입인원(c)'!O305</f>
        <v>0</v>
      </c>
      <c r="P305" s="16">
        <f>'승차인원(a)'!P305+'환승유입인원(c)'!P305</f>
        <v>0</v>
      </c>
      <c r="Q305" s="63">
        <f>'승차인원(a)'!Q305+'환승유입인원(c)'!Q305</f>
        <v>0</v>
      </c>
    </row>
    <row r="306" spans="1:17">
      <c r="A306" s="148"/>
      <c r="B306" s="1">
        <v>2814</v>
      </c>
      <c r="C306" s="1" t="s">
        <v>243</v>
      </c>
      <c r="D306" s="35">
        <f t="shared" si="44"/>
        <v>2811194</v>
      </c>
      <c r="E306" s="35">
        <v>11568</v>
      </c>
      <c r="F306" s="55">
        <f>'승차인원(a)'!F306+'환승유입인원(c)'!F306</f>
        <v>317492</v>
      </c>
      <c r="G306" s="16">
        <f>'승차인원(a)'!G306+'환승유입인원(c)'!G306</f>
        <v>326147</v>
      </c>
      <c r="H306" s="16">
        <f>'승차인원(a)'!H306+'환승유입인원(c)'!H306</f>
        <v>359640</v>
      </c>
      <c r="I306" s="16">
        <f>'승차인원(a)'!I306+'환승유입인원(c)'!I306</f>
        <v>389060</v>
      </c>
      <c r="J306" s="16">
        <f>'승차인원(a)'!J306+'환승유입인원(c)'!J306</f>
        <v>411702</v>
      </c>
      <c r="K306" s="16">
        <f>'승차인원(a)'!K306+'환승유입인원(c)'!K306</f>
        <v>342809</v>
      </c>
      <c r="L306" s="16">
        <f>'승차인원(a)'!L306+'환승유입인원(c)'!L306</f>
        <v>328902</v>
      </c>
      <c r="M306" s="16">
        <f>'승차인원(a)'!M306+'환승유입인원(c)'!M306</f>
        <v>335442</v>
      </c>
      <c r="N306" s="16">
        <f>'승차인원(a)'!N306+'환승유입인원(c)'!N306</f>
        <v>0</v>
      </c>
      <c r="O306" s="16">
        <f>'승차인원(a)'!O306+'환승유입인원(c)'!O306</f>
        <v>0</v>
      </c>
      <c r="P306" s="16">
        <f>'승차인원(a)'!P306+'환승유입인원(c)'!P306</f>
        <v>0</v>
      </c>
      <c r="Q306" s="63">
        <f>'승차인원(a)'!Q306+'환승유입인원(c)'!Q306</f>
        <v>0</v>
      </c>
    </row>
    <row r="307" spans="1:17">
      <c r="A307" s="148"/>
      <c r="B307" s="1">
        <v>2815</v>
      </c>
      <c r="C307" s="1" t="s">
        <v>244</v>
      </c>
      <c r="D307" s="35">
        <f t="shared" si="44"/>
        <v>4919033</v>
      </c>
      <c r="E307" s="35">
        <v>20243</v>
      </c>
      <c r="F307" s="55">
        <f>'승차인원(a)'!F307+'환승유입인원(c)'!F307</f>
        <v>606606</v>
      </c>
      <c r="G307" s="16">
        <f>'승차인원(a)'!G307+'환승유입인원(c)'!G307</f>
        <v>578054</v>
      </c>
      <c r="H307" s="16">
        <f>'승차인원(a)'!H307+'환승유입인원(c)'!H307</f>
        <v>606993</v>
      </c>
      <c r="I307" s="16">
        <f>'승차인원(a)'!I307+'환승유입인원(c)'!I307</f>
        <v>680391</v>
      </c>
      <c r="J307" s="16">
        <f>'승차인원(a)'!J307+'환승유입인원(c)'!J307</f>
        <v>612985</v>
      </c>
      <c r="K307" s="16">
        <f>'승차인원(a)'!K307+'환승유입인원(c)'!K307</f>
        <v>588432</v>
      </c>
      <c r="L307" s="16">
        <f>'승차인원(a)'!L307+'환승유입인원(c)'!L307</f>
        <v>619015</v>
      </c>
      <c r="M307" s="16">
        <f>'승차인원(a)'!M307+'환승유입인원(c)'!M307</f>
        <v>626557</v>
      </c>
      <c r="N307" s="16">
        <f>'승차인원(a)'!N307+'환승유입인원(c)'!N307</f>
        <v>0</v>
      </c>
      <c r="O307" s="16">
        <f>'승차인원(a)'!O307+'환승유입인원(c)'!O307</f>
        <v>0</v>
      </c>
      <c r="P307" s="16">
        <f>'승차인원(a)'!P307+'환승유입인원(c)'!P307</f>
        <v>0</v>
      </c>
      <c r="Q307" s="63">
        <f>'승차인원(a)'!Q307+'환승유입인원(c)'!Q307</f>
        <v>0</v>
      </c>
    </row>
    <row r="308" spans="1:17">
      <c r="A308" s="148"/>
      <c r="B308" s="1">
        <v>2816</v>
      </c>
      <c r="C308" s="1" t="s">
        <v>245</v>
      </c>
      <c r="D308" s="35">
        <f t="shared" si="44"/>
        <v>3599556</v>
      </c>
      <c r="E308" s="35">
        <v>14813</v>
      </c>
      <c r="F308" s="55">
        <f>'승차인원(a)'!F308+'환승유입인원(c)'!F308</f>
        <v>446362</v>
      </c>
      <c r="G308" s="16">
        <f>'승차인원(a)'!G308+'환승유입인원(c)'!G308</f>
        <v>431444</v>
      </c>
      <c r="H308" s="16">
        <f>'승차인원(a)'!H308+'환승유입인원(c)'!H308</f>
        <v>480476</v>
      </c>
      <c r="I308" s="16">
        <f>'승차인원(a)'!I308+'환승유입인원(c)'!I308</f>
        <v>488647</v>
      </c>
      <c r="J308" s="16">
        <f>'승차인원(a)'!J308+'환승유입인원(c)'!J308</f>
        <v>445645</v>
      </c>
      <c r="K308" s="16">
        <f>'승차인원(a)'!K308+'환승유입인원(c)'!K308</f>
        <v>440893</v>
      </c>
      <c r="L308" s="16">
        <f>'승차인원(a)'!L308+'환승유입인원(c)'!L308</f>
        <v>436536</v>
      </c>
      <c r="M308" s="16">
        <f>'승차인원(a)'!M308+'환승유입인원(c)'!M308</f>
        <v>429553</v>
      </c>
      <c r="N308" s="16">
        <f>'승차인원(a)'!N308+'환승유입인원(c)'!N308</f>
        <v>0</v>
      </c>
      <c r="O308" s="16">
        <f>'승차인원(a)'!O308+'환승유입인원(c)'!O308</f>
        <v>0</v>
      </c>
      <c r="P308" s="16">
        <f>'승차인원(a)'!P308+'환승유입인원(c)'!P308</f>
        <v>0</v>
      </c>
      <c r="Q308" s="63">
        <f>'승차인원(a)'!Q308+'환승유입인원(c)'!Q308</f>
        <v>0</v>
      </c>
    </row>
    <row r="309" spans="1:17">
      <c r="A309" s="148"/>
      <c r="B309" s="1">
        <v>2817</v>
      </c>
      <c r="C309" s="1" t="s">
        <v>246</v>
      </c>
      <c r="D309" s="35">
        <f t="shared" si="44"/>
        <v>2131941</v>
      </c>
      <c r="E309" s="35">
        <v>8773</v>
      </c>
      <c r="F309" s="55">
        <f>'승차인원(a)'!F309+'환승유입인원(c)'!F309</f>
        <v>237871</v>
      </c>
      <c r="G309" s="16">
        <f>'승차인원(a)'!G309+'환승유입인원(c)'!G309</f>
        <v>245852</v>
      </c>
      <c r="H309" s="16">
        <f>'승차인원(a)'!H309+'환승유입인원(c)'!H309</f>
        <v>293411</v>
      </c>
      <c r="I309" s="16">
        <f>'승차인원(a)'!I309+'환승유입인원(c)'!I309</f>
        <v>281374</v>
      </c>
      <c r="J309" s="16">
        <f>'승차인원(a)'!J309+'환승유입인원(c)'!J309</f>
        <v>274900</v>
      </c>
      <c r="K309" s="16">
        <f>'승차인원(a)'!K309+'환승유입인원(c)'!K309</f>
        <v>275325</v>
      </c>
      <c r="L309" s="16">
        <f>'승차인원(a)'!L309+'환승유입인원(c)'!L309</f>
        <v>265659</v>
      </c>
      <c r="M309" s="16">
        <f>'승차인원(a)'!M309+'환승유입인원(c)'!M309</f>
        <v>257549</v>
      </c>
      <c r="N309" s="16">
        <f>'승차인원(a)'!N309+'환승유입인원(c)'!N309</f>
        <v>0</v>
      </c>
      <c r="O309" s="16">
        <f>'승차인원(a)'!O309+'환승유입인원(c)'!O309</f>
        <v>0</v>
      </c>
      <c r="P309" s="16">
        <f>'승차인원(a)'!P309+'환승유입인원(c)'!P309</f>
        <v>0</v>
      </c>
      <c r="Q309" s="63">
        <f>'승차인원(a)'!Q309+'환승유입인원(c)'!Q309</f>
        <v>0</v>
      </c>
    </row>
    <row r="310" spans="1:17">
      <c r="A310" s="148"/>
      <c r="B310" s="1">
        <v>2818</v>
      </c>
      <c r="C310" s="1" t="s">
        <v>247</v>
      </c>
      <c r="D310" s="35">
        <f t="shared" si="44"/>
        <v>2764971</v>
      </c>
      <c r="E310" s="35">
        <v>11379</v>
      </c>
      <c r="F310" s="55">
        <f>'승차인원(a)'!F310+'환승유입인원(c)'!F310</f>
        <v>346360</v>
      </c>
      <c r="G310" s="16">
        <f>'승차인원(a)'!G310+'환승유입인원(c)'!G310</f>
        <v>334357</v>
      </c>
      <c r="H310" s="16">
        <f>'승차인원(a)'!H310+'환승유입인원(c)'!H310</f>
        <v>379958</v>
      </c>
      <c r="I310" s="16">
        <f>'승차인원(a)'!I310+'환승유입인원(c)'!I310</f>
        <v>355883</v>
      </c>
      <c r="J310" s="16">
        <f>'승차인원(a)'!J310+'환승유입인원(c)'!J310</f>
        <v>350237</v>
      </c>
      <c r="K310" s="16">
        <f>'승차인원(a)'!K310+'환승유입인원(c)'!K310</f>
        <v>344779</v>
      </c>
      <c r="L310" s="16">
        <f>'승차인원(a)'!L310+'환승유입인원(c)'!L310</f>
        <v>325548</v>
      </c>
      <c r="M310" s="16">
        <f>'승차인원(a)'!M310+'환승유입인원(c)'!M310</f>
        <v>327849</v>
      </c>
      <c r="N310" s="16">
        <f>'승차인원(a)'!N310+'환승유입인원(c)'!N310</f>
        <v>0</v>
      </c>
      <c r="O310" s="16">
        <f>'승차인원(a)'!O310+'환승유입인원(c)'!O310</f>
        <v>0</v>
      </c>
      <c r="P310" s="16">
        <f>'승차인원(a)'!P310+'환승유입인원(c)'!P310</f>
        <v>0</v>
      </c>
      <c r="Q310" s="63">
        <f>'승차인원(a)'!Q310+'환승유입인원(c)'!Q310</f>
        <v>0</v>
      </c>
    </row>
    <row r="311" spans="1:17">
      <c r="A311" s="148"/>
      <c r="B311" s="1">
        <v>2819</v>
      </c>
      <c r="C311" s="1" t="s">
        <v>248</v>
      </c>
      <c r="D311" s="35">
        <f t="shared" si="44"/>
        <v>4997936</v>
      </c>
      <c r="E311" s="35">
        <v>20568</v>
      </c>
      <c r="F311" s="55">
        <f>'승차인원(a)'!F311+'환승유입인원(c)'!F311</f>
        <v>487449</v>
      </c>
      <c r="G311" s="16">
        <f>'승차인원(a)'!G311+'환승유입인원(c)'!G311</f>
        <v>512095</v>
      </c>
      <c r="H311" s="16">
        <f>'승차인원(a)'!H311+'환승유입인원(c)'!H311</f>
        <v>639690</v>
      </c>
      <c r="I311" s="16">
        <f>'승차인원(a)'!I311+'환승유입인원(c)'!I311</f>
        <v>616754</v>
      </c>
      <c r="J311" s="16">
        <f>'승차인원(a)'!J311+'환승유입인원(c)'!J311</f>
        <v>625755</v>
      </c>
      <c r="K311" s="16">
        <f>'승차인원(a)'!K311+'환승유입인원(c)'!K311</f>
        <v>686853</v>
      </c>
      <c r="L311" s="16">
        <f>'승차인원(a)'!L311+'환승유입인원(c)'!L311</f>
        <v>713950</v>
      </c>
      <c r="M311" s="16">
        <f>'승차인원(a)'!M311+'환승유입인원(c)'!M311</f>
        <v>715390</v>
      </c>
      <c r="N311" s="16">
        <f>'승차인원(a)'!N311+'환승유입인원(c)'!N311</f>
        <v>0</v>
      </c>
      <c r="O311" s="16">
        <f>'승차인원(a)'!O311+'환승유입인원(c)'!O311</f>
        <v>0</v>
      </c>
      <c r="P311" s="16">
        <f>'승차인원(a)'!P311+'환승유입인원(c)'!P311</f>
        <v>0</v>
      </c>
      <c r="Q311" s="63">
        <f>'승차인원(a)'!Q311+'환승유입인원(c)'!Q311</f>
        <v>0</v>
      </c>
    </row>
    <row r="312" spans="1:17">
      <c r="A312" s="148"/>
      <c r="B312" s="1">
        <v>2820</v>
      </c>
      <c r="C312" s="1" t="s">
        <v>249</v>
      </c>
      <c r="D312" s="35">
        <f t="shared" si="44"/>
        <v>6557528</v>
      </c>
      <c r="E312" s="35">
        <v>26985</v>
      </c>
      <c r="F312" s="55">
        <f>'승차인원(a)'!F312+'환승유입인원(c)'!F312</f>
        <v>734925</v>
      </c>
      <c r="G312" s="16">
        <f>'승차인원(a)'!G312+'환승유입인원(c)'!G312</f>
        <v>735426</v>
      </c>
      <c r="H312" s="16">
        <f>'승차인원(a)'!H312+'환승유입인원(c)'!H312</f>
        <v>846946</v>
      </c>
      <c r="I312" s="16">
        <f>'승차인원(a)'!I312+'환승유입인원(c)'!I312</f>
        <v>810547</v>
      </c>
      <c r="J312" s="16">
        <f>'승차인원(a)'!J312+'환승유입인원(c)'!J312</f>
        <v>855151</v>
      </c>
      <c r="K312" s="16">
        <f>'승차인원(a)'!K312+'환승유입인원(c)'!K312</f>
        <v>868162</v>
      </c>
      <c r="L312" s="16">
        <f>'승차인원(a)'!L312+'환승유입인원(c)'!L312</f>
        <v>859155</v>
      </c>
      <c r="M312" s="16">
        <f>'승차인원(a)'!M312+'환승유입인원(c)'!M312</f>
        <v>847216</v>
      </c>
      <c r="N312" s="16">
        <f>'승차인원(a)'!N312+'환승유입인원(c)'!N312</f>
        <v>0</v>
      </c>
      <c r="O312" s="16">
        <f>'승차인원(a)'!O312+'환승유입인원(c)'!O312</f>
        <v>0</v>
      </c>
      <c r="P312" s="16">
        <f>'승차인원(a)'!P312+'환승유입인원(c)'!P312</f>
        <v>0</v>
      </c>
      <c r="Q312" s="63">
        <f>'승차인원(a)'!Q312+'환승유입인원(c)'!Q312</f>
        <v>0</v>
      </c>
    </row>
    <row r="313" spans="1:17">
      <c r="A313" s="148"/>
      <c r="B313" s="1">
        <v>2821</v>
      </c>
      <c r="C313" s="1" t="s">
        <v>250</v>
      </c>
      <c r="D313" s="35">
        <f t="shared" si="44"/>
        <v>4198578</v>
      </c>
      <c r="E313" s="35">
        <v>17278</v>
      </c>
      <c r="F313" s="55">
        <f>'승차인원(a)'!F313+'환승유입인원(c)'!F313</f>
        <v>452280</v>
      </c>
      <c r="G313" s="16">
        <f>'승차인원(a)'!G313+'환승유입인원(c)'!G313</f>
        <v>467017</v>
      </c>
      <c r="H313" s="16">
        <f>'승차인원(a)'!H313+'환승유입인원(c)'!H313</f>
        <v>606187</v>
      </c>
      <c r="I313" s="16">
        <f>'승차인원(a)'!I313+'환승유입인원(c)'!I313</f>
        <v>576300</v>
      </c>
      <c r="J313" s="16">
        <f>'승차인원(a)'!J313+'환승유입인원(c)'!J313</f>
        <v>560311</v>
      </c>
      <c r="K313" s="16">
        <f>'승차인원(a)'!K313+'환승유입인원(c)'!K313</f>
        <v>544039</v>
      </c>
      <c r="L313" s="16">
        <f>'승차인원(a)'!L313+'환승유입인원(c)'!L313</f>
        <v>487494</v>
      </c>
      <c r="M313" s="16">
        <f>'승차인원(a)'!M313+'환승유입인원(c)'!M313</f>
        <v>504950</v>
      </c>
      <c r="N313" s="16">
        <f>'승차인원(a)'!N313+'환승유입인원(c)'!N313</f>
        <v>0</v>
      </c>
      <c r="O313" s="16">
        <f>'승차인원(a)'!O313+'환승유입인원(c)'!O313</f>
        <v>0</v>
      </c>
      <c r="P313" s="16">
        <f>'승차인원(a)'!P313+'환승유입인원(c)'!P313</f>
        <v>0</v>
      </c>
      <c r="Q313" s="63">
        <f>'승차인원(a)'!Q313+'환승유입인원(c)'!Q313</f>
        <v>0</v>
      </c>
    </row>
    <row r="314" spans="1:17">
      <c r="A314" s="148"/>
      <c r="B314" s="1">
        <v>2822</v>
      </c>
      <c r="C314" s="1" t="s">
        <v>251</v>
      </c>
      <c r="D314" s="35">
        <f t="shared" si="44"/>
        <v>2466854</v>
      </c>
      <c r="E314" s="35">
        <v>10151</v>
      </c>
      <c r="F314" s="55">
        <f>'승차인원(a)'!F314+'환승유입인원(c)'!F314</f>
        <v>285083</v>
      </c>
      <c r="G314" s="16">
        <f>'승차인원(a)'!G314+'환승유입인원(c)'!G314</f>
        <v>278256</v>
      </c>
      <c r="H314" s="16">
        <f>'승차인원(a)'!H314+'환승유입인원(c)'!H314</f>
        <v>335918</v>
      </c>
      <c r="I314" s="16">
        <f>'승차인원(a)'!I314+'환승유입인원(c)'!I314</f>
        <v>329191</v>
      </c>
      <c r="J314" s="16">
        <f>'승차인원(a)'!J314+'환승유입인원(c)'!J314</f>
        <v>326022</v>
      </c>
      <c r="K314" s="16">
        <f>'승차인원(a)'!K314+'환승유입인원(c)'!K314</f>
        <v>317522</v>
      </c>
      <c r="L314" s="16">
        <f>'승차인원(a)'!L314+'환승유입인원(c)'!L314</f>
        <v>289938</v>
      </c>
      <c r="M314" s="16">
        <f>'승차인원(a)'!M314+'환승유입인원(c)'!M314</f>
        <v>304924</v>
      </c>
      <c r="N314" s="16">
        <f>'승차인원(a)'!N314+'환승유입인원(c)'!N314</f>
        <v>0</v>
      </c>
      <c r="O314" s="16">
        <f>'승차인원(a)'!O314+'환승유입인원(c)'!O314</f>
        <v>0</v>
      </c>
      <c r="P314" s="16">
        <f>'승차인원(a)'!P314+'환승유입인원(c)'!P314</f>
        <v>0</v>
      </c>
      <c r="Q314" s="63">
        <f>'승차인원(a)'!Q314+'환승유입인원(c)'!Q314</f>
        <v>0</v>
      </c>
    </row>
    <row r="315" spans="1:17">
      <c r="A315" s="148"/>
      <c r="B315" s="1">
        <v>2823</v>
      </c>
      <c r="C315" s="1" t="s">
        <v>252</v>
      </c>
      <c r="D315" s="35">
        <f t="shared" si="44"/>
        <v>5556509</v>
      </c>
      <c r="E315" s="35">
        <v>22866</v>
      </c>
      <c r="F315" s="55">
        <f>'승차인원(a)'!F315+'환승유입인원(c)'!F315</f>
        <v>623746</v>
      </c>
      <c r="G315" s="16">
        <f>'승차인원(a)'!G315+'환승유입인원(c)'!G315</f>
        <v>623728</v>
      </c>
      <c r="H315" s="16">
        <f>'승차인원(a)'!H315+'환승유입인원(c)'!H315</f>
        <v>795257</v>
      </c>
      <c r="I315" s="16">
        <f>'승차인원(a)'!I315+'환승유입인원(c)'!I315</f>
        <v>758295</v>
      </c>
      <c r="J315" s="16">
        <f>'승차인원(a)'!J315+'환승유입인원(c)'!J315</f>
        <v>755690</v>
      </c>
      <c r="K315" s="16">
        <f>'승차인원(a)'!K315+'환승유입인원(c)'!K315</f>
        <v>704527</v>
      </c>
      <c r="L315" s="16">
        <f>'승차인원(a)'!L315+'환승유입인원(c)'!L315</f>
        <v>639673</v>
      </c>
      <c r="M315" s="16">
        <f>'승차인원(a)'!M315+'환승유입인원(c)'!M315</f>
        <v>655593</v>
      </c>
      <c r="N315" s="16">
        <f>'승차인원(a)'!N315+'환승유입인원(c)'!N315</f>
        <v>0</v>
      </c>
      <c r="O315" s="16">
        <f>'승차인원(a)'!O315+'환승유입인원(c)'!O315</f>
        <v>0</v>
      </c>
      <c r="P315" s="16">
        <f>'승차인원(a)'!P315+'환승유입인원(c)'!P315</f>
        <v>0</v>
      </c>
      <c r="Q315" s="63">
        <f>'승차인원(a)'!Q315+'환승유입인원(c)'!Q315</f>
        <v>0</v>
      </c>
    </row>
    <row r="316" spans="1:17">
      <c r="A316" s="148"/>
      <c r="B316" s="1">
        <v>2824</v>
      </c>
      <c r="C316" s="1" t="s">
        <v>253</v>
      </c>
      <c r="D316" s="35">
        <f t="shared" si="44"/>
        <v>4592533</v>
      </c>
      <c r="E316" s="35">
        <v>18899</v>
      </c>
      <c r="F316" s="55">
        <f>'승차인원(a)'!F316+'환승유입인원(c)'!F316</f>
        <v>547123</v>
      </c>
      <c r="G316" s="16">
        <f>'승차인원(a)'!G316+'환승유입인원(c)'!G316</f>
        <v>533322</v>
      </c>
      <c r="H316" s="16">
        <f>'승차인원(a)'!H316+'환승유입인원(c)'!H316</f>
        <v>640381</v>
      </c>
      <c r="I316" s="16">
        <f>'승차인원(a)'!I316+'환승유입인원(c)'!I316</f>
        <v>607874</v>
      </c>
      <c r="J316" s="16">
        <f>'승차인원(a)'!J316+'환승유입인원(c)'!J316</f>
        <v>610642</v>
      </c>
      <c r="K316" s="16">
        <f>'승차인원(a)'!K316+'환승유입인원(c)'!K316</f>
        <v>575211</v>
      </c>
      <c r="L316" s="16">
        <f>'승차인원(a)'!L316+'환승유입인원(c)'!L316</f>
        <v>536944</v>
      </c>
      <c r="M316" s="16">
        <f>'승차인원(a)'!M316+'환승유입인원(c)'!M316</f>
        <v>541036</v>
      </c>
      <c r="N316" s="16">
        <f>'승차인원(a)'!N316+'환승유입인원(c)'!N316</f>
        <v>0</v>
      </c>
      <c r="O316" s="16">
        <f>'승차인원(a)'!O316+'환승유입인원(c)'!O316</f>
        <v>0</v>
      </c>
      <c r="P316" s="16">
        <f>'승차인원(a)'!P316+'환승유입인원(c)'!P316</f>
        <v>0</v>
      </c>
      <c r="Q316" s="63">
        <f>'승차인원(a)'!Q316+'환승유입인원(c)'!Q316</f>
        <v>0</v>
      </c>
    </row>
    <row r="317" spans="1:17">
      <c r="A317" s="148"/>
      <c r="B317" s="1">
        <v>2825</v>
      </c>
      <c r="C317" s="1" t="s">
        <v>254</v>
      </c>
      <c r="D317" s="35">
        <f t="shared" si="44"/>
        <v>1924346</v>
      </c>
      <c r="E317" s="35">
        <v>7919</v>
      </c>
      <c r="F317" s="55">
        <f>'승차인원(a)'!F317+'환승유입인원(c)'!F317</f>
        <v>236542</v>
      </c>
      <c r="G317" s="16">
        <f>'승차인원(a)'!G317+'환승유입인원(c)'!G317</f>
        <v>232656</v>
      </c>
      <c r="H317" s="16">
        <f>'승차인원(a)'!H317+'환승유입인원(c)'!H317</f>
        <v>257400</v>
      </c>
      <c r="I317" s="16">
        <f>'승차인원(a)'!I317+'환승유입인원(c)'!I317</f>
        <v>244134</v>
      </c>
      <c r="J317" s="16">
        <f>'승차인원(a)'!J317+'환승유입인원(c)'!J317</f>
        <v>247918</v>
      </c>
      <c r="K317" s="16">
        <f>'승차인원(a)'!K317+'환승유입인원(c)'!K317</f>
        <v>237831</v>
      </c>
      <c r="L317" s="16">
        <f>'승차인원(a)'!L317+'환승유입인원(c)'!L317</f>
        <v>235322</v>
      </c>
      <c r="M317" s="16">
        <f>'승차인원(a)'!M317+'환승유입인원(c)'!M317</f>
        <v>232543</v>
      </c>
      <c r="N317" s="16">
        <f>'승차인원(a)'!N317+'환승유입인원(c)'!N317</f>
        <v>0</v>
      </c>
      <c r="O317" s="16">
        <f>'승차인원(a)'!O317+'환승유입인원(c)'!O317</f>
        <v>0</v>
      </c>
      <c r="P317" s="16">
        <f>'승차인원(a)'!P317+'환승유입인원(c)'!P317</f>
        <v>0</v>
      </c>
      <c r="Q317" s="63">
        <f>'승차인원(a)'!Q317+'환승유입인원(c)'!Q317</f>
        <v>0</v>
      </c>
    </row>
    <row r="318" spans="1:17">
      <c r="A318" s="148"/>
      <c r="B318" s="1">
        <v>2826</v>
      </c>
      <c r="C318" s="1" t="s">
        <v>255</v>
      </c>
      <c r="D318" s="35">
        <f t="shared" si="44"/>
        <v>1950123</v>
      </c>
      <c r="E318" s="35">
        <v>8025</v>
      </c>
      <c r="F318" s="55">
        <f>'승차인원(a)'!F318+'환승유입인원(c)'!F318</f>
        <v>234009</v>
      </c>
      <c r="G318" s="16">
        <f>'승차인원(a)'!G318+'환승유입인원(c)'!G318</f>
        <v>228917</v>
      </c>
      <c r="H318" s="16">
        <f>'승차인원(a)'!H318+'환승유입인원(c)'!H318</f>
        <v>255852</v>
      </c>
      <c r="I318" s="16">
        <f>'승차인원(a)'!I318+'환승유입인원(c)'!I318</f>
        <v>246678</v>
      </c>
      <c r="J318" s="16">
        <f>'승차인원(a)'!J318+'환승유입인원(c)'!J318</f>
        <v>251014</v>
      </c>
      <c r="K318" s="16">
        <f>'승차인원(a)'!K318+'환승유입인원(c)'!K318</f>
        <v>243709</v>
      </c>
      <c r="L318" s="16">
        <f>'승차인원(a)'!L318+'환승유입인원(c)'!L318</f>
        <v>246493</v>
      </c>
      <c r="M318" s="16">
        <f>'승차인원(a)'!M318+'환승유입인원(c)'!M318</f>
        <v>243451</v>
      </c>
      <c r="N318" s="16">
        <f>'승차인원(a)'!N318+'환승유입인원(c)'!N318</f>
        <v>0</v>
      </c>
      <c r="O318" s="16">
        <f>'승차인원(a)'!O318+'환승유입인원(c)'!O318</f>
        <v>0</v>
      </c>
      <c r="P318" s="16">
        <f>'승차인원(a)'!P318+'환승유입인원(c)'!P318</f>
        <v>0</v>
      </c>
      <c r="Q318" s="63">
        <f>'승차인원(a)'!Q318+'환승유입인원(c)'!Q318</f>
        <v>0</v>
      </c>
    </row>
    <row r="319" spans="1:17" ht="17.25" thickBot="1">
      <c r="A319" s="149"/>
      <c r="B319" s="14">
        <v>2827</v>
      </c>
      <c r="C319" s="14" t="s">
        <v>256</v>
      </c>
      <c r="D319" s="36">
        <f t="shared" si="44"/>
        <v>1332997</v>
      </c>
      <c r="E319" s="36">
        <v>5485</v>
      </c>
      <c r="F319" s="56">
        <f>'승차인원(a)'!F319+'환승유입인원(c)'!F319</f>
        <v>156424</v>
      </c>
      <c r="G319" s="17">
        <f>'승차인원(a)'!G319+'환승유입인원(c)'!G319</f>
        <v>153966</v>
      </c>
      <c r="H319" s="17">
        <f>'승차인원(a)'!H319+'환승유입인원(c)'!H319</f>
        <v>181106</v>
      </c>
      <c r="I319" s="17">
        <f>'승차인원(a)'!I319+'환승유입인원(c)'!I319</f>
        <v>176403</v>
      </c>
      <c r="J319" s="17">
        <f>'승차인원(a)'!J319+'환승유입인원(c)'!J319</f>
        <v>175790</v>
      </c>
      <c r="K319" s="17">
        <f>'승차인원(a)'!K319+'환승유입인원(c)'!K319</f>
        <v>166258</v>
      </c>
      <c r="L319" s="17">
        <f>'승차인원(a)'!L319+'환승유입인원(c)'!L319</f>
        <v>160081</v>
      </c>
      <c r="M319" s="17">
        <f>'승차인원(a)'!M319+'환승유입인원(c)'!M319</f>
        <v>162969</v>
      </c>
      <c r="N319" s="17">
        <f>'승차인원(a)'!N319+'환승유입인원(c)'!N319</f>
        <v>0</v>
      </c>
      <c r="O319" s="17">
        <f>'승차인원(a)'!O319+'환승유입인원(c)'!O319</f>
        <v>0</v>
      </c>
      <c r="P319" s="17">
        <f>'승차인원(a)'!P319+'환승유입인원(c)'!P319</f>
        <v>0</v>
      </c>
      <c r="Q319" s="64">
        <f>'승차인원(a)'!Q319+'환승유입인원(c)'!Q319</f>
        <v>0</v>
      </c>
    </row>
  </sheetData>
  <mergeCells count="13">
    <mergeCell ref="A55:A104"/>
    <mergeCell ref="A1:Q1"/>
    <mergeCell ref="A4:C4"/>
    <mergeCell ref="A5:B13"/>
    <mergeCell ref="A15:B41"/>
    <mergeCell ref="A44:C44"/>
    <mergeCell ref="A45:A54"/>
    <mergeCell ref="A303:A319"/>
    <mergeCell ref="A105:A137"/>
    <mergeCell ref="A138:A163"/>
    <mergeCell ref="A164:A214"/>
    <mergeCell ref="A215:A251"/>
    <mergeCell ref="A252:A30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승차인원(a)</vt:lpstr>
      <vt:lpstr>승차순위</vt:lpstr>
      <vt:lpstr>하차인원(b)</vt:lpstr>
      <vt:lpstr>하차순위</vt:lpstr>
      <vt:lpstr>승하차인원(a+b)</vt:lpstr>
      <vt:lpstr>승하차순위</vt:lpstr>
      <vt:lpstr>환승유입인원(c)</vt:lpstr>
      <vt:lpstr>환승유입순위</vt:lpstr>
      <vt:lpstr>수송인원(a+c)</vt:lpstr>
      <vt:lpstr>수송순위</vt:lpstr>
      <vt:lpstr>권종별 승차인원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사용자-전화번호</dc:creator>
  <cp:lastModifiedBy>user</cp:lastModifiedBy>
  <cp:lastPrinted>2017-07-28T05:46:15Z</cp:lastPrinted>
  <dcterms:created xsi:type="dcterms:W3CDTF">2017-07-11T07:40:04Z</dcterms:created>
  <dcterms:modified xsi:type="dcterms:W3CDTF">2017-09-15T02:22:46Z</dcterms:modified>
</cp:coreProperties>
</file>