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vi\Desktop\CompetitiveMPEC\PJM_5_Bus\IEEE30bus\inputs\"/>
    </mc:Choice>
  </mc:AlternateContent>
  <xr:revisionPtr revIDLastSave="0" documentId="13_ncr:40009_{2D5AABE8-1B0B-4FDD-8885-24A7DACC2C1C}" xr6:coauthVersionLast="45" xr6:coauthVersionMax="45" xr10:uidLastSave="{00000000-0000-0000-0000-000000000000}"/>
  <bookViews>
    <workbookView xWindow="1560" yWindow="0" windowWidth="17610" windowHeight="10920"/>
  </bookViews>
  <sheets>
    <sheet name="transmission_lines" sheetId="1" r:id="rId1"/>
  </sheets>
  <calcPr calcId="0"/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<sst xmlns="http://schemas.openxmlformats.org/spreadsheetml/2006/main" count="131" uniqueCount="90">
  <si>
    <t>transmission_line</t>
  </si>
  <si>
    <t>susceptance</t>
  </si>
  <si>
    <t>1_to_2</t>
  </si>
  <si>
    <t>1_to_3</t>
  </si>
  <si>
    <t>2_to_4</t>
  </si>
  <si>
    <t>2_to_5</t>
  </si>
  <si>
    <t>2_to_6</t>
  </si>
  <si>
    <t>3_to_4</t>
  </si>
  <si>
    <t>4_to_6</t>
  </si>
  <si>
    <t>4_to_12</t>
  </si>
  <si>
    <t>5_to_7</t>
  </si>
  <si>
    <t>6_to_7</t>
  </si>
  <si>
    <t>6_to_8</t>
  </si>
  <si>
    <t>6_to_9</t>
  </si>
  <si>
    <t>6_to_10</t>
  </si>
  <si>
    <t>6_to_28</t>
  </si>
  <si>
    <t>8_to_28</t>
  </si>
  <si>
    <t>9_to_11</t>
  </si>
  <si>
    <t>9_to_10</t>
  </si>
  <si>
    <t>10_to_20</t>
  </si>
  <si>
    <t>10_to_17</t>
  </si>
  <si>
    <t>10_to_21</t>
  </si>
  <si>
    <t>10_to_22</t>
  </si>
  <si>
    <t>12_to_13</t>
  </si>
  <si>
    <t>12_to_14</t>
  </si>
  <si>
    <t>12_to_15</t>
  </si>
  <si>
    <t>12_to_16</t>
  </si>
  <si>
    <t>14_to_15</t>
  </si>
  <si>
    <t>15_to_18</t>
  </si>
  <si>
    <t>15_to_23</t>
  </si>
  <si>
    <t>16_to_17</t>
  </si>
  <si>
    <t>18_to_19</t>
  </si>
  <si>
    <t>19_to_20</t>
  </si>
  <si>
    <t>21_to_22</t>
  </si>
  <si>
    <t>22_to_24</t>
  </si>
  <si>
    <t>23_to_24</t>
  </si>
  <si>
    <t>24_to_25</t>
  </si>
  <si>
    <t>25_to_26</t>
  </si>
  <si>
    <t>25_to_27</t>
  </si>
  <si>
    <t>27_to_28</t>
  </si>
  <si>
    <t>27_to_29</t>
  </si>
  <si>
    <t>27_to_30</t>
  </si>
  <si>
    <t>29_to_30</t>
  </si>
  <si>
    <t>0072     1    2    0.0192    0.0575    0.0528    0    0    0    0    0    1    -360    360;</t>
  </si>
  <si>
    <t>0073     1    3    0.0452    0.1652    0.0408    0    0    0    0    0    1    -360    360;</t>
  </si>
  <si>
    <t>0074     2    4    0.057    0.1737    0.0368    0    0    0    0    0    1    -360    360;</t>
  </si>
  <si>
    <t>0075     3    4    0.0132    0.0379    0.0084    0    0    0    0    0    1    -360    360;</t>
  </si>
  <si>
    <t>0076     2    5    0.0472    0.1983    0.0418    0    0    0    0    0    1    -360    360;</t>
  </si>
  <si>
    <t>0077     2    6    0.0581    0.1763    0.0374    0    0    0    0    0    1    -360    360;</t>
  </si>
  <si>
    <t>0078     4    6    0.0119    0.0414    0.009    0    0    0    0    0    1    -360    360;</t>
  </si>
  <si>
    <t>0079     5    7    0.046    0.116    0.0204    0    0    0    0    0    1    -360    360;</t>
  </si>
  <si>
    <t>0080     6    7    0.0267    0.082    0.017    0    0    0    0    0    1    -360    360;</t>
  </si>
  <si>
    <t>0081     6    8    0.012    0.042    0.009    0    0    0    0    0    1    -360    360;</t>
  </si>
  <si>
    <t>0082     6    9    0    0.208    0    0    0    0    0.978    0    1    -360    360;</t>
  </si>
  <si>
    <t>0083     6    10    0    0.556    0    0    0    0    0.969    0    1    -360    360;</t>
  </si>
  <si>
    <t>0084     9    11    0    0.208    0    0    0    0    0    0    1    -360    360;</t>
  </si>
  <si>
    <t>0085     9    10    0    0.11    0    0    0    0    0    0    1    -360    360;</t>
  </si>
  <si>
    <t>0086     4    12    0    0.256    0    0    0    0    0.932    0    1    -360    360;</t>
  </si>
  <si>
    <t>0087     12    13    0    0.14    0    0    0    0    0    0    1    -360    360;</t>
  </si>
  <si>
    <t>0088     12    14    0.1231    0.2559    0    0    0    0    0    0    1    -360    360;</t>
  </si>
  <si>
    <t>0089     12    15    0.0662    0.1304    0    0    0    0    0    0    1    -360    360;</t>
  </si>
  <si>
    <t>0090     12    16    0.0945    0.1987    0    0    0    0    0    0    1    -360    360;</t>
  </si>
  <si>
    <t>0091     14    15    0.221    0.1997    0    0    0    0    0    0    1    -360    360;</t>
  </si>
  <si>
    <t>0092     16    17    0.0524    0.1923    0    0    0    0    0    0    1    -360    360;</t>
  </si>
  <si>
    <t>0093     15    18    0.1073    0.2185    0    0    0    0    0    0    1    -360    360;</t>
  </si>
  <si>
    <t>0094     18    19    0.0639    0.1292    0    0    0    0    0    0    1    -360    360;</t>
  </si>
  <si>
    <t>0095     19    20    0.034    0.068    0    0    0    0    0    0    1    -360    360;</t>
  </si>
  <si>
    <t>0096     10    20    0.0936    0.209    0    0    0    0    0    0    1    -360    360;</t>
  </si>
  <si>
    <t>0097     10    17    0.0324    0.0845    0    0    0    0    0    0    1    -360    360;</t>
  </si>
  <si>
    <t>0098     10    21    0.0348    0.0749    0    0    0    0    0    0    1    -360    360;</t>
  </si>
  <si>
    <t>0099     10    22    0.0727    0.1499    0    0    0    0    0    0    1    -360    360;</t>
  </si>
  <si>
    <t>0100     21    22    0.0116    0.0236    0    0    0    0    0    0    1    -360    360;</t>
  </si>
  <si>
    <t>0101     15    23    0.1    0.202    0    0    0    0    0    0    1    -360    360;</t>
  </si>
  <si>
    <t>0102     22    24    0.115    0.179    0    0    0    0    0    0    1    -360    360;</t>
  </si>
  <si>
    <t>0103     23    24    0.132    0.27    0    0    0    0    0    0    1    -360    360;</t>
  </si>
  <si>
    <t>0104     24    25    0.1885    0.3292    0    0    0    0    0    0    1    -360    360;</t>
  </si>
  <si>
    <t>0105     25    26    0.2544    0.38    0    0    0    0    0    0    1    -360    360;</t>
  </si>
  <si>
    <t>0106     25    27    0.1093    0.2087    0    0    0    0    0    0    1    -360    360;</t>
  </si>
  <si>
    <t>0107     28    27    0    0.396    0    0    0    0    0.968    0    1    -360    360;</t>
  </si>
  <si>
    <t>0108     27    29    0.2198    0.4153    0    0    0    0    0    0    1    -360    360;</t>
  </si>
  <si>
    <t>0109     27    30    0.3202    0.6027    0    0    0    0    0    0    1    -360    360;</t>
  </si>
  <si>
    <t>0110     29    30    0.2399    0.4533    0    0    0    0    0    0    1    -360    360;</t>
  </si>
  <si>
    <t>0111     8    28    0.0636    0.2    0.0428    0    0    0    0    0    1    -360    360;</t>
  </si>
  <si>
    <t>0112     6    28    0.0169    0.0599    0.013    0    0    0    0    0    1    -360    360;</t>
  </si>
  <si>
    <t>line</t>
  </si>
  <si>
    <t>r</t>
  </si>
  <si>
    <t>x</t>
  </si>
  <si>
    <t>b</t>
  </si>
  <si>
    <t>im(Y)</t>
  </si>
  <si>
    <t>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</si>
</sst>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2" workbookViewId="0">
      <selection activeCell="B2" sqref="B2:B42"/>
    </sheetView>
  </sheetViews>
  <sheetFormatPr defaultRowHeight="15"/>
  <sheetData>
    <row r="1" spans="1:10">
      <c r="A1" t="s">
        <v>0</v>
      </c>
      <c r="B1" t="s">
        <v>1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</row>
    <row r="2" spans="1:10">
      <c r="A2" t="s">
        <v>2</v>
      </c>
      <c r="B2">
        <f>INDEX($I$2:$I$42,MATCH($A2,$D$2:$D$42,0))</f>
        <v>173913.04347826086</v>
      </c>
      <c r="D2" t="s">
        <v>2</v>
      </c>
      <c r="E2">
        <v>1.9199999999999998E-2</v>
      </c>
      <c r="F2">
        <v>5.7500000000000002E-2</v>
      </c>
      <c r="G2">
        <v>5.28E-2</v>
      </c>
      <c r="H2">
        <f>F2/(F2^2+E2^2)*10000</f>
        <v>156467.26840803397</v>
      </c>
      <c r="I2">
        <f>1/F2*10000</f>
        <v>173913.04347826086</v>
      </c>
      <c r="J2" s="1" t="s">
        <v>43</v>
      </c>
    </row>
    <row r="3" spans="1:10">
      <c r="A3" t="s">
        <v>3</v>
      </c>
      <c r="B3">
        <f t="shared" ref="B3:B42" si="0">INDEX($I$2:$I$42,MATCH($A3,$D$2:$D$42,0))</f>
        <v>60532.687651331711</v>
      </c>
      <c r="D3" t="s">
        <v>3</v>
      </c>
      <c r="E3">
        <v>4.5199999999999997E-2</v>
      </c>
      <c r="F3">
        <v>0.16520000000000001</v>
      </c>
      <c r="H3">
        <f t="shared" ref="H3:H42" si="1">F3/(F3^2+E3^2)*10000</f>
        <v>56316.748300952335</v>
      </c>
      <c r="I3">
        <f t="shared" ref="I3:I42" si="2">1/F3*10000</f>
        <v>60532.687651331711</v>
      </c>
      <c r="J3" s="1" t="s">
        <v>44</v>
      </c>
    </row>
    <row r="4" spans="1:10">
      <c r="A4" t="s">
        <v>4</v>
      </c>
      <c r="B4">
        <f t="shared" si="0"/>
        <v>57570.523891767414</v>
      </c>
      <c r="D4" t="s">
        <v>4</v>
      </c>
      <c r="E4">
        <v>5.7000000000000002E-2</v>
      </c>
      <c r="F4">
        <v>0.17369999999999999</v>
      </c>
      <c r="H4">
        <f t="shared" si="1"/>
        <v>51973.792282565082</v>
      </c>
      <c r="I4">
        <f t="shared" si="2"/>
        <v>57570.523891767414</v>
      </c>
      <c r="J4" s="1" t="s">
        <v>45</v>
      </c>
    </row>
    <row r="5" spans="1:10">
      <c r="A5" t="s">
        <v>5</v>
      </c>
      <c r="B5">
        <f t="shared" si="0"/>
        <v>50428.643469490664</v>
      </c>
      <c r="D5" t="s">
        <v>7</v>
      </c>
      <c r="E5">
        <v>1.32E-2</v>
      </c>
      <c r="F5">
        <v>3.7900000000000003E-2</v>
      </c>
      <c r="H5">
        <f t="shared" si="1"/>
        <v>235308.72629062802</v>
      </c>
      <c r="I5">
        <f t="shared" si="2"/>
        <v>263852.24274406332</v>
      </c>
      <c r="J5" s="1" t="s">
        <v>46</v>
      </c>
    </row>
    <row r="6" spans="1:10">
      <c r="A6" t="s">
        <v>6</v>
      </c>
      <c r="B6">
        <f t="shared" si="0"/>
        <v>56721.497447532609</v>
      </c>
      <c r="D6" t="s">
        <v>5</v>
      </c>
      <c r="E6">
        <v>4.7199999999999999E-2</v>
      </c>
      <c r="F6">
        <v>0.1983</v>
      </c>
      <c r="H6">
        <f t="shared" si="1"/>
        <v>47724.793282813567</v>
      </c>
      <c r="I6">
        <f t="shared" si="2"/>
        <v>50428.643469490664</v>
      </c>
      <c r="J6" s="1" t="s">
        <v>47</v>
      </c>
    </row>
    <row r="7" spans="1:10">
      <c r="A7" t="s">
        <v>7</v>
      </c>
      <c r="B7">
        <f t="shared" si="0"/>
        <v>263852.24274406332</v>
      </c>
      <c r="D7" t="s">
        <v>6</v>
      </c>
      <c r="E7">
        <v>5.8099999999999999E-2</v>
      </c>
      <c r="F7">
        <v>0.17630000000000001</v>
      </c>
      <c r="H7">
        <f t="shared" si="1"/>
        <v>51164.77495334806</v>
      </c>
      <c r="I7">
        <f t="shared" si="2"/>
        <v>56721.497447532609</v>
      </c>
      <c r="J7" s="1" t="s">
        <v>48</v>
      </c>
    </row>
    <row r="8" spans="1:10">
      <c r="A8" t="s">
        <v>8</v>
      </c>
      <c r="B8">
        <f t="shared" si="0"/>
        <v>241545.89371980677</v>
      </c>
      <c r="D8" t="s">
        <v>8</v>
      </c>
      <c r="E8">
        <v>1.1900000000000001E-2</v>
      </c>
      <c r="F8">
        <v>4.1399999999999999E-2</v>
      </c>
      <c r="H8">
        <f t="shared" si="1"/>
        <v>223112.03565481227</v>
      </c>
      <c r="I8">
        <f t="shared" si="2"/>
        <v>241545.89371980677</v>
      </c>
      <c r="J8" s="1" t="s">
        <v>49</v>
      </c>
    </row>
    <row r="9" spans="1:10">
      <c r="A9" t="s">
        <v>9</v>
      </c>
      <c r="B9">
        <f t="shared" si="0"/>
        <v>39062.5</v>
      </c>
      <c r="D9" t="s">
        <v>10</v>
      </c>
      <c r="E9">
        <v>4.5999999999999999E-2</v>
      </c>
      <c r="F9">
        <v>0.11600000000000001</v>
      </c>
      <c r="H9">
        <f t="shared" si="1"/>
        <v>74492.679167736962</v>
      </c>
      <c r="I9">
        <f t="shared" si="2"/>
        <v>86206.89655172413</v>
      </c>
      <c r="J9" s="1" t="s">
        <v>50</v>
      </c>
    </row>
    <row r="10" spans="1:10">
      <c r="A10" t="s">
        <v>10</v>
      </c>
      <c r="B10">
        <f t="shared" si="0"/>
        <v>86206.89655172413</v>
      </c>
      <c r="D10" t="s">
        <v>11</v>
      </c>
      <c r="E10">
        <v>2.6700000000000002E-2</v>
      </c>
      <c r="F10">
        <v>8.2000000000000003E-2</v>
      </c>
      <c r="H10">
        <f t="shared" si="1"/>
        <v>110261.14410728139</v>
      </c>
      <c r="I10">
        <f t="shared" si="2"/>
        <v>121951.21951219512</v>
      </c>
      <c r="J10" s="1" t="s">
        <v>51</v>
      </c>
    </row>
    <row r="11" spans="1:10">
      <c r="A11" t="s">
        <v>11</v>
      </c>
      <c r="B11">
        <f t="shared" si="0"/>
        <v>121951.21951219512</v>
      </c>
      <c r="D11" t="s">
        <v>12</v>
      </c>
      <c r="E11">
        <v>1.2E-2</v>
      </c>
      <c r="F11">
        <v>4.2000000000000003E-2</v>
      </c>
      <c r="H11">
        <f t="shared" si="1"/>
        <v>220125.78616352202</v>
      </c>
      <c r="I11">
        <f t="shared" si="2"/>
        <v>238095.23809523808</v>
      </c>
      <c r="J11" s="1" t="s">
        <v>52</v>
      </c>
    </row>
    <row r="12" spans="1:10">
      <c r="A12" t="s">
        <v>12</v>
      </c>
      <c r="B12">
        <f t="shared" si="0"/>
        <v>238095.23809523808</v>
      </c>
      <c r="D12" t="s">
        <v>13</v>
      </c>
      <c r="E12">
        <v>0</v>
      </c>
      <c r="F12">
        <v>0.20799999999999999</v>
      </c>
      <c r="H12">
        <f t="shared" si="1"/>
        <v>48076.923076923078</v>
      </c>
      <c r="I12">
        <f t="shared" si="2"/>
        <v>48076.923076923078</v>
      </c>
      <c r="J12" s="1" t="s">
        <v>53</v>
      </c>
    </row>
    <row r="13" spans="1:10">
      <c r="A13" t="s">
        <v>13</v>
      </c>
      <c r="B13">
        <f t="shared" si="0"/>
        <v>48076.923076923078</v>
      </c>
      <c r="D13" t="s">
        <v>14</v>
      </c>
      <c r="E13">
        <v>0</v>
      </c>
      <c r="F13">
        <v>0.55600000000000005</v>
      </c>
      <c r="H13">
        <f t="shared" si="1"/>
        <v>17985.611510791365</v>
      </c>
      <c r="I13">
        <f t="shared" si="2"/>
        <v>17985.611510791365</v>
      </c>
      <c r="J13" s="1" t="s">
        <v>54</v>
      </c>
    </row>
    <row r="14" spans="1:10">
      <c r="A14" t="s">
        <v>14</v>
      </c>
      <c r="B14">
        <f t="shared" si="0"/>
        <v>17985.611510791365</v>
      </c>
      <c r="D14" t="s">
        <v>17</v>
      </c>
      <c r="E14">
        <v>0</v>
      </c>
      <c r="F14">
        <v>0.20799999999999999</v>
      </c>
      <c r="H14">
        <f t="shared" si="1"/>
        <v>48076.923076923078</v>
      </c>
      <c r="I14">
        <f t="shared" si="2"/>
        <v>48076.923076923078</v>
      </c>
      <c r="J14" s="1" t="s">
        <v>55</v>
      </c>
    </row>
    <row r="15" spans="1:10">
      <c r="A15" t="s">
        <v>15</v>
      </c>
      <c r="B15">
        <f t="shared" si="0"/>
        <v>166944.9081803005</v>
      </c>
      <c r="D15" t="s">
        <v>18</v>
      </c>
      <c r="E15">
        <v>0</v>
      </c>
      <c r="F15">
        <v>0.11</v>
      </c>
      <c r="H15">
        <f t="shared" si="1"/>
        <v>90909.090909090912</v>
      </c>
      <c r="I15">
        <f t="shared" si="2"/>
        <v>90909.090909090912</v>
      </c>
      <c r="J15" s="1" t="s">
        <v>56</v>
      </c>
    </row>
    <row r="16" spans="1:10">
      <c r="A16" t="s">
        <v>16</v>
      </c>
      <c r="B16">
        <f t="shared" si="0"/>
        <v>50000</v>
      </c>
      <c r="D16" t="s">
        <v>9</v>
      </c>
      <c r="E16">
        <v>0</v>
      </c>
      <c r="F16">
        <v>0.25600000000000001</v>
      </c>
      <c r="H16">
        <f t="shared" si="1"/>
        <v>39062.500000000007</v>
      </c>
      <c r="I16">
        <f t="shared" si="2"/>
        <v>39062.5</v>
      </c>
      <c r="J16" s="1" t="s">
        <v>57</v>
      </c>
    </row>
    <row r="17" spans="1:10">
      <c r="A17" t="s">
        <v>17</v>
      </c>
      <c r="B17">
        <f t="shared" si="0"/>
        <v>48076.923076923078</v>
      </c>
      <c r="D17" t="s">
        <v>23</v>
      </c>
      <c r="E17">
        <v>0</v>
      </c>
      <c r="F17">
        <v>0.14000000000000001</v>
      </c>
      <c r="H17">
        <f t="shared" si="1"/>
        <v>71428.57142857142</v>
      </c>
      <c r="I17">
        <f t="shared" si="2"/>
        <v>71428.57142857142</v>
      </c>
      <c r="J17" s="1" t="s">
        <v>58</v>
      </c>
    </row>
    <row r="18" spans="1:10">
      <c r="A18" t="s">
        <v>18</v>
      </c>
      <c r="B18">
        <f t="shared" si="0"/>
        <v>90909.090909090912</v>
      </c>
      <c r="D18" t="s">
        <v>24</v>
      </c>
      <c r="E18">
        <v>0.1231</v>
      </c>
      <c r="F18">
        <v>0.25590000000000002</v>
      </c>
      <c r="H18">
        <f t="shared" si="1"/>
        <v>31734.252729654178</v>
      </c>
      <c r="I18">
        <f t="shared" si="2"/>
        <v>39077.764751856193</v>
      </c>
      <c r="J18" s="1" t="s">
        <v>59</v>
      </c>
    </row>
    <row r="19" spans="1:10">
      <c r="A19" t="s">
        <v>19</v>
      </c>
      <c r="B19">
        <f t="shared" si="0"/>
        <v>47846.889952153113</v>
      </c>
      <c r="D19" t="s">
        <v>25</v>
      </c>
      <c r="E19">
        <v>6.6199999999999995E-2</v>
      </c>
      <c r="F19">
        <v>0.13039999999999999</v>
      </c>
      <c r="H19">
        <f t="shared" si="1"/>
        <v>60972.758643262598</v>
      </c>
      <c r="I19">
        <f t="shared" si="2"/>
        <v>76687.116564417185</v>
      </c>
      <c r="J19" s="1" t="s">
        <v>60</v>
      </c>
    </row>
    <row r="20" spans="1:10">
      <c r="A20" t="s">
        <v>20</v>
      </c>
      <c r="B20">
        <f t="shared" si="0"/>
        <v>118343.19526627219</v>
      </c>
      <c r="D20" t="s">
        <v>26</v>
      </c>
      <c r="E20">
        <v>9.4500000000000001E-2</v>
      </c>
      <c r="F20">
        <v>0.19869999999999999</v>
      </c>
      <c r="H20">
        <f t="shared" si="1"/>
        <v>41043.593791118474</v>
      </c>
      <c r="I20">
        <f t="shared" si="2"/>
        <v>50327.126321087067</v>
      </c>
      <c r="J20" s="1" t="s">
        <v>61</v>
      </c>
    </row>
    <row r="21" spans="1:10">
      <c r="A21" t="s">
        <v>21</v>
      </c>
      <c r="B21">
        <f t="shared" si="0"/>
        <v>133511.34846461948</v>
      </c>
      <c r="D21" t="s">
        <v>27</v>
      </c>
      <c r="E21">
        <v>0.221</v>
      </c>
      <c r="F21">
        <v>0.19969999999999999</v>
      </c>
      <c r="H21">
        <f t="shared" si="1"/>
        <v>22508.740593696493</v>
      </c>
      <c r="I21">
        <f t="shared" si="2"/>
        <v>50075.112669003509</v>
      </c>
      <c r="J21" s="1" t="s">
        <v>62</v>
      </c>
    </row>
    <row r="22" spans="1:10">
      <c r="A22" t="s">
        <v>22</v>
      </c>
      <c r="B22">
        <f t="shared" si="0"/>
        <v>66711.140760506998</v>
      </c>
      <c r="D22" t="s">
        <v>30</v>
      </c>
      <c r="E22">
        <v>5.2400000000000002E-2</v>
      </c>
      <c r="F22">
        <v>0.1923</v>
      </c>
      <c r="H22">
        <f t="shared" si="1"/>
        <v>48407.742721532137</v>
      </c>
      <c r="I22">
        <f t="shared" si="2"/>
        <v>52002.080083203327</v>
      </c>
      <c r="J22" s="1" t="s">
        <v>63</v>
      </c>
    </row>
    <row r="23" spans="1:10">
      <c r="A23" t="s">
        <v>23</v>
      </c>
      <c r="B23">
        <f t="shared" si="0"/>
        <v>71428.57142857142</v>
      </c>
      <c r="D23" t="s">
        <v>28</v>
      </c>
      <c r="E23">
        <v>0.10730000000000001</v>
      </c>
      <c r="F23">
        <v>0.2185</v>
      </c>
      <c r="H23">
        <f t="shared" si="1"/>
        <v>36874.189316306962</v>
      </c>
      <c r="I23">
        <f t="shared" si="2"/>
        <v>45766.590389016019</v>
      </c>
      <c r="J23" s="1" t="s">
        <v>64</v>
      </c>
    </row>
    <row r="24" spans="1:10">
      <c r="A24" t="s">
        <v>24</v>
      </c>
      <c r="B24">
        <f t="shared" si="0"/>
        <v>39077.764751856193</v>
      </c>
      <c r="D24" t="s">
        <v>31</v>
      </c>
      <c r="E24">
        <v>6.3899999999999998E-2</v>
      </c>
      <c r="F24">
        <v>0.12920000000000001</v>
      </c>
      <c r="H24">
        <f t="shared" si="1"/>
        <v>62187.587992789704</v>
      </c>
      <c r="I24">
        <f t="shared" si="2"/>
        <v>77399.380804953558</v>
      </c>
      <c r="J24" s="1" t="s">
        <v>65</v>
      </c>
    </row>
    <row r="25" spans="1:10">
      <c r="A25" t="s">
        <v>25</v>
      </c>
      <c r="B25">
        <f t="shared" si="0"/>
        <v>76687.116564417185</v>
      </c>
      <c r="D25" t="s">
        <v>32</v>
      </c>
      <c r="E25">
        <v>3.4000000000000002E-2</v>
      </c>
      <c r="F25">
        <v>6.8000000000000005E-2</v>
      </c>
      <c r="H25">
        <f t="shared" si="1"/>
        <v>117647.05882352943</v>
      </c>
      <c r="I25">
        <f t="shared" si="2"/>
        <v>147058.82352941175</v>
      </c>
      <c r="J25" s="1" t="s">
        <v>66</v>
      </c>
    </row>
    <row r="26" spans="1:10">
      <c r="A26" t="s">
        <v>26</v>
      </c>
      <c r="B26">
        <f t="shared" si="0"/>
        <v>50327.126321087067</v>
      </c>
      <c r="D26" t="s">
        <v>19</v>
      </c>
      <c r="E26">
        <v>9.3600000000000003E-2</v>
      </c>
      <c r="F26">
        <v>0.20899999999999999</v>
      </c>
      <c r="H26">
        <f t="shared" si="1"/>
        <v>39853.582894308303</v>
      </c>
      <c r="I26">
        <f t="shared" si="2"/>
        <v>47846.889952153113</v>
      </c>
      <c r="J26" s="1" t="s">
        <v>67</v>
      </c>
    </row>
    <row r="27" spans="1:10">
      <c r="A27" t="s">
        <v>27</v>
      </c>
      <c r="B27">
        <f t="shared" si="0"/>
        <v>50075.112669003509</v>
      </c>
      <c r="D27" t="s">
        <v>20</v>
      </c>
      <c r="E27">
        <v>3.2399999999999998E-2</v>
      </c>
      <c r="F27">
        <v>8.4500000000000006E-2</v>
      </c>
      <c r="H27">
        <f t="shared" si="1"/>
        <v>103174.47719844054</v>
      </c>
      <c r="I27">
        <f t="shared" si="2"/>
        <v>118343.19526627219</v>
      </c>
      <c r="J27" s="1" t="s">
        <v>68</v>
      </c>
    </row>
    <row r="28" spans="1:10">
      <c r="A28" t="s">
        <v>28</v>
      </c>
      <c r="B28">
        <f t="shared" si="0"/>
        <v>45766.590389016019</v>
      </c>
      <c r="D28" t="s">
        <v>21</v>
      </c>
      <c r="E28">
        <v>3.4799999999999998E-2</v>
      </c>
      <c r="F28">
        <v>7.4899999999999994E-2</v>
      </c>
      <c r="H28">
        <f t="shared" si="1"/>
        <v>109807.14112929828</v>
      </c>
      <c r="I28">
        <f t="shared" si="2"/>
        <v>133511.34846461948</v>
      </c>
      <c r="J28" s="1" t="s">
        <v>69</v>
      </c>
    </row>
    <row r="29" spans="1:10">
      <c r="A29" t="s">
        <v>29</v>
      </c>
      <c r="B29">
        <f t="shared" si="0"/>
        <v>49504.950495049503</v>
      </c>
      <c r="D29" t="s">
        <v>22</v>
      </c>
      <c r="E29">
        <v>7.2700000000000001E-2</v>
      </c>
      <c r="F29">
        <v>0.14990000000000001</v>
      </c>
      <c r="H29">
        <f t="shared" si="1"/>
        <v>54007.703033294536</v>
      </c>
      <c r="I29">
        <f t="shared" si="2"/>
        <v>66711.140760506998</v>
      </c>
      <c r="J29" s="1" t="s">
        <v>70</v>
      </c>
    </row>
    <row r="30" spans="1:10">
      <c r="A30" t="s">
        <v>30</v>
      </c>
      <c r="B30">
        <f t="shared" si="0"/>
        <v>52002.080083203327</v>
      </c>
      <c r="D30" t="s">
        <v>33</v>
      </c>
      <c r="E30">
        <v>1.1599999999999999E-2</v>
      </c>
      <c r="F30">
        <v>2.3599999999999999E-2</v>
      </c>
      <c r="H30">
        <f t="shared" si="1"/>
        <v>341277.18648773717</v>
      </c>
      <c r="I30">
        <f t="shared" si="2"/>
        <v>423728.81355932209</v>
      </c>
      <c r="J30" s="1" t="s">
        <v>71</v>
      </c>
    </row>
    <row r="31" spans="1:10">
      <c r="A31" t="s">
        <v>31</v>
      </c>
      <c r="B31">
        <f t="shared" si="0"/>
        <v>77399.380804953558</v>
      </c>
      <c r="D31" t="s">
        <v>29</v>
      </c>
      <c r="E31">
        <v>0.1</v>
      </c>
      <c r="F31">
        <v>0.20200000000000001</v>
      </c>
      <c r="H31">
        <f t="shared" si="1"/>
        <v>39760.648767813553</v>
      </c>
      <c r="I31">
        <f t="shared" si="2"/>
        <v>49504.950495049503</v>
      </c>
      <c r="J31" s="1" t="s">
        <v>72</v>
      </c>
    </row>
    <row r="32" spans="1:10">
      <c r="A32" t="s">
        <v>32</v>
      </c>
      <c r="B32">
        <f t="shared" si="0"/>
        <v>147058.82352941175</v>
      </c>
      <c r="D32" t="s">
        <v>34</v>
      </c>
      <c r="E32">
        <v>0.115</v>
      </c>
      <c r="F32">
        <v>0.17899999999999999</v>
      </c>
      <c r="H32">
        <f t="shared" si="1"/>
        <v>39544.028630760389</v>
      </c>
      <c r="I32">
        <f t="shared" si="2"/>
        <v>55865.921787709492</v>
      </c>
      <c r="J32" s="1" t="s">
        <v>73</v>
      </c>
    </row>
    <row r="33" spans="1:10">
      <c r="A33" t="s">
        <v>33</v>
      </c>
      <c r="B33">
        <f t="shared" si="0"/>
        <v>423728.81355932209</v>
      </c>
      <c r="D33" t="s">
        <v>35</v>
      </c>
      <c r="E33">
        <v>0.13200000000000001</v>
      </c>
      <c r="F33">
        <v>0.27</v>
      </c>
      <c r="H33">
        <f t="shared" si="1"/>
        <v>29892.387405340771</v>
      </c>
      <c r="I33">
        <f t="shared" si="2"/>
        <v>37037.037037037029</v>
      </c>
      <c r="J33" s="1" t="s">
        <v>74</v>
      </c>
    </row>
    <row r="34" spans="1:10">
      <c r="A34" t="s">
        <v>34</v>
      </c>
      <c r="B34">
        <f t="shared" si="0"/>
        <v>55865.921787709492</v>
      </c>
      <c r="D34" t="s">
        <v>36</v>
      </c>
      <c r="E34">
        <v>0.1885</v>
      </c>
      <c r="F34">
        <v>0.32919999999999999</v>
      </c>
      <c r="H34">
        <f t="shared" si="1"/>
        <v>22876.220537050543</v>
      </c>
      <c r="I34">
        <f t="shared" si="2"/>
        <v>30376.670716889432</v>
      </c>
      <c r="J34" s="1" t="s">
        <v>75</v>
      </c>
    </row>
    <row r="35" spans="1:10">
      <c r="A35" t="s">
        <v>35</v>
      </c>
      <c r="B35">
        <f t="shared" si="0"/>
        <v>37037.037037037029</v>
      </c>
      <c r="D35" t="s">
        <v>37</v>
      </c>
      <c r="E35">
        <v>0.25440000000000002</v>
      </c>
      <c r="F35">
        <v>0.38</v>
      </c>
      <c r="H35">
        <f t="shared" si="1"/>
        <v>18171.440463475021</v>
      </c>
      <c r="I35">
        <f t="shared" si="2"/>
        <v>26315.789473684214</v>
      </c>
      <c r="J35" s="1" t="s">
        <v>76</v>
      </c>
    </row>
    <row r="36" spans="1:10">
      <c r="A36" t="s">
        <v>36</v>
      </c>
      <c r="B36">
        <f t="shared" si="0"/>
        <v>30376.670716889432</v>
      </c>
      <c r="D36" t="s">
        <v>38</v>
      </c>
      <c r="E36">
        <v>0.10929999999999999</v>
      </c>
      <c r="F36">
        <v>0.2087</v>
      </c>
      <c r="H36">
        <f t="shared" si="1"/>
        <v>37602.126619170638</v>
      </c>
      <c r="I36">
        <f t="shared" si="2"/>
        <v>47915.668423574512</v>
      </c>
      <c r="J36" s="1" t="s">
        <v>77</v>
      </c>
    </row>
    <row r="37" spans="1:10">
      <c r="A37" t="s">
        <v>37</v>
      </c>
      <c r="B37">
        <f t="shared" si="0"/>
        <v>26315.789473684214</v>
      </c>
      <c r="D37" t="s">
        <v>39</v>
      </c>
      <c r="E37">
        <v>0</v>
      </c>
      <c r="F37">
        <v>0.39600000000000002</v>
      </c>
      <c r="H37">
        <f t="shared" si="1"/>
        <v>25252.525252525251</v>
      </c>
      <c r="I37">
        <f t="shared" si="2"/>
        <v>25252.525252525251</v>
      </c>
      <c r="J37" s="1" t="s">
        <v>78</v>
      </c>
    </row>
    <row r="38" spans="1:10">
      <c r="A38" t="s">
        <v>38</v>
      </c>
      <c r="B38">
        <f t="shared" si="0"/>
        <v>47915.668423574512</v>
      </c>
      <c r="D38" t="s">
        <v>40</v>
      </c>
      <c r="E38">
        <v>0.2198</v>
      </c>
      <c r="F38">
        <v>0.4153</v>
      </c>
      <c r="H38">
        <f t="shared" si="1"/>
        <v>18810.058403578161</v>
      </c>
      <c r="I38">
        <f t="shared" si="2"/>
        <v>24078.979051288228</v>
      </c>
      <c r="J38" s="1" t="s">
        <v>79</v>
      </c>
    </row>
    <row r="39" spans="1:10">
      <c r="A39" t="s">
        <v>39</v>
      </c>
      <c r="B39">
        <f t="shared" si="0"/>
        <v>25252.525252525251</v>
      </c>
      <c r="D39" t="s">
        <v>41</v>
      </c>
      <c r="E39">
        <v>0.32019999999999998</v>
      </c>
      <c r="F39">
        <v>0.60270000000000001</v>
      </c>
      <c r="H39">
        <f t="shared" si="1"/>
        <v>12939.714947977172</v>
      </c>
      <c r="I39">
        <f t="shared" si="2"/>
        <v>16592.002654720425</v>
      </c>
      <c r="J39" s="1" t="s">
        <v>80</v>
      </c>
    </row>
    <row r="40" spans="1:10">
      <c r="A40" t="s">
        <v>40</v>
      </c>
      <c r="B40">
        <f t="shared" si="0"/>
        <v>24078.979051288228</v>
      </c>
      <c r="D40" t="s">
        <v>42</v>
      </c>
      <c r="E40">
        <v>0.2399</v>
      </c>
      <c r="F40">
        <v>0.45329999999999998</v>
      </c>
      <c r="H40">
        <f t="shared" si="1"/>
        <v>17233.585608492322</v>
      </c>
      <c r="I40">
        <f t="shared" si="2"/>
        <v>22060.445621001541</v>
      </c>
      <c r="J40" s="1" t="s">
        <v>81</v>
      </c>
    </row>
    <row r="41" spans="1:10">
      <c r="A41" t="s">
        <v>41</v>
      </c>
      <c r="B41">
        <f t="shared" si="0"/>
        <v>16592.002654720425</v>
      </c>
      <c r="D41" t="s">
        <v>16</v>
      </c>
      <c r="E41">
        <v>6.3600000000000004E-2</v>
      </c>
      <c r="F41">
        <v>0.2</v>
      </c>
      <c r="H41">
        <f t="shared" si="1"/>
        <v>45408.146584762471</v>
      </c>
      <c r="I41">
        <f t="shared" si="2"/>
        <v>50000</v>
      </c>
      <c r="J41" s="1" t="s">
        <v>82</v>
      </c>
    </row>
    <row r="42" spans="1:10">
      <c r="A42" t="s">
        <v>42</v>
      </c>
      <c r="B42">
        <f t="shared" si="0"/>
        <v>22060.445621001541</v>
      </c>
      <c r="D42" t="s">
        <v>15</v>
      </c>
      <c r="E42">
        <v>1.6899999999999998E-2</v>
      </c>
      <c r="F42">
        <v>5.9900000000000002E-2</v>
      </c>
      <c r="G42">
        <v>1.2999999999999999E-2</v>
      </c>
      <c r="H42">
        <f t="shared" si="1"/>
        <v>154635.71542897855</v>
      </c>
      <c r="I42">
        <f t="shared" si="2"/>
        <v>166944.9081803005</v>
      </c>
      <c r="J42" s="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transmission_lines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Lavin</dc:creator>
  <cp:lastModifiedBy>Luke Lavin</cp:lastModifiedBy>
  <dcterms:created xsi:type="dcterms:W3CDTF">2020-02-26T17:35:47Z</dcterms:created>
  <dcterms:modified xsi:type="dcterms:W3CDTF">2020-02-26T18:18:27Z</dcterms:modified>
</cp:coreProperties>
</file>