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2" sheetId="3" r:id="rId1"/>
  </sheets>
  <calcPr calcId="124519"/>
</workbook>
</file>

<file path=xl/calcChain.xml><?xml version="1.0" encoding="utf-8"?>
<calcChain xmlns="http://schemas.openxmlformats.org/spreadsheetml/2006/main">
  <c r="G11" i="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10"/>
  <c r="G57" l="1"/>
  <c r="G58" s="1"/>
  <c r="F29"/>
  <c r="F43"/>
  <c r="G59" l="1"/>
</calcChain>
</file>

<file path=xl/sharedStrings.xml><?xml version="1.0" encoding="utf-8"?>
<sst xmlns="http://schemas.openxmlformats.org/spreadsheetml/2006/main" count="88" uniqueCount="64">
  <si>
    <t>MST: 0307229914</t>
  </si>
  <si>
    <t>STT</t>
  </si>
  <si>
    <t>Tên hàng</t>
  </si>
  <si>
    <t>ĐVT</t>
  </si>
  <si>
    <t>SL</t>
  </si>
  <si>
    <t>ĐƠN GIÁ</t>
  </si>
  <si>
    <t>THÀNH TiỀN</t>
  </si>
  <si>
    <t>Cái</t>
  </si>
  <si>
    <t>Hộp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</si>
  <si>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</si>
  <si>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</si>
  <si>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</si>
  <si>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</si>
  <si>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</si>
  <si>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</si>
  <si>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</si>
  <si>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</si>
  <si>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Cây</t>
  </si>
  <si>
    <t>Xấp</t>
  </si>
  <si>
    <t>Viên</t>
  </si>
  <si>
    <t>Kẹp bướm 19mm</t>
  </si>
  <si>
    <t>Kẹp giấy C62</t>
  </si>
  <si>
    <t>Bìa lá A4 TL</t>
  </si>
  <si>
    <t>Bộ</t>
  </si>
  <si>
    <t>Kéo VP S108</t>
  </si>
  <si>
    <t>Cuộn</t>
  </si>
  <si>
    <t>Bìa 1 nút My Clear khổ F</t>
  </si>
  <si>
    <t xml:space="preserve">Chị xuất dùm em  01 hóa đơn VPP các loại kèm theo bảng kê này nha  </t>
  </si>
  <si>
    <t>Bìa 3 dây 7F</t>
  </si>
  <si>
    <t>Mực dấu Shiny</t>
  </si>
  <si>
    <t>Chai</t>
  </si>
  <si>
    <t>Bấm kim 10 Plus</t>
  </si>
  <si>
    <t>Kim bấm số 10</t>
  </si>
  <si>
    <t>Pin AG10</t>
  </si>
  <si>
    <t>Bìa phân trang 6 số Plus</t>
  </si>
  <si>
    <t>Thun Hiệp Thành</t>
  </si>
  <si>
    <t>Kg</t>
  </si>
  <si>
    <t>Bao thư 12 x 22</t>
  </si>
  <si>
    <t>Kẹp bướm 15mm</t>
  </si>
  <si>
    <t>Kệ 3 ngăn nhựa trượt DT</t>
  </si>
  <si>
    <t>Băng keo</t>
  </si>
  <si>
    <t>Hợp đồng lao động</t>
  </si>
  <si>
    <t>Tờ</t>
  </si>
  <si>
    <t>Bảng mica 1m2 x 1m8</t>
  </si>
  <si>
    <t>Bìa 100 lá TQ</t>
  </si>
  <si>
    <t>Bảng nỉ 1m x 1m2</t>
  </si>
  <si>
    <t>Bút lông dầu Dolphin</t>
  </si>
  <si>
    <t>Giấy ghi chú</t>
  </si>
  <si>
    <t>Giấy giới thiệu</t>
  </si>
  <si>
    <t>Quyển</t>
  </si>
  <si>
    <t>Tampon Trodat</t>
  </si>
  <si>
    <t>Dấu shiny S844</t>
  </si>
  <si>
    <t>Dấu shiny S842</t>
  </si>
  <si>
    <t>Giấy in ảnh1 mặt epson DL 230</t>
  </si>
  <si>
    <t xml:space="preserve">Xấp </t>
  </si>
  <si>
    <t>Băng keo mouse 2F4 X 10y</t>
  </si>
  <si>
    <t>Băng keo opp 4F7 x 100y</t>
  </si>
  <si>
    <t>Băng keo GV 1F2 x 30y</t>
  </si>
  <si>
    <t>Băng keo DS 2F4 X 18y</t>
  </si>
  <si>
    <t>Băng keo DS 1F x 18y</t>
  </si>
  <si>
    <t>Băng keo vải 4F8 x 15y</t>
  </si>
  <si>
    <t>BẢNG KÊ DANH MỤC HÀNG HÓA T 02/2015</t>
  </si>
  <si>
    <t xml:space="preserve">Cám ơn chị : Kim  Anh </t>
  </si>
  <si>
    <t>Bút xoá TL CP-02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</si>
</sst>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left"/>
    </xf>
    <xf numFmtId="3" fontId="9" fillId="3" borderId="2" xfId="0" applyNumberFormat="1" applyFont="1" applyFill="1" applyBorder="1" applyAlignment="1">
      <alignment horizontal="center" wrapText="1"/>
    </xf>
    <xf numFmtId="3" fontId="9" fillId="0" borderId="2" xfId="0" applyNumberFormat="1" applyFont="1" applyFill="1" applyBorder="1" applyAlignment="1">
      <alignment horizontal="left"/>
    </xf>
    <xf numFmtId="3" fontId="9" fillId="0" borderId="2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7" fillId="0" borderId="0" xfId="0" applyNumberFormat="1" applyFont="1" applyFill="1"/>
    <xf numFmtId="3" fontId="8" fillId="0" borderId="2" xfId="0" applyNumberFormat="1" applyFont="1" applyFill="1" applyBorder="1" applyAlignment="1">
      <alignment horizontal="left"/>
    </xf>
    <xf numFmtId="3" fontId="8" fillId="0" borderId="2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left"/>
    </xf>
    <xf numFmtId="3" fontId="7" fillId="3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3" fontId="7" fillId="3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left"/>
    </xf>
    <xf numFmtId="3" fontId="9" fillId="0" borderId="3" xfId="0" applyNumberFormat="1" applyFont="1" applyFill="1" applyBorder="1" applyAlignment="1">
      <alignment horizontal="center"/>
    </xf>
    <xf numFmtId="3" fontId="1" fillId="0" borderId="0" xfId="0" applyNumberFormat="1" applyFont="1" applyFill="1"/>
    <xf numFmtId="3" fontId="7" fillId="0" borderId="6" xfId="0" applyNumberFormat="1" applyFont="1" applyFill="1" applyBorder="1" applyAlignment="1">
      <alignment horizontal="center" vertical="center"/>
    </xf>
    <xf numFmtId="3" fontId="7" fillId="0" borderId="5" xfId="0" applyNumberFormat="1" applyFont="1" applyFill="1" applyBorder="1"/>
    <xf numFmtId="3" fontId="7" fillId="3" borderId="5" xfId="0" applyNumberFormat="1" applyFont="1" applyFill="1" applyBorder="1"/>
    <xf numFmtId="3" fontId="9" fillId="0" borderId="7" xfId="0" applyNumberFormat="1" applyFont="1" applyFill="1" applyBorder="1" applyAlignment="1">
      <alignment horizontal="right"/>
    </xf>
    <xf numFmtId="0" fontId="6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abSelected="1" topLeftCell="A9" workbookViewId="0">
      <selection activeCell="K18" sqref="K18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" style="1" customWidth="1"/>
    <col min="5" max="5" width="0.28515625" style="1" hidden="1" customWidth="1"/>
    <col min="6" max="6" width="12.140625" style="1" customWidth="1"/>
    <col min="7" max="7" width="15.7109375" style="1" customWidth="1"/>
    <col min="8" max="8" width="11.5703125" style="1" bestFit="1" customWidth="1"/>
    <col min="9" max="16384" width="9.140625" style="1"/>
  </cols>
  <sheetData>
    <row r="1" spans="1:9" ht="20.25">
      <c r="A1" s="3" t="s">
        <v>14</v>
      </c>
      <c r="B1" s="3"/>
      <c r="C1" s="3"/>
      <c r="D1" s="3"/>
    </row>
    <row r="2" spans="1:9">
      <c r="A2" s="4" t="s">
        <v>15</v>
      </c>
      <c r="B2" s="4"/>
      <c r="C2" s="4"/>
      <c r="D2" s="4"/>
    </row>
    <row r="3" spans="1:9">
      <c r="A3" s="4" t="s">
        <v>16</v>
      </c>
      <c r="B3" s="4"/>
      <c r="C3" s="4"/>
      <c r="D3" s="4"/>
    </row>
    <row r="4" spans="1:9">
      <c r="A4" s="4" t="s">
        <v>0</v>
      </c>
      <c r="B4" s="4"/>
      <c r="C4" s="4"/>
      <c r="D4" s="4"/>
    </row>
    <row r="5" spans="1:9" ht="20.25">
      <c r="A5" s="43" t="s">
        <v>61</v>
      </c>
      <c r="B5" s="43"/>
      <c r="C5" s="43"/>
      <c r="D5" s="43"/>
      <c r="E5" s="43"/>
    </row>
    <row r="6" spans="1:9">
      <c r="A6" s="44"/>
      <c r="B6" s="44"/>
      <c r="C6" s="44"/>
      <c r="D6" s="44"/>
    </row>
    <row r="7" spans="1:9">
      <c r="A7" s="28"/>
      <c r="B7" s="1" t="s">
        <v>27</v>
      </c>
      <c r="C7" s="28"/>
      <c r="D7" s="28"/>
    </row>
    <row r="8" spans="1:9">
      <c r="B8" s="1" t="s">
        <v>62</v>
      </c>
    </row>
    <row r="9" spans="1:9" s="6" customFormat="1" ht="21.75" customHeight="1">
      <c r="A9" s="5" t="s">
        <v>1</v>
      </c>
      <c r="B9" s="5" t="s">
        <v>2</v>
      </c>
      <c r="C9" s="5" t="s">
        <v>3</v>
      </c>
      <c r="D9" s="5" t="s">
        <v>4</v>
      </c>
      <c r="F9" s="5" t="s">
        <v>5</v>
      </c>
      <c r="G9" s="42" t="s">
        <v>6</v>
      </c>
    </row>
    <row r="10" spans="1:9" s="7" customFormat="1">
      <c r="A10" s="8">
        <v>1</v>
      </c>
      <c r="B10" s="16" t="s">
        <v>28</v>
      </c>
      <c r="C10" s="17" t="s">
        <v>7</v>
      </c>
      <c r="D10" s="17">
        <v>10</v>
      </c>
      <c r="E10" s="39">
        <v>6900</v>
      </c>
      <c r="F10" s="11">
        <v>6000</v>
      </c>
      <c r="G10" s="11">
        <f>F10*D10</f>
        <v>60000</v>
      </c>
      <c r="H10" s="20"/>
      <c r="I10" s="20"/>
    </row>
    <row r="11" spans="1:9" s="7" customFormat="1">
      <c r="A11" s="8">
        <v>2</v>
      </c>
      <c r="B11" s="12" t="s">
        <v>26</v>
      </c>
      <c r="C11" s="13" t="s">
        <v>7</v>
      </c>
      <c r="D11" s="10">
        <v>60</v>
      </c>
      <c r="E11" s="39">
        <v>3200</v>
      </c>
      <c r="F11" s="11">
        <v>2700</v>
      </c>
      <c r="G11" s="11">
        <f t="shared" ref="G11:G44" si="0">F11*D11</f>
        <v>162000</v>
      </c>
      <c r="H11" s="20"/>
      <c r="I11" s="20"/>
    </row>
    <row r="12" spans="1:9" s="7" customFormat="1">
      <c r="A12" s="8">
        <v>3</v>
      </c>
      <c r="B12" s="12" t="s">
        <v>29</v>
      </c>
      <c r="C12" s="13" t="s">
        <v>30</v>
      </c>
      <c r="D12" s="10">
        <v>2</v>
      </c>
      <c r="E12" s="39">
        <v>40000</v>
      </c>
      <c r="F12" s="11">
        <v>36000</v>
      </c>
      <c r="G12" s="11">
        <f t="shared" si="0"/>
        <v>72000</v>
      </c>
      <c r="H12" s="20"/>
      <c r="I12" s="20"/>
    </row>
    <row r="13" spans="1:9" s="7" customFormat="1">
      <c r="A13" s="8">
        <v>4</v>
      </c>
      <c r="B13" s="12" t="s">
        <v>24</v>
      </c>
      <c r="C13" s="13" t="s">
        <v>17</v>
      </c>
      <c r="D13" s="10">
        <v>5</v>
      </c>
      <c r="E13" s="39">
        <v>12500</v>
      </c>
      <c r="F13" s="11">
        <v>10500</v>
      </c>
      <c r="G13" s="11">
        <f t="shared" si="0"/>
        <v>52500</v>
      </c>
      <c r="H13" s="20"/>
      <c r="I13" s="20"/>
    </row>
    <row r="14" spans="1:9" s="7" customFormat="1">
      <c r="A14" s="8">
        <v>5</v>
      </c>
      <c r="B14" s="12" t="s">
        <v>63</v>
      </c>
      <c r="C14" s="13" t="s">
        <v>17</v>
      </c>
      <c r="D14" s="10">
        <v>5</v>
      </c>
      <c r="E14" s="39">
        <v>17000</v>
      </c>
      <c r="F14" s="11">
        <v>14500</v>
      </c>
      <c r="G14" s="11">
        <f t="shared" si="0"/>
        <v>72500</v>
      </c>
      <c r="H14" s="20"/>
      <c r="I14" s="20"/>
    </row>
    <row r="15" spans="1:9" s="7" customFormat="1">
      <c r="A15" s="8">
        <v>6</v>
      </c>
      <c r="B15" s="12" t="s">
        <v>31</v>
      </c>
      <c r="C15" s="13" t="s">
        <v>7</v>
      </c>
      <c r="D15" s="10">
        <v>5</v>
      </c>
      <c r="E15" s="39">
        <v>27000</v>
      </c>
      <c r="F15" s="11">
        <v>23000</v>
      </c>
      <c r="G15" s="11">
        <f t="shared" si="0"/>
        <v>115000</v>
      </c>
      <c r="H15" s="20"/>
      <c r="I15" s="20"/>
    </row>
    <row r="16" spans="1:9" s="7" customFormat="1">
      <c r="A16" s="8">
        <v>7</v>
      </c>
      <c r="B16" s="12" t="s">
        <v>32</v>
      </c>
      <c r="C16" s="13" t="s">
        <v>8</v>
      </c>
      <c r="D16" s="10">
        <v>40</v>
      </c>
      <c r="E16" s="39">
        <v>2300</v>
      </c>
      <c r="F16" s="11">
        <v>1900</v>
      </c>
      <c r="G16" s="11">
        <f t="shared" si="0"/>
        <v>76000</v>
      </c>
      <c r="H16" s="20"/>
      <c r="I16" s="20"/>
    </row>
    <row r="17" spans="1:9" s="7" customFormat="1">
      <c r="A17" s="8">
        <v>8</v>
      </c>
      <c r="B17" s="9" t="s">
        <v>33</v>
      </c>
      <c r="C17" s="10" t="s">
        <v>19</v>
      </c>
      <c r="D17" s="10">
        <v>3</v>
      </c>
      <c r="E17" s="39">
        <v>2500</v>
      </c>
      <c r="F17" s="11">
        <v>2100</v>
      </c>
      <c r="G17" s="11">
        <f t="shared" si="0"/>
        <v>6300</v>
      </c>
      <c r="H17" s="20"/>
      <c r="I17" s="20"/>
    </row>
    <row r="18" spans="1:9" s="7" customFormat="1">
      <c r="A18" s="8">
        <v>9</v>
      </c>
      <c r="B18" s="9" t="s">
        <v>34</v>
      </c>
      <c r="C18" s="10" t="s">
        <v>23</v>
      </c>
      <c r="D18" s="10">
        <v>2</v>
      </c>
      <c r="E18" s="39">
        <v>12000</v>
      </c>
      <c r="F18" s="11">
        <v>10000</v>
      </c>
      <c r="G18" s="11">
        <f t="shared" si="0"/>
        <v>20000</v>
      </c>
      <c r="H18" s="20"/>
      <c r="I18" s="20"/>
    </row>
    <row r="19" spans="1:9" s="7" customFormat="1">
      <c r="A19" s="8">
        <v>10</v>
      </c>
      <c r="B19" s="12" t="s">
        <v>22</v>
      </c>
      <c r="C19" s="13" t="s">
        <v>7</v>
      </c>
      <c r="D19" s="10">
        <v>50</v>
      </c>
      <c r="E19" s="39">
        <v>1700</v>
      </c>
      <c r="F19" s="11">
        <v>1400</v>
      </c>
      <c r="G19" s="11">
        <f t="shared" si="0"/>
        <v>70000</v>
      </c>
      <c r="H19" s="20"/>
      <c r="I19" s="20"/>
    </row>
    <row r="20" spans="1:9" s="7" customFormat="1">
      <c r="A20" s="8">
        <v>11</v>
      </c>
      <c r="B20" s="12" t="s">
        <v>35</v>
      </c>
      <c r="C20" s="13" t="s">
        <v>36</v>
      </c>
      <c r="D20" s="10">
        <v>20</v>
      </c>
      <c r="E20" s="39">
        <v>94000</v>
      </c>
      <c r="F20" s="11">
        <v>85000</v>
      </c>
      <c r="G20" s="11">
        <f t="shared" si="0"/>
        <v>1700000</v>
      </c>
      <c r="H20" s="20"/>
      <c r="I20" s="20"/>
    </row>
    <row r="21" spans="1:9" s="7" customFormat="1">
      <c r="A21" s="8">
        <v>12</v>
      </c>
      <c r="B21" s="14" t="s">
        <v>37</v>
      </c>
      <c r="C21" s="15" t="s">
        <v>18</v>
      </c>
      <c r="D21" s="15">
        <v>1</v>
      </c>
      <c r="E21" s="39">
        <v>24000</v>
      </c>
      <c r="F21" s="11">
        <v>21000</v>
      </c>
      <c r="G21" s="11">
        <f t="shared" si="0"/>
        <v>21000</v>
      </c>
      <c r="H21" s="20"/>
      <c r="I21" s="20"/>
    </row>
    <row r="22" spans="1:9" s="7" customFormat="1">
      <c r="A22" s="8">
        <v>13</v>
      </c>
      <c r="B22" s="12" t="s">
        <v>38</v>
      </c>
      <c r="C22" s="13" t="s">
        <v>8</v>
      </c>
      <c r="D22" s="10">
        <v>12</v>
      </c>
      <c r="E22" s="39">
        <v>3800</v>
      </c>
      <c r="F22" s="11">
        <v>3300</v>
      </c>
      <c r="G22" s="11">
        <f t="shared" si="0"/>
        <v>39600</v>
      </c>
      <c r="H22" s="20"/>
      <c r="I22" s="20"/>
    </row>
    <row r="23" spans="1:9" s="7" customFormat="1">
      <c r="A23" s="8">
        <v>14</v>
      </c>
      <c r="B23" s="12" t="s">
        <v>20</v>
      </c>
      <c r="C23" s="13" t="s">
        <v>8</v>
      </c>
      <c r="D23" s="10">
        <v>48</v>
      </c>
      <c r="E23" s="39">
        <v>4200</v>
      </c>
      <c r="F23" s="11">
        <v>3700</v>
      </c>
      <c r="G23" s="11">
        <f t="shared" si="0"/>
        <v>177600</v>
      </c>
      <c r="H23" s="20"/>
      <c r="I23" s="20"/>
    </row>
    <row r="24" spans="1:9" s="7" customFormat="1">
      <c r="A24" s="8">
        <v>15</v>
      </c>
      <c r="B24" s="12" t="s">
        <v>39</v>
      </c>
      <c r="C24" s="13" t="s">
        <v>7</v>
      </c>
      <c r="D24" s="10">
        <v>1</v>
      </c>
      <c r="E24" s="39">
        <v>75000</v>
      </c>
      <c r="F24" s="11">
        <v>65000</v>
      </c>
      <c r="G24" s="11">
        <f t="shared" si="0"/>
        <v>65000</v>
      </c>
      <c r="H24" s="20"/>
      <c r="I24" s="20"/>
    </row>
    <row r="25" spans="1:9" s="7" customFormat="1">
      <c r="A25" s="8">
        <v>16</v>
      </c>
      <c r="B25" s="12" t="s">
        <v>40</v>
      </c>
      <c r="C25" s="13" t="s">
        <v>25</v>
      </c>
      <c r="D25" s="10">
        <v>1</v>
      </c>
      <c r="E25" s="39">
        <v>35000</v>
      </c>
      <c r="F25" s="11">
        <v>32000</v>
      </c>
      <c r="G25" s="11">
        <f t="shared" si="0"/>
        <v>32000</v>
      </c>
      <c r="H25" s="20"/>
      <c r="I25" s="20"/>
    </row>
    <row r="26" spans="1:9" s="7" customFormat="1">
      <c r="A26" s="8">
        <v>17</v>
      </c>
      <c r="B26" s="12" t="s">
        <v>40</v>
      </c>
      <c r="C26" s="13" t="s">
        <v>25</v>
      </c>
      <c r="D26" s="10">
        <v>4</v>
      </c>
      <c r="E26" s="39">
        <v>47000</v>
      </c>
      <c r="F26" s="11">
        <v>41000</v>
      </c>
      <c r="G26" s="11">
        <f t="shared" si="0"/>
        <v>164000</v>
      </c>
      <c r="H26" s="20"/>
      <c r="I26" s="20"/>
    </row>
    <row r="27" spans="1:9" s="7" customFormat="1">
      <c r="A27" s="8">
        <v>18</v>
      </c>
      <c r="B27" s="12" t="s">
        <v>41</v>
      </c>
      <c r="C27" s="13" t="s">
        <v>42</v>
      </c>
      <c r="D27" s="10">
        <v>50</v>
      </c>
      <c r="E27" s="39">
        <v>900</v>
      </c>
      <c r="F27" s="11">
        <v>700</v>
      </c>
      <c r="G27" s="11">
        <f t="shared" si="0"/>
        <v>35000</v>
      </c>
      <c r="H27" s="20"/>
      <c r="I27" s="20"/>
    </row>
    <row r="28" spans="1:9" s="7" customFormat="1">
      <c r="A28" s="8">
        <v>19</v>
      </c>
      <c r="B28" s="29" t="s">
        <v>43</v>
      </c>
      <c r="C28" s="30" t="s">
        <v>7</v>
      </c>
      <c r="D28" s="31">
        <v>1</v>
      </c>
      <c r="E28" s="40">
        <v>570000</v>
      </c>
      <c r="F28" s="11">
        <v>510000</v>
      </c>
      <c r="G28" s="11">
        <f t="shared" si="0"/>
        <v>510000</v>
      </c>
      <c r="H28" s="20"/>
      <c r="I28" s="20"/>
    </row>
    <row r="29" spans="1:9" s="7" customFormat="1">
      <c r="A29" s="8">
        <v>20</v>
      </c>
      <c r="B29" s="29" t="s">
        <v>44</v>
      </c>
      <c r="C29" s="30" t="s">
        <v>7</v>
      </c>
      <c r="D29" s="31">
        <v>5</v>
      </c>
      <c r="E29" s="40">
        <v>40000</v>
      </c>
      <c r="F29" s="11">
        <f>E29-(E29*0.15)</f>
        <v>34000</v>
      </c>
      <c r="G29" s="11">
        <f t="shared" si="0"/>
        <v>170000</v>
      </c>
      <c r="H29" s="20"/>
      <c r="I29" s="20"/>
    </row>
    <row r="30" spans="1:9" s="7" customFormat="1">
      <c r="A30" s="8">
        <v>21</v>
      </c>
      <c r="B30" s="29" t="s">
        <v>45</v>
      </c>
      <c r="C30" s="30" t="s">
        <v>7</v>
      </c>
      <c r="D30" s="31">
        <v>5</v>
      </c>
      <c r="E30" s="40">
        <v>420000</v>
      </c>
      <c r="F30" s="11">
        <v>390000</v>
      </c>
      <c r="G30" s="11">
        <f t="shared" si="0"/>
        <v>1950000</v>
      </c>
      <c r="H30" s="20"/>
      <c r="I30" s="20"/>
    </row>
    <row r="31" spans="1:9" s="7" customFormat="1">
      <c r="A31" s="8">
        <v>22</v>
      </c>
      <c r="B31" s="29" t="s">
        <v>46</v>
      </c>
      <c r="C31" s="30" t="s">
        <v>17</v>
      </c>
      <c r="D31" s="31">
        <v>10</v>
      </c>
      <c r="E31" s="40">
        <v>5000</v>
      </c>
      <c r="F31" s="11">
        <v>4300</v>
      </c>
      <c r="G31" s="11">
        <f t="shared" si="0"/>
        <v>43000</v>
      </c>
      <c r="H31" s="20"/>
      <c r="I31" s="20"/>
    </row>
    <row r="32" spans="1:9" s="7" customFormat="1">
      <c r="A32" s="8">
        <v>23</v>
      </c>
      <c r="B32" s="29" t="s">
        <v>47</v>
      </c>
      <c r="C32" s="30" t="s">
        <v>18</v>
      </c>
      <c r="D32" s="31">
        <v>2</v>
      </c>
      <c r="E32" s="40">
        <v>11000</v>
      </c>
      <c r="F32" s="11">
        <v>9400</v>
      </c>
      <c r="G32" s="11">
        <f t="shared" si="0"/>
        <v>18800</v>
      </c>
      <c r="H32" s="20"/>
      <c r="I32" s="20"/>
    </row>
    <row r="33" spans="1:9" s="7" customFormat="1">
      <c r="A33" s="8">
        <v>24</v>
      </c>
      <c r="B33" s="29" t="s">
        <v>21</v>
      </c>
      <c r="C33" s="30" t="s">
        <v>8</v>
      </c>
      <c r="D33" s="31">
        <v>20</v>
      </c>
      <c r="E33" s="40">
        <v>2600</v>
      </c>
      <c r="F33" s="11">
        <v>2200</v>
      </c>
      <c r="G33" s="11">
        <f t="shared" si="0"/>
        <v>44000</v>
      </c>
      <c r="H33" s="20"/>
      <c r="I33" s="20"/>
    </row>
    <row r="34" spans="1:9" s="7" customFormat="1">
      <c r="A34" s="8">
        <v>25</v>
      </c>
      <c r="B34" s="29" t="s">
        <v>48</v>
      </c>
      <c r="C34" s="30" t="s">
        <v>49</v>
      </c>
      <c r="D34" s="31">
        <v>10</v>
      </c>
      <c r="E34" s="40">
        <v>6500</v>
      </c>
      <c r="F34" s="11">
        <v>5600</v>
      </c>
      <c r="G34" s="11">
        <f t="shared" si="0"/>
        <v>56000</v>
      </c>
      <c r="H34" s="20"/>
      <c r="I34" s="20"/>
    </row>
    <row r="35" spans="1:9" s="7" customFormat="1">
      <c r="A35" s="8">
        <v>26</v>
      </c>
      <c r="B35" s="29" t="s">
        <v>50</v>
      </c>
      <c r="C35" s="30" t="s">
        <v>7</v>
      </c>
      <c r="D35" s="31">
        <v>1</v>
      </c>
      <c r="E35" s="40">
        <v>52000</v>
      </c>
      <c r="F35" s="11">
        <v>45000</v>
      </c>
      <c r="G35" s="11">
        <f t="shared" si="0"/>
        <v>45000</v>
      </c>
      <c r="H35" s="20"/>
      <c r="I35" s="20"/>
    </row>
    <row r="36" spans="1:9" s="7" customFormat="1">
      <c r="A36" s="8">
        <v>27</v>
      </c>
      <c r="B36" s="29" t="s">
        <v>51</v>
      </c>
      <c r="C36" s="30" t="s">
        <v>7</v>
      </c>
      <c r="D36" s="31">
        <v>1</v>
      </c>
      <c r="E36" s="40">
        <v>89000</v>
      </c>
      <c r="F36" s="11">
        <v>75000</v>
      </c>
      <c r="G36" s="11">
        <f t="shared" si="0"/>
        <v>75000</v>
      </c>
      <c r="H36" s="20"/>
      <c r="I36" s="20"/>
    </row>
    <row r="37" spans="1:9" s="7" customFormat="1">
      <c r="A37" s="8">
        <v>28</v>
      </c>
      <c r="B37" s="29" t="s">
        <v>52</v>
      </c>
      <c r="C37" s="30" t="s">
        <v>7</v>
      </c>
      <c r="D37" s="31">
        <v>1</v>
      </c>
      <c r="E37" s="40">
        <v>55000</v>
      </c>
      <c r="F37" s="11">
        <v>47000</v>
      </c>
      <c r="G37" s="11">
        <f t="shared" si="0"/>
        <v>47000</v>
      </c>
      <c r="H37" s="20"/>
      <c r="I37" s="20"/>
    </row>
    <row r="38" spans="1:9" s="7" customFormat="1">
      <c r="A38" s="8">
        <v>29</v>
      </c>
      <c r="B38" s="35" t="s">
        <v>53</v>
      </c>
      <c r="C38" s="36" t="s">
        <v>54</v>
      </c>
      <c r="D38" s="36">
        <v>2</v>
      </c>
      <c r="E38" s="41">
        <v>35000</v>
      </c>
      <c r="F38" s="11">
        <v>30000</v>
      </c>
      <c r="G38" s="11">
        <f t="shared" si="0"/>
        <v>60000</v>
      </c>
      <c r="H38" s="20"/>
      <c r="I38" s="20"/>
    </row>
    <row r="39" spans="1:9" s="7" customFormat="1">
      <c r="A39" s="8">
        <v>30</v>
      </c>
      <c r="B39" s="29" t="s">
        <v>55</v>
      </c>
      <c r="C39" s="30" t="s">
        <v>25</v>
      </c>
      <c r="D39" s="31">
        <v>18</v>
      </c>
      <c r="E39" s="40">
        <v>10909</v>
      </c>
      <c r="F39" s="11">
        <v>9500</v>
      </c>
      <c r="G39" s="11">
        <f t="shared" si="0"/>
        <v>171000</v>
      </c>
      <c r="H39" s="20"/>
      <c r="I39" s="20"/>
    </row>
    <row r="40" spans="1:9" s="7" customFormat="1">
      <c r="A40" s="8">
        <v>31</v>
      </c>
      <c r="B40" s="29" t="s">
        <v>56</v>
      </c>
      <c r="C40" s="30" t="s">
        <v>25</v>
      </c>
      <c r="D40" s="31">
        <v>24</v>
      </c>
      <c r="E40" s="40">
        <v>12000</v>
      </c>
      <c r="F40" s="11">
        <v>10000</v>
      </c>
      <c r="G40" s="11">
        <f t="shared" si="0"/>
        <v>240000</v>
      </c>
      <c r="H40" s="20"/>
      <c r="I40" s="20"/>
    </row>
    <row r="41" spans="1:9" s="7" customFormat="1">
      <c r="A41" s="8">
        <v>32</v>
      </c>
      <c r="B41" s="29" t="s">
        <v>57</v>
      </c>
      <c r="C41" s="30" t="s">
        <v>25</v>
      </c>
      <c r="D41" s="31">
        <v>20</v>
      </c>
      <c r="E41" s="40">
        <v>3636</v>
      </c>
      <c r="F41" s="11">
        <v>3100</v>
      </c>
      <c r="G41" s="11">
        <f t="shared" si="0"/>
        <v>62000</v>
      </c>
      <c r="H41" s="20"/>
      <c r="I41" s="20"/>
    </row>
    <row r="42" spans="1:9" s="7" customFormat="1">
      <c r="A42" s="8">
        <v>33</v>
      </c>
      <c r="B42" s="29" t="s">
        <v>58</v>
      </c>
      <c r="C42" s="30" t="s">
        <v>25</v>
      </c>
      <c r="D42" s="31">
        <v>18</v>
      </c>
      <c r="E42" s="40">
        <v>8545</v>
      </c>
      <c r="F42" s="11">
        <v>7200</v>
      </c>
      <c r="G42" s="11">
        <f t="shared" si="0"/>
        <v>129600</v>
      </c>
      <c r="H42" s="20"/>
      <c r="I42" s="20"/>
    </row>
    <row r="43" spans="1:9" s="7" customFormat="1">
      <c r="A43" s="8">
        <v>34</v>
      </c>
      <c r="B43" s="29" t="s">
        <v>59</v>
      </c>
      <c r="C43" s="30" t="s">
        <v>25</v>
      </c>
      <c r="D43" s="31">
        <v>45</v>
      </c>
      <c r="E43" s="40">
        <v>4000</v>
      </c>
      <c r="F43" s="11">
        <f>E43-(E43*0.15)</f>
        <v>3400</v>
      </c>
      <c r="G43" s="11">
        <f t="shared" si="0"/>
        <v>153000</v>
      </c>
      <c r="H43" s="20"/>
      <c r="I43" s="20"/>
    </row>
    <row r="44" spans="1:9" s="7" customFormat="1">
      <c r="A44" s="8">
        <v>35</v>
      </c>
      <c r="B44" s="29" t="s">
        <v>60</v>
      </c>
      <c r="C44" s="30" t="s">
        <v>25</v>
      </c>
      <c r="D44" s="31">
        <v>2</v>
      </c>
      <c r="E44" s="32">
        <v>22500</v>
      </c>
      <c r="F44" s="11">
        <v>19000</v>
      </c>
      <c r="G44" s="11">
        <f t="shared" si="0"/>
        <v>38000</v>
      </c>
      <c r="H44" s="20"/>
      <c r="I44" s="20"/>
    </row>
    <row r="45" spans="1:9" s="7" customFormat="1" hidden="1">
      <c r="A45" s="8">
        <v>42</v>
      </c>
      <c r="B45" s="18"/>
      <c r="C45" s="19"/>
      <c r="D45" s="19"/>
      <c r="E45" s="20"/>
      <c r="F45" s="20"/>
      <c r="G45" s="20"/>
      <c r="H45" s="20"/>
      <c r="I45" s="20"/>
    </row>
    <row r="46" spans="1:9" s="7" customFormat="1" hidden="1">
      <c r="A46" s="8">
        <v>43</v>
      </c>
      <c r="B46" s="21"/>
      <c r="C46" s="22"/>
      <c r="D46" s="22"/>
      <c r="E46" s="20"/>
      <c r="F46" s="20"/>
      <c r="G46" s="20"/>
      <c r="H46" s="20"/>
      <c r="I46" s="20"/>
    </row>
    <row r="47" spans="1:9" s="7" customFormat="1" hidden="1">
      <c r="A47" s="8">
        <v>44</v>
      </c>
      <c r="B47" s="21"/>
      <c r="C47" s="22"/>
      <c r="D47" s="22"/>
      <c r="E47" s="20"/>
      <c r="F47" s="20"/>
      <c r="G47" s="20"/>
      <c r="H47" s="20"/>
      <c r="I47" s="20"/>
    </row>
    <row r="48" spans="1:9" s="7" customFormat="1" hidden="1">
      <c r="A48" s="8">
        <v>45</v>
      </c>
      <c r="B48" s="21"/>
      <c r="C48" s="22"/>
      <c r="D48" s="22"/>
      <c r="E48" s="20"/>
      <c r="F48" s="20"/>
      <c r="G48" s="20"/>
      <c r="H48" s="20"/>
      <c r="I48" s="20"/>
    </row>
    <row r="49" spans="1:9" s="7" customFormat="1" hidden="1">
      <c r="A49" s="8">
        <v>46</v>
      </c>
      <c r="B49" s="21"/>
      <c r="C49" s="22"/>
      <c r="D49" s="22"/>
      <c r="E49" s="20"/>
      <c r="F49" s="20"/>
      <c r="G49" s="20"/>
      <c r="H49" s="20"/>
      <c r="I49" s="20"/>
    </row>
    <row r="50" spans="1:9" s="7" customFormat="1" hidden="1">
      <c r="A50" s="8">
        <v>47</v>
      </c>
      <c r="B50" s="21"/>
      <c r="C50" s="22"/>
      <c r="D50" s="22"/>
      <c r="E50" s="20"/>
      <c r="F50" s="20"/>
      <c r="G50" s="20"/>
      <c r="H50" s="20"/>
      <c r="I50" s="20"/>
    </row>
    <row r="51" spans="1:9" s="7" customFormat="1" hidden="1">
      <c r="A51" s="8">
        <v>48</v>
      </c>
      <c r="B51" s="21"/>
      <c r="C51" s="22"/>
      <c r="D51" s="22"/>
      <c r="E51" s="20"/>
      <c r="F51" s="20"/>
      <c r="G51" s="20"/>
      <c r="H51" s="20"/>
      <c r="I51" s="20"/>
    </row>
    <row r="52" spans="1:9" s="7" customFormat="1" hidden="1">
      <c r="A52" s="8">
        <v>49</v>
      </c>
      <c r="B52" s="23"/>
      <c r="C52" s="24"/>
      <c r="D52" s="24"/>
      <c r="E52" s="20"/>
      <c r="F52" s="20"/>
      <c r="G52" s="20"/>
      <c r="H52" s="20"/>
      <c r="I52" s="20"/>
    </row>
    <row r="53" spans="1:9" s="7" customFormat="1" hidden="1">
      <c r="A53" s="8">
        <v>50</v>
      </c>
      <c r="B53" s="25"/>
      <c r="C53" s="26"/>
      <c r="D53" s="26"/>
      <c r="E53" s="20"/>
      <c r="F53" s="20"/>
      <c r="G53" s="20"/>
      <c r="H53" s="20"/>
      <c r="I53" s="20"/>
    </row>
    <row r="54" spans="1:9" s="7" customFormat="1" hidden="1">
      <c r="A54" s="8">
        <v>51</v>
      </c>
      <c r="B54" s="25"/>
      <c r="C54" s="26"/>
      <c r="D54" s="26"/>
      <c r="E54" s="20"/>
      <c r="F54" s="20"/>
      <c r="G54" s="20"/>
      <c r="H54" s="20"/>
      <c r="I54" s="20"/>
    </row>
    <row r="55" spans="1:9" s="7" customFormat="1" hidden="1">
      <c r="A55" s="8">
        <v>52</v>
      </c>
      <c r="B55" s="21"/>
      <c r="C55" s="22"/>
      <c r="D55" s="22"/>
      <c r="E55" s="20"/>
      <c r="F55" s="20"/>
      <c r="G55" s="20"/>
      <c r="H55" s="20"/>
      <c r="I55" s="20"/>
    </row>
    <row r="56" spans="1:9" s="7" customFormat="1" hidden="1">
      <c r="A56" s="38">
        <v>53</v>
      </c>
      <c r="B56" s="23"/>
      <c r="C56" s="24"/>
      <c r="D56" s="24"/>
      <c r="E56" s="20"/>
      <c r="F56" s="20"/>
      <c r="G56" s="20"/>
      <c r="H56" s="20"/>
      <c r="I56" s="20"/>
    </row>
    <row r="57" spans="1:9" s="7" customFormat="1">
      <c r="A57" s="45" t="s">
        <v>9</v>
      </c>
      <c r="B57" s="45"/>
      <c r="C57" s="45"/>
      <c r="D57" s="45"/>
      <c r="E57" s="45"/>
      <c r="F57" s="45"/>
      <c r="G57" s="27">
        <f>SUM(G10:G44)</f>
        <v>6752900</v>
      </c>
      <c r="H57" s="20"/>
      <c r="I57" s="20"/>
    </row>
    <row r="58" spans="1:9" s="7" customFormat="1">
      <c r="A58" s="45" t="s">
        <v>10</v>
      </c>
      <c r="B58" s="45"/>
      <c r="C58" s="45"/>
      <c r="D58" s="45"/>
      <c r="E58" s="45"/>
      <c r="F58" s="45"/>
      <c r="G58" s="27">
        <f>G57*0.1</f>
        <v>675290</v>
      </c>
      <c r="H58" s="20"/>
      <c r="I58" s="20"/>
    </row>
    <row r="59" spans="1:9" s="7" customFormat="1">
      <c r="A59" s="45" t="s">
        <v>11</v>
      </c>
      <c r="B59" s="45"/>
      <c r="C59" s="45"/>
      <c r="D59" s="45"/>
      <c r="E59" s="45"/>
      <c r="F59" s="45"/>
      <c r="G59" s="27">
        <f>G57+G58</f>
        <v>7428190</v>
      </c>
      <c r="H59" s="20"/>
      <c r="I59" s="20"/>
    </row>
    <row r="60" spans="1:9">
      <c r="A60" s="37"/>
      <c r="B60" s="37"/>
      <c r="C60" s="37"/>
      <c r="D60" s="37"/>
      <c r="E60" s="37"/>
      <c r="F60" s="37"/>
      <c r="G60" s="37"/>
      <c r="H60" s="37"/>
      <c r="I60" s="37"/>
    </row>
    <row r="61" spans="1:9">
      <c r="E61" s="34" t="s">
        <v>12</v>
      </c>
    </row>
    <row r="62" spans="1:9">
      <c r="D62" s="2"/>
      <c r="E62" s="34" t="s">
        <v>13</v>
      </c>
    </row>
    <row r="63" spans="1:9">
      <c r="D63" s="2"/>
    </row>
    <row r="64" spans="1:9">
      <c r="D64" s="2"/>
    </row>
    <row r="65" spans="4:4">
      <c r="D65" s="33"/>
    </row>
  </sheetData>
  <mergeCells count="5">
    <mergeCell ref="A5:E5"/>
    <mergeCell ref="A6:D6"/>
    <mergeCell ref="A57:F57"/>
    <mergeCell ref="A58:F58"/>
    <mergeCell ref="A59:F5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02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2013-08-23T02:33:22Z</cp:lastPrinted>
  <dcterms:created xsi:type="dcterms:W3CDTF">2013-06-01T07:20:51Z</dcterms:created>
  <dcterms:modified xsi:type="dcterms:W3CDTF">2015-03-02T01:13:06Z</dcterms:modified>
</cp:coreProperties>
</file>