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thanh thuan" sheetId="4" r:id="rId1"/>
  </sheets>
  <definedNames>
    <definedName name="_xlnm._FilterDatabase" localSheetId="0" hidden="1">'thanh thuan'!$A$7:$G$73</definedName>
  </definedNames>
  <calcPr calcId="124519"/>
</workbook>
</file>

<file path=xl/calcChain.xml><?xml version="1.0" encoding="utf-8"?>
<calcChain xmlns="http://schemas.openxmlformats.org/spreadsheetml/2006/main">
  <c r="G69" i="4"/>
  <c r="G59"/>
  <c r="G63"/>
  <c r="G64"/>
  <c r="G65"/>
  <c r="G66"/>
  <c r="G67"/>
  <c r="G68"/>
  <c r="G70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8"/>
  <c r="G29"/>
  <c r="G30"/>
  <c r="G31"/>
  <c r="G32"/>
  <c r="G33"/>
  <c r="G34"/>
  <c r="G35"/>
  <c r="G36"/>
  <c r="G37"/>
  <c r="G38"/>
  <c r="G39"/>
  <c r="G40"/>
  <c r="G41"/>
  <c r="G42"/>
  <c r="G44"/>
  <c r="G45"/>
  <c r="G46"/>
  <c r="G47"/>
  <c r="G48"/>
  <c r="G49"/>
  <c r="G50"/>
  <c r="G51"/>
  <c r="G52"/>
  <c r="G53"/>
  <c r="G54"/>
  <c r="G55"/>
  <c r="G56"/>
  <c r="G57"/>
  <c r="G58"/>
  <c r="G60"/>
  <c r="G61"/>
  <c r="G62"/>
  <c r="G27"/>
  <c r="G43"/>
  <c r="G8"/>
  <c r="G71" l="1"/>
  <c r="G72" l="1"/>
  <c r="G73" s="1"/>
</calcChain>
</file>

<file path=xl/sharedStrings.xml><?xml version="1.0" encoding="utf-8"?>
<sst xmlns="http://schemas.openxmlformats.org/spreadsheetml/2006/main" count="142" uniqueCount="91">
  <si>
    <t>MST: 0307229914</t>
  </si>
  <si>
    <t>STT</t>
  </si>
  <si>
    <t>Tên hàng</t>
  </si>
  <si>
    <t>ĐVT</t>
  </si>
  <si>
    <t>SL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</si>
  <si>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</si>
  <si>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</si>
  <si>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</si>
  <si>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</si>
  <si>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</si>
  <si>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Công ty TNHH TM DV VĂN PHÒNG PHẨM PHƯƠNG NAM</t>
  </si>
  <si>
    <t>Điạ chỉ: B18/19K Đường  Liên Ấp, Ấp 3, Xã Bình Hưng, H. Bình Chánh, TP.HCM</t>
  </si>
  <si>
    <t>Điện thoại: (08)37583302</t>
  </si>
  <si>
    <t>Đơn giá</t>
  </si>
  <si>
    <t>Thành tiền</t>
  </si>
  <si>
    <t>Cuộn</t>
  </si>
  <si>
    <t>Hộp</t>
  </si>
  <si>
    <t>Cây</t>
  </si>
  <si>
    <t>Xấp</t>
  </si>
  <si>
    <t>Cái</t>
  </si>
  <si>
    <t>Bìa lỗ A4</t>
  </si>
  <si>
    <t>Kg</t>
  </si>
  <si>
    <t>Kẹp bướm 19 mm</t>
  </si>
  <si>
    <t>Bao đen</t>
  </si>
  <si>
    <t>Bìa kiếng A-M</t>
  </si>
  <si>
    <t>Băng keo trong 18mm</t>
  </si>
  <si>
    <t xml:space="preserve">Cái </t>
  </si>
  <si>
    <t xml:space="preserve">Bảng tên  TL No. 107 </t>
  </si>
  <si>
    <t>Dao rọc giấy SDI 0426</t>
  </si>
  <si>
    <t>Băng keo 2 mặt 2F4</t>
  </si>
  <si>
    <t>Bút dạ quang Toyo</t>
  </si>
  <si>
    <t>Bao đĩa giấy</t>
  </si>
  <si>
    <t>Đĩa CD Maxcell</t>
  </si>
  <si>
    <t>Kệ 3 tầng Mica</t>
  </si>
  <si>
    <t>Hộp bút 174</t>
  </si>
  <si>
    <t>Quyển</t>
  </si>
  <si>
    <t>Kẹp bướm 25 mm</t>
  </si>
  <si>
    <t>Giấy giới thiệu dày</t>
  </si>
  <si>
    <t>Kẹp giấy  C62</t>
  </si>
  <si>
    <t xml:space="preserve">Ruột xóa Plus 105 T </t>
  </si>
  <si>
    <t>Kẹp Bướm 15 mm</t>
  </si>
  <si>
    <t xml:space="preserve">Accor nhựa UNC </t>
  </si>
  <si>
    <t>Nhãn Tomy 109</t>
  </si>
  <si>
    <t>Bấm kim đại K.W - TRIO 50 LA</t>
  </si>
  <si>
    <t>Kim Bấm W Tri O 23/8</t>
  </si>
  <si>
    <t>Kim bấm K - W Tri O 23/13</t>
  </si>
  <si>
    <t xml:space="preserve">Bìa Thái A4 </t>
  </si>
  <si>
    <t xml:space="preserve">Bìa nhựa A4 </t>
  </si>
  <si>
    <t>Gôm E-09 TL</t>
  </si>
  <si>
    <t>Cục</t>
  </si>
  <si>
    <t>Băng keo mouse 2F4x10y</t>
  </si>
  <si>
    <t>Băng keo DS 2F x 18y</t>
  </si>
  <si>
    <t>Băng keo GV 1F6 x 30y</t>
  </si>
  <si>
    <t>Thun</t>
  </si>
  <si>
    <t>Mica 8 x 20cm</t>
  </si>
  <si>
    <t>Cuộn rác</t>
  </si>
  <si>
    <t>Bảng tên</t>
  </si>
  <si>
    <t>Giấy ghi chú 4 màu</t>
  </si>
  <si>
    <t>Dĩa CD</t>
  </si>
  <si>
    <t>Dĩa DVD</t>
  </si>
  <si>
    <t>Giấy Parafin</t>
  </si>
  <si>
    <t>Tờ</t>
  </si>
  <si>
    <t>Bìa còng 7P KingStar</t>
  </si>
  <si>
    <t>NCF 3in1</t>
  </si>
  <si>
    <t>G7 đen</t>
  </si>
  <si>
    <t>Máy tính Casio MX12B</t>
  </si>
  <si>
    <t>Bút chì bấm Suremark</t>
  </si>
  <si>
    <t>Kéo VP S108</t>
  </si>
  <si>
    <t>Bìa kiếng A-D</t>
  </si>
  <si>
    <t>Giấy 210 Sakura</t>
  </si>
  <si>
    <t>Thước dẻo win 30 cm</t>
  </si>
  <si>
    <t xml:space="preserve">Thẻ chấm công Anh - Việt </t>
  </si>
  <si>
    <t>Bịch</t>
  </si>
  <si>
    <t xml:space="preserve">Thun XK </t>
  </si>
  <si>
    <t>Bìa trình ký nhựa A4</t>
  </si>
  <si>
    <t>Lưỡi dao nhỏ 1403</t>
  </si>
  <si>
    <t>vĩ</t>
  </si>
  <si>
    <t>Bao hột xoài in 24 x 34 cm</t>
  </si>
  <si>
    <t>Bìa còng 7p Kokuyo</t>
  </si>
  <si>
    <t>Pin Maxell 2A</t>
  </si>
  <si>
    <t>Bìa thái Sunflower A4</t>
  </si>
  <si>
    <t>Dây rút 30 cm</t>
  </si>
  <si>
    <t xml:space="preserve">Hộp bút 170 </t>
  </si>
  <si>
    <t>Kệ 1 tầng mica 169-1</t>
  </si>
  <si>
    <t>Sổ Name Card nhựa 120</t>
  </si>
  <si>
    <t>Băng keo 2 mặt 1F2</t>
  </si>
  <si>
    <t>Băng keo giấy 2F4</t>
  </si>
  <si>
    <t>BẢNG KÊ DANH MỤC HÀNG HÓA T 08/2016</t>
  </si>
  <si>
    <t>Dấu Shiny S852</t>
  </si>
  <si>
    <t>Bìa trình ký đôi</t>
  </si>
  <si>
    <t xml:space="preserve">Khung hình </t>
  </si>
</sst>
</file>

<file path=xl/styles.xml><?xml version="1.0" encoding="utf-8"?>
<styleSheet xmlns="http://schemas.openxmlformats.org/spreadsheetml/2006/main">
  <numFmts count="1">
    <numFmt numFmtId="164" formatCode="#,###"/>
  </numFmts>
  <fonts count="9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0" fillId="0" borderId="0" xfId="0" applyNumberFormat="1" applyFont="1" applyFill="1" applyBorder="1" applyAlignment="1"/>
    <xf numFmtId="0" fontId="5" fillId="0" borderId="0" xfId="0" applyFont="1"/>
    <xf numFmtId="0" fontId="2" fillId="0" borderId="0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3" fontId="6" fillId="0" borderId="1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" fontId="8" fillId="0" borderId="2" xfId="0" applyNumberFormat="1" applyFont="1" applyFill="1" applyBorder="1"/>
    <xf numFmtId="3" fontId="8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right"/>
    </xf>
    <xf numFmtId="3" fontId="8" fillId="0" borderId="1" xfId="0" applyNumberFormat="1" applyFont="1" applyFill="1" applyBorder="1" applyAlignment="1">
      <alignment horizontal="center"/>
    </xf>
    <xf numFmtId="3" fontId="8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/>
    <xf numFmtId="0" fontId="8" fillId="0" borderId="2" xfId="0" applyNumberFormat="1" applyFont="1" applyFill="1" applyBorder="1" applyAlignment="1">
      <alignment horizontal="left"/>
    </xf>
    <xf numFmtId="0" fontId="8" fillId="0" borderId="2" xfId="0" applyNumberFormat="1" applyFont="1" applyFill="1" applyBorder="1" applyAlignment="1">
      <alignment horizontal="center"/>
    </xf>
    <xf numFmtId="164" fontId="8" fillId="0" borderId="2" xfId="0" applyNumberFormat="1" applyFont="1" applyFill="1" applyBorder="1" applyAlignment="1">
      <alignment horizontal="right"/>
    </xf>
    <xf numFmtId="3" fontId="8" fillId="0" borderId="1" xfId="0" applyNumberFormat="1" applyFont="1" applyFill="1" applyBorder="1" applyAlignment="1">
      <alignment horizontal="left"/>
    </xf>
    <xf numFmtId="3" fontId="7" fillId="0" borderId="2" xfId="0" applyNumberFormat="1" applyFont="1" applyFill="1" applyBorder="1" applyAlignment="1">
      <alignment horizontal="left" wrapText="1"/>
    </xf>
    <xf numFmtId="3" fontId="7" fillId="0" borderId="2" xfId="0" applyNumberFormat="1" applyFont="1" applyFill="1" applyBorder="1" applyAlignment="1">
      <alignment horizontal="center" wrapText="1"/>
    </xf>
    <xf numFmtId="3" fontId="7" fillId="0" borderId="2" xfId="0" applyNumberFormat="1" applyFont="1" applyFill="1" applyBorder="1" applyAlignment="1">
      <alignment horizontal="right" wrapText="1"/>
    </xf>
    <xf numFmtId="0" fontId="8" fillId="0" borderId="2" xfId="0" applyNumberFormat="1" applyFont="1" applyFill="1" applyBorder="1" applyAlignment="1">
      <alignment horizontal="center" wrapText="1"/>
    </xf>
    <xf numFmtId="3" fontId="6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right"/>
    </xf>
    <xf numFmtId="3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>
      <selection activeCell="K71" sqref="K71"/>
    </sheetView>
  </sheetViews>
  <sheetFormatPr defaultRowHeight="15.75"/>
  <cols>
    <col min="1" max="1" width="6.7109375" style="1" customWidth="1"/>
    <col min="2" max="2" width="38.85546875" style="1" customWidth="1"/>
    <col min="3" max="3" width="9.28515625" style="1" customWidth="1"/>
    <col min="4" max="4" width="7.85546875" style="1" customWidth="1"/>
    <col min="5" max="5" width="11.140625" style="1" hidden="1" customWidth="1"/>
    <col min="6" max="6" width="12.85546875" style="1" customWidth="1"/>
    <col min="7" max="7" width="15.7109375" style="1" customWidth="1"/>
    <col min="8" max="8" width="13.5703125" style="1" customWidth="1"/>
    <col min="9" max="9" width="11.5703125" style="1" bestFit="1" customWidth="1"/>
    <col min="10" max="11" width="10.28515625" style="1" bestFit="1" customWidth="1"/>
    <col min="12" max="16384" width="9.140625" style="1"/>
  </cols>
  <sheetData>
    <row r="1" spans="1:7" ht="20.25">
      <c r="A1" s="3" t="s">
        <v>10</v>
      </c>
      <c r="B1" s="3"/>
      <c r="C1" s="3"/>
      <c r="D1" s="3"/>
      <c r="E1" s="3"/>
    </row>
    <row r="2" spans="1:7">
      <c r="A2" s="4" t="s">
        <v>11</v>
      </c>
      <c r="B2" s="4"/>
      <c r="C2" s="4"/>
      <c r="D2" s="4"/>
      <c r="E2" s="4"/>
    </row>
    <row r="3" spans="1:7">
      <c r="A3" s="4" t="s">
        <v>12</v>
      </c>
      <c r="B3" s="4"/>
      <c r="C3" s="4"/>
      <c r="D3" s="4"/>
      <c r="E3" s="4"/>
    </row>
    <row r="4" spans="1:7">
      <c r="A4" s="4" t="s">
        <v>0</v>
      </c>
      <c r="B4" s="4"/>
      <c r="C4" s="4"/>
      <c r="D4" s="4"/>
      <c r="E4" s="4"/>
    </row>
    <row r="5" spans="1:7" ht="20.25">
      <c r="A5" s="28" t="s">
        <v>87</v>
      </c>
      <c r="B5" s="28"/>
      <c r="C5" s="28"/>
      <c r="D5" s="28"/>
      <c r="E5" s="28"/>
      <c r="F5" s="28"/>
      <c r="G5" s="28"/>
    </row>
    <row r="6" spans="1:7">
      <c r="A6" s="29"/>
      <c r="B6" s="29"/>
      <c r="C6" s="29"/>
      <c r="D6" s="29"/>
      <c r="E6" s="10"/>
    </row>
    <row r="7" spans="1:7" s="6" customFormat="1">
      <c r="A7" s="5" t="s">
        <v>1</v>
      </c>
      <c r="B7" s="5" t="s">
        <v>2</v>
      </c>
      <c r="C7" s="5" t="s">
        <v>3</v>
      </c>
      <c r="D7" s="5" t="s">
        <v>4</v>
      </c>
      <c r="E7" s="5"/>
      <c r="F7" s="5" t="s">
        <v>13</v>
      </c>
      <c r="G7" s="5" t="s">
        <v>14</v>
      </c>
    </row>
    <row r="8" spans="1:7" s="7" customFormat="1">
      <c r="A8" s="17">
        <v>1</v>
      </c>
      <c r="B8" s="19" t="s">
        <v>27</v>
      </c>
      <c r="C8" s="20" t="s">
        <v>26</v>
      </c>
      <c r="D8" s="20">
        <v>30</v>
      </c>
      <c r="E8" s="21">
        <v>1500</v>
      </c>
      <c r="F8" s="18">
        <v>1100</v>
      </c>
      <c r="G8" s="18">
        <f>F8*D8</f>
        <v>33000</v>
      </c>
    </row>
    <row r="9" spans="1:7" s="7" customFormat="1">
      <c r="A9" s="17">
        <v>2</v>
      </c>
      <c r="B9" s="19" t="s">
        <v>28</v>
      </c>
      <c r="C9" s="20" t="s">
        <v>17</v>
      </c>
      <c r="D9" s="20">
        <v>10</v>
      </c>
      <c r="E9" s="21">
        <v>15000</v>
      </c>
      <c r="F9" s="18">
        <v>10600</v>
      </c>
      <c r="G9" s="18">
        <f t="shared" ref="G9:G70" si="0">F9*D9</f>
        <v>106000</v>
      </c>
    </row>
    <row r="10" spans="1:7" s="7" customFormat="1">
      <c r="A10" s="17">
        <v>3</v>
      </c>
      <c r="B10" s="19" t="s">
        <v>29</v>
      </c>
      <c r="C10" s="20" t="s">
        <v>15</v>
      </c>
      <c r="D10" s="20">
        <v>24</v>
      </c>
      <c r="E10" s="21">
        <v>3800</v>
      </c>
      <c r="F10" s="18">
        <v>3000</v>
      </c>
      <c r="G10" s="18">
        <f t="shared" si="0"/>
        <v>72000</v>
      </c>
    </row>
    <row r="11" spans="1:7" s="7" customFormat="1">
      <c r="A11" s="17">
        <v>4</v>
      </c>
      <c r="B11" s="19" t="s">
        <v>30</v>
      </c>
      <c r="C11" s="20" t="s">
        <v>17</v>
      </c>
      <c r="D11" s="20">
        <v>10</v>
      </c>
      <c r="E11" s="21">
        <v>5500</v>
      </c>
      <c r="F11" s="18">
        <v>4300</v>
      </c>
      <c r="G11" s="18">
        <f t="shared" si="0"/>
        <v>43000</v>
      </c>
    </row>
    <row r="12" spans="1:7" s="7" customFormat="1">
      <c r="A12" s="17">
        <v>5</v>
      </c>
      <c r="B12" s="23" t="s">
        <v>31</v>
      </c>
      <c r="C12" s="24" t="s">
        <v>19</v>
      </c>
      <c r="D12" s="24">
        <v>30</v>
      </c>
      <c r="E12" s="25">
        <v>500</v>
      </c>
      <c r="F12" s="18">
        <v>400</v>
      </c>
      <c r="G12" s="18">
        <f t="shared" si="0"/>
        <v>12000</v>
      </c>
    </row>
    <row r="13" spans="1:7" s="7" customFormat="1">
      <c r="A13" s="17">
        <v>6</v>
      </c>
      <c r="B13" s="23" t="s">
        <v>32</v>
      </c>
      <c r="C13" s="24" t="s">
        <v>19</v>
      </c>
      <c r="D13" s="24">
        <v>30</v>
      </c>
      <c r="E13" s="25">
        <v>4500</v>
      </c>
      <c r="F13" s="18">
        <v>3800</v>
      </c>
      <c r="G13" s="18">
        <f t="shared" si="0"/>
        <v>114000</v>
      </c>
    </row>
    <row r="14" spans="1:7" s="7" customFormat="1">
      <c r="A14" s="17">
        <v>7</v>
      </c>
      <c r="B14" s="11" t="s">
        <v>33</v>
      </c>
      <c r="C14" s="12" t="s">
        <v>19</v>
      </c>
      <c r="D14" s="13">
        <v>1</v>
      </c>
      <c r="E14" s="14">
        <v>135000</v>
      </c>
      <c r="F14" s="18">
        <v>115000</v>
      </c>
      <c r="G14" s="18">
        <f t="shared" si="0"/>
        <v>115000</v>
      </c>
    </row>
    <row r="15" spans="1:7" s="7" customFormat="1">
      <c r="A15" s="17">
        <v>8</v>
      </c>
      <c r="B15" s="11" t="s">
        <v>34</v>
      </c>
      <c r="C15" s="12" t="s">
        <v>19</v>
      </c>
      <c r="D15" s="13">
        <v>2</v>
      </c>
      <c r="E15" s="14">
        <v>39000</v>
      </c>
      <c r="F15" s="18">
        <v>33000</v>
      </c>
      <c r="G15" s="18">
        <f t="shared" si="0"/>
        <v>66000</v>
      </c>
    </row>
    <row r="16" spans="1:7" s="7" customFormat="1">
      <c r="A16" s="17">
        <v>9</v>
      </c>
      <c r="B16" s="22" t="s">
        <v>22</v>
      </c>
      <c r="C16" s="15" t="s">
        <v>16</v>
      </c>
      <c r="D16" s="15">
        <v>30</v>
      </c>
      <c r="E16" s="14">
        <v>3800</v>
      </c>
      <c r="F16" s="18">
        <v>3200</v>
      </c>
      <c r="G16" s="18">
        <f t="shared" si="0"/>
        <v>96000</v>
      </c>
    </row>
    <row r="17" spans="1:7" s="7" customFormat="1">
      <c r="A17" s="17">
        <v>10</v>
      </c>
      <c r="B17" s="22" t="s">
        <v>36</v>
      </c>
      <c r="C17" s="15" t="s">
        <v>16</v>
      </c>
      <c r="D17" s="15">
        <v>30</v>
      </c>
      <c r="E17" s="14">
        <v>6460</v>
      </c>
      <c r="F17" s="18">
        <v>5400</v>
      </c>
      <c r="G17" s="18">
        <f t="shared" si="0"/>
        <v>162000</v>
      </c>
    </row>
    <row r="18" spans="1:7" s="7" customFormat="1">
      <c r="A18" s="17">
        <v>11</v>
      </c>
      <c r="B18" s="22" t="s">
        <v>20</v>
      </c>
      <c r="C18" s="15" t="s">
        <v>18</v>
      </c>
      <c r="D18" s="15">
        <v>10</v>
      </c>
      <c r="E18" s="14">
        <v>38000</v>
      </c>
      <c r="F18" s="18">
        <v>31000</v>
      </c>
      <c r="G18" s="18">
        <f t="shared" si="0"/>
        <v>310000</v>
      </c>
    </row>
    <row r="19" spans="1:7" s="7" customFormat="1">
      <c r="A19" s="17">
        <v>12</v>
      </c>
      <c r="B19" s="22" t="s">
        <v>37</v>
      </c>
      <c r="C19" s="15" t="s">
        <v>35</v>
      </c>
      <c r="D19" s="15">
        <v>50</v>
      </c>
      <c r="E19" s="14">
        <v>5890</v>
      </c>
      <c r="F19" s="18">
        <v>5000</v>
      </c>
      <c r="G19" s="18">
        <f t="shared" si="0"/>
        <v>250000</v>
      </c>
    </row>
    <row r="20" spans="1:7" s="7" customFormat="1">
      <c r="A20" s="17">
        <v>13</v>
      </c>
      <c r="B20" s="22" t="s">
        <v>38</v>
      </c>
      <c r="C20" s="15" t="s">
        <v>16</v>
      </c>
      <c r="D20" s="15">
        <v>30</v>
      </c>
      <c r="E20" s="14">
        <v>2565</v>
      </c>
      <c r="F20" s="18">
        <v>2100</v>
      </c>
      <c r="G20" s="18">
        <f t="shared" si="0"/>
        <v>63000</v>
      </c>
    </row>
    <row r="21" spans="1:7" s="7" customFormat="1">
      <c r="A21" s="17">
        <v>14</v>
      </c>
      <c r="B21" s="22" t="s">
        <v>39</v>
      </c>
      <c r="C21" s="15" t="s">
        <v>19</v>
      </c>
      <c r="D21" s="15">
        <v>10</v>
      </c>
      <c r="E21" s="16">
        <v>13300</v>
      </c>
      <c r="F21" s="18">
        <v>11500</v>
      </c>
      <c r="G21" s="18">
        <f t="shared" si="0"/>
        <v>115000</v>
      </c>
    </row>
    <row r="22" spans="1:7" s="7" customFormat="1">
      <c r="A22" s="17">
        <v>15</v>
      </c>
      <c r="B22" s="19" t="s">
        <v>40</v>
      </c>
      <c r="C22" s="20" t="s">
        <v>16</v>
      </c>
      <c r="D22" s="20">
        <v>12</v>
      </c>
      <c r="E22" s="21">
        <v>3700</v>
      </c>
      <c r="F22" s="18">
        <v>3100</v>
      </c>
      <c r="G22" s="18">
        <f t="shared" si="0"/>
        <v>37200</v>
      </c>
    </row>
    <row r="23" spans="1:7" s="7" customFormat="1">
      <c r="A23" s="17">
        <v>16</v>
      </c>
      <c r="B23" s="19" t="s">
        <v>41</v>
      </c>
      <c r="C23" s="20" t="s">
        <v>16</v>
      </c>
      <c r="D23" s="20">
        <v>5</v>
      </c>
      <c r="E23" s="21">
        <v>15000</v>
      </c>
      <c r="F23" s="18">
        <v>12000</v>
      </c>
      <c r="G23" s="18">
        <f t="shared" si="0"/>
        <v>60000</v>
      </c>
    </row>
    <row r="24" spans="1:7" s="7" customFormat="1">
      <c r="A24" s="17">
        <v>17</v>
      </c>
      <c r="B24" s="19" t="s">
        <v>42</v>
      </c>
      <c r="C24" s="20" t="s">
        <v>18</v>
      </c>
      <c r="D24" s="20">
        <v>10</v>
      </c>
      <c r="E24" s="21">
        <v>7600</v>
      </c>
      <c r="F24" s="18">
        <v>6400</v>
      </c>
      <c r="G24" s="18">
        <f t="shared" si="0"/>
        <v>64000</v>
      </c>
    </row>
    <row r="25" spans="1:7" s="7" customFormat="1">
      <c r="A25" s="17">
        <v>18</v>
      </c>
      <c r="B25" s="11" t="s">
        <v>23</v>
      </c>
      <c r="C25" s="12" t="s">
        <v>21</v>
      </c>
      <c r="D25" s="13">
        <v>45</v>
      </c>
      <c r="E25" s="14">
        <v>37000</v>
      </c>
      <c r="F25" s="18">
        <v>30000</v>
      </c>
      <c r="G25" s="18">
        <f t="shared" si="0"/>
        <v>1350000</v>
      </c>
    </row>
    <row r="26" spans="1:7" s="7" customFormat="1">
      <c r="A26" s="17">
        <v>19</v>
      </c>
      <c r="B26" s="22" t="s">
        <v>46</v>
      </c>
      <c r="C26" s="15" t="s">
        <v>18</v>
      </c>
      <c r="D26" s="15">
        <v>5</v>
      </c>
      <c r="E26" s="14">
        <v>35150</v>
      </c>
      <c r="F26" s="18">
        <v>28000</v>
      </c>
      <c r="G26" s="18">
        <f t="shared" si="0"/>
        <v>140000</v>
      </c>
    </row>
    <row r="27" spans="1:7" s="7" customFormat="1">
      <c r="A27" s="17">
        <v>20</v>
      </c>
      <c r="B27" s="22" t="s">
        <v>24</v>
      </c>
      <c r="C27" s="15" t="s">
        <v>18</v>
      </c>
      <c r="D27" s="15">
        <v>3</v>
      </c>
      <c r="E27" s="14">
        <v>58900</v>
      </c>
      <c r="F27" s="18">
        <v>49000</v>
      </c>
      <c r="G27" s="18">
        <f t="shared" si="0"/>
        <v>147000</v>
      </c>
    </row>
    <row r="28" spans="1:7" s="7" customFormat="1">
      <c r="A28" s="17">
        <v>21</v>
      </c>
      <c r="B28" s="22" t="s">
        <v>43</v>
      </c>
      <c r="C28" s="15" t="s">
        <v>19</v>
      </c>
      <c r="D28" s="15">
        <v>1</v>
      </c>
      <c r="E28" s="14">
        <v>389500</v>
      </c>
      <c r="F28" s="18">
        <v>330000</v>
      </c>
      <c r="G28" s="18">
        <f t="shared" si="0"/>
        <v>330000</v>
      </c>
    </row>
    <row r="29" spans="1:7" s="7" customFormat="1">
      <c r="A29" s="17">
        <v>22</v>
      </c>
      <c r="B29" s="22" t="s">
        <v>44</v>
      </c>
      <c r="C29" s="15" t="s">
        <v>16</v>
      </c>
      <c r="D29" s="15">
        <v>1</v>
      </c>
      <c r="E29" s="14">
        <v>10450</v>
      </c>
      <c r="F29" s="18">
        <v>8800</v>
      </c>
      <c r="G29" s="18">
        <f t="shared" si="0"/>
        <v>8800</v>
      </c>
    </row>
    <row r="30" spans="1:7" s="7" customFormat="1">
      <c r="A30" s="17">
        <v>23</v>
      </c>
      <c r="B30" s="22" t="s">
        <v>45</v>
      </c>
      <c r="C30" s="15" t="s">
        <v>16</v>
      </c>
      <c r="D30" s="15">
        <v>1</v>
      </c>
      <c r="E30" s="14">
        <v>14725</v>
      </c>
      <c r="F30" s="18">
        <v>12500</v>
      </c>
      <c r="G30" s="18">
        <f t="shared" si="0"/>
        <v>12500</v>
      </c>
    </row>
    <row r="31" spans="1:7" s="7" customFormat="1">
      <c r="A31" s="17">
        <v>24</v>
      </c>
      <c r="B31" s="22" t="s">
        <v>47</v>
      </c>
      <c r="C31" s="15" t="s">
        <v>19</v>
      </c>
      <c r="D31" s="15">
        <v>10</v>
      </c>
      <c r="E31" s="14">
        <v>21850</v>
      </c>
      <c r="F31" s="18">
        <v>18500</v>
      </c>
      <c r="G31" s="18">
        <f t="shared" si="0"/>
        <v>185000</v>
      </c>
    </row>
    <row r="32" spans="1:7" s="7" customFormat="1">
      <c r="A32" s="17">
        <v>25</v>
      </c>
      <c r="B32" s="11" t="s">
        <v>48</v>
      </c>
      <c r="C32" s="12" t="s">
        <v>49</v>
      </c>
      <c r="D32" s="13">
        <v>100</v>
      </c>
      <c r="E32" s="14">
        <v>3100</v>
      </c>
      <c r="F32" s="18">
        <v>2500</v>
      </c>
      <c r="G32" s="18">
        <f t="shared" si="0"/>
        <v>250000</v>
      </c>
    </row>
    <row r="33" spans="1:7" s="7" customFormat="1">
      <c r="A33" s="17">
        <v>26</v>
      </c>
      <c r="B33" s="11" t="s">
        <v>50</v>
      </c>
      <c r="C33" s="12" t="s">
        <v>15</v>
      </c>
      <c r="D33" s="13">
        <v>30</v>
      </c>
      <c r="E33" s="14">
        <v>10909</v>
      </c>
      <c r="F33" s="18">
        <v>9000</v>
      </c>
      <c r="G33" s="18">
        <f t="shared" si="0"/>
        <v>270000</v>
      </c>
    </row>
    <row r="34" spans="1:7" s="7" customFormat="1">
      <c r="A34" s="17">
        <v>27</v>
      </c>
      <c r="B34" s="11" t="s">
        <v>51</v>
      </c>
      <c r="C34" s="12" t="s">
        <v>15</v>
      </c>
      <c r="D34" s="13">
        <v>3</v>
      </c>
      <c r="E34" s="14">
        <v>7182</v>
      </c>
      <c r="F34" s="18">
        <v>6100</v>
      </c>
      <c r="G34" s="18">
        <f t="shared" si="0"/>
        <v>18300</v>
      </c>
    </row>
    <row r="35" spans="1:7" s="7" customFormat="1">
      <c r="A35" s="17">
        <v>28</v>
      </c>
      <c r="B35" s="11" t="s">
        <v>52</v>
      </c>
      <c r="C35" s="12" t="s">
        <v>15</v>
      </c>
      <c r="D35" s="13">
        <v>6</v>
      </c>
      <c r="E35" s="14">
        <v>4909</v>
      </c>
      <c r="F35" s="18">
        <v>4100</v>
      </c>
      <c r="G35" s="18">
        <f t="shared" si="0"/>
        <v>24600</v>
      </c>
    </row>
    <row r="36" spans="1:7" s="7" customFormat="1">
      <c r="A36" s="17">
        <v>29</v>
      </c>
      <c r="B36" s="11" t="s">
        <v>53</v>
      </c>
      <c r="C36" s="12" t="s">
        <v>21</v>
      </c>
      <c r="D36" s="13">
        <v>10</v>
      </c>
      <c r="E36" s="14">
        <v>93000</v>
      </c>
      <c r="F36" s="18">
        <v>72000</v>
      </c>
      <c r="G36" s="18">
        <f t="shared" si="0"/>
        <v>720000</v>
      </c>
    </row>
    <row r="37" spans="1:7" s="7" customFormat="1">
      <c r="A37" s="17">
        <v>30</v>
      </c>
      <c r="B37" s="11" t="s">
        <v>54</v>
      </c>
      <c r="C37" s="12" t="s">
        <v>19</v>
      </c>
      <c r="D37" s="13">
        <v>6</v>
      </c>
      <c r="E37" s="14">
        <v>171000</v>
      </c>
      <c r="F37" s="18">
        <v>140000</v>
      </c>
      <c r="G37" s="18">
        <f t="shared" si="0"/>
        <v>840000</v>
      </c>
    </row>
    <row r="38" spans="1:7" s="7" customFormat="1">
      <c r="A38" s="17">
        <v>31</v>
      </c>
      <c r="B38" s="11" t="s">
        <v>55</v>
      </c>
      <c r="C38" s="12" t="s">
        <v>21</v>
      </c>
      <c r="D38" s="13">
        <v>18</v>
      </c>
      <c r="E38" s="14">
        <v>33250</v>
      </c>
      <c r="F38" s="18">
        <v>28000</v>
      </c>
      <c r="G38" s="18">
        <f t="shared" si="0"/>
        <v>504000</v>
      </c>
    </row>
    <row r="39" spans="1:7" s="7" customFormat="1">
      <c r="A39" s="17">
        <v>32</v>
      </c>
      <c r="B39" s="11" t="s">
        <v>56</v>
      </c>
      <c r="C39" s="12" t="s">
        <v>19</v>
      </c>
      <c r="D39" s="13">
        <v>500</v>
      </c>
      <c r="E39" s="14">
        <v>1900</v>
      </c>
      <c r="F39" s="18">
        <v>1600</v>
      </c>
      <c r="G39" s="18">
        <f t="shared" si="0"/>
        <v>800000</v>
      </c>
    </row>
    <row r="40" spans="1:7" s="7" customFormat="1">
      <c r="A40" s="17">
        <v>33</v>
      </c>
      <c r="B40" s="11" t="s">
        <v>57</v>
      </c>
      <c r="C40" s="12" t="s">
        <v>18</v>
      </c>
      <c r="D40" s="13">
        <v>10</v>
      </c>
      <c r="E40" s="14">
        <v>11000</v>
      </c>
      <c r="F40" s="18">
        <v>9500</v>
      </c>
      <c r="G40" s="18">
        <f t="shared" si="0"/>
        <v>95000</v>
      </c>
    </row>
    <row r="41" spans="1:7" s="7" customFormat="1">
      <c r="A41" s="17">
        <v>34</v>
      </c>
      <c r="B41" s="11" t="s">
        <v>58</v>
      </c>
      <c r="C41" s="12" t="s">
        <v>19</v>
      </c>
      <c r="D41" s="13">
        <v>50</v>
      </c>
      <c r="E41" s="14">
        <v>5500</v>
      </c>
      <c r="F41" s="18">
        <v>4600</v>
      </c>
      <c r="G41" s="18">
        <f t="shared" si="0"/>
        <v>230000</v>
      </c>
    </row>
    <row r="42" spans="1:7" s="7" customFormat="1">
      <c r="A42" s="17">
        <v>35</v>
      </c>
      <c r="B42" s="11" t="s">
        <v>59</v>
      </c>
      <c r="C42" s="12" t="s">
        <v>19</v>
      </c>
      <c r="D42" s="13">
        <v>100</v>
      </c>
      <c r="E42" s="14">
        <v>7500</v>
      </c>
      <c r="F42" s="18">
        <v>6300</v>
      </c>
      <c r="G42" s="18">
        <f t="shared" si="0"/>
        <v>630000</v>
      </c>
    </row>
    <row r="43" spans="1:7" s="7" customFormat="1">
      <c r="A43" s="17">
        <v>36</v>
      </c>
      <c r="B43" s="11" t="s">
        <v>60</v>
      </c>
      <c r="C43" s="12" t="s">
        <v>61</v>
      </c>
      <c r="D43" s="13">
        <v>10000</v>
      </c>
      <c r="E43" s="14">
        <v>410</v>
      </c>
      <c r="F43" s="18">
        <v>350</v>
      </c>
      <c r="G43" s="18">
        <f t="shared" si="0"/>
        <v>3500000</v>
      </c>
    </row>
    <row r="44" spans="1:7" s="7" customFormat="1">
      <c r="A44" s="17">
        <v>37</v>
      </c>
      <c r="B44" s="11" t="s">
        <v>62</v>
      </c>
      <c r="C44" s="12" t="s">
        <v>19</v>
      </c>
      <c r="D44" s="13">
        <v>10</v>
      </c>
      <c r="E44" s="14">
        <v>42750</v>
      </c>
      <c r="F44" s="18">
        <v>36500</v>
      </c>
      <c r="G44" s="18">
        <f t="shared" si="0"/>
        <v>365000</v>
      </c>
    </row>
    <row r="45" spans="1:7" s="7" customFormat="1">
      <c r="A45" s="17">
        <v>38</v>
      </c>
      <c r="B45" s="11" t="s">
        <v>63</v>
      </c>
      <c r="C45" s="12" t="s">
        <v>16</v>
      </c>
      <c r="D45" s="13">
        <v>9</v>
      </c>
      <c r="E45" s="14">
        <v>45590</v>
      </c>
      <c r="F45" s="18">
        <v>38500</v>
      </c>
      <c r="G45" s="18">
        <f t="shared" si="0"/>
        <v>346500</v>
      </c>
    </row>
    <row r="46" spans="1:7" s="7" customFormat="1">
      <c r="A46" s="17">
        <v>39</v>
      </c>
      <c r="B46" s="11" t="s">
        <v>64</v>
      </c>
      <c r="C46" s="12" t="s">
        <v>16</v>
      </c>
      <c r="D46" s="13">
        <v>3</v>
      </c>
      <c r="E46" s="14">
        <v>24250</v>
      </c>
      <c r="F46" s="18">
        <v>22000</v>
      </c>
      <c r="G46" s="18">
        <f t="shared" si="0"/>
        <v>66000</v>
      </c>
    </row>
    <row r="47" spans="1:7" s="7" customFormat="1">
      <c r="A47" s="17">
        <v>40</v>
      </c>
      <c r="B47" s="11" t="s">
        <v>65</v>
      </c>
      <c r="C47" s="12" t="s">
        <v>19</v>
      </c>
      <c r="D47" s="13">
        <v>2</v>
      </c>
      <c r="E47" s="14">
        <v>140000</v>
      </c>
      <c r="F47" s="18">
        <v>110000</v>
      </c>
      <c r="G47" s="18">
        <f t="shared" si="0"/>
        <v>220000</v>
      </c>
    </row>
    <row r="48" spans="1:7" s="7" customFormat="1">
      <c r="A48" s="17">
        <v>41</v>
      </c>
      <c r="B48" s="11" t="s">
        <v>66</v>
      </c>
      <c r="C48" s="12" t="s">
        <v>17</v>
      </c>
      <c r="D48" s="13">
        <v>1</v>
      </c>
      <c r="E48" s="14">
        <v>13000</v>
      </c>
      <c r="F48" s="18">
        <v>10000</v>
      </c>
      <c r="G48" s="18">
        <f t="shared" si="0"/>
        <v>10000</v>
      </c>
    </row>
    <row r="49" spans="1:7" s="7" customFormat="1">
      <c r="A49" s="17">
        <v>42</v>
      </c>
      <c r="B49" s="11" t="s">
        <v>67</v>
      </c>
      <c r="C49" s="12" t="s">
        <v>17</v>
      </c>
      <c r="D49" s="13">
        <v>40</v>
      </c>
      <c r="E49" s="14">
        <v>12500</v>
      </c>
      <c r="F49" s="18">
        <v>10000</v>
      </c>
      <c r="G49" s="18">
        <f t="shared" si="0"/>
        <v>400000</v>
      </c>
    </row>
    <row r="50" spans="1:7" s="7" customFormat="1">
      <c r="A50" s="17">
        <v>43</v>
      </c>
      <c r="B50" s="11" t="s">
        <v>68</v>
      </c>
      <c r="C50" s="12" t="s">
        <v>18</v>
      </c>
      <c r="D50" s="13">
        <v>10</v>
      </c>
      <c r="E50" s="14">
        <v>75000</v>
      </c>
      <c r="F50" s="18">
        <v>70000</v>
      </c>
      <c r="G50" s="18">
        <f t="shared" si="0"/>
        <v>700000</v>
      </c>
    </row>
    <row r="51" spans="1:7" s="7" customFormat="1">
      <c r="A51" s="17">
        <v>44</v>
      </c>
      <c r="B51" s="11" t="s">
        <v>69</v>
      </c>
      <c r="C51" s="12" t="s">
        <v>15</v>
      </c>
      <c r="D51" s="13">
        <v>10</v>
      </c>
      <c r="E51" s="14">
        <v>14000</v>
      </c>
      <c r="F51" s="18">
        <v>11000</v>
      </c>
      <c r="G51" s="18">
        <f t="shared" si="0"/>
        <v>110000</v>
      </c>
    </row>
    <row r="52" spans="1:7" s="7" customFormat="1">
      <c r="A52" s="17">
        <v>45</v>
      </c>
      <c r="B52" s="19" t="s">
        <v>70</v>
      </c>
      <c r="C52" s="20" t="s">
        <v>17</v>
      </c>
      <c r="D52" s="20">
        <v>10</v>
      </c>
      <c r="E52" s="21">
        <v>2900</v>
      </c>
      <c r="F52" s="18">
        <v>2500</v>
      </c>
      <c r="G52" s="18">
        <f t="shared" si="0"/>
        <v>25000</v>
      </c>
    </row>
    <row r="53" spans="1:7" s="7" customFormat="1">
      <c r="A53" s="17">
        <v>46</v>
      </c>
      <c r="B53" s="19" t="s">
        <v>71</v>
      </c>
      <c r="C53" s="20" t="s">
        <v>18</v>
      </c>
      <c r="D53" s="20">
        <v>5</v>
      </c>
      <c r="E53" s="21">
        <v>37000</v>
      </c>
      <c r="F53" s="18">
        <v>29000</v>
      </c>
      <c r="G53" s="18">
        <f t="shared" si="0"/>
        <v>145000</v>
      </c>
    </row>
    <row r="54" spans="1:7" s="7" customFormat="1">
      <c r="A54" s="17">
        <v>47</v>
      </c>
      <c r="B54" s="19" t="s">
        <v>73</v>
      </c>
      <c r="C54" s="20" t="s">
        <v>72</v>
      </c>
      <c r="D54" s="20">
        <v>10</v>
      </c>
      <c r="E54" s="21">
        <v>37000</v>
      </c>
      <c r="F54" s="18">
        <v>28000</v>
      </c>
      <c r="G54" s="18">
        <f t="shared" si="0"/>
        <v>280000</v>
      </c>
    </row>
    <row r="55" spans="1:7" s="7" customFormat="1">
      <c r="A55" s="17">
        <v>48</v>
      </c>
      <c r="B55" s="19" t="s">
        <v>74</v>
      </c>
      <c r="C55" s="20" t="s">
        <v>19</v>
      </c>
      <c r="D55" s="20">
        <v>10</v>
      </c>
      <c r="E55" s="21">
        <v>19500</v>
      </c>
      <c r="F55" s="18">
        <v>16000</v>
      </c>
      <c r="G55" s="18">
        <f t="shared" si="0"/>
        <v>160000</v>
      </c>
    </row>
    <row r="56" spans="1:7" s="7" customFormat="1">
      <c r="A56" s="17">
        <v>49</v>
      </c>
      <c r="B56" s="11" t="s">
        <v>75</v>
      </c>
      <c r="C56" s="12" t="s">
        <v>76</v>
      </c>
      <c r="D56" s="13">
        <v>60</v>
      </c>
      <c r="E56" s="14">
        <v>13500</v>
      </c>
      <c r="F56" s="18">
        <v>12500</v>
      </c>
      <c r="G56" s="18">
        <f t="shared" si="0"/>
        <v>750000</v>
      </c>
    </row>
    <row r="57" spans="1:7" s="7" customFormat="1">
      <c r="A57" s="17">
        <v>50</v>
      </c>
      <c r="B57" s="19" t="s">
        <v>77</v>
      </c>
      <c r="C57" s="20" t="s">
        <v>21</v>
      </c>
      <c r="D57" s="20">
        <v>10</v>
      </c>
      <c r="E57" s="21">
        <v>35000</v>
      </c>
      <c r="F57" s="18">
        <v>29000</v>
      </c>
      <c r="G57" s="18">
        <f t="shared" si="0"/>
        <v>290000</v>
      </c>
    </row>
    <row r="58" spans="1:7" s="7" customFormat="1">
      <c r="A58" s="17">
        <v>51</v>
      </c>
      <c r="B58" s="11" t="s">
        <v>78</v>
      </c>
      <c r="C58" s="12" t="s">
        <v>19</v>
      </c>
      <c r="D58" s="13">
        <v>20</v>
      </c>
      <c r="E58" s="14">
        <v>43500</v>
      </c>
      <c r="F58" s="18">
        <v>38000</v>
      </c>
      <c r="G58" s="18">
        <f t="shared" si="0"/>
        <v>760000</v>
      </c>
    </row>
    <row r="59" spans="1:7" s="7" customFormat="1">
      <c r="A59" s="17">
        <v>52</v>
      </c>
      <c r="B59" s="19" t="s">
        <v>79</v>
      </c>
      <c r="C59" s="20" t="s">
        <v>49</v>
      </c>
      <c r="D59" s="20">
        <v>10</v>
      </c>
      <c r="E59" s="21">
        <v>2600</v>
      </c>
      <c r="F59" s="18">
        <v>2200</v>
      </c>
      <c r="G59" s="18">
        <f t="shared" si="0"/>
        <v>22000</v>
      </c>
    </row>
    <row r="60" spans="1:7" s="7" customFormat="1">
      <c r="A60" s="17">
        <v>53</v>
      </c>
      <c r="B60" s="19" t="s">
        <v>80</v>
      </c>
      <c r="C60" s="20" t="s">
        <v>18</v>
      </c>
      <c r="D60" s="20">
        <v>1</v>
      </c>
      <c r="E60" s="21">
        <v>37000</v>
      </c>
      <c r="F60" s="18">
        <v>33000</v>
      </c>
      <c r="G60" s="18">
        <f t="shared" si="0"/>
        <v>33000</v>
      </c>
    </row>
    <row r="61" spans="1:7" s="7" customFormat="1">
      <c r="A61" s="17">
        <v>54</v>
      </c>
      <c r="B61" s="19" t="s">
        <v>88</v>
      </c>
      <c r="C61" s="20" t="s">
        <v>19</v>
      </c>
      <c r="D61" s="20">
        <v>1</v>
      </c>
      <c r="E61" s="21">
        <v>53000</v>
      </c>
      <c r="F61" s="18">
        <v>37000</v>
      </c>
      <c r="G61" s="18">
        <f t="shared" si="0"/>
        <v>37000</v>
      </c>
    </row>
    <row r="62" spans="1:7" s="7" customFormat="1">
      <c r="A62" s="17">
        <v>55</v>
      </c>
      <c r="B62" s="19" t="s">
        <v>84</v>
      </c>
      <c r="C62" s="26" t="s">
        <v>19</v>
      </c>
      <c r="D62" s="26">
        <v>1</v>
      </c>
      <c r="E62" s="21">
        <v>28500</v>
      </c>
      <c r="F62" s="18">
        <v>24000</v>
      </c>
      <c r="G62" s="18">
        <f t="shared" si="0"/>
        <v>24000</v>
      </c>
    </row>
    <row r="63" spans="1:7" s="7" customFormat="1">
      <c r="A63" s="17">
        <v>56</v>
      </c>
      <c r="B63" s="19" t="s">
        <v>81</v>
      </c>
      <c r="C63" s="26" t="s">
        <v>72</v>
      </c>
      <c r="D63" s="26">
        <v>1</v>
      </c>
      <c r="E63" s="21">
        <v>38000</v>
      </c>
      <c r="F63" s="18">
        <v>32000</v>
      </c>
      <c r="G63" s="18">
        <f t="shared" si="0"/>
        <v>32000</v>
      </c>
    </row>
    <row r="64" spans="1:7" s="7" customFormat="1">
      <c r="A64" s="17">
        <v>57</v>
      </c>
      <c r="B64" s="19" t="s">
        <v>82</v>
      </c>
      <c r="C64" s="26" t="s">
        <v>19</v>
      </c>
      <c r="D64" s="26">
        <v>5</v>
      </c>
      <c r="E64" s="21">
        <v>29000</v>
      </c>
      <c r="F64" s="18">
        <v>26000</v>
      </c>
      <c r="G64" s="18">
        <f t="shared" si="0"/>
        <v>130000</v>
      </c>
    </row>
    <row r="65" spans="1:8" s="7" customFormat="1">
      <c r="A65" s="17">
        <v>58</v>
      </c>
      <c r="B65" s="19" t="s">
        <v>83</v>
      </c>
      <c r="C65" s="26" t="s">
        <v>19</v>
      </c>
      <c r="D65" s="26">
        <v>2</v>
      </c>
      <c r="E65" s="21">
        <v>35000</v>
      </c>
      <c r="F65" s="18">
        <v>29600</v>
      </c>
      <c r="G65" s="18">
        <f t="shared" si="0"/>
        <v>59200</v>
      </c>
    </row>
    <row r="66" spans="1:8" s="7" customFormat="1">
      <c r="A66" s="17">
        <v>59</v>
      </c>
      <c r="B66" s="11" t="s">
        <v>25</v>
      </c>
      <c r="C66" s="12" t="s">
        <v>15</v>
      </c>
      <c r="D66" s="13">
        <v>90</v>
      </c>
      <c r="E66" s="14">
        <v>1200</v>
      </c>
      <c r="F66" s="18">
        <v>900</v>
      </c>
      <c r="G66" s="18">
        <f t="shared" si="0"/>
        <v>81000</v>
      </c>
    </row>
    <row r="67" spans="1:8" s="7" customFormat="1">
      <c r="A67" s="17">
        <v>60</v>
      </c>
      <c r="B67" s="11" t="s">
        <v>85</v>
      </c>
      <c r="C67" s="12" t="s">
        <v>15</v>
      </c>
      <c r="D67" s="13">
        <v>50</v>
      </c>
      <c r="E67" s="14">
        <v>1900</v>
      </c>
      <c r="F67" s="18">
        <v>1600</v>
      </c>
      <c r="G67" s="18">
        <f t="shared" si="0"/>
        <v>80000</v>
      </c>
    </row>
    <row r="68" spans="1:8" s="7" customFormat="1">
      <c r="A68" s="17">
        <v>61</v>
      </c>
      <c r="B68" s="11" t="s">
        <v>86</v>
      </c>
      <c r="C68" s="12" t="s">
        <v>15</v>
      </c>
      <c r="D68" s="13">
        <v>60</v>
      </c>
      <c r="E68" s="14">
        <v>5800</v>
      </c>
      <c r="F68" s="18">
        <v>4900</v>
      </c>
      <c r="G68" s="18">
        <f t="shared" si="0"/>
        <v>294000</v>
      </c>
    </row>
    <row r="69" spans="1:8" s="7" customFormat="1">
      <c r="A69" s="17">
        <v>62</v>
      </c>
      <c r="B69" s="11" t="s">
        <v>90</v>
      </c>
      <c r="C69" s="12" t="s">
        <v>19</v>
      </c>
      <c r="D69" s="13">
        <v>3</v>
      </c>
      <c r="E69" s="14"/>
      <c r="F69" s="18">
        <v>85000</v>
      </c>
      <c r="G69" s="18">
        <f t="shared" si="0"/>
        <v>255000</v>
      </c>
    </row>
    <row r="70" spans="1:8" s="7" customFormat="1">
      <c r="A70" s="17">
        <v>63</v>
      </c>
      <c r="B70" s="11" t="s">
        <v>89</v>
      </c>
      <c r="C70" s="12" t="s">
        <v>19</v>
      </c>
      <c r="D70" s="13">
        <v>15</v>
      </c>
      <c r="E70" s="14">
        <v>27000</v>
      </c>
      <c r="F70" s="18">
        <v>22000</v>
      </c>
      <c r="G70" s="18">
        <f t="shared" si="0"/>
        <v>330000</v>
      </c>
    </row>
    <row r="71" spans="1:8" s="7" customFormat="1">
      <c r="A71" s="30" t="s">
        <v>5</v>
      </c>
      <c r="B71" s="30"/>
      <c r="C71" s="30"/>
      <c r="D71" s="30"/>
      <c r="E71" s="30"/>
      <c r="F71" s="30"/>
      <c r="G71" s="8">
        <f>SUM(G8:G70)</f>
        <v>17778100</v>
      </c>
      <c r="H71" s="31"/>
    </row>
    <row r="72" spans="1:8" s="7" customFormat="1">
      <c r="A72" s="30" t="s">
        <v>6</v>
      </c>
      <c r="B72" s="30"/>
      <c r="C72" s="30"/>
      <c r="D72" s="30"/>
      <c r="E72" s="30"/>
      <c r="F72" s="30"/>
      <c r="G72" s="8">
        <f>G71*0.1</f>
        <v>1777810</v>
      </c>
    </row>
    <row r="73" spans="1:8" s="7" customFormat="1">
      <c r="A73" s="30" t="s">
        <v>7</v>
      </c>
      <c r="B73" s="30"/>
      <c r="C73" s="30"/>
      <c r="D73" s="30"/>
      <c r="E73" s="30"/>
      <c r="F73" s="30"/>
      <c r="G73" s="8">
        <f>G71+G72</f>
        <v>19555910</v>
      </c>
    </row>
    <row r="75" spans="1:8">
      <c r="F75" s="27" t="s">
        <v>8</v>
      </c>
      <c r="G75" s="27"/>
    </row>
    <row r="76" spans="1:8">
      <c r="D76" s="2"/>
      <c r="E76" s="2"/>
      <c r="F76" s="27" t="s">
        <v>9</v>
      </c>
      <c r="G76" s="27"/>
    </row>
    <row r="77" spans="1:8">
      <c r="D77" s="2"/>
      <c r="E77" s="2"/>
    </row>
    <row r="78" spans="1:8">
      <c r="D78" s="2"/>
      <c r="E78" s="2"/>
    </row>
    <row r="79" spans="1:8">
      <c r="D79" s="9"/>
      <c r="E79" s="9"/>
    </row>
  </sheetData>
  <autoFilter ref="A7:G73"/>
  <mergeCells count="7">
    <mergeCell ref="F76:G76"/>
    <mergeCell ref="A5:G5"/>
    <mergeCell ref="A6:D6"/>
    <mergeCell ref="A71:F71"/>
    <mergeCell ref="A72:F72"/>
    <mergeCell ref="A73:F73"/>
    <mergeCell ref="F75:G7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 thuan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phuongnam-server</cp:lastModifiedBy>
  <cp:lastPrinted>2013-08-23T02:33:22Z</cp:lastPrinted>
  <dcterms:created xsi:type="dcterms:W3CDTF">2013-06-01T07:20:51Z</dcterms:created>
  <dcterms:modified xsi:type="dcterms:W3CDTF">2016-09-05T09:13:58Z</dcterms:modified>
</cp:coreProperties>
</file>