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anh thuan" sheetId="4" r:id="rId1"/>
  </sheets>
  <definedNames>
    <definedName name="_xlnm._FilterDatabase" localSheetId="0" hidden="1">'thanh thuan'!$A$7:$G$58</definedName>
  </definedNames>
  <calcPr calcId="124519"/>
</workbook>
</file>

<file path=xl/calcChain.xml><?xml version="1.0" encoding="utf-8"?>
<calcChain xmlns="http://schemas.openxmlformats.org/spreadsheetml/2006/main">
  <c r="G54" i="4"/>
  <c r="G9"/>
  <c r="G10"/>
  <c r="G11"/>
  <c r="G20"/>
  <c r="G21"/>
  <c r="G26"/>
  <c r="G12"/>
  <c r="G13"/>
  <c r="G14"/>
  <c r="G15"/>
  <c r="G16"/>
  <c r="G17"/>
  <c r="G18"/>
  <c r="G19"/>
  <c r="G22"/>
  <c r="G23"/>
  <c r="G24"/>
  <c r="F25"/>
  <c r="G25" s="1"/>
  <c r="G27"/>
  <c r="G28"/>
  <c r="G29"/>
  <c r="G30"/>
  <c r="G31"/>
  <c r="G32"/>
  <c r="G33"/>
  <c r="G36"/>
  <c r="G37"/>
  <c r="G40"/>
  <c r="G41"/>
  <c r="G42"/>
  <c r="G45"/>
  <c r="G46"/>
  <c r="F47"/>
  <c r="G47" s="1"/>
  <c r="G48"/>
  <c r="F49"/>
  <c r="G49" s="1"/>
  <c r="G50"/>
  <c r="G53"/>
  <c r="G55"/>
  <c r="G38"/>
  <c r="G8"/>
  <c r="G51"/>
  <c r="G52"/>
  <c r="G34"/>
  <c r="G35"/>
  <c r="G39"/>
  <c r="G43"/>
  <c r="G44"/>
  <c r="G56" l="1"/>
  <c r="G57" l="1"/>
  <c r="G58" s="1"/>
</calcChain>
</file>

<file path=xl/sharedStrings.xml><?xml version="1.0" encoding="utf-8"?>
<sst xmlns="http://schemas.openxmlformats.org/spreadsheetml/2006/main" count="112" uniqueCount="75">
  <si>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</si>
  <si>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</si>
  <si>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</si>
  <si>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</si>
  <si>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</si>
  <si>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</si>
  <si>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</si>
  <si>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</si>
  <si>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</si>
  <si>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</si>
  <si>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</si>
  <si>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</si>
  <si>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</si>
  <si>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</si>
  <si>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</si>
  <si>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Cuộn</t>
  </si>
  <si>
    <t>Cái</t>
  </si>
  <si>
    <t>Hộp</t>
  </si>
  <si>
    <t>Xấp</t>
  </si>
  <si>
    <t>Cây</t>
  </si>
  <si>
    <t>Kẹp giấy C62</t>
  </si>
  <si>
    <t>Kẹp bướm 25mm</t>
  </si>
  <si>
    <t>Bìa 1 nút F</t>
  </si>
  <si>
    <t>Lưỡi dao 1403</t>
  </si>
  <si>
    <t>Vĩ</t>
  </si>
  <si>
    <t>Băng keo giấy 2F4</t>
  </si>
  <si>
    <t>Kéo VP S108</t>
  </si>
  <si>
    <t>Giấy ghi chú 3x3</t>
  </si>
  <si>
    <t>Băng keo mouse 2F4 x 10y</t>
  </si>
  <si>
    <t>Bìa thái A4</t>
  </si>
  <si>
    <t>Kẹp bướm 51mm</t>
  </si>
  <si>
    <t>Bìa kiếng A-M</t>
  </si>
  <si>
    <t>Phấn sáp</t>
  </si>
  <si>
    <t>Kim bấm 23/13</t>
  </si>
  <si>
    <t>Kim bấm số 10</t>
  </si>
  <si>
    <t>Kim bấm số 3</t>
  </si>
  <si>
    <t>Giấy cuộn A0</t>
  </si>
  <si>
    <t>Máy tính Casio DX12B</t>
  </si>
  <si>
    <t>Chuốt chì Maped</t>
  </si>
  <si>
    <t>File 1 ngăn nhựa</t>
  </si>
  <si>
    <t>File 1 ngăn nhựa KingStar</t>
  </si>
  <si>
    <t>Bìa Accor nhựa A4</t>
  </si>
  <si>
    <t xml:space="preserve"> Cái</t>
  </si>
  <si>
    <t>Bìa còng 7P</t>
  </si>
  <si>
    <t>Accor nhựa Deli</t>
  </si>
  <si>
    <t>Kéo VP S100</t>
  </si>
  <si>
    <t>Keo nước Queen</t>
  </si>
  <si>
    <t>Lọ</t>
  </si>
  <si>
    <t>Bìa phân trang 31 số</t>
  </si>
  <si>
    <t>Bìa lỗ A4</t>
  </si>
  <si>
    <t>Gỡ kim KW-Trio</t>
  </si>
  <si>
    <t>Bút bi 036</t>
  </si>
  <si>
    <t>Bao thư trắng 12x22</t>
  </si>
  <si>
    <t>Accor sắt SDI</t>
  </si>
  <si>
    <t>Bìa cột dây GP</t>
  </si>
  <si>
    <t>Bao Handset</t>
  </si>
  <si>
    <t>Chặn sách lớn</t>
  </si>
  <si>
    <t>Bộ</t>
  </si>
  <si>
    <t>Kệ 3 tầng mica</t>
  </si>
  <si>
    <t>Accor nhựa UNC</t>
  </si>
  <si>
    <t>Giấy màu A5-80</t>
  </si>
  <si>
    <t>Ram</t>
  </si>
  <si>
    <t>Bút chì chuốt 2B</t>
  </si>
  <si>
    <t>Dao rọc giấy 0404</t>
  </si>
  <si>
    <t>Giấy ghi chú 5 màu mũi tên</t>
  </si>
  <si>
    <t>Kẹp bướm 32mm</t>
  </si>
  <si>
    <t>Giấy ghi chú 4 màu giấy</t>
  </si>
  <si>
    <t>Dao rọc giấy 0426</t>
  </si>
  <si>
    <t>Băng keo trong 18mm</t>
  </si>
  <si>
    <t>Bìa trình ký đơn si A4</t>
  </si>
  <si>
    <t>Ruột chì Yoyo</t>
  </si>
  <si>
    <t>Ống</t>
  </si>
  <si>
    <t>BẢNG KÊ DANH MỤC HÀNG HÓA T 12/2016</t>
  </si>
  <si>
    <t>Thước nhựa dẻo 30cm</t>
  </si>
  <si>
    <t>Băng keo 2 mặt 1F6 x 18y</t>
  </si>
</sst>
</file>

<file path=xl/styles.xml><?xml version="1.0" encoding="utf-8"?>
<styleSheet xmlns="http://schemas.openxmlformats.org/spreadsheetml/2006/main">
  <numFmts count="1">
    <numFmt numFmtId="164" formatCode="#,###"/>
  </numFmts>
  <fonts count="9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6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/>
    <xf numFmtId="0" fontId="8" fillId="0" borderId="2" xfId="0" applyNumberFormat="1" applyFont="1" applyFill="1" applyBorder="1" applyAlignment="1">
      <alignment horizontal="left"/>
    </xf>
    <xf numFmtId="0" fontId="8" fillId="0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right"/>
    </xf>
    <xf numFmtId="3" fontId="7" fillId="0" borderId="2" xfId="0" applyNumberFormat="1" applyFont="1" applyFill="1" applyBorder="1" applyAlignment="1">
      <alignment horizontal="left" wrapText="1"/>
    </xf>
    <xf numFmtId="3" fontId="7" fillId="0" borderId="2" xfId="0" applyNumberFormat="1" applyFont="1" applyFill="1" applyBorder="1" applyAlignment="1">
      <alignment horizontal="center" wrapText="1"/>
    </xf>
    <xf numFmtId="3" fontId="7" fillId="0" borderId="2" xfId="0" applyNumberFormat="1" applyFont="1" applyFill="1" applyBorder="1" applyAlignment="1">
      <alignment horizontal="right" wrapText="1"/>
    </xf>
    <xf numFmtId="3" fontId="7" fillId="0" borderId="0" xfId="0" applyNumberFormat="1" applyFont="1" applyFill="1"/>
    <xf numFmtId="3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tabSelected="1" workbookViewId="0">
      <selection activeCell="M41" sqref="M41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8.42578125" style="1" customWidth="1"/>
    <col min="5" max="5" width="13.140625" style="1" hidden="1" customWidth="1"/>
    <col min="6" max="6" width="12.85546875" style="1" customWidth="1"/>
    <col min="7" max="7" width="15.7109375" style="1" customWidth="1"/>
    <col min="8" max="8" width="13.5703125" style="1" customWidth="1"/>
    <col min="9" max="9" width="11.5703125" style="1" bestFit="1" customWidth="1"/>
    <col min="10" max="11" width="10.28515625" style="1" bestFit="1" customWidth="1"/>
    <col min="12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24" t="s">
        <v>72</v>
      </c>
      <c r="B5" s="24"/>
      <c r="C5" s="24"/>
      <c r="D5" s="24"/>
      <c r="E5" s="24"/>
      <c r="F5" s="24"/>
      <c r="G5" s="24"/>
    </row>
    <row r="6" spans="1:7">
      <c r="A6" s="25"/>
      <c r="B6" s="25"/>
      <c r="C6" s="25"/>
      <c r="D6" s="25"/>
      <c r="E6" s="10"/>
    </row>
    <row r="7" spans="1:7" s="6" customFormat="1">
      <c r="A7" s="5" t="s">
        <v>1</v>
      </c>
      <c r="B7" s="5" t="s">
        <v>2</v>
      </c>
      <c r="C7" s="5" t="s">
        <v>3</v>
      </c>
      <c r="D7" s="5" t="s">
        <v>4</v>
      </c>
      <c r="E7" s="5"/>
      <c r="F7" s="5" t="s">
        <v>13</v>
      </c>
      <c r="G7" s="5" t="s">
        <v>14</v>
      </c>
    </row>
    <row r="8" spans="1:7" s="7" customFormat="1">
      <c r="A8" s="14">
        <v>1</v>
      </c>
      <c r="B8" s="16" t="s">
        <v>28</v>
      </c>
      <c r="C8" s="17" t="s">
        <v>15</v>
      </c>
      <c r="D8" s="17">
        <v>40</v>
      </c>
      <c r="E8" s="18">
        <v>10909</v>
      </c>
      <c r="F8" s="15">
        <v>9200</v>
      </c>
      <c r="G8" s="15">
        <f>F8*D8</f>
        <v>368000</v>
      </c>
    </row>
    <row r="9" spans="1:7" s="7" customFormat="1">
      <c r="A9" s="14">
        <v>2</v>
      </c>
      <c r="B9" s="16" t="s">
        <v>23</v>
      </c>
      <c r="C9" s="17" t="s">
        <v>24</v>
      </c>
      <c r="D9" s="17">
        <v>100</v>
      </c>
      <c r="E9" s="18">
        <v>13500</v>
      </c>
      <c r="F9" s="15">
        <v>13000</v>
      </c>
      <c r="G9" s="15">
        <f t="shared" ref="G9:G31" si="0">F9*D9</f>
        <v>1300000</v>
      </c>
    </row>
    <row r="10" spans="1:7" s="7" customFormat="1">
      <c r="A10" s="14">
        <v>3</v>
      </c>
      <c r="B10" s="16" t="s">
        <v>25</v>
      </c>
      <c r="C10" s="17" t="s">
        <v>15</v>
      </c>
      <c r="D10" s="17">
        <v>96</v>
      </c>
      <c r="E10" s="18">
        <v>5600</v>
      </c>
      <c r="F10" s="15">
        <v>4900</v>
      </c>
      <c r="G10" s="15">
        <f t="shared" si="0"/>
        <v>470400</v>
      </c>
    </row>
    <row r="11" spans="1:7" s="7" customFormat="1">
      <c r="A11" s="14">
        <v>4</v>
      </c>
      <c r="B11" s="16" t="s">
        <v>31</v>
      </c>
      <c r="C11" s="17" t="s">
        <v>18</v>
      </c>
      <c r="D11" s="17">
        <v>10</v>
      </c>
      <c r="E11" s="18">
        <v>62000</v>
      </c>
      <c r="F11" s="15">
        <v>52000</v>
      </c>
      <c r="G11" s="15">
        <f t="shared" si="0"/>
        <v>520000</v>
      </c>
    </row>
    <row r="12" spans="1:7" s="7" customFormat="1">
      <c r="A12" s="14">
        <v>5</v>
      </c>
      <c r="B12" s="16" t="s">
        <v>29</v>
      </c>
      <c r="C12" s="17" t="s">
        <v>18</v>
      </c>
      <c r="D12" s="17">
        <v>20</v>
      </c>
      <c r="E12" s="18">
        <v>36000</v>
      </c>
      <c r="F12" s="15">
        <v>30000</v>
      </c>
      <c r="G12" s="15">
        <f t="shared" si="0"/>
        <v>600000</v>
      </c>
    </row>
    <row r="13" spans="1:7" s="7" customFormat="1">
      <c r="A13" s="14">
        <v>6</v>
      </c>
      <c r="B13" s="16" t="s">
        <v>32</v>
      </c>
      <c r="C13" s="17" t="s">
        <v>17</v>
      </c>
      <c r="D13" s="17">
        <v>1</v>
      </c>
      <c r="E13" s="18">
        <v>21000</v>
      </c>
      <c r="F13" s="15">
        <v>17000</v>
      </c>
      <c r="G13" s="15">
        <f t="shared" si="0"/>
        <v>17000</v>
      </c>
    </row>
    <row r="14" spans="1:7" s="7" customFormat="1">
      <c r="A14" s="14">
        <v>7</v>
      </c>
      <c r="B14" s="16" t="s">
        <v>33</v>
      </c>
      <c r="C14" s="17" t="s">
        <v>17</v>
      </c>
      <c r="D14" s="17">
        <v>1</v>
      </c>
      <c r="E14" s="18">
        <v>11000</v>
      </c>
      <c r="F14" s="15">
        <v>9500</v>
      </c>
      <c r="G14" s="15">
        <f t="shared" si="0"/>
        <v>9500</v>
      </c>
    </row>
    <row r="15" spans="1:7" s="7" customFormat="1">
      <c r="A15" s="14">
        <v>8</v>
      </c>
      <c r="B15" s="16" t="s">
        <v>26</v>
      </c>
      <c r="C15" s="17" t="s">
        <v>19</v>
      </c>
      <c r="D15" s="17">
        <v>36</v>
      </c>
      <c r="E15" s="18">
        <v>12000</v>
      </c>
      <c r="F15" s="15">
        <v>10000</v>
      </c>
      <c r="G15" s="15">
        <f t="shared" si="0"/>
        <v>360000</v>
      </c>
    </row>
    <row r="16" spans="1:7" s="7" customFormat="1">
      <c r="A16" s="14">
        <v>9</v>
      </c>
      <c r="B16" s="16" t="s">
        <v>34</v>
      </c>
      <c r="C16" s="17" t="s">
        <v>17</v>
      </c>
      <c r="D16" s="17">
        <v>300</v>
      </c>
      <c r="E16" s="18">
        <v>2400</v>
      </c>
      <c r="F16" s="15">
        <v>2050</v>
      </c>
      <c r="G16" s="15">
        <f t="shared" si="0"/>
        <v>615000</v>
      </c>
    </row>
    <row r="17" spans="1:7" s="7" customFormat="1">
      <c r="A17" s="14">
        <v>10</v>
      </c>
      <c r="B17" s="16" t="s">
        <v>35</v>
      </c>
      <c r="C17" s="17" t="s">
        <v>17</v>
      </c>
      <c r="D17" s="17">
        <v>20</v>
      </c>
      <c r="E17" s="18">
        <v>4500</v>
      </c>
      <c r="F17" s="15">
        <v>3800</v>
      </c>
      <c r="G17" s="15">
        <f t="shared" si="0"/>
        <v>76000</v>
      </c>
    </row>
    <row r="18" spans="1:7" s="7" customFormat="1">
      <c r="A18" s="14">
        <v>11</v>
      </c>
      <c r="B18" s="16" t="s">
        <v>36</v>
      </c>
      <c r="C18" s="17" t="s">
        <v>15</v>
      </c>
      <c r="D18" s="17">
        <v>2</v>
      </c>
      <c r="E18" s="18">
        <v>285000</v>
      </c>
      <c r="F18" s="15">
        <v>245000</v>
      </c>
      <c r="G18" s="15">
        <f t="shared" si="0"/>
        <v>490000</v>
      </c>
    </row>
    <row r="19" spans="1:7" s="7" customFormat="1">
      <c r="A19" s="14">
        <v>12</v>
      </c>
      <c r="B19" s="16" t="s">
        <v>37</v>
      </c>
      <c r="C19" s="17" t="s">
        <v>16</v>
      </c>
      <c r="D19" s="17">
        <v>1</v>
      </c>
      <c r="E19" s="18">
        <v>220000</v>
      </c>
      <c r="F19" s="15">
        <v>190000</v>
      </c>
      <c r="G19" s="15">
        <f t="shared" si="0"/>
        <v>190000</v>
      </c>
    </row>
    <row r="20" spans="1:7" s="7" customFormat="1">
      <c r="A20" s="14">
        <v>13</v>
      </c>
      <c r="B20" s="16" t="s">
        <v>38</v>
      </c>
      <c r="C20" s="17" t="s">
        <v>16</v>
      </c>
      <c r="D20" s="17">
        <v>10</v>
      </c>
      <c r="E20" s="18">
        <v>7000</v>
      </c>
      <c r="F20" s="15">
        <v>6000</v>
      </c>
      <c r="G20" s="15">
        <f t="shared" si="0"/>
        <v>60000</v>
      </c>
    </row>
    <row r="21" spans="1:7" s="7" customFormat="1">
      <c r="A21" s="14">
        <v>14</v>
      </c>
      <c r="B21" s="16" t="s">
        <v>40</v>
      </c>
      <c r="C21" s="17" t="s">
        <v>16</v>
      </c>
      <c r="D21" s="17">
        <v>6</v>
      </c>
      <c r="E21" s="18">
        <v>38000</v>
      </c>
      <c r="F21" s="15">
        <v>32000</v>
      </c>
      <c r="G21" s="15">
        <f t="shared" si="0"/>
        <v>192000</v>
      </c>
    </row>
    <row r="22" spans="1:7" s="7" customFormat="1">
      <c r="A22" s="14">
        <v>15</v>
      </c>
      <c r="B22" s="16" t="s">
        <v>21</v>
      </c>
      <c r="C22" s="17" t="s">
        <v>16</v>
      </c>
      <c r="D22" s="17">
        <v>24</v>
      </c>
      <c r="E22" s="18">
        <v>6500</v>
      </c>
      <c r="F22" s="15">
        <v>5500</v>
      </c>
      <c r="G22" s="15">
        <f t="shared" si="0"/>
        <v>132000</v>
      </c>
    </row>
    <row r="23" spans="1:7" s="7" customFormat="1">
      <c r="A23" s="14">
        <v>16</v>
      </c>
      <c r="B23" s="16" t="s">
        <v>41</v>
      </c>
      <c r="C23" s="17" t="s">
        <v>42</v>
      </c>
      <c r="D23" s="17">
        <v>100</v>
      </c>
      <c r="E23" s="18">
        <v>4800</v>
      </c>
      <c r="F23" s="15">
        <v>4100</v>
      </c>
      <c r="G23" s="15">
        <f t="shared" si="0"/>
        <v>410000</v>
      </c>
    </row>
    <row r="24" spans="1:7" s="7" customFormat="1">
      <c r="A24" s="14">
        <v>17</v>
      </c>
      <c r="B24" s="16" t="s">
        <v>43</v>
      </c>
      <c r="C24" s="17" t="s">
        <v>16</v>
      </c>
      <c r="D24" s="17">
        <v>20</v>
      </c>
      <c r="E24" s="18">
        <v>25000</v>
      </c>
      <c r="F24" s="15">
        <v>21000</v>
      </c>
      <c r="G24" s="15">
        <f t="shared" si="0"/>
        <v>420000</v>
      </c>
    </row>
    <row r="25" spans="1:7" s="7" customFormat="1">
      <c r="A25" s="14">
        <v>18</v>
      </c>
      <c r="B25" s="16" t="s">
        <v>30</v>
      </c>
      <c r="C25" s="17" t="s">
        <v>17</v>
      </c>
      <c r="D25" s="17">
        <v>12</v>
      </c>
      <c r="E25" s="18">
        <v>20000</v>
      </c>
      <c r="F25" s="15">
        <f t="shared" ref="F25:F49" si="1">E25-(E25*0.15)</f>
        <v>17000</v>
      </c>
      <c r="G25" s="15">
        <f t="shared" si="0"/>
        <v>204000</v>
      </c>
    </row>
    <row r="26" spans="1:7" s="7" customFormat="1">
      <c r="A26" s="14">
        <v>19</v>
      </c>
      <c r="B26" s="16" t="s">
        <v>44</v>
      </c>
      <c r="C26" s="17" t="s">
        <v>17</v>
      </c>
      <c r="D26" s="17">
        <v>5</v>
      </c>
      <c r="E26" s="18">
        <v>26000</v>
      </c>
      <c r="F26" s="15">
        <v>22000</v>
      </c>
      <c r="G26" s="15">
        <f t="shared" si="0"/>
        <v>110000</v>
      </c>
    </row>
    <row r="27" spans="1:7" s="7" customFormat="1">
      <c r="A27" s="14">
        <v>20</v>
      </c>
      <c r="B27" s="16" t="s">
        <v>45</v>
      </c>
      <c r="C27" s="17" t="s">
        <v>19</v>
      </c>
      <c r="D27" s="17">
        <v>12</v>
      </c>
      <c r="E27" s="18">
        <v>18000</v>
      </c>
      <c r="F27" s="15">
        <v>15000</v>
      </c>
      <c r="G27" s="15">
        <f t="shared" si="0"/>
        <v>180000</v>
      </c>
    </row>
    <row r="28" spans="1:7" s="7" customFormat="1">
      <c r="A28" s="14">
        <v>21</v>
      </c>
      <c r="B28" s="16" t="s">
        <v>22</v>
      </c>
      <c r="C28" s="17" t="s">
        <v>16</v>
      </c>
      <c r="D28" s="17">
        <v>120</v>
      </c>
      <c r="E28" s="18">
        <v>2600</v>
      </c>
      <c r="F28" s="15">
        <v>2100</v>
      </c>
      <c r="G28" s="15">
        <f t="shared" si="0"/>
        <v>252000</v>
      </c>
    </row>
    <row r="29" spans="1:7" s="7" customFormat="1">
      <c r="A29" s="14">
        <v>22</v>
      </c>
      <c r="B29" s="16" t="s">
        <v>46</v>
      </c>
      <c r="C29" s="17" t="s">
        <v>47</v>
      </c>
      <c r="D29" s="17">
        <v>24</v>
      </c>
      <c r="E29" s="18">
        <v>2700</v>
      </c>
      <c r="F29" s="15">
        <v>2200</v>
      </c>
      <c r="G29" s="15">
        <f t="shared" si="0"/>
        <v>52800</v>
      </c>
    </row>
    <row r="30" spans="1:7" s="7" customFormat="1">
      <c r="A30" s="14">
        <v>23</v>
      </c>
      <c r="B30" s="16" t="s">
        <v>48</v>
      </c>
      <c r="C30" s="17" t="s">
        <v>18</v>
      </c>
      <c r="D30" s="17">
        <v>10</v>
      </c>
      <c r="E30" s="18">
        <v>32800</v>
      </c>
      <c r="F30" s="15">
        <v>27000</v>
      </c>
      <c r="G30" s="15">
        <f t="shared" si="0"/>
        <v>270000</v>
      </c>
    </row>
    <row r="31" spans="1:7" s="7" customFormat="1">
      <c r="A31" s="14">
        <v>24</v>
      </c>
      <c r="B31" s="16" t="s">
        <v>49</v>
      </c>
      <c r="C31" s="17" t="s">
        <v>18</v>
      </c>
      <c r="D31" s="17">
        <v>30</v>
      </c>
      <c r="E31" s="18">
        <v>39000</v>
      </c>
      <c r="F31" s="15">
        <v>32000</v>
      </c>
      <c r="G31" s="15">
        <f t="shared" si="0"/>
        <v>960000</v>
      </c>
    </row>
    <row r="32" spans="1:7" s="7" customFormat="1">
      <c r="A32" s="14">
        <v>25</v>
      </c>
      <c r="B32" s="16" t="s">
        <v>50</v>
      </c>
      <c r="C32" s="17" t="s">
        <v>16</v>
      </c>
      <c r="D32" s="17">
        <v>12</v>
      </c>
      <c r="E32" s="18">
        <v>7500</v>
      </c>
      <c r="F32" s="15">
        <v>6300</v>
      </c>
      <c r="G32" s="15">
        <f t="shared" ref="G32:G55" si="2">F32*D32</f>
        <v>75600</v>
      </c>
    </row>
    <row r="33" spans="1:7" s="7" customFormat="1">
      <c r="A33" s="14">
        <v>26</v>
      </c>
      <c r="B33" s="16" t="s">
        <v>51</v>
      </c>
      <c r="C33" s="17" t="s">
        <v>19</v>
      </c>
      <c r="D33" s="17">
        <v>260</v>
      </c>
      <c r="E33" s="18">
        <v>5900</v>
      </c>
      <c r="F33" s="15">
        <v>5300</v>
      </c>
      <c r="G33" s="15">
        <f t="shared" si="2"/>
        <v>1378000</v>
      </c>
    </row>
    <row r="34" spans="1:7" s="7" customFormat="1">
      <c r="A34" s="14">
        <v>27</v>
      </c>
      <c r="B34" s="16" t="s">
        <v>52</v>
      </c>
      <c r="C34" s="17" t="s">
        <v>18</v>
      </c>
      <c r="D34" s="17">
        <v>20</v>
      </c>
      <c r="E34" s="18">
        <v>22800</v>
      </c>
      <c r="F34" s="15">
        <v>19000</v>
      </c>
      <c r="G34" s="15">
        <f t="shared" si="2"/>
        <v>380000</v>
      </c>
    </row>
    <row r="35" spans="1:7" s="7" customFormat="1">
      <c r="A35" s="14">
        <v>28</v>
      </c>
      <c r="B35" s="16" t="s">
        <v>53</v>
      </c>
      <c r="C35" s="17" t="s">
        <v>17</v>
      </c>
      <c r="D35" s="17">
        <v>10</v>
      </c>
      <c r="E35" s="18">
        <v>21850</v>
      </c>
      <c r="F35" s="15">
        <v>18500</v>
      </c>
      <c r="G35" s="15">
        <f t="shared" si="2"/>
        <v>185000</v>
      </c>
    </row>
    <row r="36" spans="1:7" s="7" customFormat="1">
      <c r="A36" s="14">
        <v>29</v>
      </c>
      <c r="B36" s="16" t="s">
        <v>39</v>
      </c>
      <c r="C36" s="17" t="s">
        <v>16</v>
      </c>
      <c r="D36" s="17">
        <v>20</v>
      </c>
      <c r="E36" s="18">
        <v>11400</v>
      </c>
      <c r="F36" s="15">
        <v>9500</v>
      </c>
      <c r="G36" s="15">
        <f t="shared" si="2"/>
        <v>190000</v>
      </c>
    </row>
    <row r="37" spans="1:7" s="7" customFormat="1">
      <c r="A37" s="14">
        <v>30</v>
      </c>
      <c r="B37" s="16" t="s">
        <v>54</v>
      </c>
      <c r="C37" s="17" t="s">
        <v>16</v>
      </c>
      <c r="D37" s="17">
        <v>72</v>
      </c>
      <c r="E37" s="18">
        <v>4750</v>
      </c>
      <c r="F37" s="15">
        <v>4000</v>
      </c>
      <c r="G37" s="15">
        <f t="shared" si="2"/>
        <v>288000</v>
      </c>
    </row>
    <row r="38" spans="1:7" s="7" customFormat="1">
      <c r="A38" s="14">
        <v>31</v>
      </c>
      <c r="B38" s="16" t="s">
        <v>20</v>
      </c>
      <c r="C38" s="17" t="s">
        <v>16</v>
      </c>
      <c r="D38" s="17">
        <v>100</v>
      </c>
      <c r="E38" s="18">
        <v>2565</v>
      </c>
      <c r="F38" s="15">
        <v>2100</v>
      </c>
      <c r="G38" s="15">
        <f t="shared" si="2"/>
        <v>210000</v>
      </c>
    </row>
    <row r="39" spans="1:7" s="7" customFormat="1">
      <c r="A39" s="14">
        <v>32</v>
      </c>
      <c r="B39" s="16" t="s">
        <v>55</v>
      </c>
      <c r="C39" s="17" t="s">
        <v>16</v>
      </c>
      <c r="D39" s="17">
        <v>500</v>
      </c>
      <c r="E39" s="18">
        <v>3800</v>
      </c>
      <c r="F39" s="15">
        <v>3200</v>
      </c>
      <c r="G39" s="15">
        <f t="shared" si="2"/>
        <v>1600000</v>
      </c>
    </row>
    <row r="40" spans="1:7" s="7" customFormat="1">
      <c r="A40" s="14">
        <v>33</v>
      </c>
      <c r="B40" s="16" t="s">
        <v>56</v>
      </c>
      <c r="C40" s="17" t="s">
        <v>57</v>
      </c>
      <c r="D40" s="17">
        <v>10</v>
      </c>
      <c r="E40" s="18">
        <v>68000</v>
      </c>
      <c r="F40" s="15">
        <v>55000</v>
      </c>
      <c r="G40" s="15">
        <f t="shared" si="2"/>
        <v>550000</v>
      </c>
    </row>
    <row r="41" spans="1:7" s="7" customFormat="1">
      <c r="A41" s="14">
        <v>34</v>
      </c>
      <c r="B41" s="16" t="s">
        <v>58</v>
      </c>
      <c r="C41" s="17" t="s">
        <v>16</v>
      </c>
      <c r="D41" s="17">
        <v>1</v>
      </c>
      <c r="E41" s="18">
        <v>135000</v>
      </c>
      <c r="F41" s="15">
        <v>116600</v>
      </c>
      <c r="G41" s="15">
        <f t="shared" si="2"/>
        <v>116600</v>
      </c>
    </row>
    <row r="42" spans="1:7" s="7" customFormat="1">
      <c r="A42" s="14">
        <v>35</v>
      </c>
      <c r="B42" s="16" t="s">
        <v>59</v>
      </c>
      <c r="C42" s="17" t="s">
        <v>17</v>
      </c>
      <c r="D42" s="17">
        <v>20</v>
      </c>
      <c r="E42" s="18">
        <v>15000</v>
      </c>
      <c r="F42" s="15">
        <v>12000</v>
      </c>
      <c r="G42" s="15">
        <f t="shared" si="2"/>
        <v>240000</v>
      </c>
    </row>
    <row r="43" spans="1:7" s="7" customFormat="1">
      <c r="A43" s="14">
        <v>36</v>
      </c>
      <c r="B43" s="16" t="s">
        <v>60</v>
      </c>
      <c r="C43" s="17" t="s">
        <v>61</v>
      </c>
      <c r="D43" s="17">
        <v>10</v>
      </c>
      <c r="E43" s="18">
        <v>33500</v>
      </c>
      <c r="F43" s="15">
        <v>28000</v>
      </c>
      <c r="G43" s="15">
        <f t="shared" si="2"/>
        <v>280000</v>
      </c>
    </row>
    <row r="44" spans="1:7" s="7" customFormat="1">
      <c r="A44" s="14">
        <v>37</v>
      </c>
      <c r="B44" s="16" t="s">
        <v>62</v>
      </c>
      <c r="C44" s="17" t="s">
        <v>19</v>
      </c>
      <c r="D44" s="17">
        <v>86</v>
      </c>
      <c r="E44" s="18">
        <v>3264</v>
      </c>
      <c r="F44" s="15">
        <v>2500</v>
      </c>
      <c r="G44" s="15">
        <f t="shared" si="2"/>
        <v>215000</v>
      </c>
    </row>
    <row r="45" spans="1:7" s="7" customFormat="1">
      <c r="A45" s="14">
        <v>38</v>
      </c>
      <c r="B45" s="16" t="s">
        <v>63</v>
      </c>
      <c r="C45" s="17" t="s">
        <v>19</v>
      </c>
      <c r="D45" s="17">
        <v>24</v>
      </c>
      <c r="E45" s="18">
        <v>12000</v>
      </c>
      <c r="F45" s="15">
        <v>8000</v>
      </c>
      <c r="G45" s="15">
        <f t="shared" si="2"/>
        <v>192000</v>
      </c>
    </row>
    <row r="46" spans="1:7" s="7" customFormat="1">
      <c r="A46" s="14">
        <v>39</v>
      </c>
      <c r="B46" s="16" t="s">
        <v>27</v>
      </c>
      <c r="C46" s="17" t="s">
        <v>18</v>
      </c>
      <c r="D46" s="17">
        <v>60</v>
      </c>
      <c r="E46" s="18">
        <v>5800</v>
      </c>
      <c r="F46" s="15">
        <v>4900</v>
      </c>
      <c r="G46" s="15">
        <f t="shared" si="2"/>
        <v>294000</v>
      </c>
    </row>
    <row r="47" spans="1:7" s="7" customFormat="1">
      <c r="A47" s="14">
        <v>40</v>
      </c>
      <c r="B47" s="16" t="s">
        <v>64</v>
      </c>
      <c r="C47" s="17" t="s">
        <v>18</v>
      </c>
      <c r="D47" s="17">
        <v>36</v>
      </c>
      <c r="E47" s="18">
        <v>10000</v>
      </c>
      <c r="F47" s="15">
        <f t="shared" si="1"/>
        <v>8500</v>
      </c>
      <c r="G47" s="15">
        <f t="shared" si="2"/>
        <v>306000</v>
      </c>
    </row>
    <row r="48" spans="1:7" s="7" customFormat="1">
      <c r="A48" s="14">
        <v>41</v>
      </c>
      <c r="B48" s="19" t="s">
        <v>65</v>
      </c>
      <c r="C48" s="20" t="s">
        <v>17</v>
      </c>
      <c r="D48" s="20">
        <v>36</v>
      </c>
      <c r="E48" s="21">
        <v>9500</v>
      </c>
      <c r="F48" s="15">
        <v>8000</v>
      </c>
      <c r="G48" s="15">
        <f t="shared" si="2"/>
        <v>288000</v>
      </c>
    </row>
    <row r="49" spans="1:8" s="7" customFormat="1">
      <c r="A49" s="14">
        <v>42</v>
      </c>
      <c r="B49" s="19" t="s">
        <v>66</v>
      </c>
      <c r="C49" s="20" t="s">
        <v>18</v>
      </c>
      <c r="D49" s="20">
        <v>40</v>
      </c>
      <c r="E49" s="21">
        <v>12000</v>
      </c>
      <c r="F49" s="15">
        <f t="shared" si="1"/>
        <v>10200</v>
      </c>
      <c r="G49" s="15">
        <f t="shared" si="2"/>
        <v>408000</v>
      </c>
    </row>
    <row r="50" spans="1:8" s="7" customFormat="1">
      <c r="A50" s="14">
        <v>43</v>
      </c>
      <c r="B50" s="19" t="s">
        <v>67</v>
      </c>
      <c r="C50" s="11" t="s">
        <v>19</v>
      </c>
      <c r="D50" s="12">
        <v>36</v>
      </c>
      <c r="E50" s="13">
        <v>12000</v>
      </c>
      <c r="F50" s="15">
        <v>10000</v>
      </c>
      <c r="G50" s="15">
        <f t="shared" si="2"/>
        <v>360000</v>
      </c>
    </row>
    <row r="51" spans="1:8" s="7" customFormat="1">
      <c r="A51" s="14">
        <v>44</v>
      </c>
      <c r="B51" s="19" t="s">
        <v>68</v>
      </c>
      <c r="C51" s="11" t="s">
        <v>15</v>
      </c>
      <c r="D51" s="12">
        <v>100</v>
      </c>
      <c r="E51" s="13"/>
      <c r="F51" s="15">
        <v>1000</v>
      </c>
      <c r="G51" s="15">
        <f t="shared" si="2"/>
        <v>100000</v>
      </c>
    </row>
    <row r="52" spans="1:8" s="7" customFormat="1">
      <c r="A52" s="14">
        <v>45</v>
      </c>
      <c r="B52" s="19" t="s">
        <v>69</v>
      </c>
      <c r="C52" s="11" t="s">
        <v>16</v>
      </c>
      <c r="D52" s="12">
        <v>20</v>
      </c>
      <c r="E52" s="13"/>
      <c r="F52" s="15">
        <v>6500</v>
      </c>
      <c r="G52" s="15">
        <f t="shared" si="2"/>
        <v>130000</v>
      </c>
    </row>
    <row r="53" spans="1:8" s="7" customFormat="1">
      <c r="A53" s="14">
        <v>46</v>
      </c>
      <c r="B53" s="19" t="s">
        <v>70</v>
      </c>
      <c r="C53" s="11" t="s">
        <v>71</v>
      </c>
      <c r="D53" s="12">
        <v>50</v>
      </c>
      <c r="E53" s="13"/>
      <c r="F53" s="15">
        <v>3000</v>
      </c>
      <c r="G53" s="15">
        <f t="shared" si="2"/>
        <v>150000</v>
      </c>
    </row>
    <row r="54" spans="1:8" s="7" customFormat="1">
      <c r="A54" s="14">
        <v>47</v>
      </c>
      <c r="B54" s="19" t="s">
        <v>74</v>
      </c>
      <c r="C54" s="11" t="s">
        <v>15</v>
      </c>
      <c r="D54" s="12">
        <v>97</v>
      </c>
      <c r="E54" s="13"/>
      <c r="F54" s="15">
        <v>4000</v>
      </c>
      <c r="G54" s="15">
        <f t="shared" si="2"/>
        <v>388000</v>
      </c>
    </row>
    <row r="55" spans="1:8" s="7" customFormat="1">
      <c r="A55" s="14">
        <v>48</v>
      </c>
      <c r="B55" s="19" t="s">
        <v>73</v>
      </c>
      <c r="C55" s="11" t="s">
        <v>19</v>
      </c>
      <c r="D55" s="12">
        <v>56</v>
      </c>
      <c r="E55" s="13"/>
      <c r="F55" s="15">
        <v>2500</v>
      </c>
      <c r="G55" s="15">
        <f t="shared" si="2"/>
        <v>140000</v>
      </c>
    </row>
    <row r="56" spans="1:8" s="7" customFormat="1">
      <c r="A56" s="26" t="s">
        <v>5</v>
      </c>
      <c r="B56" s="26"/>
      <c r="C56" s="26"/>
      <c r="D56" s="26"/>
      <c r="E56" s="26"/>
      <c r="F56" s="26"/>
      <c r="G56" s="8">
        <f>SUM(G8:G55)</f>
        <v>16722900</v>
      </c>
      <c r="H56" s="22"/>
    </row>
    <row r="57" spans="1:8" s="7" customFormat="1">
      <c r="A57" s="26" t="s">
        <v>6</v>
      </c>
      <c r="B57" s="26"/>
      <c r="C57" s="26"/>
      <c r="D57" s="26"/>
      <c r="E57" s="26"/>
      <c r="F57" s="26"/>
      <c r="G57" s="8">
        <f>G56*0.1</f>
        <v>1672290</v>
      </c>
      <c r="H57" s="22"/>
    </row>
    <row r="58" spans="1:8" s="7" customFormat="1">
      <c r="A58" s="26" t="s">
        <v>7</v>
      </c>
      <c r="B58" s="26"/>
      <c r="C58" s="26"/>
      <c r="D58" s="26"/>
      <c r="E58" s="26"/>
      <c r="F58" s="26"/>
      <c r="G58" s="8">
        <f>G56+G57</f>
        <v>18395190</v>
      </c>
    </row>
    <row r="60" spans="1:8">
      <c r="F60" s="23" t="s">
        <v>8</v>
      </c>
      <c r="G60" s="23"/>
    </row>
    <row r="61" spans="1:8">
      <c r="D61" s="2"/>
      <c r="E61" s="2"/>
      <c r="F61" s="23" t="s">
        <v>9</v>
      </c>
      <c r="G61" s="23"/>
    </row>
    <row r="62" spans="1:8">
      <c r="D62" s="2"/>
      <c r="E62" s="2"/>
    </row>
    <row r="63" spans="1:8">
      <c r="D63" s="2"/>
      <c r="E63" s="2"/>
    </row>
    <row r="64" spans="1:8">
      <c r="D64" s="9"/>
      <c r="E64" s="9"/>
    </row>
  </sheetData>
  <autoFilter ref="A7:G58"/>
  <mergeCells count="7">
    <mergeCell ref="F61:G61"/>
    <mergeCell ref="A5:G5"/>
    <mergeCell ref="A6:D6"/>
    <mergeCell ref="A56:F56"/>
    <mergeCell ref="A57:F57"/>
    <mergeCell ref="A58:F58"/>
    <mergeCell ref="F60:G6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thanh thuan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2017-01-03T09:50:14Z</dcterms:modified>
</cp:coreProperties>
</file>