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háng 04" sheetId="3" r:id="rId1"/>
    <sheet name="Sheet1" sheetId="4" r:id="rId2"/>
  </sheets>
  <calcPr calcId="124519"/>
</workbook>
</file>

<file path=xl/calcChain.xml><?xml version="1.0" encoding="utf-8"?>
<calcChain xmlns="http://schemas.openxmlformats.org/spreadsheetml/2006/main">
  <c r="F22" i="3"/>
  <c r="F38"/>
  <c r="F37"/>
  <c r="F36"/>
  <c r="F35"/>
  <c r="F34"/>
  <c r="F33"/>
  <c r="F9" l="1"/>
  <c r="F8"/>
  <c r="F39" l="1"/>
  <c r="F40"/>
  <c r="F41"/>
  <c r="F42"/>
  <c r="F43"/>
  <c r="F44"/>
  <c r="F45"/>
  <c r="F46"/>
  <c r="F47"/>
  <c r="F48"/>
  <c r="F11"/>
  <c r="F20"/>
  <c r="F21"/>
  <c r="F23"/>
  <c r="F24"/>
  <c r="F25"/>
  <c r="F26"/>
  <c r="F27"/>
  <c r="F28"/>
  <c r="F29"/>
  <c r="F30"/>
  <c r="F31"/>
  <c r="F32"/>
  <c r="F19"/>
  <c r="F10"/>
  <c r="F12"/>
  <c r="F13"/>
  <c r="F14"/>
  <c r="F15"/>
  <c r="F16"/>
  <c r="F17"/>
  <c r="F18"/>
  <c r="E60"/>
  <c r="E59"/>
  <c r="E58"/>
  <c r="E57"/>
  <c r="E56"/>
  <c r="E55"/>
  <c r="E54"/>
  <c r="E53"/>
  <c r="E52"/>
  <c r="E51"/>
  <c r="E50"/>
  <c r="E49"/>
  <c r="F61" l="1"/>
  <c r="F62" s="1"/>
  <c r="F63" s="1"/>
</calcChain>
</file>

<file path=xl/sharedStrings.xml><?xml version="1.0" encoding="utf-8"?>
<sst xmlns="http://schemas.openxmlformats.org/spreadsheetml/2006/main" count="98" uniqueCount="62">
  <si>
    <t>MST: 0307229914</t>
  </si>
  <si>
    <t>STT</t>
  </si>
  <si>
    <t>Tên hàng</t>
  </si>
  <si>
    <t>ĐVT</t>
  </si>
  <si>
    <t>SL</t>
  </si>
  <si>
    <t xml:space="preserve">Cộng: </t>
  </si>
  <si>
    <t xml:space="preserve">VAT 10%: </t>
  </si>
  <si>
    <t xml:space="preserve">Tổng cộng: </t>
  </si>
  <si>
    <t>Người lập phiếu</t>
  </si>
  <si>
    <t>(Ký, ghi rõ họ tên)</t>
  </si>
  <si>
    <t>Công ty TNHH TM DV VĂN PHÒNG PHẨM PHƯƠNG NAM</t>
  </si>
  <si>
    <t>Điạ chỉ: B18/19K Đường  Liên Ấp, Ấp 3, Xã Bình Hưng, H. Bình Chánh, TP.HCM</t>
  </si>
  <si>
    <t>Điện thoại: (08)37583302</t>
  </si>
  <si>
    <t>Đơn giá</t>
  </si>
  <si>
    <t>Thành tiền</t>
  </si>
  <si>
    <t>Cái</t>
  </si>
  <si>
    <t>Xấp</t>
  </si>
  <si>
    <t>Hộp</t>
  </si>
  <si>
    <t>Cây</t>
  </si>
  <si>
    <t>Kẹp giấy C62</t>
  </si>
  <si>
    <t>Kéo VP S108</t>
  </si>
  <si>
    <t>Kẹp bướm 15mm</t>
  </si>
  <si>
    <t>Kẹp bướm 19mm</t>
  </si>
  <si>
    <t>Kẹp bướm 25mm</t>
  </si>
  <si>
    <t>Kẹp bướm 32mm</t>
  </si>
  <si>
    <t>Kẹp bướm 41mm</t>
  </si>
  <si>
    <t>Kẹp bướm 51mm</t>
  </si>
  <si>
    <t>Vĩ</t>
  </si>
  <si>
    <t>Dao rọc giấy SDI 0411</t>
  </si>
  <si>
    <t>Dao rọc giấy SDI 0404</t>
  </si>
  <si>
    <t>Dao rọc giấy SDI 0423</t>
  </si>
  <si>
    <t>Dao rọc giấy SDI 0426</t>
  </si>
  <si>
    <t>Lưỡi dao lớn SDI 1404</t>
  </si>
  <si>
    <t>Lưỡi dao nhỏ SDI 1403</t>
  </si>
  <si>
    <t>Accor nhựa UNC</t>
  </si>
  <si>
    <t>Kẹp giấy C82</t>
  </si>
  <si>
    <t>Giấy ghi chú 3x3</t>
  </si>
  <si>
    <t>Giấy ghi chú 3x4</t>
  </si>
  <si>
    <t>Giấy ghi chú 3x5</t>
  </si>
  <si>
    <t>Giấy ghi chú 5 màu nhựa mũi tên</t>
  </si>
  <si>
    <t>Giấy ghi chú 5 màu giấy</t>
  </si>
  <si>
    <t>Giấy ghi chú 4 màu giấy</t>
  </si>
  <si>
    <t>BẢNG KÊ DANH MỤC HÀNG HÓA T 04/2016</t>
  </si>
  <si>
    <t>Bìa còng 5P GL</t>
  </si>
  <si>
    <t>Bìa còng 7P GL</t>
  </si>
  <si>
    <t>Bìa phân trang 12 số</t>
  </si>
  <si>
    <t>Kéo VP S100</t>
  </si>
  <si>
    <t>Bìa lỗ A4 (4.5)</t>
  </si>
  <si>
    <t>Bìa cột dây F</t>
  </si>
  <si>
    <t>Bìa 1 nút F</t>
  </si>
  <si>
    <t>Bìa trình ký nhựa</t>
  </si>
  <si>
    <t>Bìa trình ký đơn si</t>
  </si>
  <si>
    <t>File nhựa 3 ngăn</t>
  </si>
  <si>
    <t>Bìa hộp si 20P</t>
  </si>
  <si>
    <t>Bìa còng 7P Kingstar</t>
  </si>
  <si>
    <t>Bìa còng 7P L</t>
  </si>
  <si>
    <t>Bút dạ quang SP28 Toyo</t>
  </si>
  <si>
    <t>Kim bấm No.3 SDI</t>
  </si>
  <si>
    <t>Gỡ kim Kw-Trio</t>
  </si>
  <si>
    <t>Bấm lỗ KW-Trio</t>
  </si>
  <si>
    <t>Bìa 3 dây 7P</t>
  </si>
  <si>
    <t>File nhựa 1 ngăn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</si>
</sst>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/>
    <xf numFmtId="0" fontId="4" fillId="0" borderId="0" xfId="0" applyFont="1"/>
    <xf numFmtId="0" fontId="2" fillId="0" borderId="0" xfId="0" applyNumberFormat="1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3" fontId="7" fillId="0" borderId="1" xfId="0" applyNumberFormat="1" applyFont="1" applyFill="1" applyBorder="1"/>
    <xf numFmtId="0" fontId="8" fillId="0" borderId="0" xfId="0" applyFont="1" applyFill="1"/>
    <xf numFmtId="3" fontId="8" fillId="0" borderId="1" xfId="0" applyNumberFormat="1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left"/>
    </xf>
    <xf numFmtId="3" fontId="8" fillId="0" borderId="1" xfId="0" applyNumberFormat="1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left"/>
    </xf>
    <xf numFmtId="3" fontId="9" fillId="0" borderId="4" xfId="0" applyNumberFormat="1" applyFont="1" applyFill="1" applyBorder="1" applyAlignment="1">
      <alignment horizontal="left"/>
    </xf>
    <xf numFmtId="3" fontId="9" fillId="0" borderId="4" xfId="0" applyNumberFormat="1" applyFont="1" applyFill="1" applyBorder="1" applyAlignment="1">
      <alignment horizontal="center"/>
    </xf>
    <xf numFmtId="3" fontId="8" fillId="0" borderId="0" xfId="0" applyNumberFormat="1" applyFont="1" applyFill="1"/>
    <xf numFmtId="3" fontId="9" fillId="0" borderId="2" xfId="0" applyNumberFormat="1" applyFont="1" applyFill="1" applyBorder="1" applyAlignment="1">
      <alignment horizontal="left"/>
    </xf>
    <xf numFmtId="3" fontId="9" fillId="0" borderId="2" xfId="0" applyNumberFormat="1" applyFont="1" applyFill="1" applyBorder="1" applyAlignment="1">
      <alignment horizontal="center"/>
    </xf>
    <xf numFmtId="3" fontId="9" fillId="0" borderId="3" xfId="0" applyNumberFormat="1" applyFont="1" applyFill="1" applyBorder="1" applyAlignment="1">
      <alignment horizontal="left"/>
    </xf>
    <xf numFmtId="3" fontId="9" fillId="0" borderId="3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3" fontId="7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9"/>
  <sheetViews>
    <sheetView tabSelected="1" workbookViewId="0">
      <selection activeCell="B29" sqref="B29"/>
    </sheetView>
  </sheetViews>
  <sheetFormatPr defaultRowHeight="15.75"/>
  <cols>
    <col min="1" max="1" width="6.7109375" style="1" customWidth="1"/>
    <col min="2" max="2" width="38.85546875" style="1" customWidth="1"/>
    <col min="3" max="3" width="9.28515625" style="1" customWidth="1"/>
    <col min="4" max="4" width="7.28515625" style="1" customWidth="1"/>
    <col min="5" max="5" width="12.42578125" style="1" customWidth="1"/>
    <col min="6" max="6" width="15.42578125" style="1" customWidth="1"/>
    <col min="7" max="8" width="9.140625" style="1"/>
    <col min="9" max="9" width="11.5703125" style="1" bestFit="1" customWidth="1"/>
    <col min="10" max="16384" width="9.140625" style="1"/>
  </cols>
  <sheetData>
    <row r="1" spans="1:6" ht="20.25">
      <c r="A1" s="2" t="s">
        <v>10</v>
      </c>
      <c r="B1" s="2"/>
      <c r="C1" s="2"/>
      <c r="D1" s="2"/>
    </row>
    <row r="2" spans="1:6">
      <c r="A2" s="3" t="s">
        <v>11</v>
      </c>
      <c r="B2" s="3"/>
      <c r="C2" s="3"/>
      <c r="D2" s="3"/>
    </row>
    <row r="3" spans="1:6">
      <c r="A3" s="3" t="s">
        <v>12</v>
      </c>
      <c r="B3" s="3"/>
      <c r="C3" s="3"/>
      <c r="D3" s="3"/>
    </row>
    <row r="4" spans="1:6">
      <c r="A4" s="3" t="s">
        <v>0</v>
      </c>
      <c r="B4" s="3"/>
      <c r="C4" s="3"/>
      <c r="D4" s="3"/>
    </row>
    <row r="5" spans="1:6" ht="20.25">
      <c r="A5" s="23" t="s">
        <v>42</v>
      </c>
      <c r="B5" s="23"/>
      <c r="C5" s="23"/>
      <c r="D5" s="23"/>
      <c r="E5" s="23"/>
      <c r="F5" s="23"/>
    </row>
    <row r="6" spans="1:6">
      <c r="A6" s="25"/>
      <c r="B6" s="25"/>
      <c r="C6" s="25"/>
      <c r="D6" s="25"/>
    </row>
    <row r="7" spans="1:6" s="5" customFormat="1">
      <c r="A7" s="4" t="s">
        <v>1</v>
      </c>
      <c r="B7" s="4" t="s">
        <v>2</v>
      </c>
      <c r="C7" s="4" t="s">
        <v>3</v>
      </c>
      <c r="D7" s="4" t="s">
        <v>4</v>
      </c>
      <c r="E7" s="4" t="s">
        <v>13</v>
      </c>
      <c r="F7" s="4" t="s">
        <v>14</v>
      </c>
    </row>
    <row r="8" spans="1:6" s="7" customFormat="1" ht="15">
      <c r="A8" s="8">
        <v>1</v>
      </c>
      <c r="B8" s="9" t="s">
        <v>44</v>
      </c>
      <c r="C8" s="10" t="s">
        <v>15</v>
      </c>
      <c r="D8" s="11">
        <v>25</v>
      </c>
      <c r="E8" s="12">
        <v>19000</v>
      </c>
      <c r="F8" s="12">
        <f t="shared" ref="F8:F9" si="0">E8*D8</f>
        <v>475000</v>
      </c>
    </row>
    <row r="9" spans="1:6" s="7" customFormat="1" ht="15">
      <c r="A9" s="8">
        <v>2</v>
      </c>
      <c r="B9" s="9" t="s">
        <v>43</v>
      </c>
      <c r="C9" s="10" t="s">
        <v>15</v>
      </c>
      <c r="D9" s="11">
        <v>25</v>
      </c>
      <c r="E9" s="12">
        <v>19000</v>
      </c>
      <c r="F9" s="12">
        <f t="shared" si="0"/>
        <v>475000</v>
      </c>
    </row>
    <row r="10" spans="1:6" s="7" customFormat="1" ht="15">
      <c r="A10" s="8">
        <v>3</v>
      </c>
      <c r="B10" s="9" t="s">
        <v>28</v>
      </c>
      <c r="C10" s="10" t="s">
        <v>18</v>
      </c>
      <c r="D10" s="11">
        <v>24</v>
      </c>
      <c r="E10" s="12">
        <v>6000</v>
      </c>
      <c r="F10" s="12">
        <f t="shared" ref="F10:F38" si="1">E10*D10</f>
        <v>144000</v>
      </c>
    </row>
    <row r="11" spans="1:6" s="7" customFormat="1" ht="15">
      <c r="A11" s="8">
        <v>4</v>
      </c>
      <c r="B11" s="9" t="s">
        <v>29</v>
      </c>
      <c r="C11" s="10" t="s">
        <v>18</v>
      </c>
      <c r="D11" s="11">
        <v>24</v>
      </c>
      <c r="E11" s="12">
        <v>10000</v>
      </c>
      <c r="F11" s="12">
        <f t="shared" si="1"/>
        <v>240000</v>
      </c>
    </row>
    <row r="12" spans="1:6" s="7" customFormat="1" ht="15">
      <c r="A12" s="8">
        <v>5</v>
      </c>
      <c r="B12" s="9" t="s">
        <v>30</v>
      </c>
      <c r="C12" s="10" t="s">
        <v>18</v>
      </c>
      <c r="D12" s="11">
        <v>24</v>
      </c>
      <c r="E12" s="12">
        <v>15000</v>
      </c>
      <c r="F12" s="12">
        <f t="shared" si="1"/>
        <v>360000</v>
      </c>
    </row>
    <row r="13" spans="1:6" s="7" customFormat="1" ht="15">
      <c r="A13" s="8">
        <v>6</v>
      </c>
      <c r="B13" s="9" t="s">
        <v>31</v>
      </c>
      <c r="C13" s="10" t="s">
        <v>18</v>
      </c>
      <c r="D13" s="11">
        <v>24</v>
      </c>
      <c r="E13" s="12">
        <v>11000</v>
      </c>
      <c r="F13" s="12">
        <f t="shared" si="1"/>
        <v>264000</v>
      </c>
    </row>
    <row r="14" spans="1:6" s="7" customFormat="1" ht="15">
      <c r="A14" s="8">
        <v>7</v>
      </c>
      <c r="B14" s="13" t="s">
        <v>32</v>
      </c>
      <c r="C14" s="11" t="s">
        <v>27</v>
      </c>
      <c r="D14" s="11">
        <v>20</v>
      </c>
      <c r="E14" s="12">
        <v>11000</v>
      </c>
      <c r="F14" s="12">
        <f t="shared" si="1"/>
        <v>220000</v>
      </c>
    </row>
    <row r="15" spans="1:6" s="7" customFormat="1" ht="15">
      <c r="A15" s="8">
        <v>8</v>
      </c>
      <c r="B15" s="13" t="s">
        <v>33</v>
      </c>
      <c r="C15" s="11" t="s">
        <v>27</v>
      </c>
      <c r="D15" s="11">
        <v>40</v>
      </c>
      <c r="E15" s="12">
        <v>6000</v>
      </c>
      <c r="F15" s="12">
        <f t="shared" si="1"/>
        <v>240000</v>
      </c>
    </row>
    <row r="16" spans="1:6" s="7" customFormat="1" ht="15">
      <c r="A16" s="8">
        <v>9</v>
      </c>
      <c r="B16" s="9" t="s">
        <v>21</v>
      </c>
      <c r="C16" s="10" t="s">
        <v>17</v>
      </c>
      <c r="D16" s="11">
        <v>48</v>
      </c>
      <c r="E16" s="12">
        <v>3000</v>
      </c>
      <c r="F16" s="12">
        <f t="shared" si="1"/>
        <v>144000</v>
      </c>
    </row>
    <row r="17" spans="1:6" s="7" customFormat="1" ht="15">
      <c r="A17" s="8">
        <v>10</v>
      </c>
      <c r="B17" s="9" t="s">
        <v>22</v>
      </c>
      <c r="C17" s="10" t="s">
        <v>17</v>
      </c>
      <c r="D17" s="11">
        <v>36</v>
      </c>
      <c r="E17" s="12">
        <v>3200</v>
      </c>
      <c r="F17" s="12">
        <f t="shared" si="1"/>
        <v>115200</v>
      </c>
    </row>
    <row r="18" spans="1:6" s="7" customFormat="1" ht="15">
      <c r="A18" s="8">
        <v>11</v>
      </c>
      <c r="B18" s="9" t="s">
        <v>23</v>
      </c>
      <c r="C18" s="10" t="s">
        <v>17</v>
      </c>
      <c r="D18" s="11">
        <v>36</v>
      </c>
      <c r="E18" s="12">
        <v>5500</v>
      </c>
      <c r="F18" s="12">
        <f t="shared" si="1"/>
        <v>198000</v>
      </c>
    </row>
    <row r="19" spans="1:6" s="7" customFormat="1" ht="15">
      <c r="A19" s="8">
        <v>12</v>
      </c>
      <c r="B19" s="9" t="s">
        <v>24</v>
      </c>
      <c r="C19" s="10" t="s">
        <v>17</v>
      </c>
      <c r="D19" s="11">
        <v>48</v>
      </c>
      <c r="E19" s="12">
        <v>6800</v>
      </c>
      <c r="F19" s="12">
        <f t="shared" si="1"/>
        <v>326400</v>
      </c>
    </row>
    <row r="20" spans="1:6" s="7" customFormat="1" ht="15">
      <c r="A20" s="8">
        <v>13</v>
      </c>
      <c r="B20" s="9" t="s">
        <v>25</v>
      </c>
      <c r="C20" s="10" t="s">
        <v>17</v>
      </c>
      <c r="D20" s="11">
        <v>24</v>
      </c>
      <c r="E20" s="12">
        <v>11000</v>
      </c>
      <c r="F20" s="12">
        <f t="shared" si="1"/>
        <v>264000</v>
      </c>
    </row>
    <row r="21" spans="1:6" s="7" customFormat="1" ht="15">
      <c r="A21" s="8">
        <v>14</v>
      </c>
      <c r="B21" s="9" t="s">
        <v>26</v>
      </c>
      <c r="C21" s="10" t="s">
        <v>17</v>
      </c>
      <c r="D21" s="11">
        <v>12</v>
      </c>
      <c r="E21" s="12">
        <v>17500</v>
      </c>
      <c r="F21" s="12">
        <f t="shared" si="1"/>
        <v>210000</v>
      </c>
    </row>
    <row r="22" spans="1:6" s="7" customFormat="1" ht="15">
      <c r="A22" s="8">
        <v>15</v>
      </c>
      <c r="B22" s="9" t="s">
        <v>55</v>
      </c>
      <c r="C22" s="10" t="s">
        <v>15</v>
      </c>
      <c r="D22" s="11">
        <v>20</v>
      </c>
      <c r="E22" s="12">
        <v>30000</v>
      </c>
      <c r="F22" s="12">
        <f t="shared" si="1"/>
        <v>600000</v>
      </c>
    </row>
    <row r="23" spans="1:6" s="7" customFormat="1" ht="15">
      <c r="A23" s="8">
        <v>16</v>
      </c>
      <c r="B23" s="9" t="s">
        <v>19</v>
      </c>
      <c r="C23" s="10" t="s">
        <v>17</v>
      </c>
      <c r="D23" s="11">
        <v>100</v>
      </c>
      <c r="E23" s="12">
        <v>2000</v>
      </c>
      <c r="F23" s="12">
        <f t="shared" si="1"/>
        <v>200000</v>
      </c>
    </row>
    <row r="24" spans="1:6" s="7" customFormat="1" ht="15">
      <c r="A24" s="8">
        <v>17</v>
      </c>
      <c r="B24" s="9" t="s">
        <v>35</v>
      </c>
      <c r="C24" s="10" t="s">
        <v>17</v>
      </c>
      <c r="D24" s="11">
        <v>30</v>
      </c>
      <c r="E24" s="12">
        <v>3500</v>
      </c>
      <c r="F24" s="12">
        <f t="shared" si="1"/>
        <v>105000</v>
      </c>
    </row>
    <row r="25" spans="1:6" s="7" customFormat="1" ht="15">
      <c r="A25" s="8">
        <v>18</v>
      </c>
      <c r="B25" s="9" t="s">
        <v>51</v>
      </c>
      <c r="C25" s="10" t="s">
        <v>15</v>
      </c>
      <c r="D25" s="11">
        <v>20</v>
      </c>
      <c r="E25" s="12">
        <v>7000</v>
      </c>
      <c r="F25" s="12">
        <f t="shared" si="1"/>
        <v>140000</v>
      </c>
    </row>
    <row r="26" spans="1:6" s="7" customFormat="1" ht="15">
      <c r="A26" s="8">
        <v>19</v>
      </c>
      <c r="B26" s="9" t="s">
        <v>45</v>
      </c>
      <c r="C26" s="10" t="s">
        <v>16</v>
      </c>
      <c r="D26" s="11">
        <v>60</v>
      </c>
      <c r="E26" s="12">
        <v>6000</v>
      </c>
      <c r="F26" s="12">
        <f t="shared" si="1"/>
        <v>360000</v>
      </c>
    </row>
    <row r="27" spans="1:6" s="7" customFormat="1" ht="15">
      <c r="A27" s="8">
        <v>20</v>
      </c>
      <c r="B27" s="9" t="s">
        <v>20</v>
      </c>
      <c r="C27" s="10" t="s">
        <v>18</v>
      </c>
      <c r="D27" s="11">
        <v>24</v>
      </c>
      <c r="E27" s="12">
        <v>10000</v>
      </c>
      <c r="F27" s="12">
        <f t="shared" si="1"/>
        <v>240000</v>
      </c>
    </row>
    <row r="28" spans="1:6" s="7" customFormat="1" ht="15">
      <c r="A28" s="8">
        <v>21</v>
      </c>
      <c r="B28" s="9" t="s">
        <v>46</v>
      </c>
      <c r="C28" s="10" t="s">
        <v>18</v>
      </c>
      <c r="D28" s="11">
        <v>12</v>
      </c>
      <c r="E28" s="12">
        <v>15000</v>
      </c>
      <c r="F28" s="12">
        <f t="shared" si="1"/>
        <v>180000</v>
      </c>
    </row>
    <row r="29" spans="1:6" s="7" customFormat="1" ht="15">
      <c r="A29" s="8">
        <v>22</v>
      </c>
      <c r="B29" s="9" t="s">
        <v>47</v>
      </c>
      <c r="C29" s="10" t="s">
        <v>16</v>
      </c>
      <c r="D29" s="11">
        <v>25</v>
      </c>
      <c r="E29" s="12">
        <v>27000</v>
      </c>
      <c r="F29" s="12">
        <f t="shared" si="1"/>
        <v>675000</v>
      </c>
    </row>
    <row r="30" spans="1:6" s="7" customFormat="1" ht="15">
      <c r="A30" s="8">
        <v>23</v>
      </c>
      <c r="B30" s="9" t="s">
        <v>48</v>
      </c>
      <c r="C30" s="10" t="s">
        <v>15</v>
      </c>
      <c r="D30" s="11">
        <v>48</v>
      </c>
      <c r="E30" s="12">
        <v>3900</v>
      </c>
      <c r="F30" s="12">
        <f t="shared" si="1"/>
        <v>187200</v>
      </c>
    </row>
    <row r="31" spans="1:6" s="7" customFormat="1" ht="15">
      <c r="A31" s="8">
        <v>24</v>
      </c>
      <c r="B31" s="9" t="s">
        <v>49</v>
      </c>
      <c r="C31" s="10" t="s">
        <v>15</v>
      </c>
      <c r="D31" s="11">
        <v>100</v>
      </c>
      <c r="E31" s="12">
        <v>2100</v>
      </c>
      <c r="F31" s="12">
        <f t="shared" si="1"/>
        <v>210000</v>
      </c>
    </row>
    <row r="32" spans="1:6" s="7" customFormat="1" ht="15">
      <c r="A32" s="8">
        <v>25</v>
      </c>
      <c r="B32" s="9" t="s">
        <v>34</v>
      </c>
      <c r="C32" s="10" t="s">
        <v>17</v>
      </c>
      <c r="D32" s="11">
        <v>50</v>
      </c>
      <c r="E32" s="12">
        <v>10500</v>
      </c>
      <c r="F32" s="12">
        <f t="shared" si="1"/>
        <v>525000</v>
      </c>
    </row>
    <row r="33" spans="1:6" s="7" customFormat="1" ht="15">
      <c r="A33" s="8">
        <v>26</v>
      </c>
      <c r="B33" s="9" t="s">
        <v>36</v>
      </c>
      <c r="C33" s="10" t="s">
        <v>16</v>
      </c>
      <c r="D33" s="11">
        <v>24</v>
      </c>
      <c r="E33" s="12">
        <v>5200</v>
      </c>
      <c r="F33" s="12">
        <f t="shared" si="1"/>
        <v>124800</v>
      </c>
    </row>
    <row r="34" spans="1:6" s="7" customFormat="1" ht="15">
      <c r="A34" s="8">
        <v>27</v>
      </c>
      <c r="B34" s="9" t="s">
        <v>37</v>
      </c>
      <c r="C34" s="10" t="s">
        <v>16</v>
      </c>
      <c r="D34" s="11">
        <v>24</v>
      </c>
      <c r="E34" s="12">
        <v>6000</v>
      </c>
      <c r="F34" s="12">
        <f t="shared" si="1"/>
        <v>144000</v>
      </c>
    </row>
    <row r="35" spans="1:6" s="7" customFormat="1" ht="15">
      <c r="A35" s="8">
        <v>28</v>
      </c>
      <c r="B35" s="9" t="s">
        <v>38</v>
      </c>
      <c r="C35" s="10" t="s">
        <v>16</v>
      </c>
      <c r="D35" s="11">
        <v>20</v>
      </c>
      <c r="E35" s="12">
        <v>8000</v>
      </c>
      <c r="F35" s="12">
        <f t="shared" si="1"/>
        <v>160000</v>
      </c>
    </row>
    <row r="36" spans="1:6" s="7" customFormat="1" ht="15">
      <c r="A36" s="8">
        <v>29</v>
      </c>
      <c r="B36" s="9" t="s">
        <v>39</v>
      </c>
      <c r="C36" s="10" t="s">
        <v>16</v>
      </c>
      <c r="D36" s="11">
        <v>48</v>
      </c>
      <c r="E36" s="12">
        <v>9000</v>
      </c>
      <c r="F36" s="12">
        <f t="shared" si="1"/>
        <v>432000</v>
      </c>
    </row>
    <row r="37" spans="1:6" s="7" customFormat="1" ht="15">
      <c r="A37" s="8">
        <v>30</v>
      </c>
      <c r="B37" s="9" t="s">
        <v>40</v>
      </c>
      <c r="C37" s="10" t="s">
        <v>16</v>
      </c>
      <c r="D37" s="11">
        <v>48</v>
      </c>
      <c r="E37" s="12">
        <v>10000</v>
      </c>
      <c r="F37" s="12">
        <f t="shared" si="1"/>
        <v>480000</v>
      </c>
    </row>
    <row r="38" spans="1:6" s="7" customFormat="1" ht="15">
      <c r="A38" s="8">
        <v>31</v>
      </c>
      <c r="B38" s="9" t="s">
        <v>41</v>
      </c>
      <c r="C38" s="10" t="s">
        <v>16</v>
      </c>
      <c r="D38" s="11">
        <v>48</v>
      </c>
      <c r="E38" s="12">
        <v>9500</v>
      </c>
      <c r="F38" s="12">
        <f t="shared" si="1"/>
        <v>456000</v>
      </c>
    </row>
    <row r="39" spans="1:6" s="7" customFormat="1" ht="15">
      <c r="A39" s="8">
        <v>32</v>
      </c>
      <c r="B39" s="9" t="s">
        <v>50</v>
      </c>
      <c r="C39" s="10" t="s">
        <v>15</v>
      </c>
      <c r="D39" s="11">
        <v>20</v>
      </c>
      <c r="E39" s="12">
        <v>14000</v>
      </c>
      <c r="F39" s="12">
        <f t="shared" ref="F39:F48" si="2">E39*D39</f>
        <v>280000</v>
      </c>
    </row>
    <row r="40" spans="1:6" s="7" customFormat="1" ht="15">
      <c r="A40" s="8">
        <v>33</v>
      </c>
      <c r="B40" s="9" t="s">
        <v>52</v>
      </c>
      <c r="C40" s="10" t="s">
        <v>15</v>
      </c>
      <c r="D40" s="11">
        <v>10</v>
      </c>
      <c r="E40" s="12">
        <v>26000</v>
      </c>
      <c r="F40" s="12">
        <f t="shared" si="2"/>
        <v>260000</v>
      </c>
    </row>
    <row r="41" spans="1:6" s="7" customFormat="1" ht="15">
      <c r="A41" s="8">
        <v>34</v>
      </c>
      <c r="B41" s="9" t="s">
        <v>53</v>
      </c>
      <c r="C41" s="10" t="s">
        <v>15</v>
      </c>
      <c r="D41" s="11">
        <v>20</v>
      </c>
      <c r="E41" s="12">
        <v>22000</v>
      </c>
      <c r="F41" s="12">
        <f t="shared" si="2"/>
        <v>440000</v>
      </c>
    </row>
    <row r="42" spans="1:6" s="7" customFormat="1" ht="15">
      <c r="A42" s="8">
        <v>35</v>
      </c>
      <c r="B42" s="9" t="s">
        <v>54</v>
      </c>
      <c r="C42" s="10" t="s">
        <v>15</v>
      </c>
      <c r="D42" s="11">
        <v>20</v>
      </c>
      <c r="E42" s="12">
        <v>36000</v>
      </c>
      <c r="F42" s="12">
        <f t="shared" si="2"/>
        <v>720000</v>
      </c>
    </row>
    <row r="43" spans="1:6" s="7" customFormat="1" ht="15">
      <c r="A43" s="8">
        <v>36</v>
      </c>
      <c r="B43" s="9" t="s">
        <v>56</v>
      </c>
      <c r="C43" s="10" t="s">
        <v>18</v>
      </c>
      <c r="D43" s="11">
        <v>50</v>
      </c>
      <c r="E43" s="12">
        <v>3900</v>
      </c>
      <c r="F43" s="12">
        <f t="shared" si="2"/>
        <v>195000</v>
      </c>
    </row>
    <row r="44" spans="1:6" s="7" customFormat="1" ht="15">
      <c r="A44" s="8">
        <v>37</v>
      </c>
      <c r="B44" s="9" t="s">
        <v>57</v>
      </c>
      <c r="C44" s="10" t="s">
        <v>17</v>
      </c>
      <c r="D44" s="11">
        <v>24</v>
      </c>
      <c r="E44" s="12">
        <v>3000</v>
      </c>
      <c r="F44" s="12">
        <f t="shared" si="2"/>
        <v>72000</v>
      </c>
    </row>
    <row r="45" spans="1:6" s="7" customFormat="1" ht="15">
      <c r="A45" s="8">
        <v>38</v>
      </c>
      <c r="B45" s="9" t="s">
        <v>58</v>
      </c>
      <c r="C45" s="10" t="s">
        <v>15</v>
      </c>
      <c r="D45" s="11">
        <v>24</v>
      </c>
      <c r="E45" s="12">
        <v>6000</v>
      </c>
      <c r="F45" s="12">
        <f t="shared" si="2"/>
        <v>144000</v>
      </c>
    </row>
    <row r="46" spans="1:6" s="7" customFormat="1" ht="15">
      <c r="A46" s="8">
        <v>39</v>
      </c>
      <c r="B46" s="9" t="s">
        <v>59</v>
      </c>
      <c r="C46" s="10" t="s">
        <v>15</v>
      </c>
      <c r="D46" s="11">
        <v>12</v>
      </c>
      <c r="E46" s="12">
        <v>39000</v>
      </c>
      <c r="F46" s="12">
        <f t="shared" si="2"/>
        <v>468000</v>
      </c>
    </row>
    <row r="47" spans="1:6" s="7" customFormat="1" ht="15">
      <c r="A47" s="8">
        <v>40</v>
      </c>
      <c r="B47" s="9" t="s">
        <v>60</v>
      </c>
      <c r="C47" s="10" t="s">
        <v>15</v>
      </c>
      <c r="D47" s="11">
        <v>25</v>
      </c>
      <c r="E47" s="12">
        <v>6000</v>
      </c>
      <c r="F47" s="12">
        <f t="shared" si="2"/>
        <v>150000</v>
      </c>
    </row>
    <row r="48" spans="1:6" s="7" customFormat="1" ht="15">
      <c r="A48" s="8">
        <v>41</v>
      </c>
      <c r="B48" s="9" t="s">
        <v>61</v>
      </c>
      <c r="C48" s="10" t="s">
        <v>15</v>
      </c>
      <c r="D48" s="11">
        <v>50</v>
      </c>
      <c r="E48" s="12">
        <v>10000</v>
      </c>
      <c r="F48" s="12">
        <f t="shared" si="2"/>
        <v>500000</v>
      </c>
    </row>
    <row r="49" spans="1:6" s="7" customFormat="1" ht="15" hidden="1">
      <c r="A49" s="8">
        <v>42</v>
      </c>
      <c r="B49" s="14"/>
      <c r="C49" s="15"/>
      <c r="D49" s="15"/>
      <c r="E49" s="12" t="e">
        <f>#REF!-(#REF!*0.05)</f>
        <v>#REF!</v>
      </c>
      <c r="F49" s="16"/>
    </row>
    <row r="50" spans="1:6" s="7" customFormat="1" ht="15" hidden="1">
      <c r="A50" s="8">
        <v>43</v>
      </c>
      <c r="B50" s="17"/>
      <c r="C50" s="18"/>
      <c r="D50" s="18"/>
      <c r="E50" s="12" t="e">
        <f>#REF!-(#REF!*0.05)</f>
        <v>#REF!</v>
      </c>
      <c r="F50" s="16"/>
    </row>
    <row r="51" spans="1:6" s="7" customFormat="1" ht="15" hidden="1">
      <c r="A51" s="8">
        <v>44</v>
      </c>
      <c r="B51" s="17"/>
      <c r="C51" s="18"/>
      <c r="D51" s="18"/>
      <c r="E51" s="12" t="e">
        <f>#REF!-(#REF!*0.05)</f>
        <v>#REF!</v>
      </c>
      <c r="F51" s="16"/>
    </row>
    <row r="52" spans="1:6" s="7" customFormat="1" ht="15" hidden="1">
      <c r="A52" s="8">
        <v>45</v>
      </c>
      <c r="B52" s="17"/>
      <c r="C52" s="18"/>
      <c r="D52" s="18"/>
      <c r="E52" s="12" t="e">
        <f>#REF!-(#REF!*0.05)</f>
        <v>#REF!</v>
      </c>
      <c r="F52" s="16"/>
    </row>
    <row r="53" spans="1:6" s="7" customFormat="1" ht="15" hidden="1">
      <c r="A53" s="8">
        <v>46</v>
      </c>
      <c r="B53" s="17"/>
      <c r="C53" s="18"/>
      <c r="D53" s="18"/>
      <c r="E53" s="12" t="e">
        <f>#REF!-(#REF!*0.05)</f>
        <v>#REF!</v>
      </c>
      <c r="F53" s="16"/>
    </row>
    <row r="54" spans="1:6" s="7" customFormat="1" ht="15" hidden="1">
      <c r="A54" s="8">
        <v>47</v>
      </c>
      <c r="B54" s="17"/>
      <c r="C54" s="18"/>
      <c r="D54" s="18"/>
      <c r="E54" s="12" t="e">
        <f>#REF!-(#REF!*0.05)</f>
        <v>#REF!</v>
      </c>
      <c r="F54" s="16"/>
    </row>
    <row r="55" spans="1:6" s="7" customFormat="1" ht="15" hidden="1">
      <c r="A55" s="8">
        <v>48</v>
      </c>
      <c r="B55" s="17"/>
      <c r="C55" s="18"/>
      <c r="D55" s="18"/>
      <c r="E55" s="12" t="e">
        <f>#REF!-(#REF!*0.05)</f>
        <v>#REF!</v>
      </c>
      <c r="F55" s="16"/>
    </row>
    <row r="56" spans="1:6" s="7" customFormat="1" ht="15" hidden="1">
      <c r="A56" s="8">
        <v>49</v>
      </c>
      <c r="B56" s="19"/>
      <c r="C56" s="20"/>
      <c r="D56" s="20"/>
      <c r="E56" s="12" t="e">
        <f>#REF!-(#REF!*0.05)</f>
        <v>#REF!</v>
      </c>
      <c r="F56" s="16"/>
    </row>
    <row r="57" spans="1:6" s="7" customFormat="1" ht="15" hidden="1">
      <c r="A57" s="8">
        <v>50</v>
      </c>
      <c r="B57" s="13"/>
      <c r="C57" s="11"/>
      <c r="D57" s="11"/>
      <c r="E57" s="12" t="e">
        <f>#REF!-(#REF!*0.05)</f>
        <v>#REF!</v>
      </c>
      <c r="F57" s="16"/>
    </row>
    <row r="58" spans="1:6" s="7" customFormat="1" ht="15" hidden="1">
      <c r="A58" s="8">
        <v>51</v>
      </c>
      <c r="B58" s="13"/>
      <c r="C58" s="11"/>
      <c r="D58" s="11"/>
      <c r="E58" s="12" t="e">
        <f>#REF!-(#REF!*0.05)</f>
        <v>#REF!</v>
      </c>
      <c r="F58" s="16"/>
    </row>
    <row r="59" spans="1:6" s="7" customFormat="1" ht="15" hidden="1">
      <c r="A59" s="8">
        <v>52</v>
      </c>
      <c r="B59" s="17"/>
      <c r="C59" s="18"/>
      <c r="D59" s="18"/>
      <c r="E59" s="12" t="e">
        <f>#REF!-(#REF!*0.05)</f>
        <v>#REF!</v>
      </c>
      <c r="F59" s="16"/>
    </row>
    <row r="60" spans="1:6" s="7" customFormat="1" ht="15" hidden="1">
      <c r="A60" s="8">
        <v>53</v>
      </c>
      <c r="B60" s="19"/>
      <c r="C60" s="20"/>
      <c r="D60" s="20"/>
      <c r="E60" s="12" t="e">
        <f>#REF!-(#REF!*0.05)</f>
        <v>#REF!</v>
      </c>
      <c r="F60" s="16"/>
    </row>
    <row r="61" spans="1:6" s="7" customFormat="1" ht="15">
      <c r="A61" s="26" t="s">
        <v>5</v>
      </c>
      <c r="B61" s="26"/>
      <c r="C61" s="26"/>
      <c r="D61" s="26"/>
      <c r="E61" s="26"/>
      <c r="F61" s="6">
        <f>SUM(F8:F48)</f>
        <v>12123600</v>
      </c>
    </row>
    <row r="62" spans="1:6" s="7" customFormat="1" ht="15">
      <c r="A62" s="26" t="s">
        <v>6</v>
      </c>
      <c r="B62" s="26"/>
      <c r="C62" s="26"/>
      <c r="D62" s="26"/>
      <c r="E62" s="26"/>
      <c r="F62" s="6">
        <f>F61*0.1</f>
        <v>1212360</v>
      </c>
    </row>
    <row r="63" spans="1:6" s="7" customFormat="1" ht="15">
      <c r="A63" s="26" t="s">
        <v>7</v>
      </c>
      <c r="B63" s="26"/>
      <c r="C63" s="26"/>
      <c r="D63" s="26"/>
      <c r="E63" s="26"/>
      <c r="F63" s="6">
        <f>F61+F62</f>
        <v>13335960</v>
      </c>
    </row>
    <row r="64" spans="1:6" s="7" customFormat="1" ht="15"/>
    <row r="65" spans="4:6" s="7" customFormat="1" ht="15">
      <c r="E65" s="24" t="s">
        <v>8</v>
      </c>
      <c r="F65" s="24"/>
    </row>
    <row r="66" spans="4:6" s="7" customFormat="1" ht="15">
      <c r="D66" s="21"/>
      <c r="E66" s="24" t="s">
        <v>9</v>
      </c>
      <c r="F66" s="24"/>
    </row>
    <row r="67" spans="4:6" s="7" customFormat="1" ht="15">
      <c r="D67" s="21"/>
    </row>
    <row r="68" spans="4:6">
      <c r="D68" s="21"/>
    </row>
    <row r="69" spans="4:6">
      <c r="D69" s="22"/>
    </row>
  </sheetData>
  <mergeCells count="7">
    <mergeCell ref="A5:F5"/>
    <mergeCell ref="E66:F66"/>
    <mergeCell ref="A6:D6"/>
    <mergeCell ref="E65:F65"/>
    <mergeCell ref="A61:E61"/>
    <mergeCell ref="A62:E62"/>
    <mergeCell ref="A63:E6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2" sqref="F22:J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tháng 04</vt:lpstr>
      <vt:lpstr>Sheet1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phuongnam-server</cp:lastModifiedBy>
  <cp:lastPrinted>2013-08-23T02:33:22Z</cp:lastPrinted>
  <dcterms:created xsi:type="dcterms:W3CDTF">2013-06-01T07:20:51Z</dcterms:created>
  <dcterms:modified xsi:type="dcterms:W3CDTF">2016-05-03T01:50:09Z</dcterms:modified>
</cp:coreProperties>
</file>