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1" i="1"/>
  <c r="G60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11"/>
  <c r="F34"/>
  <c r="G62" l="1"/>
  <c r="G63" s="1"/>
</calcChain>
</file>

<file path=xl/sharedStrings.xml><?xml version="1.0" encoding="utf-8"?>
<sst xmlns="http://schemas.openxmlformats.org/spreadsheetml/2006/main" count="119" uniqueCount="74">
  <si>
    <t>Công ty TNHH TM DV VĂN PHÒNG PHẨM PHƯƠNG NAM</t>
  </si>
  <si>
    <t>Điạ chỉ: B18/19K Đường  Liên Ấp, Ấp 3, Xã Bình Hưng, H. Bình Chánh, TP.HCM</t>
  </si>
  <si>
    <t>Điện thoại: (08)37583302</t>
  </si>
  <si>
    <t>MST: 0307229914</t>
  </si>
  <si>
    <t xml:space="preserve">BẢNG KÊ DANH MỤC HÀNG HÓA T 07, </t>
  </si>
  <si>
    <t xml:space="preserve">k/g : ChỊ Thoa  _ Cty Chuẩn Việt </t>
  </si>
  <si>
    <t>STT</t>
  </si>
  <si>
    <t>Tên hàng</t>
  </si>
  <si>
    <t>ĐVT</t>
  </si>
  <si>
    <t>SL</t>
  </si>
  <si>
    <t>ĐƠN GIÁ</t>
  </si>
  <si>
    <t>THÀNH TiỀN</t>
  </si>
  <si>
    <t>Bao rác</t>
  </si>
  <si>
    <t>Kg</t>
  </si>
  <si>
    <t>Xấp</t>
  </si>
  <si>
    <t>Hộp</t>
  </si>
  <si>
    <t>Bìa lỗ</t>
  </si>
  <si>
    <t>Máy tính</t>
  </si>
  <si>
    <t>Cái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</si>
  <si>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</si>
  <si>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</si>
  <si>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</si>
  <si>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</si>
  <si>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</si>
  <si>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Bút chì</t>
  </si>
  <si>
    <t>Cây</t>
  </si>
  <si>
    <t>Khay 3 tầng</t>
  </si>
  <si>
    <t>Thẻ chấm công</t>
  </si>
  <si>
    <t>Phấn sáp</t>
  </si>
  <si>
    <t>Phiếu xuất</t>
  </si>
  <si>
    <t>Cuốn</t>
  </si>
  <si>
    <t>Phiếu nhập</t>
  </si>
  <si>
    <t>Bìa trình ký</t>
  </si>
  <si>
    <t>Cắt băng keo</t>
  </si>
  <si>
    <t>Bấm 2 lỗ</t>
  </si>
  <si>
    <t xml:space="preserve">Cắt keo </t>
  </si>
  <si>
    <t>Dao rọc giấy</t>
  </si>
  <si>
    <t>Hộp bút</t>
  </si>
  <si>
    <t>Băng dán</t>
  </si>
  <si>
    <t>Cuộn</t>
  </si>
  <si>
    <t>Bảng nỉ 1m1 x 4m</t>
  </si>
  <si>
    <t>Hoá đơn</t>
  </si>
  <si>
    <t>Quyển</t>
  </si>
  <si>
    <t>Bìa còng</t>
  </si>
  <si>
    <t>Chai</t>
  </si>
  <si>
    <t>Nước rửa chén</t>
  </si>
  <si>
    <t>Đĩa DVD</t>
  </si>
  <si>
    <t>Đinh dù</t>
  </si>
  <si>
    <t>Bịch</t>
  </si>
  <si>
    <t>Bao thư trắng</t>
  </si>
  <si>
    <t>Bút cắm quầy</t>
  </si>
  <si>
    <t>Bộ</t>
  </si>
  <si>
    <t>Bìa lá</t>
  </si>
  <si>
    <t>Bút dạ quang</t>
  </si>
  <si>
    <t>File rổ nhựa</t>
  </si>
  <si>
    <t>Cục</t>
  </si>
  <si>
    <t>Ruột chì</t>
  </si>
  <si>
    <t>Vĩ</t>
  </si>
  <si>
    <t>Bìa 40 lá</t>
  </si>
  <si>
    <t>Giấy ghi chú</t>
  </si>
  <si>
    <t xml:space="preserve">Kéo VP S108 </t>
  </si>
  <si>
    <t xml:space="preserve">Cây </t>
  </si>
  <si>
    <t>Bìa kiếng A-D</t>
  </si>
  <si>
    <t>Dây thun XK</t>
  </si>
  <si>
    <t>Dấu hộp Shiny S842</t>
  </si>
  <si>
    <t xml:space="preserve">Bìa Thái A4 </t>
  </si>
  <si>
    <t xml:space="preserve">Kéo đồi mồi </t>
  </si>
  <si>
    <t xml:space="preserve">Pin Maxell 2 A </t>
  </si>
  <si>
    <t xml:space="preserve">Kẹp bướm 15 mm </t>
  </si>
  <si>
    <t xml:space="preserve">Kẹp bướm   19 mm </t>
  </si>
  <si>
    <t xml:space="preserve">Chi them vao nhung mat hang xuat hoa don duoi 20 trieu dum em nha </t>
  </si>
  <si>
    <t xml:space="preserve">Cam on chi </t>
  </si>
  <si>
    <t xml:space="preserve">Kẹp giấy C62 </t>
  </si>
  <si>
    <t>Băng keo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</si>
</sst>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name val="Arial"/>
      <family val="2"/>
    </font>
    <font>
      <b/>
      <sz val="16"/>
      <name val="Times New Roman"/>
      <family val="1"/>
    </font>
    <font>
      <sz val="12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164" fontId="5" fillId="0" borderId="1" xfId="0" applyNumberFormat="1" applyFont="1" applyFill="1" applyBorder="1" applyAlignment="1"/>
    <xf numFmtId="0" fontId="7" fillId="0" borderId="0" xfId="0" applyFont="1"/>
    <xf numFmtId="0" fontId="2" fillId="0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center"/>
    </xf>
    <xf numFmtId="0" fontId="0" fillId="0" borderId="0" xfId="0" applyFill="1"/>
    <xf numFmtId="3" fontId="1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center" vertical="center" wrapText="1"/>
    </xf>
    <xf numFmtId="3" fontId="8" fillId="0" borderId="1" xfId="0" applyNumberFormat="1" applyFont="1" applyBorder="1"/>
    <xf numFmtId="3" fontId="8" fillId="0" borderId="1" xfId="0" applyNumberFormat="1" applyFont="1" applyBorder="1" applyAlignment="1">
      <alignment horizontal="center"/>
    </xf>
    <xf numFmtId="0" fontId="8" fillId="0" borderId="0" xfId="0" applyFont="1"/>
    <xf numFmtId="3" fontId="9" fillId="0" borderId="1" xfId="0" applyNumberFormat="1" applyFont="1" applyFill="1" applyBorder="1" applyAlignment="1">
      <alignment horizontal="left"/>
    </xf>
    <xf numFmtId="3" fontId="9" fillId="0" borderId="1" xfId="0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3" fontId="8" fillId="0" borderId="6" xfId="0" applyNumberFormat="1" applyFont="1" applyFill="1" applyBorder="1" applyAlignment="1">
      <alignment horizontal="left"/>
    </xf>
    <xf numFmtId="3" fontId="8" fillId="0" borderId="6" xfId="0" applyNumberFormat="1" applyFont="1" applyFill="1" applyBorder="1" applyAlignment="1">
      <alignment horizontal="center"/>
    </xf>
    <xf numFmtId="3" fontId="8" fillId="0" borderId="6" xfId="0" applyNumberFormat="1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/>
    <xf numFmtId="3" fontId="8" fillId="0" borderId="7" xfId="0" applyNumberFormat="1" applyFont="1" applyFill="1" applyBorder="1" applyAlignment="1">
      <alignment horizontal="center"/>
    </xf>
    <xf numFmtId="3" fontId="8" fillId="0" borderId="8" xfId="0" applyNumberFormat="1" applyFont="1" applyFill="1" applyBorder="1" applyAlignment="1">
      <alignment horizontal="left"/>
    </xf>
    <xf numFmtId="3" fontId="8" fillId="0" borderId="9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8" fillId="0" borderId="1" xfId="0" applyNumberFormat="1" applyFont="1" applyFill="1" applyBorder="1"/>
    <xf numFmtId="0" fontId="8" fillId="0" borderId="0" xfId="0" applyFont="1" applyFill="1"/>
    <xf numFmtId="0" fontId="6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3" fontId="1" fillId="0" borderId="10" xfId="0" applyNumberFormat="1" applyFont="1" applyFill="1" applyBorder="1"/>
    <xf numFmtId="3" fontId="1" fillId="0" borderId="10" xfId="0" applyNumberFormat="1" applyFont="1" applyFill="1" applyBorder="1" applyAlignment="1">
      <alignment horizontal="right"/>
    </xf>
    <xf numFmtId="3" fontId="8" fillId="0" borderId="10" xfId="0" applyNumberFormat="1" applyFont="1" applyBorder="1"/>
    <xf numFmtId="3" fontId="8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workbookViewId="0">
      <selection activeCell="A60" sqref="A60:XFD60"/>
    </sheetView>
  </sheetViews>
  <sheetFormatPr defaultRowHeight="15"/>
  <cols>
    <col min="2" max="2" width="32.42578125" customWidth="1"/>
    <col min="3" max="3" width="15.140625" customWidth="1"/>
    <col min="4" max="4" width="13.7109375" customWidth="1"/>
    <col min="5" max="5" width="14.28515625" hidden="1" customWidth="1"/>
    <col min="6" max="6" width="14.28515625" style="1" customWidth="1"/>
    <col min="7" max="7" width="14" customWidth="1"/>
    <col min="8" max="8" width="22" customWidth="1"/>
  </cols>
  <sheetData>
    <row r="1" spans="1:7" ht="20.25">
      <c r="A1" s="5" t="s">
        <v>0</v>
      </c>
      <c r="B1" s="5"/>
      <c r="C1" s="5"/>
      <c r="D1" s="5"/>
      <c r="E1" s="5"/>
      <c r="F1" s="5"/>
      <c r="G1" s="5"/>
    </row>
    <row r="2" spans="1:7" ht="15.75">
      <c r="A2" s="6" t="s">
        <v>1</v>
      </c>
      <c r="B2" s="6"/>
      <c r="C2" s="6"/>
      <c r="D2" s="6"/>
      <c r="E2" s="6"/>
      <c r="F2" s="6"/>
      <c r="G2" s="6"/>
    </row>
    <row r="3" spans="1:7" ht="15.75">
      <c r="A3" s="6" t="s">
        <v>2</v>
      </c>
      <c r="B3" s="6"/>
      <c r="C3" s="6"/>
      <c r="D3" s="6"/>
      <c r="E3" s="6"/>
      <c r="F3" s="6"/>
      <c r="G3" s="6"/>
    </row>
    <row r="4" spans="1:7" ht="15.75">
      <c r="A4" s="6" t="s">
        <v>3</v>
      </c>
      <c r="B4" s="6"/>
      <c r="C4" s="6"/>
      <c r="D4" s="6"/>
      <c r="E4" s="6"/>
      <c r="F4" s="6"/>
      <c r="G4" s="6"/>
    </row>
    <row r="5" spans="1:7" ht="20.25">
      <c r="A5" s="32" t="s">
        <v>4</v>
      </c>
      <c r="B5" s="32"/>
      <c r="C5" s="32"/>
      <c r="D5" s="32"/>
      <c r="E5" s="32"/>
      <c r="F5" s="32"/>
      <c r="G5" s="32"/>
    </row>
    <row r="6" spans="1:7">
      <c r="A6" s="33" t="s">
        <v>5</v>
      </c>
      <c r="B6" s="33"/>
      <c r="C6" s="33"/>
      <c r="D6" s="33"/>
      <c r="E6" s="33"/>
      <c r="F6" s="33"/>
      <c r="G6" s="33"/>
    </row>
    <row r="7" spans="1:7" s="8" customFormat="1" ht="15.75">
      <c r="A7" s="7"/>
      <c r="B7" s="2"/>
      <c r="E7" s="7"/>
      <c r="F7" s="28"/>
      <c r="G7" s="7"/>
    </row>
    <row r="8" spans="1:7" s="8" customFormat="1" ht="15.75">
      <c r="A8" s="7"/>
      <c r="B8" s="2" t="s">
        <v>70</v>
      </c>
      <c r="E8" s="7"/>
      <c r="F8" s="28"/>
      <c r="G8" s="7"/>
    </row>
    <row r="9" spans="1:7" s="8" customFormat="1" ht="15.75">
      <c r="B9" s="2" t="s">
        <v>71</v>
      </c>
    </row>
    <row r="10" spans="1:7" ht="31.5">
      <c r="A10" s="11" t="s">
        <v>6</v>
      </c>
      <c r="B10" s="11" t="s">
        <v>7</v>
      </c>
      <c r="C10" s="11" t="s">
        <v>8</v>
      </c>
      <c r="D10" s="11" t="s">
        <v>9</v>
      </c>
      <c r="F10" s="11" t="s">
        <v>10</v>
      </c>
      <c r="G10" s="11" t="s">
        <v>11</v>
      </c>
    </row>
    <row r="11" spans="1:7" s="14" customFormat="1" ht="15.75">
      <c r="A11" s="9">
        <v>1</v>
      </c>
      <c r="B11" s="12" t="s">
        <v>24</v>
      </c>
      <c r="C11" s="13" t="s">
        <v>25</v>
      </c>
      <c r="D11" s="13">
        <v>16</v>
      </c>
      <c r="E11" s="12">
        <v>3400</v>
      </c>
      <c r="F11" s="12">
        <v>3000</v>
      </c>
      <c r="G11" s="12">
        <f>D11*F11</f>
        <v>48000</v>
      </c>
    </row>
    <row r="12" spans="1:7" s="14" customFormat="1" ht="15.75">
      <c r="A12" s="9">
        <v>2</v>
      </c>
      <c r="B12" s="15" t="s">
        <v>16</v>
      </c>
      <c r="C12" s="16" t="s">
        <v>14</v>
      </c>
      <c r="D12" s="17">
        <v>5</v>
      </c>
      <c r="E12" s="10">
        <v>40000</v>
      </c>
      <c r="F12" s="12">
        <v>35000</v>
      </c>
      <c r="G12" s="12">
        <f t="shared" ref="G12:G60" si="0">D12*F12</f>
        <v>175000</v>
      </c>
    </row>
    <row r="13" spans="1:7" s="14" customFormat="1" ht="15.75">
      <c r="A13" s="9">
        <v>3</v>
      </c>
      <c r="B13" s="15" t="s">
        <v>26</v>
      </c>
      <c r="C13" s="16" t="s">
        <v>18</v>
      </c>
      <c r="D13" s="17">
        <v>1</v>
      </c>
      <c r="E13" s="10">
        <v>120000</v>
      </c>
      <c r="F13" s="12">
        <v>105000</v>
      </c>
      <c r="G13" s="12">
        <f t="shared" si="0"/>
        <v>105000</v>
      </c>
    </row>
    <row r="14" spans="1:7" s="14" customFormat="1" ht="15.75">
      <c r="A14" s="9">
        <v>4</v>
      </c>
      <c r="B14" s="15" t="s">
        <v>17</v>
      </c>
      <c r="C14" s="16" t="s">
        <v>18</v>
      </c>
      <c r="D14" s="17">
        <v>1</v>
      </c>
      <c r="E14" s="10">
        <v>75000</v>
      </c>
      <c r="F14" s="12">
        <v>65000</v>
      </c>
      <c r="G14" s="12">
        <f t="shared" si="0"/>
        <v>65000</v>
      </c>
    </row>
    <row r="15" spans="1:7" s="14" customFormat="1" ht="15.75">
      <c r="A15" s="9">
        <v>5</v>
      </c>
      <c r="B15" s="15" t="s">
        <v>27</v>
      </c>
      <c r="C15" s="16" t="s">
        <v>14</v>
      </c>
      <c r="D15" s="17">
        <v>58</v>
      </c>
      <c r="E15" s="10">
        <v>36000</v>
      </c>
      <c r="F15" s="12">
        <v>31500</v>
      </c>
      <c r="G15" s="12">
        <f t="shared" si="0"/>
        <v>1827000</v>
      </c>
    </row>
    <row r="16" spans="1:7" s="14" customFormat="1" ht="15.75">
      <c r="A16" s="9">
        <v>6</v>
      </c>
      <c r="B16" s="15" t="s">
        <v>28</v>
      </c>
      <c r="C16" s="16" t="s">
        <v>15</v>
      </c>
      <c r="D16" s="17">
        <v>1</v>
      </c>
      <c r="E16" s="10">
        <v>17000</v>
      </c>
      <c r="F16" s="12">
        <v>15000</v>
      </c>
      <c r="G16" s="12">
        <f t="shared" si="0"/>
        <v>15000</v>
      </c>
    </row>
    <row r="17" spans="1:7" s="14" customFormat="1" ht="15.75">
      <c r="A17" s="9">
        <v>7</v>
      </c>
      <c r="B17" s="15" t="s">
        <v>29</v>
      </c>
      <c r="C17" s="16" t="s">
        <v>30</v>
      </c>
      <c r="D17" s="17">
        <v>5</v>
      </c>
      <c r="E17" s="10">
        <v>9500</v>
      </c>
      <c r="F17" s="12">
        <v>8300</v>
      </c>
      <c r="G17" s="12">
        <f t="shared" si="0"/>
        <v>41500</v>
      </c>
    </row>
    <row r="18" spans="1:7" s="14" customFormat="1" ht="15.75">
      <c r="A18" s="9">
        <v>8</v>
      </c>
      <c r="B18" s="15" t="s">
        <v>31</v>
      </c>
      <c r="C18" s="16" t="s">
        <v>30</v>
      </c>
      <c r="D18" s="17">
        <v>5</v>
      </c>
      <c r="E18" s="10">
        <v>9500</v>
      </c>
      <c r="F18" s="12">
        <v>8300</v>
      </c>
      <c r="G18" s="12">
        <f t="shared" si="0"/>
        <v>41500</v>
      </c>
    </row>
    <row r="19" spans="1:7" s="14" customFormat="1" ht="15.75">
      <c r="A19" s="9">
        <v>9</v>
      </c>
      <c r="B19" s="15" t="s">
        <v>12</v>
      </c>
      <c r="C19" s="16" t="s">
        <v>13</v>
      </c>
      <c r="D19" s="17">
        <v>26</v>
      </c>
      <c r="E19" s="10">
        <v>40000</v>
      </c>
      <c r="F19" s="12">
        <v>35000</v>
      </c>
      <c r="G19" s="12">
        <f t="shared" si="0"/>
        <v>910000</v>
      </c>
    </row>
    <row r="20" spans="1:7" s="14" customFormat="1" ht="15.75">
      <c r="A20" s="9">
        <v>10</v>
      </c>
      <c r="B20" s="15" t="s">
        <v>24</v>
      </c>
      <c r="C20" s="16" t="s">
        <v>25</v>
      </c>
      <c r="D20" s="17">
        <v>24</v>
      </c>
      <c r="E20" s="10">
        <v>4500</v>
      </c>
      <c r="F20" s="12">
        <v>4000</v>
      </c>
      <c r="G20" s="12">
        <f t="shared" si="0"/>
        <v>96000</v>
      </c>
    </row>
    <row r="21" spans="1:7" s="14" customFormat="1" ht="15.75">
      <c r="A21" s="9">
        <v>11</v>
      </c>
      <c r="B21" s="15" t="s">
        <v>72</v>
      </c>
      <c r="C21" s="16" t="s">
        <v>15</v>
      </c>
      <c r="D21" s="17">
        <v>55</v>
      </c>
      <c r="E21" s="10">
        <v>2600</v>
      </c>
      <c r="F21" s="12">
        <v>2300</v>
      </c>
      <c r="G21" s="12">
        <f t="shared" si="0"/>
        <v>126500</v>
      </c>
    </row>
    <row r="22" spans="1:7" s="14" customFormat="1" ht="15.75">
      <c r="A22" s="9">
        <v>12</v>
      </c>
      <c r="B22" s="15" t="s">
        <v>32</v>
      </c>
      <c r="C22" s="16" t="s">
        <v>18</v>
      </c>
      <c r="D22" s="17">
        <v>5</v>
      </c>
      <c r="E22" s="10">
        <v>12000</v>
      </c>
      <c r="F22" s="12">
        <v>10500</v>
      </c>
      <c r="G22" s="12">
        <f t="shared" si="0"/>
        <v>52500</v>
      </c>
    </row>
    <row r="23" spans="1:7" s="14" customFormat="1" ht="15.75">
      <c r="A23" s="9">
        <v>13</v>
      </c>
      <c r="B23" s="15" t="s">
        <v>32</v>
      </c>
      <c r="C23" s="16" t="s">
        <v>18</v>
      </c>
      <c r="D23" s="17">
        <v>5</v>
      </c>
      <c r="E23" s="10">
        <v>8000</v>
      </c>
      <c r="F23" s="12">
        <v>7000</v>
      </c>
      <c r="G23" s="12">
        <f t="shared" si="0"/>
        <v>35000</v>
      </c>
    </row>
    <row r="24" spans="1:7" s="30" customFormat="1" ht="15.75">
      <c r="A24" s="9">
        <v>14</v>
      </c>
      <c r="B24" s="15" t="s">
        <v>33</v>
      </c>
      <c r="C24" s="16" t="s">
        <v>18</v>
      </c>
      <c r="D24" s="17">
        <v>5</v>
      </c>
      <c r="E24" s="10">
        <v>30000</v>
      </c>
      <c r="F24" s="29">
        <v>26000</v>
      </c>
      <c r="G24" s="29">
        <f t="shared" si="0"/>
        <v>130000</v>
      </c>
    </row>
    <row r="25" spans="1:7" s="30" customFormat="1" ht="15.75">
      <c r="A25" s="9">
        <v>15</v>
      </c>
      <c r="B25" s="15" t="s">
        <v>34</v>
      </c>
      <c r="C25" s="16" t="s">
        <v>18</v>
      </c>
      <c r="D25" s="17">
        <v>5</v>
      </c>
      <c r="E25" s="10">
        <v>37000</v>
      </c>
      <c r="F25" s="29">
        <v>33000</v>
      </c>
      <c r="G25" s="29">
        <f t="shared" si="0"/>
        <v>165000</v>
      </c>
    </row>
    <row r="26" spans="1:7" s="30" customFormat="1" ht="15.75">
      <c r="A26" s="9">
        <v>16</v>
      </c>
      <c r="B26" s="15" t="s">
        <v>35</v>
      </c>
      <c r="C26" s="16" t="s">
        <v>18</v>
      </c>
      <c r="D26" s="17">
        <v>5</v>
      </c>
      <c r="E26" s="10">
        <v>9500</v>
      </c>
      <c r="F26" s="29">
        <v>8300</v>
      </c>
      <c r="G26" s="29">
        <f t="shared" si="0"/>
        <v>41500</v>
      </c>
    </row>
    <row r="27" spans="1:7" s="30" customFormat="1" ht="15.75">
      <c r="A27" s="9">
        <v>17</v>
      </c>
      <c r="B27" s="15" t="s">
        <v>36</v>
      </c>
      <c r="C27" s="16" t="s">
        <v>25</v>
      </c>
      <c r="D27" s="17">
        <v>5</v>
      </c>
      <c r="E27" s="10">
        <v>7800</v>
      </c>
      <c r="F27" s="29">
        <v>6800</v>
      </c>
      <c r="G27" s="29">
        <f t="shared" si="0"/>
        <v>34000</v>
      </c>
    </row>
    <row r="28" spans="1:7" s="30" customFormat="1" ht="15.75">
      <c r="A28" s="9">
        <v>18</v>
      </c>
      <c r="B28" s="15" t="s">
        <v>36</v>
      </c>
      <c r="C28" s="16" t="s">
        <v>25</v>
      </c>
      <c r="D28" s="17">
        <v>5</v>
      </c>
      <c r="E28" s="10">
        <v>14500</v>
      </c>
      <c r="F28" s="29">
        <v>12800</v>
      </c>
      <c r="G28" s="29">
        <f t="shared" si="0"/>
        <v>64000</v>
      </c>
    </row>
    <row r="29" spans="1:7" s="30" customFormat="1" ht="15.75">
      <c r="A29" s="9">
        <v>19</v>
      </c>
      <c r="B29" s="15" t="s">
        <v>37</v>
      </c>
      <c r="C29" s="16" t="s">
        <v>18</v>
      </c>
      <c r="D29" s="17">
        <v>10</v>
      </c>
      <c r="E29" s="10">
        <v>32000</v>
      </c>
      <c r="F29" s="29">
        <v>28000</v>
      </c>
      <c r="G29" s="29">
        <f t="shared" si="0"/>
        <v>280000</v>
      </c>
    </row>
    <row r="30" spans="1:7" s="30" customFormat="1" ht="15.75">
      <c r="A30" s="9">
        <v>20</v>
      </c>
      <c r="B30" s="15" t="s">
        <v>38</v>
      </c>
      <c r="C30" s="16" t="s">
        <v>39</v>
      </c>
      <c r="D30" s="17">
        <v>1</v>
      </c>
      <c r="E30" s="10">
        <v>28000</v>
      </c>
      <c r="F30" s="29">
        <v>24500</v>
      </c>
      <c r="G30" s="29">
        <f t="shared" si="0"/>
        <v>24500</v>
      </c>
    </row>
    <row r="31" spans="1:7" s="30" customFormat="1" ht="15.75">
      <c r="A31" s="9">
        <v>21</v>
      </c>
      <c r="B31" s="15" t="s">
        <v>40</v>
      </c>
      <c r="C31" s="16" t="s">
        <v>18</v>
      </c>
      <c r="D31" s="17">
        <v>1</v>
      </c>
      <c r="E31" s="10">
        <v>1638000</v>
      </c>
      <c r="F31" s="29">
        <v>1420000</v>
      </c>
      <c r="G31" s="29">
        <f t="shared" si="0"/>
        <v>1420000</v>
      </c>
    </row>
    <row r="32" spans="1:7" s="30" customFormat="1" ht="15.75">
      <c r="A32" s="9">
        <v>22</v>
      </c>
      <c r="B32" s="15" t="s">
        <v>41</v>
      </c>
      <c r="C32" s="16" t="s">
        <v>42</v>
      </c>
      <c r="D32" s="17">
        <v>2</v>
      </c>
      <c r="E32" s="10">
        <v>6500</v>
      </c>
      <c r="F32" s="29">
        <v>5700</v>
      </c>
      <c r="G32" s="29">
        <f t="shared" si="0"/>
        <v>11400</v>
      </c>
    </row>
    <row r="33" spans="1:7" s="30" customFormat="1" ht="15.75">
      <c r="A33" s="9">
        <v>23</v>
      </c>
      <c r="B33" s="15" t="s">
        <v>43</v>
      </c>
      <c r="C33" s="16" t="s">
        <v>18</v>
      </c>
      <c r="D33" s="17">
        <v>5</v>
      </c>
      <c r="E33" s="10">
        <v>58000</v>
      </c>
      <c r="F33" s="29">
        <v>50500</v>
      </c>
      <c r="G33" s="29">
        <f t="shared" si="0"/>
        <v>252500</v>
      </c>
    </row>
    <row r="34" spans="1:7" s="30" customFormat="1" ht="15.75">
      <c r="A34" s="9">
        <v>25</v>
      </c>
      <c r="B34" s="15" t="s">
        <v>45</v>
      </c>
      <c r="C34" s="16" t="s">
        <v>44</v>
      </c>
      <c r="D34" s="17">
        <v>1</v>
      </c>
      <c r="E34" s="10">
        <v>23000</v>
      </c>
      <c r="F34" s="29">
        <f t="shared" ref="F34" si="1">E34/1.15</f>
        <v>20000</v>
      </c>
      <c r="G34" s="29">
        <f t="shared" si="0"/>
        <v>20000</v>
      </c>
    </row>
    <row r="35" spans="1:7" s="30" customFormat="1" ht="15.75">
      <c r="A35" s="9">
        <v>26</v>
      </c>
      <c r="B35" s="15" t="s">
        <v>68</v>
      </c>
      <c r="C35" s="16" t="s">
        <v>15</v>
      </c>
      <c r="D35" s="17">
        <v>5</v>
      </c>
      <c r="E35" s="10">
        <v>3800</v>
      </c>
      <c r="F35" s="29">
        <v>3300</v>
      </c>
      <c r="G35" s="29">
        <f t="shared" si="0"/>
        <v>16500</v>
      </c>
    </row>
    <row r="36" spans="1:7" s="30" customFormat="1" ht="15.75">
      <c r="A36" s="9">
        <v>27</v>
      </c>
      <c r="B36" s="15" t="s">
        <v>69</v>
      </c>
      <c r="C36" s="16" t="s">
        <v>15</v>
      </c>
      <c r="D36" s="17">
        <v>5</v>
      </c>
      <c r="E36" s="10">
        <v>4000</v>
      </c>
      <c r="F36" s="29">
        <v>3500</v>
      </c>
      <c r="G36" s="29">
        <f t="shared" si="0"/>
        <v>17500</v>
      </c>
    </row>
    <row r="37" spans="1:7" s="30" customFormat="1" ht="15.75">
      <c r="A37" s="9">
        <v>29</v>
      </c>
      <c r="B37" s="15" t="s">
        <v>46</v>
      </c>
      <c r="C37" s="16" t="s">
        <v>18</v>
      </c>
      <c r="D37" s="17">
        <v>20</v>
      </c>
      <c r="E37" s="10">
        <v>6500</v>
      </c>
      <c r="F37" s="29">
        <v>5700</v>
      </c>
      <c r="G37" s="29">
        <f t="shared" si="0"/>
        <v>114000</v>
      </c>
    </row>
    <row r="38" spans="1:7" s="30" customFormat="1" ht="15.75">
      <c r="A38" s="9">
        <v>30</v>
      </c>
      <c r="B38" s="15" t="s">
        <v>47</v>
      </c>
      <c r="C38" s="16" t="s">
        <v>48</v>
      </c>
      <c r="D38" s="17">
        <v>5</v>
      </c>
      <c r="E38" s="10">
        <v>6500</v>
      </c>
      <c r="F38" s="29">
        <v>5700</v>
      </c>
      <c r="G38" s="29">
        <f t="shared" si="0"/>
        <v>28500</v>
      </c>
    </row>
    <row r="39" spans="1:7" s="30" customFormat="1" ht="15.75">
      <c r="A39" s="9">
        <v>31</v>
      </c>
      <c r="B39" s="15" t="s">
        <v>49</v>
      </c>
      <c r="C39" s="16" t="s">
        <v>14</v>
      </c>
      <c r="D39" s="17">
        <v>1</v>
      </c>
      <c r="E39" s="10">
        <v>85000</v>
      </c>
      <c r="F39" s="29">
        <v>74000</v>
      </c>
      <c r="G39" s="29">
        <f t="shared" si="0"/>
        <v>74000</v>
      </c>
    </row>
    <row r="40" spans="1:7" s="30" customFormat="1" ht="15.75">
      <c r="A40" s="9">
        <v>32</v>
      </c>
      <c r="B40" s="15" t="s">
        <v>29</v>
      </c>
      <c r="C40" s="16" t="s">
        <v>42</v>
      </c>
      <c r="D40" s="17">
        <v>15</v>
      </c>
      <c r="E40" s="10">
        <v>11000</v>
      </c>
      <c r="F40" s="29">
        <v>9600</v>
      </c>
      <c r="G40" s="29">
        <f t="shared" si="0"/>
        <v>144000</v>
      </c>
    </row>
    <row r="41" spans="1:7" s="30" customFormat="1" ht="15.75">
      <c r="A41" s="9">
        <v>33</v>
      </c>
      <c r="B41" s="15" t="s">
        <v>50</v>
      </c>
      <c r="C41" s="16" t="s">
        <v>51</v>
      </c>
      <c r="D41" s="17">
        <v>10</v>
      </c>
      <c r="E41" s="10">
        <v>12500</v>
      </c>
      <c r="F41" s="29">
        <v>11000</v>
      </c>
      <c r="G41" s="29">
        <f t="shared" si="0"/>
        <v>110000</v>
      </c>
    </row>
    <row r="42" spans="1:7" s="14" customFormat="1" ht="15.75">
      <c r="A42" s="9">
        <v>34</v>
      </c>
      <c r="B42" s="15" t="s">
        <v>52</v>
      </c>
      <c r="C42" s="16" t="s">
        <v>18</v>
      </c>
      <c r="D42" s="17">
        <v>300</v>
      </c>
      <c r="E42" s="10">
        <v>1700</v>
      </c>
      <c r="F42" s="12">
        <v>1500</v>
      </c>
      <c r="G42" s="12">
        <f t="shared" si="0"/>
        <v>450000</v>
      </c>
    </row>
    <row r="43" spans="1:7" s="14" customFormat="1" ht="15.75">
      <c r="A43" s="9">
        <v>35</v>
      </c>
      <c r="B43" s="15" t="s">
        <v>53</v>
      </c>
      <c r="C43" s="16" t="s">
        <v>25</v>
      </c>
      <c r="D43" s="17">
        <v>15</v>
      </c>
      <c r="E43" s="10">
        <v>6100</v>
      </c>
      <c r="F43" s="12">
        <v>5400</v>
      </c>
      <c r="G43" s="12">
        <f t="shared" si="0"/>
        <v>81000</v>
      </c>
    </row>
    <row r="44" spans="1:7" s="14" customFormat="1" ht="15.75">
      <c r="A44" s="9">
        <v>36</v>
      </c>
      <c r="B44" s="15" t="s">
        <v>54</v>
      </c>
      <c r="C44" s="16" t="s">
        <v>18</v>
      </c>
      <c r="D44" s="17">
        <v>5</v>
      </c>
      <c r="E44" s="10">
        <v>12000</v>
      </c>
      <c r="F44" s="12">
        <v>10500</v>
      </c>
      <c r="G44" s="12">
        <f t="shared" si="0"/>
        <v>52500</v>
      </c>
    </row>
    <row r="45" spans="1:7" s="14" customFormat="1" ht="15.75">
      <c r="A45" s="9">
        <v>37</v>
      </c>
      <c r="B45" s="15" t="s">
        <v>43</v>
      </c>
      <c r="C45" s="16" t="s">
        <v>18</v>
      </c>
      <c r="D45" s="17">
        <v>15</v>
      </c>
      <c r="E45" s="10">
        <v>30000</v>
      </c>
      <c r="F45" s="12">
        <v>26000</v>
      </c>
      <c r="G45" s="12">
        <f t="shared" si="0"/>
        <v>390000</v>
      </c>
    </row>
    <row r="46" spans="1:7" s="14" customFormat="1" ht="15.75">
      <c r="A46" s="9">
        <v>38</v>
      </c>
      <c r="B46" s="15" t="s">
        <v>52</v>
      </c>
      <c r="C46" s="16" t="s">
        <v>18</v>
      </c>
      <c r="D46" s="17">
        <v>12</v>
      </c>
      <c r="E46" s="10">
        <v>2800</v>
      </c>
      <c r="F46" s="12">
        <v>2500</v>
      </c>
      <c r="G46" s="12">
        <f t="shared" si="0"/>
        <v>30000</v>
      </c>
    </row>
    <row r="47" spans="1:7" s="14" customFormat="1" ht="15.75">
      <c r="A47" s="9">
        <v>39</v>
      </c>
      <c r="B47" s="15" t="s">
        <v>67</v>
      </c>
      <c r="C47" s="16" t="s">
        <v>55</v>
      </c>
      <c r="D47" s="17">
        <v>80</v>
      </c>
      <c r="E47" s="10">
        <v>2600</v>
      </c>
      <c r="F47" s="12">
        <v>2300</v>
      </c>
      <c r="G47" s="12">
        <f t="shared" si="0"/>
        <v>184000</v>
      </c>
    </row>
    <row r="48" spans="1:7" s="14" customFormat="1" ht="15.75">
      <c r="A48" s="9">
        <v>40</v>
      </c>
      <c r="B48" s="15" t="s">
        <v>56</v>
      </c>
      <c r="C48" s="16" t="s">
        <v>57</v>
      </c>
      <c r="D48" s="17">
        <v>1</v>
      </c>
      <c r="E48" s="10">
        <v>14000</v>
      </c>
      <c r="F48" s="12">
        <v>12200</v>
      </c>
      <c r="G48" s="12">
        <f t="shared" si="0"/>
        <v>12200</v>
      </c>
    </row>
    <row r="49" spans="1:7" s="14" customFormat="1" ht="15.75">
      <c r="A49" s="9">
        <v>41</v>
      </c>
      <c r="B49" s="15" t="s">
        <v>29</v>
      </c>
      <c r="C49" s="16" t="s">
        <v>42</v>
      </c>
      <c r="D49" s="17">
        <v>6</v>
      </c>
      <c r="E49" s="10">
        <v>16500</v>
      </c>
      <c r="F49" s="12">
        <v>14400</v>
      </c>
      <c r="G49" s="12">
        <f t="shared" si="0"/>
        <v>86400</v>
      </c>
    </row>
    <row r="50" spans="1:7" s="14" customFormat="1" ht="15.75">
      <c r="A50" s="9">
        <v>42</v>
      </c>
      <c r="B50" s="15" t="s">
        <v>58</v>
      </c>
      <c r="C50" s="16" t="s">
        <v>18</v>
      </c>
      <c r="D50" s="17">
        <v>5</v>
      </c>
      <c r="E50" s="10">
        <v>38000</v>
      </c>
      <c r="F50" s="12">
        <v>33000</v>
      </c>
      <c r="G50" s="12">
        <f t="shared" si="0"/>
        <v>165000</v>
      </c>
    </row>
    <row r="51" spans="1:7" s="14" customFormat="1" ht="15.75">
      <c r="A51" s="9">
        <v>43</v>
      </c>
      <c r="B51" s="15" t="s">
        <v>59</v>
      </c>
      <c r="C51" s="16" t="s">
        <v>14</v>
      </c>
      <c r="D51" s="17">
        <v>10</v>
      </c>
      <c r="E51" s="10">
        <v>12500</v>
      </c>
      <c r="F51" s="12">
        <v>11000</v>
      </c>
      <c r="G51" s="12">
        <f t="shared" si="0"/>
        <v>110000</v>
      </c>
    </row>
    <row r="52" spans="1:7" s="14" customFormat="1" ht="15.75">
      <c r="A52" s="9">
        <v>44</v>
      </c>
      <c r="B52" s="15" t="s">
        <v>59</v>
      </c>
      <c r="C52" s="16" t="s">
        <v>14</v>
      </c>
      <c r="D52" s="17">
        <v>10</v>
      </c>
      <c r="E52" s="10">
        <v>15500</v>
      </c>
      <c r="F52" s="12">
        <v>13500</v>
      </c>
      <c r="G52" s="12">
        <f t="shared" si="0"/>
        <v>135000</v>
      </c>
    </row>
    <row r="53" spans="1:7" s="14" customFormat="1" ht="15.75">
      <c r="A53" s="9">
        <v>45</v>
      </c>
      <c r="B53" s="15" t="s">
        <v>59</v>
      </c>
      <c r="C53" s="16" t="s">
        <v>14</v>
      </c>
      <c r="D53" s="17">
        <v>20</v>
      </c>
      <c r="E53" s="10">
        <v>4400</v>
      </c>
      <c r="F53" s="12">
        <v>3800</v>
      </c>
      <c r="G53" s="12">
        <f t="shared" si="0"/>
        <v>76000</v>
      </c>
    </row>
    <row r="54" spans="1:7" s="14" customFormat="1" ht="15.75">
      <c r="A54" s="9">
        <v>46</v>
      </c>
      <c r="B54" s="18" t="s">
        <v>60</v>
      </c>
      <c r="C54" s="19" t="s">
        <v>61</v>
      </c>
      <c r="D54" s="19">
        <v>24</v>
      </c>
      <c r="E54" s="20">
        <v>12500</v>
      </c>
      <c r="F54" s="12">
        <v>11000</v>
      </c>
      <c r="G54" s="12">
        <f t="shared" si="0"/>
        <v>264000</v>
      </c>
    </row>
    <row r="55" spans="1:7" s="14" customFormat="1" ht="15.75">
      <c r="A55" s="9">
        <v>47</v>
      </c>
      <c r="B55" s="18" t="s">
        <v>62</v>
      </c>
      <c r="C55" s="19" t="s">
        <v>14</v>
      </c>
      <c r="D55" s="19">
        <v>10</v>
      </c>
      <c r="E55" s="20">
        <v>75000</v>
      </c>
      <c r="F55" s="12">
        <v>65000</v>
      </c>
      <c r="G55" s="12">
        <f t="shared" si="0"/>
        <v>650000</v>
      </c>
    </row>
    <row r="56" spans="1:7" s="14" customFormat="1" ht="15.75">
      <c r="A56" s="9">
        <v>48</v>
      </c>
      <c r="B56" s="21" t="s">
        <v>63</v>
      </c>
      <c r="C56" s="22" t="s">
        <v>48</v>
      </c>
      <c r="D56" s="22">
        <v>10</v>
      </c>
      <c r="E56" s="23">
        <v>37000</v>
      </c>
      <c r="F56" s="12">
        <v>32000</v>
      </c>
      <c r="G56" s="12">
        <f t="shared" si="0"/>
        <v>320000</v>
      </c>
    </row>
    <row r="57" spans="1:7" s="14" customFormat="1" ht="15.75">
      <c r="A57" s="9">
        <v>49</v>
      </c>
      <c r="B57" s="18" t="s">
        <v>65</v>
      </c>
      <c r="C57" s="24" t="s">
        <v>14</v>
      </c>
      <c r="D57" s="17">
        <v>2</v>
      </c>
      <c r="E57" s="10">
        <v>33600</v>
      </c>
      <c r="F57" s="12">
        <v>29000</v>
      </c>
      <c r="G57" s="12">
        <f t="shared" si="0"/>
        <v>58000</v>
      </c>
    </row>
    <row r="58" spans="1:7" s="14" customFormat="1" ht="15.75">
      <c r="A58" s="9">
        <v>50</v>
      </c>
      <c r="B58" s="18" t="s">
        <v>66</v>
      </c>
      <c r="C58" s="24" t="s">
        <v>25</v>
      </c>
      <c r="D58" s="17">
        <v>5</v>
      </c>
      <c r="E58" s="10">
        <v>7008</v>
      </c>
      <c r="F58" s="12">
        <v>6000</v>
      </c>
      <c r="G58" s="12">
        <f t="shared" si="0"/>
        <v>30000</v>
      </c>
    </row>
    <row r="59" spans="1:7" s="14" customFormat="1" ht="15.75">
      <c r="A59" s="38">
        <v>51</v>
      </c>
      <c r="B59" s="25" t="s">
        <v>64</v>
      </c>
      <c r="C59" s="26" t="s">
        <v>18</v>
      </c>
      <c r="D59" s="27">
        <v>1</v>
      </c>
      <c r="E59" s="39">
        <v>47040</v>
      </c>
      <c r="F59" s="40">
        <v>41000</v>
      </c>
      <c r="G59" s="40">
        <f t="shared" si="0"/>
        <v>41000</v>
      </c>
    </row>
    <row r="60" spans="1:7" s="30" customFormat="1" ht="15.75">
      <c r="A60" s="9">
        <v>52</v>
      </c>
      <c r="B60" s="41" t="s">
        <v>73</v>
      </c>
      <c r="C60" s="17" t="s">
        <v>39</v>
      </c>
      <c r="D60" s="17">
        <v>410</v>
      </c>
      <c r="E60" s="10"/>
      <c r="F60" s="29">
        <v>1100</v>
      </c>
      <c r="G60" s="29">
        <f t="shared" si="0"/>
        <v>451000</v>
      </c>
    </row>
    <row r="61" spans="1:7" ht="15.75">
      <c r="A61" s="35" t="s">
        <v>19</v>
      </c>
      <c r="B61" s="36"/>
      <c r="C61" s="36"/>
      <c r="D61" s="36"/>
      <c r="E61" s="36"/>
      <c r="F61" s="37"/>
      <c r="G61" s="4">
        <f>SUM(G11:G60)</f>
        <v>10071500</v>
      </c>
    </row>
    <row r="62" spans="1:7" ht="15.75">
      <c r="A62" s="35" t="s">
        <v>20</v>
      </c>
      <c r="B62" s="36"/>
      <c r="C62" s="36"/>
      <c r="D62" s="36"/>
      <c r="E62" s="36"/>
      <c r="F62" s="37"/>
      <c r="G62" s="4">
        <f>G61*0.1</f>
        <v>1007150</v>
      </c>
    </row>
    <row r="63" spans="1:7" ht="15.75">
      <c r="A63" s="35" t="s">
        <v>21</v>
      </c>
      <c r="B63" s="36"/>
      <c r="C63" s="36"/>
      <c r="D63" s="36"/>
      <c r="E63" s="36"/>
      <c r="F63" s="37"/>
      <c r="G63" s="4">
        <f>G61+G62</f>
        <v>11078650</v>
      </c>
    </row>
    <row r="64" spans="1:7">
      <c r="A64" s="1"/>
      <c r="B64" s="1"/>
      <c r="C64" s="1"/>
      <c r="D64" s="34" t="s">
        <v>22</v>
      </c>
      <c r="E64" s="34"/>
      <c r="F64" s="34"/>
      <c r="G64" s="34"/>
    </row>
    <row r="65" spans="1:7">
      <c r="A65" s="1"/>
      <c r="B65" s="1"/>
      <c r="C65" s="1"/>
      <c r="D65" s="31" t="s">
        <v>23</v>
      </c>
      <c r="E65" s="31"/>
      <c r="F65" s="31"/>
      <c r="G65" s="31"/>
    </row>
    <row r="66" spans="1:7">
      <c r="A66" s="1"/>
      <c r="B66" s="1"/>
      <c r="C66" s="1"/>
      <c r="D66" s="3"/>
      <c r="E66" s="1"/>
      <c r="G66" s="1"/>
    </row>
    <row r="67" spans="1:7">
      <c r="A67" s="1"/>
      <c r="B67" s="1"/>
      <c r="C67" s="1"/>
      <c r="D67" s="3"/>
      <c r="E67" s="1"/>
      <c r="G67" s="1"/>
    </row>
    <row r="68" spans="1:7">
      <c r="A68" s="1"/>
      <c r="B68" s="1"/>
      <c r="C68" s="1"/>
      <c r="D68" s="3"/>
      <c r="E68" s="1"/>
      <c r="G68" s="1"/>
    </row>
    <row r="69" spans="1:7">
      <c r="A69" s="1"/>
      <c r="B69" s="1"/>
      <c r="C69" s="1"/>
      <c r="D69" s="31"/>
      <c r="E69" s="31"/>
      <c r="F69" s="31"/>
      <c r="G69" s="31"/>
    </row>
  </sheetData>
  <mergeCells count="8">
    <mergeCell ref="D65:G65"/>
    <mergeCell ref="D69:G69"/>
    <mergeCell ref="A5:G5"/>
    <mergeCell ref="A6:G6"/>
    <mergeCell ref="D64:G64"/>
    <mergeCell ref="A61:F61"/>
    <mergeCell ref="A62:F62"/>
    <mergeCell ref="A63:F6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2014-07-31T01:55:17Z</dcterms:created>
  <dcterms:modified xsi:type="dcterms:W3CDTF">2014-08-12T06:55:35Z</dcterms:modified>
</cp:coreProperties>
</file>