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 activeTab="1"/>
  </bookViews>
  <sheets>
    <sheet name="Sheet1 (2)" sheetId="4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F39" i="3"/>
  <c r="F36"/>
  <c r="F35"/>
  <c r="F34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7"/>
  <c r="F38"/>
  <c r="F40"/>
  <c r="E52"/>
  <c r="F52" s="1"/>
  <c r="E51"/>
  <c r="F51" s="1"/>
  <c r="E50"/>
  <c r="F50" s="1"/>
  <c r="E49"/>
  <c r="F49" s="1"/>
  <c r="E48"/>
  <c r="F48" s="1"/>
  <c r="E47"/>
  <c r="F47" s="1"/>
  <c r="E46"/>
  <c r="F46" s="1"/>
  <c r="E45"/>
  <c r="F45" s="1"/>
  <c r="E44"/>
  <c r="F44" s="1"/>
  <c r="E43"/>
  <c r="F43" s="1"/>
  <c r="E42"/>
  <c r="F42" s="1"/>
  <c r="E41"/>
  <c r="F41" s="1"/>
  <c r="F53"/>
  <c r="F54" s="1"/>
  <c r="F55" s="1"/>
  <c r="F9" i="4"/>
  <c r="F10"/>
  <c r="F11"/>
  <c r="F12"/>
  <c r="F13"/>
  <c r="F14"/>
  <c r="F15"/>
  <c r="F16"/>
  <c r="F17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E54"/>
  <c r="F54" s="1"/>
  <c r="E55"/>
  <c r="F55" s="1"/>
  <c r="E52"/>
  <c r="F52" s="1"/>
  <c r="E53"/>
  <c r="F53" s="1"/>
  <c r="E51"/>
  <c r="F51" s="1"/>
  <c r="E50"/>
  <c r="F50" s="1"/>
  <c r="E44"/>
  <c r="F44" s="1"/>
  <c r="E45"/>
  <c r="F45" s="1"/>
  <c r="E46"/>
  <c r="F46" s="1"/>
  <c r="E47"/>
  <c r="F47" s="1"/>
  <c r="E48"/>
  <c r="F48" s="1"/>
  <c r="E49"/>
  <c r="F49" s="1"/>
  <c r="F56" l="1"/>
  <c r="F57" s="1"/>
  <c r="F58" s="1"/>
</calcChain>
</file>

<file path=xl/sharedStrings.xml><?xml version="1.0" encoding="utf-8"?>
<sst xmlns="http://schemas.openxmlformats.org/spreadsheetml/2006/main" count="165" uniqueCount="103">
  <si>
    <t>MST: 0307229914</t>
  </si>
  <si>
    <t>STT</t>
  </si>
  <si>
    <t>Tên hàng</t>
  </si>
  <si>
    <t>ĐVT</t>
  </si>
  <si>
    <t>SL</t>
  </si>
  <si>
    <t>ĐƠN GIÁ</t>
  </si>
  <si>
    <t>THÀNH TiỀN</t>
  </si>
  <si>
    <t>Cái</t>
  </si>
  <si>
    <t>Hộp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</si>
  <si>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</si>
  <si>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</si>
  <si>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</si>
  <si>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</si>
  <si>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</si>
  <si>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Công ty TNHH TM DV VĂN PHÒNG PHẨM PHƯƠNG NAM</t>
  </si>
  <si>
    <t>Điạ chỉ: B18/19K Đường  Liên Ấp, Ấp 3, Xã Bình Hưng, H. Bình Chánh, TP.HCM</t>
  </si>
  <si>
    <t>Điện thoại: (08)37583302</t>
  </si>
  <si>
    <t>Bìa còng</t>
  </si>
  <si>
    <t>Bút chì</t>
  </si>
  <si>
    <t>Bìa lỗ</t>
  </si>
  <si>
    <t>Máy tính</t>
  </si>
  <si>
    <t>Bìa giấy</t>
  </si>
  <si>
    <t>Cây</t>
  </si>
  <si>
    <t>Xấp</t>
  </si>
  <si>
    <t>Cuốn</t>
  </si>
  <si>
    <t xml:space="preserve">Cái </t>
  </si>
  <si>
    <t>Hộp bút XK 179</t>
  </si>
  <si>
    <t>Bấm 2 lỗ Eagle 837(20 tờ) ĐL</t>
  </si>
  <si>
    <t>Bìa còng bật 2 mặt 7P F4 GL</t>
  </si>
  <si>
    <t>Dấu hộp shiny S844</t>
  </si>
  <si>
    <t>Con</t>
  </si>
  <si>
    <t xml:space="preserve">Bìa hộp giấy 25 P TD </t>
  </si>
  <si>
    <t xml:space="preserve">Gôm Pentel nhỏ </t>
  </si>
  <si>
    <t xml:space="preserve">Cục </t>
  </si>
  <si>
    <t>Bìa 1 nút My Clear khổ F</t>
  </si>
  <si>
    <t>Kẹp bướm Echo 51 mm (12c/h)</t>
  </si>
  <si>
    <t>Sổ CK 7 D - TP</t>
  </si>
  <si>
    <t>Bìa trình ký đôi A4</t>
  </si>
  <si>
    <t xml:space="preserve">Bìa  nút </t>
  </si>
  <si>
    <t xml:space="preserve">Ly nhựa </t>
  </si>
  <si>
    <t xml:space="preserve">Hộp </t>
  </si>
  <si>
    <t xml:space="preserve">Acoor nhựa </t>
  </si>
  <si>
    <t xml:space="preserve">chai </t>
  </si>
  <si>
    <t xml:space="preserve">xấp </t>
  </si>
  <si>
    <t xml:space="preserve">Thẻ chấm công </t>
  </si>
  <si>
    <t xml:space="preserve">Xấp </t>
  </si>
  <si>
    <t xml:space="preserve">BẢNG KÊ DANH MỤC HÀNG HÓA T 03 </t>
  </si>
  <si>
    <t>Kẹp giấy  ECHO 15 mm</t>
  </si>
  <si>
    <t>Kẹp giấy  ECHO 32 mm</t>
  </si>
  <si>
    <t xml:space="preserve">Kẹp giấy  c62 </t>
  </si>
  <si>
    <t xml:space="preserve">Mực dấu  Sao đỏ </t>
  </si>
  <si>
    <t xml:space="preserve">Mực dấu shindy </t>
  </si>
  <si>
    <t xml:space="preserve">Bao thư 12 *22 cm </t>
  </si>
  <si>
    <t>Khay 3 tầng mica</t>
  </si>
  <si>
    <t xml:space="preserve">Bảng 20 * 30 mi ca </t>
  </si>
  <si>
    <t>Kẹp giấy Echo 25 mm</t>
  </si>
  <si>
    <t xml:space="preserve">Bìa giấy Plus </t>
  </si>
  <si>
    <t xml:space="preserve">Kéo văn phòng </t>
  </si>
  <si>
    <t>Accord sắt  SDI</t>
  </si>
  <si>
    <t xml:space="preserve">File rổ 1 ngăn </t>
  </si>
  <si>
    <t xml:space="preserve">Tampon  shindy </t>
  </si>
  <si>
    <t xml:space="preserve">Bìa </t>
  </si>
  <si>
    <t>BẢNG KÊ DANH MỤC HÀNG HÓA T 04</t>
  </si>
  <si>
    <t>xấp</t>
  </si>
  <si>
    <t>Phiếu xuất</t>
  </si>
  <si>
    <t>cuốn</t>
  </si>
  <si>
    <t>Bao rác</t>
  </si>
  <si>
    <t>Kg</t>
  </si>
  <si>
    <t>Bàn cắt</t>
  </si>
  <si>
    <t>cái</t>
  </si>
  <si>
    <t>Phiếu nhập kho</t>
  </si>
  <si>
    <t>cây</t>
  </si>
  <si>
    <t>Giấy ghi chú</t>
  </si>
  <si>
    <t>Kẹp giấy</t>
  </si>
  <si>
    <t>hộp</t>
  </si>
  <si>
    <t>Bìa 1 nút</t>
  </si>
  <si>
    <t>Kéo</t>
  </si>
  <si>
    <t>Bìa 80 lá</t>
  </si>
  <si>
    <t>Bìa thái</t>
  </si>
  <si>
    <t>Bìa lá</t>
  </si>
  <si>
    <t>Thước TL</t>
  </si>
  <si>
    <t>Thun</t>
  </si>
  <si>
    <t>bịch</t>
  </si>
  <si>
    <t>Bao thư</t>
  </si>
  <si>
    <t>quyển</t>
  </si>
  <si>
    <t>Giấy niêm phong</t>
  </si>
  <si>
    <t>Bìa phân trang</t>
  </si>
  <si>
    <t>bộ</t>
  </si>
  <si>
    <t>Dao rọc giấy</t>
  </si>
  <si>
    <t>Lưỡi dao</t>
  </si>
  <si>
    <t xml:space="preserve">Tampon  shiny </t>
  </si>
  <si>
    <t xml:space="preserve">Bìa còng cua nhựa </t>
  </si>
  <si>
    <t xml:space="preserve">Kẹp bướm 32 </t>
  </si>
  <si>
    <t xml:space="preserve">Kẹp bướm 41 </t>
  </si>
  <si>
    <t xml:space="preserve">Kẹp bướm 51 </t>
  </si>
  <si>
    <t xml:space="preserve">Giấy màu </t>
  </si>
  <si>
    <t xml:space="preserve">Phiếu thu 12  x 22 cm </t>
  </si>
  <si>
    <t xml:space="preserve">Kim bấm   Plus </t>
  </si>
  <si>
    <t xml:space="preserve">Ram </t>
  </si>
  <si>
    <t xml:space="preserve">Giấy A2 </t>
  </si>
  <si>
    <t>Giấy Double A3</t>
  </si>
  <si>
    <t xml:space="preserve">Bìa trình kỳ </t>
  </si>
  <si>
    <t xml:space="preserve">k/g : ChỊ Thoa  _ Cty Chuẩn Việt </t>
  </si>
</sst>
</file>

<file path=xl/styles.xml><?xml version="1.0" encoding="utf-8"?>
<styleSheet xmlns="http://schemas.openxmlformats.org/spreadsheetml/2006/main">
  <numFmts count="2">
    <numFmt numFmtId="164" formatCode="#,###"/>
    <numFmt numFmtId="165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0"/>
      <name val="Arial"/>
      <family val="2"/>
    </font>
    <font>
      <b/>
      <sz val="16"/>
      <name val="Times New Roman"/>
      <family val="1"/>
    </font>
    <font>
      <sz val="1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Fill="1"/>
    <xf numFmtId="0" fontId="0" fillId="0" borderId="0" xfId="0" applyNumberFormat="1" applyFont="1" applyFill="1" applyBorder="1" applyAlignment="1"/>
    <xf numFmtId="0" fontId="1" fillId="0" borderId="1" xfId="0" applyFont="1" applyFill="1" applyBorder="1"/>
    <xf numFmtId="164" fontId="1" fillId="0" borderId="1" xfId="0" applyNumberFormat="1" applyFont="1" applyFill="1" applyBorder="1" applyAlignment="1">
      <alignment horizontal="right"/>
    </xf>
    <xf numFmtId="3" fontId="4" fillId="0" borderId="1" xfId="0" applyNumberFormat="1" applyFont="1" applyFill="1" applyBorder="1"/>
    <xf numFmtId="165" fontId="6" fillId="0" borderId="1" xfId="0" applyNumberFormat="1" applyFont="1" applyFill="1" applyBorder="1" applyAlignment="1"/>
    <xf numFmtId="0" fontId="8" fillId="0" borderId="0" xfId="0" applyFont="1"/>
    <xf numFmtId="0" fontId="2" fillId="0" borderId="0" xfId="0" applyNumberFormat="1" applyFont="1" applyFill="1" applyBorder="1" applyAlignment="1">
      <alignment horizontal="left"/>
    </xf>
    <xf numFmtId="0" fontId="0" fillId="0" borderId="6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center" wrapText="1"/>
    </xf>
    <xf numFmtId="0" fontId="0" fillId="0" borderId="7" xfId="0" applyNumberFormat="1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left"/>
    </xf>
    <xf numFmtId="0" fontId="0" fillId="0" borderId="1" xfId="0" applyNumberForma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left"/>
    </xf>
    <xf numFmtId="0" fontId="9" fillId="0" borderId="1" xfId="0" applyNumberFormat="1" applyFont="1" applyFill="1" applyBorder="1" applyAlignment="1">
      <alignment horizontal="center"/>
    </xf>
    <xf numFmtId="0" fontId="0" fillId="0" borderId="8" xfId="0" applyNumberFormat="1" applyFont="1" applyFill="1" applyBorder="1" applyAlignment="1">
      <alignment horizontal="left"/>
    </xf>
    <xf numFmtId="0" fontId="0" fillId="0" borderId="8" xfId="0" applyNumberFormat="1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right"/>
    </xf>
    <xf numFmtId="164" fontId="0" fillId="0" borderId="1" xfId="0" applyNumberFormat="1" applyFont="1" applyFill="1" applyBorder="1" applyAlignment="1">
      <alignment horizontal="right"/>
    </xf>
    <xf numFmtId="0" fontId="0" fillId="3" borderId="1" xfId="0" applyNumberFormat="1" applyFill="1" applyBorder="1" applyAlignment="1">
      <alignment horizontal="left"/>
    </xf>
    <xf numFmtId="0" fontId="0" fillId="3" borderId="1" xfId="0" applyNumberForma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right"/>
    </xf>
    <xf numFmtId="3" fontId="4" fillId="3" borderId="1" xfId="0" applyNumberFormat="1" applyFont="1" applyFill="1" applyBorder="1"/>
    <xf numFmtId="0" fontId="1" fillId="3" borderId="0" xfId="0" applyFont="1" applyFill="1"/>
    <xf numFmtId="0" fontId="0" fillId="4" borderId="6" xfId="0" applyNumberFormat="1" applyFont="1" applyFill="1" applyBorder="1" applyAlignment="1">
      <alignment horizontal="left"/>
    </xf>
    <xf numFmtId="0" fontId="0" fillId="4" borderId="6" xfId="0" applyNumberFormat="1" applyFont="1" applyFill="1" applyBorder="1" applyAlignment="1">
      <alignment horizontal="center" wrapText="1"/>
    </xf>
    <xf numFmtId="164" fontId="0" fillId="4" borderId="6" xfId="0" applyNumberFormat="1" applyFont="1" applyFill="1" applyBorder="1" applyAlignment="1">
      <alignment horizontal="right"/>
    </xf>
    <xf numFmtId="0" fontId="0" fillId="0" borderId="6" xfId="0" applyNumberFormat="1" applyFont="1" applyFill="1" applyBorder="1" applyAlignment="1">
      <alignment horizontal="center" wrapText="1"/>
    </xf>
    <xf numFmtId="164" fontId="0" fillId="0" borderId="6" xfId="0" applyNumberFormat="1" applyFont="1" applyFill="1" applyBorder="1" applyAlignment="1">
      <alignment horizontal="right"/>
    </xf>
    <xf numFmtId="0" fontId="1" fillId="5" borderId="0" xfId="0" applyFont="1" applyFill="1"/>
    <xf numFmtId="0" fontId="0" fillId="5" borderId="6" xfId="0" applyNumberFormat="1" applyFont="1" applyFill="1" applyBorder="1" applyAlignment="1">
      <alignment horizontal="center" wrapText="1"/>
    </xf>
    <xf numFmtId="164" fontId="0" fillId="5" borderId="6" xfId="0" applyNumberFormat="1" applyFont="1" applyFill="1" applyBorder="1" applyAlignment="1">
      <alignment horizontal="right"/>
    </xf>
    <xf numFmtId="0" fontId="0" fillId="5" borderId="6" xfId="0" applyNumberFormat="1" applyFill="1" applyBorder="1" applyAlignment="1">
      <alignment horizontal="left"/>
    </xf>
    <xf numFmtId="0" fontId="0" fillId="0" borderId="6" xfId="0" applyNumberFormat="1" applyFill="1" applyBorder="1" applyAlignment="1">
      <alignment horizontal="left"/>
    </xf>
    <xf numFmtId="0" fontId="7" fillId="0" borderId="5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5" fillId="0" borderId="3" xfId="0" applyFont="1" applyFill="1" applyBorder="1" applyAlignment="1">
      <alignment horizontal="right"/>
    </xf>
    <xf numFmtId="0" fontId="5" fillId="0" borderId="4" xfId="0" applyFont="1" applyFill="1" applyBorder="1" applyAlignment="1">
      <alignment horizontal="right"/>
    </xf>
    <xf numFmtId="0" fontId="10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4"/>
  <sheetViews>
    <sheetView topLeftCell="A13" workbookViewId="0">
      <selection activeCell="G36" sqref="G36"/>
    </sheetView>
  </sheetViews>
  <sheetFormatPr defaultRowHeight="15.75"/>
  <cols>
    <col min="1" max="1" width="9.140625" style="1"/>
    <col min="2" max="2" width="40.28515625" style="1" bestFit="1" customWidth="1"/>
    <col min="3" max="3" width="9.28515625" style="1" customWidth="1"/>
    <col min="4" max="4" width="8.7109375" style="1" customWidth="1"/>
    <col min="5" max="5" width="10.28515625" style="1" customWidth="1"/>
    <col min="6" max="6" width="13.42578125" style="1" bestFit="1" customWidth="1"/>
    <col min="7" max="16384" width="9.140625" style="1"/>
  </cols>
  <sheetData>
    <row r="1" spans="1:6" ht="20.25">
      <c r="A1" s="7" t="s">
        <v>14</v>
      </c>
      <c r="B1" s="7"/>
      <c r="C1" s="7"/>
      <c r="D1" s="7"/>
      <c r="E1" s="7"/>
      <c r="F1" s="7"/>
    </row>
    <row r="2" spans="1:6">
      <c r="A2" s="8" t="s">
        <v>15</v>
      </c>
      <c r="B2" s="8"/>
      <c r="C2" s="8"/>
      <c r="D2" s="8"/>
      <c r="E2" s="8"/>
      <c r="F2" s="8"/>
    </row>
    <row r="3" spans="1:6">
      <c r="A3" s="8" t="s">
        <v>16</v>
      </c>
      <c r="B3" s="8"/>
      <c r="C3" s="8"/>
      <c r="D3" s="8"/>
      <c r="E3" s="8"/>
      <c r="F3" s="8"/>
    </row>
    <row r="4" spans="1:6">
      <c r="A4" s="8" t="s">
        <v>0</v>
      </c>
      <c r="B4" s="8"/>
      <c r="C4" s="8"/>
      <c r="D4" s="8"/>
      <c r="E4" s="8"/>
      <c r="F4" s="8"/>
    </row>
    <row r="5" spans="1:6" ht="20.25">
      <c r="A5" s="42" t="s">
        <v>46</v>
      </c>
      <c r="B5" s="42"/>
      <c r="C5" s="42"/>
      <c r="D5" s="42"/>
      <c r="E5" s="42"/>
      <c r="F5" s="42"/>
    </row>
    <row r="6" spans="1:6">
      <c r="A6" s="43"/>
      <c r="B6" s="43"/>
      <c r="C6" s="43"/>
      <c r="D6" s="43"/>
      <c r="E6" s="43"/>
      <c r="F6" s="43"/>
    </row>
    <row r="8" spans="1:6" ht="31.5">
      <c r="A8" s="11" t="s">
        <v>1</v>
      </c>
      <c r="B8" s="11" t="s">
        <v>2</v>
      </c>
      <c r="C8" s="11" t="s">
        <v>3</v>
      </c>
      <c r="D8" s="11" t="s">
        <v>4</v>
      </c>
      <c r="E8" s="11" t="s">
        <v>5</v>
      </c>
      <c r="F8" s="11" t="s">
        <v>6</v>
      </c>
    </row>
    <row r="9" spans="1:6">
      <c r="A9" s="3">
        <v>1</v>
      </c>
      <c r="B9" s="15" t="s">
        <v>47</v>
      </c>
      <c r="C9" s="16" t="s">
        <v>8</v>
      </c>
      <c r="D9" s="14">
        <v>20</v>
      </c>
      <c r="E9" s="4">
        <v>3100</v>
      </c>
      <c r="F9" s="5">
        <f t="shared" ref="F9:F50" si="0">D9*E9</f>
        <v>62000</v>
      </c>
    </row>
    <row r="10" spans="1:6">
      <c r="A10" s="3">
        <v>2</v>
      </c>
      <c r="B10" s="15" t="s">
        <v>48</v>
      </c>
      <c r="C10" s="16" t="s">
        <v>8</v>
      </c>
      <c r="D10" s="14">
        <v>50</v>
      </c>
      <c r="E10" s="4">
        <v>7900</v>
      </c>
      <c r="F10" s="5">
        <f t="shared" si="0"/>
        <v>395000</v>
      </c>
    </row>
    <row r="11" spans="1:6" s="28" customFormat="1">
      <c r="A11" s="3">
        <v>3</v>
      </c>
      <c r="B11" s="23" t="s">
        <v>38</v>
      </c>
      <c r="C11" s="24" t="s">
        <v>7</v>
      </c>
      <c r="D11" s="25">
        <v>200</v>
      </c>
      <c r="E11" s="26">
        <v>2400</v>
      </c>
      <c r="F11" s="27">
        <f t="shared" si="0"/>
        <v>480000</v>
      </c>
    </row>
    <row r="12" spans="1:6">
      <c r="A12" s="3">
        <v>4</v>
      </c>
      <c r="B12" s="15" t="s">
        <v>49</v>
      </c>
      <c r="C12" s="16" t="s">
        <v>8</v>
      </c>
      <c r="D12" s="14">
        <v>70</v>
      </c>
      <c r="E12" s="4">
        <v>2000</v>
      </c>
      <c r="F12" s="5">
        <f t="shared" si="0"/>
        <v>140000</v>
      </c>
    </row>
    <row r="13" spans="1:6">
      <c r="A13" s="3">
        <v>6</v>
      </c>
      <c r="B13" s="17" t="s">
        <v>39</v>
      </c>
      <c r="C13" s="18" t="s">
        <v>25</v>
      </c>
      <c r="D13" s="14">
        <v>1000</v>
      </c>
      <c r="E13" s="4">
        <v>185</v>
      </c>
      <c r="F13" s="5">
        <f t="shared" si="0"/>
        <v>185000</v>
      </c>
    </row>
    <row r="14" spans="1:6">
      <c r="A14" s="3">
        <v>7</v>
      </c>
      <c r="B14" s="17" t="s">
        <v>41</v>
      </c>
      <c r="C14" s="18" t="s">
        <v>40</v>
      </c>
      <c r="D14" s="14">
        <v>5</v>
      </c>
      <c r="E14" s="4">
        <v>12000</v>
      </c>
      <c r="F14" s="5">
        <f t="shared" si="0"/>
        <v>60000</v>
      </c>
    </row>
    <row r="15" spans="1:6">
      <c r="A15" s="3">
        <v>8</v>
      </c>
      <c r="B15" s="17" t="s">
        <v>50</v>
      </c>
      <c r="C15" s="18" t="s">
        <v>42</v>
      </c>
      <c r="D15" s="14">
        <v>5</v>
      </c>
      <c r="E15" s="4">
        <v>76000</v>
      </c>
      <c r="F15" s="5">
        <f t="shared" si="0"/>
        <v>380000</v>
      </c>
    </row>
    <row r="16" spans="1:6">
      <c r="A16" s="3">
        <v>9</v>
      </c>
      <c r="B16" s="17" t="s">
        <v>51</v>
      </c>
      <c r="C16" s="18" t="s">
        <v>42</v>
      </c>
      <c r="D16" s="14">
        <v>2</v>
      </c>
      <c r="E16" s="4">
        <v>32000</v>
      </c>
      <c r="F16" s="5">
        <f t="shared" si="0"/>
        <v>64000</v>
      </c>
    </row>
    <row r="17" spans="1:6">
      <c r="A17" s="3">
        <v>10</v>
      </c>
      <c r="B17" s="17" t="s">
        <v>52</v>
      </c>
      <c r="C17" s="18" t="s">
        <v>43</v>
      </c>
      <c r="D17" s="14">
        <v>10</v>
      </c>
      <c r="E17" s="4">
        <v>20000</v>
      </c>
      <c r="F17" s="5">
        <f t="shared" si="0"/>
        <v>200000</v>
      </c>
    </row>
    <row r="18" spans="1:6" hidden="1">
      <c r="A18" s="3">
        <v>11</v>
      </c>
      <c r="B18" s="17"/>
      <c r="C18" s="18"/>
      <c r="D18" s="14"/>
      <c r="E18" s="4"/>
      <c r="F18" s="5"/>
    </row>
    <row r="19" spans="1:6">
      <c r="A19" s="3">
        <v>15</v>
      </c>
      <c r="B19" s="15" t="s">
        <v>53</v>
      </c>
      <c r="C19" s="16" t="s">
        <v>7</v>
      </c>
      <c r="D19" s="14">
        <v>1</v>
      </c>
      <c r="E19" s="4">
        <v>184000</v>
      </c>
      <c r="F19" s="5">
        <f t="shared" si="0"/>
        <v>184000</v>
      </c>
    </row>
    <row r="20" spans="1:6">
      <c r="A20" s="3">
        <v>16</v>
      </c>
      <c r="B20" s="15" t="s">
        <v>54</v>
      </c>
      <c r="C20" s="16" t="s">
        <v>25</v>
      </c>
      <c r="D20" s="14">
        <v>2</v>
      </c>
      <c r="E20" s="4">
        <v>56000</v>
      </c>
      <c r="F20" s="5">
        <f t="shared" si="0"/>
        <v>112000</v>
      </c>
    </row>
    <row r="21" spans="1:6">
      <c r="A21" s="3">
        <v>17</v>
      </c>
      <c r="B21" s="29" t="s">
        <v>26</v>
      </c>
      <c r="C21" s="30" t="s">
        <v>7</v>
      </c>
      <c r="D21" s="30">
        <v>10</v>
      </c>
      <c r="E21" s="31">
        <v>24800</v>
      </c>
      <c r="F21" s="31">
        <f t="shared" ref="F21:F25" si="1">D21*E21</f>
        <v>248000</v>
      </c>
    </row>
    <row r="22" spans="1:6">
      <c r="A22" s="3">
        <v>18</v>
      </c>
      <c r="B22" s="29" t="s">
        <v>27</v>
      </c>
      <c r="C22" s="30" t="s">
        <v>7</v>
      </c>
      <c r="D22" s="30">
        <v>2</v>
      </c>
      <c r="E22" s="31">
        <v>28800</v>
      </c>
      <c r="F22" s="31">
        <f t="shared" si="1"/>
        <v>57600</v>
      </c>
    </row>
    <row r="23" spans="1:6">
      <c r="A23" s="3">
        <v>19</v>
      </c>
      <c r="B23" s="29" t="s">
        <v>28</v>
      </c>
      <c r="C23" s="30" t="s">
        <v>7</v>
      </c>
      <c r="D23" s="30">
        <v>10</v>
      </c>
      <c r="E23" s="31">
        <v>19200</v>
      </c>
      <c r="F23" s="31">
        <f t="shared" si="1"/>
        <v>192000</v>
      </c>
    </row>
    <row r="24" spans="1:6">
      <c r="A24" s="3">
        <v>20</v>
      </c>
      <c r="B24" s="29" t="s">
        <v>29</v>
      </c>
      <c r="C24" s="30" t="s">
        <v>30</v>
      </c>
      <c r="D24" s="30">
        <v>5</v>
      </c>
      <c r="E24" s="31">
        <v>56000</v>
      </c>
      <c r="F24" s="31">
        <f t="shared" si="1"/>
        <v>280000</v>
      </c>
    </row>
    <row r="25" spans="1:6">
      <c r="A25" s="3">
        <v>21</v>
      </c>
      <c r="B25" s="10" t="s">
        <v>31</v>
      </c>
      <c r="C25" s="32" t="s">
        <v>25</v>
      </c>
      <c r="D25" s="32">
        <v>6</v>
      </c>
      <c r="E25" s="33">
        <v>46700</v>
      </c>
      <c r="F25" s="33">
        <f t="shared" si="1"/>
        <v>280200</v>
      </c>
    </row>
    <row r="26" spans="1:6">
      <c r="A26" s="3">
        <v>23</v>
      </c>
      <c r="B26" s="10" t="s">
        <v>32</v>
      </c>
      <c r="C26" s="9" t="s">
        <v>33</v>
      </c>
      <c r="D26" s="9">
        <v>40</v>
      </c>
      <c r="E26" s="33">
        <v>4400</v>
      </c>
      <c r="F26" s="33">
        <f t="shared" ref="F26:F30" si="2">D26*E26</f>
        <v>176000</v>
      </c>
    </row>
    <row r="27" spans="1:6">
      <c r="A27" s="3">
        <v>25</v>
      </c>
      <c r="B27" s="10" t="s">
        <v>34</v>
      </c>
      <c r="C27" s="9" t="s">
        <v>7</v>
      </c>
      <c r="D27" s="9">
        <v>24</v>
      </c>
      <c r="E27" s="33">
        <v>2800</v>
      </c>
      <c r="F27" s="33">
        <f t="shared" si="2"/>
        <v>67200</v>
      </c>
    </row>
    <row r="28" spans="1:6">
      <c r="A28" s="3">
        <v>26</v>
      </c>
      <c r="B28" s="10" t="s">
        <v>35</v>
      </c>
      <c r="C28" s="9" t="s">
        <v>8</v>
      </c>
      <c r="D28" s="9">
        <v>5</v>
      </c>
      <c r="E28" s="33">
        <v>17000</v>
      </c>
      <c r="F28" s="33">
        <f t="shared" si="2"/>
        <v>85000</v>
      </c>
    </row>
    <row r="29" spans="1:6">
      <c r="A29" s="3">
        <v>27</v>
      </c>
      <c r="B29" s="10" t="s">
        <v>36</v>
      </c>
      <c r="C29" s="9" t="s">
        <v>24</v>
      </c>
      <c r="D29" s="9">
        <v>5</v>
      </c>
      <c r="E29" s="33">
        <v>17800</v>
      </c>
      <c r="F29" s="33">
        <f t="shared" si="2"/>
        <v>89000</v>
      </c>
    </row>
    <row r="30" spans="1:6">
      <c r="A30" s="3">
        <v>28</v>
      </c>
      <c r="B30" s="10" t="s">
        <v>37</v>
      </c>
      <c r="C30" s="9" t="s">
        <v>7</v>
      </c>
      <c r="D30" s="9">
        <v>10</v>
      </c>
      <c r="E30" s="33">
        <v>9600</v>
      </c>
      <c r="F30" s="33">
        <f t="shared" si="2"/>
        <v>96000</v>
      </c>
    </row>
    <row r="31" spans="1:6">
      <c r="A31" s="3">
        <v>29</v>
      </c>
      <c r="B31" s="17" t="s">
        <v>19</v>
      </c>
      <c r="C31" s="18" t="s">
        <v>23</v>
      </c>
      <c r="D31" s="14">
        <v>10</v>
      </c>
      <c r="E31" s="4">
        <v>31500</v>
      </c>
      <c r="F31" s="5">
        <f t="shared" si="0"/>
        <v>315000</v>
      </c>
    </row>
    <row r="32" spans="1:6">
      <c r="A32" s="3">
        <v>30</v>
      </c>
      <c r="B32" s="17" t="s">
        <v>61</v>
      </c>
      <c r="C32" s="18" t="s">
        <v>7</v>
      </c>
      <c r="D32" s="14">
        <v>60</v>
      </c>
      <c r="E32" s="22">
        <v>5200</v>
      </c>
      <c r="F32" s="5">
        <f t="shared" si="0"/>
        <v>312000</v>
      </c>
    </row>
    <row r="33" spans="1:6">
      <c r="A33" s="3">
        <v>31</v>
      </c>
      <c r="B33" s="17" t="s">
        <v>20</v>
      </c>
      <c r="C33" s="18" t="s">
        <v>7</v>
      </c>
      <c r="D33" s="14">
        <v>1</v>
      </c>
      <c r="E33" s="22">
        <v>60000</v>
      </c>
      <c r="F33" s="5">
        <f t="shared" si="0"/>
        <v>60000</v>
      </c>
    </row>
    <row r="34" spans="1:6">
      <c r="A34" s="3">
        <v>32</v>
      </c>
      <c r="B34" s="17" t="s">
        <v>60</v>
      </c>
      <c r="C34" s="18" t="s">
        <v>8</v>
      </c>
      <c r="D34" s="14">
        <v>10</v>
      </c>
      <c r="E34" s="22">
        <v>36000</v>
      </c>
      <c r="F34" s="5">
        <f t="shared" si="0"/>
        <v>360000</v>
      </c>
    </row>
    <row r="35" spans="1:6">
      <c r="A35" s="3">
        <v>33</v>
      </c>
      <c r="B35" s="17" t="s">
        <v>55</v>
      </c>
      <c r="C35" s="18" t="s">
        <v>8</v>
      </c>
      <c r="D35" s="14">
        <v>3</v>
      </c>
      <c r="E35" s="22">
        <v>5400</v>
      </c>
      <c r="F35" s="5">
        <f t="shared" si="0"/>
        <v>16200</v>
      </c>
    </row>
    <row r="36" spans="1:6">
      <c r="A36" s="3">
        <v>35</v>
      </c>
      <c r="B36" s="17" t="s">
        <v>56</v>
      </c>
      <c r="C36" s="18" t="s">
        <v>23</v>
      </c>
      <c r="D36" s="14">
        <v>70</v>
      </c>
      <c r="E36" s="22">
        <v>7500</v>
      </c>
      <c r="F36" s="5">
        <f t="shared" si="0"/>
        <v>525000</v>
      </c>
    </row>
    <row r="37" spans="1:6">
      <c r="A37" s="3">
        <v>36</v>
      </c>
      <c r="B37" s="17" t="s">
        <v>17</v>
      </c>
      <c r="C37" s="18" t="s">
        <v>7</v>
      </c>
      <c r="D37" s="14">
        <v>60</v>
      </c>
      <c r="E37" s="22">
        <v>42000</v>
      </c>
      <c r="F37" s="5">
        <f t="shared" si="0"/>
        <v>2520000</v>
      </c>
    </row>
    <row r="38" spans="1:6">
      <c r="A38" s="3">
        <v>37</v>
      </c>
      <c r="B38" s="17" t="s">
        <v>57</v>
      </c>
      <c r="C38" s="18" t="s">
        <v>22</v>
      </c>
      <c r="D38" s="14">
        <v>20</v>
      </c>
      <c r="E38" s="22">
        <v>15000</v>
      </c>
      <c r="F38" s="5">
        <f t="shared" si="0"/>
        <v>300000</v>
      </c>
    </row>
    <row r="39" spans="1:6">
      <c r="A39" s="3">
        <v>38</v>
      </c>
      <c r="B39" s="17" t="s">
        <v>18</v>
      </c>
      <c r="C39" s="18" t="s">
        <v>22</v>
      </c>
      <c r="D39" s="14">
        <v>100</v>
      </c>
      <c r="E39" s="4">
        <v>2800</v>
      </c>
      <c r="F39" s="5">
        <f t="shared" si="0"/>
        <v>280000</v>
      </c>
    </row>
    <row r="40" spans="1:6">
      <c r="A40" s="3">
        <v>39</v>
      </c>
      <c r="B40" s="17" t="s">
        <v>58</v>
      </c>
      <c r="C40" s="18" t="s">
        <v>8</v>
      </c>
      <c r="D40" s="14">
        <v>2</v>
      </c>
      <c r="E40" s="4">
        <v>17700</v>
      </c>
      <c r="F40" s="5">
        <f t="shared" si="0"/>
        <v>35400</v>
      </c>
    </row>
    <row r="41" spans="1:6">
      <c r="A41" s="3">
        <v>40</v>
      </c>
      <c r="B41" s="17" t="s">
        <v>59</v>
      </c>
      <c r="C41" s="18" t="s">
        <v>7</v>
      </c>
      <c r="D41" s="14">
        <v>7</v>
      </c>
      <c r="E41" s="4">
        <v>9600</v>
      </c>
      <c r="F41" s="5">
        <f t="shared" si="0"/>
        <v>67200</v>
      </c>
    </row>
    <row r="42" spans="1:6">
      <c r="A42" s="3">
        <v>41</v>
      </c>
      <c r="B42" s="17" t="s">
        <v>44</v>
      </c>
      <c r="C42" s="18" t="s">
        <v>45</v>
      </c>
      <c r="D42" s="14">
        <v>20</v>
      </c>
      <c r="E42" s="4">
        <v>30000</v>
      </c>
      <c r="F42" s="5">
        <f t="shared" si="0"/>
        <v>600000</v>
      </c>
    </row>
    <row r="43" spans="1:6">
      <c r="A43" s="3">
        <v>42</v>
      </c>
      <c r="B43" s="17" t="s">
        <v>21</v>
      </c>
      <c r="C43" s="18" t="s">
        <v>23</v>
      </c>
      <c r="D43" s="14">
        <v>2</v>
      </c>
      <c r="E43" s="4">
        <v>31500</v>
      </c>
      <c r="F43" s="5">
        <f t="shared" si="0"/>
        <v>63000</v>
      </c>
    </row>
    <row r="44" spans="1:6" hidden="1">
      <c r="A44" s="3">
        <v>1</v>
      </c>
      <c r="B44" s="19"/>
      <c r="C44" s="20"/>
      <c r="D44" s="20"/>
      <c r="E44" s="21" t="e">
        <f>#REF!/1.25</f>
        <v>#REF!</v>
      </c>
      <c r="F44" s="5" t="e">
        <f t="shared" si="0"/>
        <v>#REF!</v>
      </c>
    </row>
    <row r="45" spans="1:6" hidden="1">
      <c r="A45" s="3">
        <v>1</v>
      </c>
      <c r="B45" s="10"/>
      <c r="C45" s="9"/>
      <c r="D45" s="9"/>
      <c r="E45" s="4" t="e">
        <f>#REF!/1.25</f>
        <v>#REF!</v>
      </c>
      <c r="F45" s="5" t="e">
        <f t="shared" si="0"/>
        <v>#REF!</v>
      </c>
    </row>
    <row r="46" spans="1:6" hidden="1">
      <c r="A46" s="3">
        <v>1</v>
      </c>
      <c r="B46" s="10"/>
      <c r="C46" s="9"/>
      <c r="D46" s="9"/>
      <c r="E46" s="4" t="e">
        <f>#REF!/1.25</f>
        <v>#REF!</v>
      </c>
      <c r="F46" s="5" t="e">
        <f t="shared" si="0"/>
        <v>#REF!</v>
      </c>
    </row>
    <row r="47" spans="1:6" hidden="1">
      <c r="A47" s="3">
        <v>1</v>
      </c>
      <c r="B47" s="10"/>
      <c r="C47" s="9"/>
      <c r="D47" s="9"/>
      <c r="E47" s="4" t="e">
        <f>#REF!/1.25</f>
        <v>#REF!</v>
      </c>
      <c r="F47" s="5" t="e">
        <f t="shared" si="0"/>
        <v>#REF!</v>
      </c>
    </row>
    <row r="48" spans="1:6" hidden="1">
      <c r="A48" s="3">
        <v>1</v>
      </c>
      <c r="B48" s="10"/>
      <c r="C48" s="9"/>
      <c r="D48" s="9"/>
      <c r="E48" s="4" t="e">
        <f>#REF!/1.25</f>
        <v>#REF!</v>
      </c>
      <c r="F48" s="5" t="e">
        <f t="shared" si="0"/>
        <v>#REF!</v>
      </c>
    </row>
    <row r="49" spans="1:6" hidden="1">
      <c r="A49" s="3">
        <v>1</v>
      </c>
      <c r="B49" s="10"/>
      <c r="C49" s="9"/>
      <c r="D49" s="9"/>
      <c r="E49" s="4" t="e">
        <f>#REF!/1.25</f>
        <v>#REF!</v>
      </c>
      <c r="F49" s="5" t="e">
        <f t="shared" si="0"/>
        <v>#REF!</v>
      </c>
    </row>
    <row r="50" spans="1:6" hidden="1">
      <c r="A50" s="3">
        <v>1</v>
      </c>
      <c r="B50" s="10"/>
      <c r="C50" s="9"/>
      <c r="D50" s="9"/>
      <c r="E50" s="4" t="e">
        <f>#REF!/1.25</f>
        <v>#REF!</v>
      </c>
      <c r="F50" s="5" t="e">
        <f t="shared" si="0"/>
        <v>#REF!</v>
      </c>
    </row>
    <row r="51" spans="1:6" hidden="1">
      <c r="A51" s="3">
        <v>1</v>
      </c>
      <c r="B51" s="12"/>
      <c r="C51" s="13"/>
      <c r="D51" s="13"/>
      <c r="E51" s="4" t="e">
        <f>#REF!/1.25</f>
        <v>#REF!</v>
      </c>
      <c r="F51" s="5" t="e">
        <f t="shared" ref="F51:F55" si="3">D51*E51</f>
        <v>#REF!</v>
      </c>
    </row>
    <row r="52" spans="1:6" hidden="1">
      <c r="A52" s="3">
        <v>1</v>
      </c>
      <c r="B52" s="15"/>
      <c r="C52" s="16"/>
      <c r="D52" s="14"/>
      <c r="E52" s="4" t="e">
        <f>#REF!/1.25</f>
        <v>#REF!</v>
      </c>
      <c r="F52" s="5" t="e">
        <f t="shared" si="3"/>
        <v>#REF!</v>
      </c>
    </row>
    <row r="53" spans="1:6" hidden="1">
      <c r="A53" s="3">
        <v>1</v>
      </c>
      <c r="B53" s="15"/>
      <c r="C53" s="16"/>
      <c r="D53" s="14"/>
      <c r="E53" s="4" t="e">
        <f>#REF!/1.25</f>
        <v>#REF!</v>
      </c>
      <c r="F53" s="5" t="e">
        <f t="shared" si="3"/>
        <v>#REF!</v>
      </c>
    </row>
    <row r="54" spans="1:6" hidden="1">
      <c r="A54" s="3">
        <v>1</v>
      </c>
      <c r="B54" s="10"/>
      <c r="C54" s="9"/>
      <c r="D54" s="9"/>
      <c r="E54" s="4" t="e">
        <f>#REF!/1.25</f>
        <v>#REF!</v>
      </c>
      <c r="F54" s="5" t="e">
        <f t="shared" si="3"/>
        <v>#REF!</v>
      </c>
    </row>
    <row r="55" spans="1:6" hidden="1">
      <c r="A55" s="3">
        <v>1</v>
      </c>
      <c r="B55" s="10"/>
      <c r="C55" s="9"/>
      <c r="D55" s="9"/>
      <c r="E55" s="4" t="e">
        <f>#REF!/1.25</f>
        <v>#REF!</v>
      </c>
      <c r="F55" s="5" t="e">
        <f t="shared" si="3"/>
        <v>#REF!</v>
      </c>
    </row>
    <row r="56" spans="1:6">
      <c r="A56" s="41" t="s">
        <v>9</v>
      </c>
      <c r="B56" s="41"/>
      <c r="C56" s="41"/>
      <c r="D56" s="41"/>
      <c r="E56" s="41"/>
      <c r="F56" s="6">
        <f>SUM(F9:F43)</f>
        <v>9286800</v>
      </c>
    </row>
    <row r="57" spans="1:6">
      <c r="A57" s="41" t="s">
        <v>10</v>
      </c>
      <c r="B57" s="41"/>
      <c r="C57" s="41"/>
      <c r="D57" s="41"/>
      <c r="E57" s="41"/>
      <c r="F57" s="6">
        <f>F56*10%</f>
        <v>928680</v>
      </c>
    </row>
    <row r="58" spans="1:6">
      <c r="A58" s="44" t="s">
        <v>11</v>
      </c>
      <c r="B58" s="45"/>
      <c r="C58" s="45"/>
      <c r="D58" s="45"/>
      <c r="E58" s="46"/>
      <c r="F58" s="6">
        <f>F57+F56</f>
        <v>10215480</v>
      </c>
    </row>
    <row r="59" spans="1:6">
      <c r="D59" s="39" t="s">
        <v>12</v>
      </c>
      <c r="E59" s="39"/>
      <c r="F59" s="39"/>
    </row>
    <row r="60" spans="1:6">
      <c r="D60" s="40" t="s">
        <v>13</v>
      </c>
      <c r="E60" s="40"/>
      <c r="F60" s="40"/>
    </row>
    <row r="61" spans="1:6">
      <c r="D61" s="2"/>
    </row>
    <row r="62" spans="1:6">
      <c r="D62" s="2"/>
    </row>
    <row r="63" spans="1:6">
      <c r="D63" s="2"/>
    </row>
    <row r="64" spans="1:6">
      <c r="D64" s="40"/>
      <c r="E64" s="40"/>
      <c r="F64" s="40"/>
    </row>
  </sheetData>
  <mergeCells count="8">
    <mergeCell ref="D59:F59"/>
    <mergeCell ref="D60:F60"/>
    <mergeCell ref="D64:F64"/>
    <mergeCell ref="A56:E56"/>
    <mergeCell ref="A5:F5"/>
    <mergeCell ref="A6:F6"/>
    <mergeCell ref="A57:E57"/>
    <mergeCell ref="A58:E58"/>
  </mergeCells>
  <pageMargins left="0.6" right="0.21" top="0.53" bottom="0.24" header="0.56999999999999995" footer="0.24"/>
  <pageSetup paperSize="9" scale="9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1"/>
  <sheetViews>
    <sheetView tabSelected="1" workbookViewId="0">
      <selection activeCell="H7" sqref="H7"/>
    </sheetView>
  </sheetViews>
  <sheetFormatPr defaultRowHeight="15.75"/>
  <cols>
    <col min="1" max="1" width="9.140625" style="1"/>
    <col min="2" max="2" width="40.28515625" style="1" bestFit="1" customWidth="1"/>
    <col min="3" max="3" width="9.28515625" style="1" customWidth="1"/>
    <col min="4" max="4" width="8.7109375" style="1" customWidth="1"/>
    <col min="5" max="5" width="10.28515625" style="1" customWidth="1"/>
    <col min="6" max="6" width="13.42578125" style="1" bestFit="1" customWidth="1"/>
    <col min="7" max="16384" width="9.140625" style="1"/>
  </cols>
  <sheetData>
    <row r="1" spans="1:6" ht="20.25">
      <c r="A1" s="7" t="s">
        <v>14</v>
      </c>
      <c r="B1" s="7"/>
      <c r="C1" s="7"/>
      <c r="D1" s="7"/>
      <c r="E1" s="7"/>
      <c r="F1" s="7"/>
    </row>
    <row r="2" spans="1:6">
      <c r="A2" s="8" t="s">
        <v>15</v>
      </c>
      <c r="B2" s="8"/>
      <c r="C2" s="8"/>
      <c r="D2" s="8"/>
      <c r="E2" s="8"/>
      <c r="F2" s="8"/>
    </row>
    <row r="3" spans="1:6">
      <c r="A3" s="8" t="s">
        <v>16</v>
      </c>
      <c r="B3" s="8"/>
      <c r="C3" s="8"/>
      <c r="D3" s="8"/>
      <c r="E3" s="8"/>
      <c r="F3" s="8"/>
    </row>
    <row r="4" spans="1:6">
      <c r="A4" s="8" t="s">
        <v>0</v>
      </c>
      <c r="B4" s="8"/>
      <c r="C4" s="8"/>
      <c r="D4" s="8"/>
      <c r="E4" s="8"/>
      <c r="F4" s="8"/>
    </row>
    <row r="5" spans="1:6" ht="20.25">
      <c r="A5" s="42" t="s">
        <v>62</v>
      </c>
      <c r="B5" s="42"/>
      <c r="C5" s="42"/>
      <c r="D5" s="42"/>
      <c r="E5" s="42"/>
      <c r="F5" s="42"/>
    </row>
    <row r="6" spans="1:6">
      <c r="A6" s="43" t="s">
        <v>102</v>
      </c>
      <c r="B6" s="43"/>
      <c r="C6" s="43"/>
      <c r="D6" s="43"/>
      <c r="E6" s="43"/>
      <c r="F6" s="43"/>
    </row>
    <row r="8" spans="1:6" ht="31.5">
      <c r="A8" s="11" t="s">
        <v>1</v>
      </c>
      <c r="B8" s="11" t="s">
        <v>2</v>
      </c>
      <c r="C8" s="11" t="s">
        <v>3</v>
      </c>
      <c r="D8" s="11" t="s">
        <v>4</v>
      </c>
      <c r="E8" s="11" t="s">
        <v>5</v>
      </c>
      <c r="F8" s="11" t="s">
        <v>6</v>
      </c>
    </row>
    <row r="9" spans="1:6">
      <c r="A9" s="3">
        <v>1</v>
      </c>
      <c r="B9" s="15" t="s">
        <v>95</v>
      </c>
      <c r="C9" s="14" t="s">
        <v>63</v>
      </c>
      <c r="D9" s="14">
        <v>2</v>
      </c>
      <c r="E9" s="4">
        <v>65000</v>
      </c>
      <c r="F9" s="5">
        <f t="shared" ref="F9:F25" si="0">D9*E9</f>
        <v>130000</v>
      </c>
    </row>
    <row r="10" spans="1:6">
      <c r="A10" s="3">
        <v>2</v>
      </c>
      <c r="B10" s="15" t="s">
        <v>64</v>
      </c>
      <c r="C10" s="14" t="s">
        <v>65</v>
      </c>
      <c r="D10" s="14">
        <v>15</v>
      </c>
      <c r="E10" s="4">
        <v>9000</v>
      </c>
      <c r="F10" s="5">
        <f t="shared" si="0"/>
        <v>135000</v>
      </c>
    </row>
    <row r="11" spans="1:6">
      <c r="A11" s="3">
        <v>3</v>
      </c>
      <c r="B11" s="17" t="s">
        <v>66</v>
      </c>
      <c r="C11" s="47" t="s">
        <v>67</v>
      </c>
      <c r="D11" s="14">
        <v>15</v>
      </c>
      <c r="E11" s="4">
        <v>35000</v>
      </c>
      <c r="F11" s="5">
        <f t="shared" si="0"/>
        <v>525000</v>
      </c>
    </row>
    <row r="12" spans="1:6">
      <c r="A12" s="3">
        <v>4</v>
      </c>
      <c r="B12" s="17" t="s">
        <v>68</v>
      </c>
      <c r="C12" s="47" t="s">
        <v>69</v>
      </c>
      <c r="D12" s="14">
        <v>1</v>
      </c>
      <c r="E12" s="4">
        <v>200000</v>
      </c>
      <c r="F12" s="5">
        <f t="shared" si="0"/>
        <v>200000</v>
      </c>
    </row>
    <row r="13" spans="1:6" s="34" customFormat="1">
      <c r="A13" s="3">
        <v>5</v>
      </c>
      <c r="B13" s="37" t="s">
        <v>70</v>
      </c>
      <c r="C13" s="35" t="s">
        <v>65</v>
      </c>
      <c r="D13" s="35">
        <v>30</v>
      </c>
      <c r="E13" s="36">
        <v>7000</v>
      </c>
      <c r="F13" s="5">
        <f t="shared" si="0"/>
        <v>210000</v>
      </c>
    </row>
    <row r="14" spans="1:6">
      <c r="A14" s="3">
        <v>6</v>
      </c>
      <c r="B14" s="38" t="s">
        <v>72</v>
      </c>
      <c r="C14" s="9" t="s">
        <v>63</v>
      </c>
      <c r="D14" s="9">
        <v>20</v>
      </c>
      <c r="E14" s="33">
        <v>4800</v>
      </c>
      <c r="F14" s="5">
        <f t="shared" si="0"/>
        <v>96000</v>
      </c>
    </row>
    <row r="15" spans="1:6">
      <c r="A15" s="3">
        <v>7</v>
      </c>
      <c r="B15" s="17" t="s">
        <v>73</v>
      </c>
      <c r="C15" s="47" t="s">
        <v>74</v>
      </c>
      <c r="D15" s="14">
        <v>50</v>
      </c>
      <c r="E15" s="22">
        <v>2000</v>
      </c>
      <c r="F15" s="5">
        <f t="shared" si="0"/>
        <v>100000</v>
      </c>
    </row>
    <row r="16" spans="1:6">
      <c r="A16" s="3">
        <v>8</v>
      </c>
      <c r="B16" s="17" t="s">
        <v>92</v>
      </c>
      <c r="C16" s="47" t="s">
        <v>74</v>
      </c>
      <c r="D16" s="14">
        <v>10</v>
      </c>
      <c r="E16" s="4">
        <v>5500</v>
      </c>
      <c r="F16" s="5">
        <f t="shared" si="0"/>
        <v>55000</v>
      </c>
    </row>
    <row r="17" spans="1:6">
      <c r="A17" s="3">
        <v>9</v>
      </c>
      <c r="B17" s="17" t="s">
        <v>93</v>
      </c>
      <c r="C17" s="47" t="s">
        <v>74</v>
      </c>
      <c r="D17" s="14">
        <v>10</v>
      </c>
      <c r="E17" s="4">
        <v>11000</v>
      </c>
      <c r="F17" s="5">
        <f t="shared" si="0"/>
        <v>110000</v>
      </c>
    </row>
    <row r="18" spans="1:6">
      <c r="A18" s="3">
        <v>10</v>
      </c>
      <c r="B18" s="17" t="s">
        <v>94</v>
      </c>
      <c r="C18" s="47" t="s">
        <v>74</v>
      </c>
      <c r="D18" s="14">
        <v>10</v>
      </c>
      <c r="E18" s="4">
        <v>17000</v>
      </c>
      <c r="F18" s="5">
        <f t="shared" si="0"/>
        <v>170000</v>
      </c>
    </row>
    <row r="19" spans="1:6">
      <c r="A19" s="3">
        <v>11</v>
      </c>
      <c r="B19" s="17" t="s">
        <v>75</v>
      </c>
      <c r="C19" s="47" t="s">
        <v>69</v>
      </c>
      <c r="D19" s="14">
        <v>200</v>
      </c>
      <c r="E19" s="4">
        <v>1900</v>
      </c>
      <c r="F19" s="5">
        <f t="shared" si="0"/>
        <v>380000</v>
      </c>
    </row>
    <row r="20" spans="1:6">
      <c r="A20" s="3">
        <v>12</v>
      </c>
      <c r="B20" s="17" t="s">
        <v>76</v>
      </c>
      <c r="C20" s="47" t="s">
        <v>71</v>
      </c>
      <c r="D20" s="14">
        <v>100</v>
      </c>
      <c r="E20" s="4">
        <v>11000</v>
      </c>
      <c r="F20" s="5">
        <f t="shared" si="0"/>
        <v>1100000</v>
      </c>
    </row>
    <row r="21" spans="1:6">
      <c r="A21" s="3">
        <v>13</v>
      </c>
      <c r="B21" s="17" t="s">
        <v>77</v>
      </c>
      <c r="C21" s="47" t="s">
        <v>69</v>
      </c>
      <c r="D21" s="14">
        <v>17</v>
      </c>
      <c r="E21" s="4">
        <v>42000</v>
      </c>
      <c r="F21" s="5">
        <f t="shared" si="0"/>
        <v>714000</v>
      </c>
    </row>
    <row r="22" spans="1:6">
      <c r="A22" s="3">
        <v>14</v>
      </c>
      <c r="B22" s="17" t="s">
        <v>78</v>
      </c>
      <c r="C22" s="47" t="s">
        <v>63</v>
      </c>
      <c r="D22" s="14">
        <v>1</v>
      </c>
      <c r="E22" s="4">
        <v>30000</v>
      </c>
      <c r="F22" s="5">
        <f t="shared" si="0"/>
        <v>30000</v>
      </c>
    </row>
    <row r="23" spans="1:6">
      <c r="A23" s="3">
        <v>15</v>
      </c>
      <c r="B23" s="17" t="s">
        <v>79</v>
      </c>
      <c r="C23" s="47" t="s">
        <v>69</v>
      </c>
      <c r="D23" s="14">
        <v>1</v>
      </c>
      <c r="E23" s="4">
        <v>30000</v>
      </c>
      <c r="F23" s="5">
        <f t="shared" si="0"/>
        <v>30000</v>
      </c>
    </row>
    <row r="24" spans="1:6">
      <c r="A24" s="3">
        <v>16</v>
      </c>
      <c r="B24" s="17" t="s">
        <v>19</v>
      </c>
      <c r="C24" s="47" t="s">
        <v>63</v>
      </c>
      <c r="D24" s="14">
        <v>5</v>
      </c>
      <c r="E24" s="4">
        <v>32000</v>
      </c>
      <c r="F24" s="5">
        <f t="shared" si="0"/>
        <v>160000</v>
      </c>
    </row>
    <row r="25" spans="1:6">
      <c r="A25" s="3">
        <v>17</v>
      </c>
      <c r="B25" s="17" t="s">
        <v>91</v>
      </c>
      <c r="C25" s="47" t="s">
        <v>69</v>
      </c>
      <c r="D25" s="14">
        <v>10</v>
      </c>
      <c r="E25" s="4">
        <v>28000</v>
      </c>
      <c r="F25" s="5">
        <f t="shared" si="0"/>
        <v>280000</v>
      </c>
    </row>
    <row r="26" spans="1:6">
      <c r="A26" s="3">
        <v>18</v>
      </c>
      <c r="B26" s="17" t="s">
        <v>80</v>
      </c>
      <c r="C26" s="47" t="s">
        <v>71</v>
      </c>
      <c r="D26" s="14">
        <v>20</v>
      </c>
      <c r="E26" s="4">
        <v>2800</v>
      </c>
      <c r="F26" s="5">
        <f t="shared" ref="F26:F52" si="1">D26*E26</f>
        <v>56000</v>
      </c>
    </row>
    <row r="27" spans="1:6">
      <c r="A27" s="3">
        <v>19</v>
      </c>
      <c r="B27" s="17" t="s">
        <v>97</v>
      </c>
      <c r="C27" s="47" t="s">
        <v>74</v>
      </c>
      <c r="D27" s="14">
        <v>30</v>
      </c>
      <c r="E27" s="4">
        <v>2500</v>
      </c>
      <c r="F27" s="5">
        <f t="shared" si="1"/>
        <v>75000</v>
      </c>
    </row>
    <row r="28" spans="1:6">
      <c r="A28" s="3">
        <v>20</v>
      </c>
      <c r="B28" s="17" t="s">
        <v>81</v>
      </c>
      <c r="C28" s="47" t="s">
        <v>82</v>
      </c>
      <c r="D28" s="14">
        <v>5</v>
      </c>
      <c r="E28" s="4">
        <v>31000</v>
      </c>
      <c r="F28" s="5">
        <f t="shared" si="1"/>
        <v>155000</v>
      </c>
    </row>
    <row r="29" spans="1:6">
      <c r="A29" s="3">
        <v>21</v>
      </c>
      <c r="B29" s="17" t="s">
        <v>83</v>
      </c>
      <c r="C29" s="47" t="s">
        <v>69</v>
      </c>
      <c r="D29" s="14">
        <v>200</v>
      </c>
      <c r="E29" s="4">
        <v>200</v>
      </c>
      <c r="F29" s="5">
        <f t="shared" si="1"/>
        <v>40000</v>
      </c>
    </row>
    <row r="30" spans="1:6">
      <c r="A30" s="3">
        <v>22</v>
      </c>
      <c r="B30" s="17" t="s">
        <v>96</v>
      </c>
      <c r="C30" s="47" t="s">
        <v>84</v>
      </c>
      <c r="D30" s="14">
        <v>20</v>
      </c>
      <c r="E30" s="4">
        <v>12500</v>
      </c>
      <c r="F30" s="5">
        <f t="shared" si="1"/>
        <v>250000</v>
      </c>
    </row>
    <row r="31" spans="1:6">
      <c r="A31" s="3">
        <v>23</v>
      </c>
      <c r="B31" s="17" t="s">
        <v>90</v>
      </c>
      <c r="C31" s="47" t="s">
        <v>69</v>
      </c>
      <c r="D31" s="14">
        <v>5</v>
      </c>
      <c r="E31" s="4">
        <v>45000</v>
      </c>
      <c r="F31" s="5">
        <f t="shared" si="1"/>
        <v>225000</v>
      </c>
    </row>
    <row r="32" spans="1:6">
      <c r="A32" s="3">
        <v>24</v>
      </c>
      <c r="B32" s="17" t="s">
        <v>85</v>
      </c>
      <c r="C32" s="47" t="s">
        <v>63</v>
      </c>
      <c r="D32" s="14">
        <v>10</v>
      </c>
      <c r="E32" s="4">
        <v>14000</v>
      </c>
      <c r="F32" s="5">
        <f t="shared" si="1"/>
        <v>140000</v>
      </c>
    </row>
    <row r="33" spans="1:6">
      <c r="A33" s="3">
        <v>25</v>
      </c>
      <c r="B33" s="17" t="s">
        <v>17</v>
      </c>
      <c r="C33" s="47" t="s">
        <v>69</v>
      </c>
      <c r="D33" s="14">
        <v>20</v>
      </c>
      <c r="E33" s="4">
        <v>25000</v>
      </c>
      <c r="F33" s="5">
        <f t="shared" si="1"/>
        <v>500000</v>
      </c>
    </row>
    <row r="34" spans="1:6">
      <c r="A34" s="3">
        <v>26</v>
      </c>
      <c r="B34" s="17" t="s">
        <v>99</v>
      </c>
      <c r="C34" s="47" t="s">
        <v>98</v>
      </c>
      <c r="D34" s="14">
        <v>1</v>
      </c>
      <c r="E34" s="4">
        <v>260000</v>
      </c>
      <c r="F34" s="5">
        <f t="shared" si="1"/>
        <v>260000</v>
      </c>
    </row>
    <row r="35" spans="1:6">
      <c r="A35" s="3">
        <v>27</v>
      </c>
      <c r="B35" s="17" t="s">
        <v>100</v>
      </c>
      <c r="C35" s="47" t="s">
        <v>98</v>
      </c>
      <c r="D35" s="14">
        <v>5</v>
      </c>
      <c r="E35" s="4">
        <v>140000</v>
      </c>
      <c r="F35" s="5">
        <f t="shared" si="1"/>
        <v>700000</v>
      </c>
    </row>
    <row r="36" spans="1:6">
      <c r="A36" s="3">
        <v>28</v>
      </c>
      <c r="B36" s="17" t="s">
        <v>44</v>
      </c>
      <c r="C36" s="47" t="s">
        <v>45</v>
      </c>
      <c r="D36" s="14">
        <v>20</v>
      </c>
      <c r="E36" s="4">
        <v>29000</v>
      </c>
      <c r="F36" s="5">
        <f t="shared" si="1"/>
        <v>580000</v>
      </c>
    </row>
    <row r="37" spans="1:6">
      <c r="A37" s="3">
        <v>29</v>
      </c>
      <c r="B37" s="17" t="s">
        <v>86</v>
      </c>
      <c r="C37" s="47" t="s">
        <v>87</v>
      </c>
      <c r="D37" s="14">
        <v>10</v>
      </c>
      <c r="E37" s="4">
        <v>8500</v>
      </c>
      <c r="F37" s="5">
        <f t="shared" si="1"/>
        <v>85000</v>
      </c>
    </row>
    <row r="38" spans="1:6">
      <c r="A38" s="3">
        <v>30</v>
      </c>
      <c r="B38" s="17" t="s">
        <v>88</v>
      </c>
      <c r="C38" s="47" t="s">
        <v>71</v>
      </c>
      <c r="D38" s="14">
        <v>10</v>
      </c>
      <c r="E38" s="4">
        <v>6000</v>
      </c>
      <c r="F38" s="5">
        <f t="shared" si="1"/>
        <v>60000</v>
      </c>
    </row>
    <row r="39" spans="1:6">
      <c r="A39" s="3">
        <v>31</v>
      </c>
      <c r="B39" s="17" t="s">
        <v>101</v>
      </c>
      <c r="C39" s="47" t="s">
        <v>25</v>
      </c>
      <c r="D39" s="14">
        <v>10</v>
      </c>
      <c r="E39" s="4">
        <v>9000</v>
      </c>
      <c r="F39" s="5">
        <f t="shared" si="1"/>
        <v>90000</v>
      </c>
    </row>
    <row r="40" spans="1:6">
      <c r="A40" s="3">
        <v>32</v>
      </c>
      <c r="B40" s="17" t="s">
        <v>89</v>
      </c>
      <c r="C40" s="47" t="s">
        <v>74</v>
      </c>
      <c r="D40" s="14">
        <v>10</v>
      </c>
      <c r="E40" s="4">
        <v>6000</v>
      </c>
      <c r="F40" s="5">
        <f t="shared" si="1"/>
        <v>60000</v>
      </c>
    </row>
    <row r="41" spans="1:6" hidden="1">
      <c r="A41" s="3">
        <v>32</v>
      </c>
      <c r="B41" s="19"/>
      <c r="C41" s="20"/>
      <c r="D41" s="20"/>
      <c r="E41" s="21" t="e">
        <f>#REF!/1.25</f>
        <v>#REF!</v>
      </c>
      <c r="F41" s="5" t="e">
        <f t="shared" si="1"/>
        <v>#REF!</v>
      </c>
    </row>
    <row r="42" spans="1:6" hidden="1">
      <c r="A42" s="3">
        <v>33</v>
      </c>
      <c r="B42" s="10"/>
      <c r="C42" s="9"/>
      <c r="D42" s="9"/>
      <c r="E42" s="4" t="e">
        <f>#REF!/1.25</f>
        <v>#REF!</v>
      </c>
      <c r="F42" s="5" t="e">
        <f t="shared" si="1"/>
        <v>#REF!</v>
      </c>
    </row>
    <row r="43" spans="1:6" hidden="1">
      <c r="A43" s="3">
        <v>34</v>
      </c>
      <c r="B43" s="10"/>
      <c r="C43" s="9"/>
      <c r="D43" s="9"/>
      <c r="E43" s="4" t="e">
        <f>#REF!/1.25</f>
        <v>#REF!</v>
      </c>
      <c r="F43" s="5" t="e">
        <f t="shared" si="1"/>
        <v>#REF!</v>
      </c>
    </row>
    <row r="44" spans="1:6" hidden="1">
      <c r="A44" s="3">
        <v>35</v>
      </c>
      <c r="B44" s="10"/>
      <c r="C44" s="9"/>
      <c r="D44" s="9"/>
      <c r="E44" s="4" t="e">
        <f>#REF!/1.25</f>
        <v>#REF!</v>
      </c>
      <c r="F44" s="5" t="e">
        <f t="shared" si="1"/>
        <v>#REF!</v>
      </c>
    </row>
    <row r="45" spans="1:6" hidden="1">
      <c r="A45" s="3">
        <v>36</v>
      </c>
      <c r="B45" s="10"/>
      <c r="C45" s="9"/>
      <c r="D45" s="9"/>
      <c r="E45" s="4" t="e">
        <f>#REF!/1.25</f>
        <v>#REF!</v>
      </c>
      <c r="F45" s="5" t="e">
        <f t="shared" si="1"/>
        <v>#REF!</v>
      </c>
    </row>
    <row r="46" spans="1:6" hidden="1">
      <c r="A46" s="3">
        <v>37</v>
      </c>
      <c r="B46" s="10"/>
      <c r="C46" s="9"/>
      <c r="D46" s="9"/>
      <c r="E46" s="4" t="e">
        <f>#REF!/1.25</f>
        <v>#REF!</v>
      </c>
      <c r="F46" s="5" t="e">
        <f t="shared" si="1"/>
        <v>#REF!</v>
      </c>
    </row>
    <row r="47" spans="1:6" hidden="1">
      <c r="A47" s="3">
        <v>38</v>
      </c>
      <c r="B47" s="10"/>
      <c r="C47" s="9"/>
      <c r="D47" s="9"/>
      <c r="E47" s="4" t="e">
        <f>#REF!/1.25</f>
        <v>#REF!</v>
      </c>
      <c r="F47" s="5" t="e">
        <f t="shared" si="1"/>
        <v>#REF!</v>
      </c>
    </row>
    <row r="48" spans="1:6" hidden="1">
      <c r="A48" s="3">
        <v>39</v>
      </c>
      <c r="B48" s="12"/>
      <c r="C48" s="13"/>
      <c r="D48" s="13"/>
      <c r="E48" s="4" t="e">
        <f>#REF!/1.25</f>
        <v>#REF!</v>
      </c>
      <c r="F48" s="5" t="e">
        <f t="shared" si="1"/>
        <v>#REF!</v>
      </c>
    </row>
    <row r="49" spans="1:6" hidden="1">
      <c r="A49" s="3">
        <v>40</v>
      </c>
      <c r="B49" s="15"/>
      <c r="C49" s="16"/>
      <c r="D49" s="14"/>
      <c r="E49" s="4" t="e">
        <f>#REF!/1.25</f>
        <v>#REF!</v>
      </c>
      <c r="F49" s="5" t="e">
        <f t="shared" si="1"/>
        <v>#REF!</v>
      </c>
    </row>
    <row r="50" spans="1:6" hidden="1">
      <c r="A50" s="3">
        <v>41</v>
      </c>
      <c r="B50" s="15"/>
      <c r="C50" s="16"/>
      <c r="D50" s="14"/>
      <c r="E50" s="4" t="e">
        <f>#REF!/1.25</f>
        <v>#REF!</v>
      </c>
      <c r="F50" s="5" t="e">
        <f t="shared" si="1"/>
        <v>#REF!</v>
      </c>
    </row>
    <row r="51" spans="1:6" hidden="1">
      <c r="A51" s="3">
        <v>42</v>
      </c>
      <c r="B51" s="10"/>
      <c r="C51" s="9"/>
      <c r="D51" s="9"/>
      <c r="E51" s="4" t="e">
        <f>#REF!/1.25</f>
        <v>#REF!</v>
      </c>
      <c r="F51" s="5" t="e">
        <f t="shared" si="1"/>
        <v>#REF!</v>
      </c>
    </row>
    <row r="52" spans="1:6" hidden="1">
      <c r="A52" s="3">
        <v>43</v>
      </c>
      <c r="B52" s="10"/>
      <c r="C52" s="9"/>
      <c r="D52" s="9"/>
      <c r="E52" s="4" t="e">
        <f>#REF!/1.25</f>
        <v>#REF!</v>
      </c>
      <c r="F52" s="5" t="e">
        <f t="shared" si="1"/>
        <v>#REF!</v>
      </c>
    </row>
    <row r="53" spans="1:6">
      <c r="A53" s="41" t="s">
        <v>9</v>
      </c>
      <c r="B53" s="41"/>
      <c r="C53" s="41"/>
      <c r="D53" s="41"/>
      <c r="E53" s="41"/>
      <c r="F53" s="6">
        <f>SUM(F9:F40)</f>
        <v>7701000</v>
      </c>
    </row>
    <row r="54" spans="1:6">
      <c r="A54" s="41" t="s">
        <v>10</v>
      </c>
      <c r="B54" s="41"/>
      <c r="C54" s="41"/>
      <c r="D54" s="41"/>
      <c r="E54" s="41"/>
      <c r="F54" s="6">
        <f>F53*10%</f>
        <v>770100</v>
      </c>
    </row>
    <row r="55" spans="1:6">
      <c r="A55" s="44" t="s">
        <v>11</v>
      </c>
      <c r="B55" s="45"/>
      <c r="C55" s="45"/>
      <c r="D55" s="45"/>
      <c r="E55" s="46"/>
      <c r="F55" s="6">
        <f>F54+F53</f>
        <v>8471100</v>
      </c>
    </row>
    <row r="56" spans="1:6">
      <c r="D56" s="39" t="s">
        <v>12</v>
      </c>
      <c r="E56" s="39"/>
      <c r="F56" s="39"/>
    </row>
    <row r="57" spans="1:6">
      <c r="D57" s="40" t="s">
        <v>13</v>
      </c>
      <c r="E57" s="40"/>
      <c r="F57" s="40"/>
    </row>
    <row r="58" spans="1:6">
      <c r="D58" s="2"/>
    </row>
    <row r="59" spans="1:6">
      <c r="D59" s="2"/>
    </row>
    <row r="60" spans="1:6">
      <c r="D60" s="2"/>
    </row>
    <row r="61" spans="1:6">
      <c r="D61" s="40"/>
      <c r="E61" s="40"/>
      <c r="F61" s="40"/>
    </row>
  </sheetData>
  <mergeCells count="8">
    <mergeCell ref="D57:F57"/>
    <mergeCell ref="D61:F61"/>
    <mergeCell ref="A5:F5"/>
    <mergeCell ref="A6:F6"/>
    <mergeCell ref="A53:E53"/>
    <mergeCell ref="A54:E54"/>
    <mergeCell ref="A55:E55"/>
    <mergeCell ref="D56:F5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cp:lastPrinted>2013-08-23T02:33:22Z</cp:lastPrinted>
  <dcterms:created xsi:type="dcterms:W3CDTF">2013-06-01T07:20:51Z</dcterms:created>
  <dcterms:modified xsi:type="dcterms:W3CDTF">2014-05-07T02:10:13Z</dcterms:modified>
</cp:coreProperties>
</file>