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1"/>
  </bookViews>
  <sheets>
    <sheet name="Sheet3" sheetId="3" r:id="rId1"/>
    <sheet name="bk thang 05" sheetId="4" r:id="rId2"/>
  </sheets>
  <calcPr calcId="124519"/>
</workbook>
</file>

<file path=xl/calcChain.xml><?xml version="1.0" encoding="utf-8"?>
<calcChain xmlns="http://schemas.openxmlformats.org/spreadsheetml/2006/main">
  <c r="F15" i="4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9"/>
  <c r="E62"/>
  <c r="F62" s="1"/>
  <c r="E61"/>
  <c r="F61" s="1"/>
  <c r="E60"/>
  <c r="F60" s="1"/>
  <c r="E59"/>
  <c r="F59" s="1"/>
  <c r="E58"/>
  <c r="F58" s="1"/>
  <c r="E57"/>
  <c r="F57" s="1"/>
  <c r="E56"/>
  <c r="F56" s="1"/>
  <c r="E55"/>
  <c r="F55" s="1"/>
  <c r="E54"/>
  <c r="F54" s="1"/>
  <c r="E53"/>
  <c r="F53" s="1"/>
  <c r="E52"/>
  <c r="F52" s="1"/>
  <c r="E51"/>
  <c r="F51" s="1"/>
  <c r="F39" i="3"/>
  <c r="F36"/>
  <c r="F35"/>
  <c r="F34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7"/>
  <c r="F38"/>
  <c r="F40"/>
  <c r="E52"/>
  <c r="F52" s="1"/>
  <c r="E51"/>
  <c r="F51" s="1"/>
  <c r="E50"/>
  <c r="F50" s="1"/>
  <c r="E49"/>
  <c r="F49" s="1"/>
  <c r="E48"/>
  <c r="F48" s="1"/>
  <c r="E47"/>
  <c r="F47" s="1"/>
  <c r="E46"/>
  <c r="F46" s="1"/>
  <c r="E45"/>
  <c r="F45" s="1"/>
  <c r="E44"/>
  <c r="F44" s="1"/>
  <c r="E43"/>
  <c r="F43" s="1"/>
  <c r="E42"/>
  <c r="F42" s="1"/>
  <c r="E41"/>
  <c r="F41" s="1"/>
  <c r="F53"/>
  <c r="F54" s="1"/>
  <c r="F55" s="1"/>
  <c r="F63" i="4" l="1"/>
  <c r="F64" s="1"/>
  <c r="F65" s="1"/>
</calcChain>
</file>

<file path=xl/sharedStrings.xml><?xml version="1.0" encoding="utf-8"?>
<sst xmlns="http://schemas.openxmlformats.org/spreadsheetml/2006/main" count="164" uniqueCount="89">
  <si>
    <t>MST: 0307229914</t>
  </si>
  <si>
    <t>STT</t>
  </si>
  <si>
    <t>Tên hàng</t>
  </si>
  <si>
    <t>ĐVT</t>
  </si>
  <si>
    <t>SL</t>
  </si>
  <si>
    <t>ĐƠN GIÁ</t>
  </si>
  <si>
    <t>THÀNH TiỀN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</si>
  <si>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</si>
  <si>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</si>
  <si>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</si>
  <si>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</si>
  <si>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</si>
  <si>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</si>
  <si>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</si>
  <si>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</si>
  <si>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Bìa còng</t>
  </si>
  <si>
    <t>Bìa lỗ</t>
  </si>
  <si>
    <t xml:space="preserve">Cái </t>
  </si>
  <si>
    <t xml:space="preserve">Thẻ chấm công </t>
  </si>
  <si>
    <t xml:space="preserve">Xấp </t>
  </si>
  <si>
    <t>BẢNG KÊ DANH MỤC HÀNG HÓA T 04</t>
  </si>
  <si>
    <t>xấp</t>
  </si>
  <si>
    <t>Phiếu xuất</t>
  </si>
  <si>
    <t>cuốn</t>
  </si>
  <si>
    <t>Bao rác</t>
  </si>
  <si>
    <t>Kg</t>
  </si>
  <si>
    <t>Bàn cắt</t>
  </si>
  <si>
    <t>cái</t>
  </si>
  <si>
    <t>Phiếu nhập kho</t>
  </si>
  <si>
    <t>cây</t>
  </si>
  <si>
    <t>Giấy ghi chú</t>
  </si>
  <si>
    <t>Kẹp giấy</t>
  </si>
  <si>
    <t>hộp</t>
  </si>
  <si>
    <t>Bìa 1 nút</t>
  </si>
  <si>
    <t>Kéo</t>
  </si>
  <si>
    <t>Bìa 80 lá</t>
  </si>
  <si>
    <t>Bìa thái</t>
  </si>
  <si>
    <t>Bìa lá</t>
  </si>
  <si>
    <t>Thước TL</t>
  </si>
  <si>
    <t>Thun</t>
  </si>
  <si>
    <t>bịch</t>
  </si>
  <si>
    <t>Bao thư</t>
  </si>
  <si>
    <t>quyển</t>
  </si>
  <si>
    <t>Giấy niêm phong</t>
  </si>
  <si>
    <t>Bìa phân trang</t>
  </si>
  <si>
    <t>bộ</t>
  </si>
  <si>
    <t>Dao rọc giấy</t>
  </si>
  <si>
    <t>Lưỡi dao</t>
  </si>
  <si>
    <t xml:space="preserve">Tampon  shiny </t>
  </si>
  <si>
    <t xml:space="preserve">Bìa còng cua nhựa </t>
  </si>
  <si>
    <t xml:space="preserve">Kẹp bướm 32 </t>
  </si>
  <si>
    <t xml:space="preserve">Kẹp bướm 41 </t>
  </si>
  <si>
    <t xml:space="preserve">Kẹp bướm 51 </t>
  </si>
  <si>
    <t xml:space="preserve">Giấy màu </t>
  </si>
  <si>
    <t xml:space="preserve">Phiếu thu 12  x 22 cm </t>
  </si>
  <si>
    <t xml:space="preserve">Kim bấm   Plus </t>
  </si>
  <si>
    <t xml:space="preserve">Ram </t>
  </si>
  <si>
    <t xml:space="preserve">Giấy A2 </t>
  </si>
  <si>
    <t>Giấy Double A3</t>
  </si>
  <si>
    <t xml:space="preserve">Bìa trình kỳ </t>
  </si>
  <si>
    <t xml:space="preserve">k/g : ChỊ Thoa  _ Cty Chuẩn Việt </t>
  </si>
  <si>
    <t>Cái</t>
  </si>
  <si>
    <t>Hộp</t>
  </si>
  <si>
    <t>Cây</t>
  </si>
  <si>
    <t>Kẹp bướm</t>
  </si>
  <si>
    <t>Bìa trình ký</t>
  </si>
  <si>
    <t>Gôm</t>
  </si>
  <si>
    <t>Cục</t>
  </si>
  <si>
    <t>Bao Zipper</t>
  </si>
  <si>
    <t>Quyển</t>
  </si>
  <si>
    <t>Sổ</t>
  </si>
  <si>
    <t>Cuốn</t>
  </si>
  <si>
    <t>Xấp</t>
  </si>
  <si>
    <t>Máy tính</t>
  </si>
  <si>
    <t>Nhãn tomy</t>
  </si>
  <si>
    <t>Cắt keo</t>
  </si>
  <si>
    <t>Hoá đơn</t>
  </si>
  <si>
    <t>Hoá đơn bán lẻ</t>
  </si>
  <si>
    <t>Menu A5</t>
  </si>
  <si>
    <t>Miếng thối tiền</t>
  </si>
  <si>
    <t>Bìa giấy</t>
  </si>
  <si>
    <t>Phiếu thu</t>
  </si>
  <si>
    <t>Bảng tên</t>
  </si>
  <si>
    <t>Sợi</t>
  </si>
  <si>
    <t>Dây đeo</t>
  </si>
  <si>
    <t>Bìa nhựa</t>
  </si>
  <si>
    <t>Bìa kiếng</t>
  </si>
  <si>
    <t>Bìa Thái</t>
  </si>
  <si>
    <t>BẢNG KÊ DANH MỤC HÀNG HÓA T 05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</si>
</sst>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name val="Arial"/>
      <family val="2"/>
    </font>
    <font>
      <b/>
      <sz val="16"/>
      <name val="Times New Roman"/>
      <family val="1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/>
    <xf numFmtId="165" fontId="6" fillId="0" borderId="1" xfId="0" applyNumberFormat="1" applyFont="1" applyFill="1" applyBorder="1" applyAlignment="1"/>
    <xf numFmtId="0" fontId="8" fillId="0" borderId="0" xfId="0" applyFont="1"/>
    <xf numFmtId="0" fontId="2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 wrapText="1"/>
    </xf>
    <xf numFmtId="0" fontId="0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164" fontId="0" fillId="0" borderId="6" xfId="0" applyNumberFormat="1" applyFont="1" applyFill="1" applyBorder="1" applyAlignment="1">
      <alignment horizontal="right"/>
    </xf>
    <xf numFmtId="0" fontId="1" fillId="3" borderId="0" xfId="0" applyFont="1" applyFill="1"/>
    <xf numFmtId="0" fontId="0" fillId="3" borderId="6" xfId="0" applyNumberFormat="1" applyFont="1" applyFill="1" applyBorder="1" applyAlignment="1">
      <alignment horizontal="center" wrapText="1"/>
    </xf>
    <xf numFmtId="164" fontId="0" fillId="3" borderId="6" xfId="0" applyNumberFormat="1" applyFont="1" applyFill="1" applyBorder="1" applyAlignment="1">
      <alignment horizontal="right"/>
    </xf>
    <xf numFmtId="0" fontId="0" fillId="3" borderId="6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opLeftCell="A20" workbookViewId="0">
      <selection activeCell="B15" sqref="B15"/>
    </sheetView>
  </sheetViews>
  <sheetFormatPr defaultRowHeight="15.75"/>
  <cols>
    <col min="1" max="1" width="9.140625" style="1"/>
    <col min="2" max="2" width="40.28515625" style="1" bestFit="1" customWidth="1"/>
    <col min="3" max="3" width="9.28515625" style="1" customWidth="1"/>
    <col min="4" max="4" width="8.7109375" style="1" customWidth="1"/>
    <col min="5" max="5" width="10.28515625" style="1" customWidth="1"/>
    <col min="6" max="6" width="13.42578125" style="1" bestFit="1" customWidth="1"/>
    <col min="7" max="16384" width="9.140625" style="1"/>
  </cols>
  <sheetData>
    <row r="1" spans="1:6" ht="20.25">
      <c r="A1" s="7" t="s">
        <v>12</v>
      </c>
      <c r="B1" s="7"/>
      <c r="C1" s="7"/>
      <c r="D1" s="7"/>
      <c r="E1" s="7"/>
      <c r="F1" s="7"/>
    </row>
    <row r="2" spans="1:6">
      <c r="A2" s="8" t="s">
        <v>13</v>
      </c>
      <c r="B2" s="8"/>
      <c r="C2" s="8"/>
      <c r="D2" s="8"/>
      <c r="E2" s="8"/>
      <c r="F2" s="8"/>
    </row>
    <row r="3" spans="1:6">
      <c r="A3" s="8" t="s">
        <v>14</v>
      </c>
      <c r="B3" s="8"/>
      <c r="C3" s="8"/>
      <c r="D3" s="8"/>
      <c r="E3" s="8"/>
      <c r="F3" s="8"/>
    </row>
    <row r="4" spans="1:6">
      <c r="A4" s="8" t="s">
        <v>0</v>
      </c>
      <c r="B4" s="8"/>
      <c r="C4" s="8"/>
      <c r="D4" s="8"/>
      <c r="E4" s="8"/>
      <c r="F4" s="8"/>
    </row>
    <row r="5" spans="1:6" ht="20.25">
      <c r="A5" s="30" t="s">
        <v>20</v>
      </c>
      <c r="B5" s="30"/>
      <c r="C5" s="30"/>
      <c r="D5" s="30"/>
      <c r="E5" s="30"/>
      <c r="F5" s="30"/>
    </row>
    <row r="6" spans="1:6">
      <c r="A6" s="31" t="s">
        <v>60</v>
      </c>
      <c r="B6" s="31"/>
      <c r="C6" s="31"/>
      <c r="D6" s="31"/>
      <c r="E6" s="31"/>
      <c r="F6" s="31"/>
    </row>
    <row r="8" spans="1:6" ht="31.5">
      <c r="A8" s="11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</row>
    <row r="9" spans="1:6">
      <c r="A9" s="3">
        <v>1</v>
      </c>
      <c r="B9" s="15" t="s">
        <v>53</v>
      </c>
      <c r="C9" s="14" t="s">
        <v>21</v>
      </c>
      <c r="D9" s="14">
        <v>2</v>
      </c>
      <c r="E9" s="4">
        <v>65000</v>
      </c>
      <c r="F9" s="5">
        <f t="shared" ref="F9:F25" si="0">D9*E9</f>
        <v>130000</v>
      </c>
    </row>
    <row r="10" spans="1:6">
      <c r="A10" s="3">
        <v>2</v>
      </c>
      <c r="B10" s="15" t="s">
        <v>22</v>
      </c>
      <c r="C10" s="14" t="s">
        <v>23</v>
      </c>
      <c r="D10" s="14">
        <v>15</v>
      </c>
      <c r="E10" s="4">
        <v>9000</v>
      </c>
      <c r="F10" s="5">
        <f t="shared" si="0"/>
        <v>135000</v>
      </c>
    </row>
    <row r="11" spans="1:6">
      <c r="A11" s="3">
        <v>3</v>
      </c>
      <c r="B11" s="17" t="s">
        <v>24</v>
      </c>
      <c r="C11" s="28" t="s">
        <v>25</v>
      </c>
      <c r="D11" s="14">
        <v>15</v>
      </c>
      <c r="E11" s="4">
        <v>35000</v>
      </c>
      <c r="F11" s="5">
        <f t="shared" si="0"/>
        <v>525000</v>
      </c>
    </row>
    <row r="12" spans="1:6">
      <c r="A12" s="3">
        <v>4</v>
      </c>
      <c r="B12" s="17" t="s">
        <v>26</v>
      </c>
      <c r="C12" s="28" t="s">
        <v>27</v>
      </c>
      <c r="D12" s="14">
        <v>1</v>
      </c>
      <c r="E12" s="4">
        <v>200000</v>
      </c>
      <c r="F12" s="5">
        <f t="shared" si="0"/>
        <v>200000</v>
      </c>
    </row>
    <row r="13" spans="1:6" s="23" customFormat="1">
      <c r="A13" s="3">
        <v>5</v>
      </c>
      <c r="B13" s="26" t="s">
        <v>28</v>
      </c>
      <c r="C13" s="24" t="s">
        <v>23</v>
      </c>
      <c r="D13" s="24">
        <v>30</v>
      </c>
      <c r="E13" s="25">
        <v>7000</v>
      </c>
      <c r="F13" s="5">
        <f t="shared" si="0"/>
        <v>210000</v>
      </c>
    </row>
    <row r="14" spans="1:6">
      <c r="A14" s="3">
        <v>6</v>
      </c>
      <c r="B14" s="27" t="s">
        <v>30</v>
      </c>
      <c r="C14" s="9" t="s">
        <v>21</v>
      </c>
      <c r="D14" s="9">
        <v>20</v>
      </c>
      <c r="E14" s="22">
        <v>4800</v>
      </c>
      <c r="F14" s="5">
        <f t="shared" si="0"/>
        <v>96000</v>
      </c>
    </row>
    <row r="15" spans="1:6">
      <c r="A15" s="3">
        <v>7</v>
      </c>
      <c r="B15" s="17" t="s">
        <v>31</v>
      </c>
      <c r="C15" s="28" t="s">
        <v>32</v>
      </c>
      <c r="D15" s="14">
        <v>50</v>
      </c>
      <c r="E15" s="21">
        <v>2000</v>
      </c>
      <c r="F15" s="5">
        <f t="shared" si="0"/>
        <v>100000</v>
      </c>
    </row>
    <row r="16" spans="1:6">
      <c r="A16" s="3">
        <v>8</v>
      </c>
      <c r="B16" s="17" t="s">
        <v>50</v>
      </c>
      <c r="C16" s="28" t="s">
        <v>32</v>
      </c>
      <c r="D16" s="14">
        <v>10</v>
      </c>
      <c r="E16" s="4">
        <v>5500</v>
      </c>
      <c r="F16" s="5">
        <f t="shared" si="0"/>
        <v>55000</v>
      </c>
    </row>
    <row r="17" spans="1:6">
      <c r="A17" s="3">
        <v>9</v>
      </c>
      <c r="B17" s="17" t="s">
        <v>51</v>
      </c>
      <c r="C17" s="28" t="s">
        <v>32</v>
      </c>
      <c r="D17" s="14">
        <v>10</v>
      </c>
      <c r="E17" s="4">
        <v>11000</v>
      </c>
      <c r="F17" s="5">
        <f t="shared" si="0"/>
        <v>110000</v>
      </c>
    </row>
    <row r="18" spans="1:6">
      <c r="A18" s="3">
        <v>10</v>
      </c>
      <c r="B18" s="17" t="s">
        <v>52</v>
      </c>
      <c r="C18" s="28" t="s">
        <v>32</v>
      </c>
      <c r="D18" s="14">
        <v>10</v>
      </c>
      <c r="E18" s="4">
        <v>17000</v>
      </c>
      <c r="F18" s="5">
        <f t="shared" si="0"/>
        <v>170000</v>
      </c>
    </row>
    <row r="19" spans="1:6">
      <c r="A19" s="3">
        <v>11</v>
      </c>
      <c r="B19" s="17" t="s">
        <v>33</v>
      </c>
      <c r="C19" s="28" t="s">
        <v>27</v>
      </c>
      <c r="D19" s="14">
        <v>200</v>
      </c>
      <c r="E19" s="4">
        <v>1900</v>
      </c>
      <c r="F19" s="5">
        <f t="shared" si="0"/>
        <v>380000</v>
      </c>
    </row>
    <row r="20" spans="1:6">
      <c r="A20" s="3">
        <v>12</v>
      </c>
      <c r="B20" s="17" t="s">
        <v>34</v>
      </c>
      <c r="C20" s="28" t="s">
        <v>29</v>
      </c>
      <c r="D20" s="14">
        <v>100</v>
      </c>
      <c r="E20" s="4">
        <v>11000</v>
      </c>
      <c r="F20" s="5">
        <f t="shared" si="0"/>
        <v>1100000</v>
      </c>
    </row>
    <row r="21" spans="1:6">
      <c r="A21" s="3">
        <v>13</v>
      </c>
      <c r="B21" s="17" t="s">
        <v>35</v>
      </c>
      <c r="C21" s="28" t="s">
        <v>27</v>
      </c>
      <c r="D21" s="14">
        <v>17</v>
      </c>
      <c r="E21" s="4">
        <v>42000</v>
      </c>
      <c r="F21" s="5">
        <f t="shared" si="0"/>
        <v>714000</v>
      </c>
    </row>
    <row r="22" spans="1:6">
      <c r="A22" s="3">
        <v>14</v>
      </c>
      <c r="B22" s="17" t="s">
        <v>36</v>
      </c>
      <c r="C22" s="28" t="s">
        <v>21</v>
      </c>
      <c r="D22" s="14">
        <v>1</v>
      </c>
      <c r="E22" s="4">
        <v>30000</v>
      </c>
      <c r="F22" s="5">
        <f t="shared" si="0"/>
        <v>30000</v>
      </c>
    </row>
    <row r="23" spans="1:6">
      <c r="A23" s="3">
        <v>15</v>
      </c>
      <c r="B23" s="17" t="s">
        <v>37</v>
      </c>
      <c r="C23" s="28" t="s">
        <v>27</v>
      </c>
      <c r="D23" s="14">
        <v>1</v>
      </c>
      <c r="E23" s="4">
        <v>30000</v>
      </c>
      <c r="F23" s="5">
        <f t="shared" si="0"/>
        <v>30000</v>
      </c>
    </row>
    <row r="24" spans="1:6">
      <c r="A24" s="3">
        <v>16</v>
      </c>
      <c r="B24" s="17" t="s">
        <v>16</v>
      </c>
      <c r="C24" s="28" t="s">
        <v>21</v>
      </c>
      <c r="D24" s="14">
        <v>5</v>
      </c>
      <c r="E24" s="4">
        <v>32000</v>
      </c>
      <c r="F24" s="5">
        <f t="shared" si="0"/>
        <v>160000</v>
      </c>
    </row>
    <row r="25" spans="1:6">
      <c r="A25" s="3">
        <v>17</v>
      </c>
      <c r="B25" s="17" t="s">
        <v>49</v>
      </c>
      <c r="C25" s="28" t="s">
        <v>27</v>
      </c>
      <c r="D25" s="14">
        <v>10</v>
      </c>
      <c r="E25" s="4">
        <v>28000</v>
      </c>
      <c r="F25" s="5">
        <f t="shared" si="0"/>
        <v>280000</v>
      </c>
    </row>
    <row r="26" spans="1:6">
      <c r="A26" s="3">
        <v>18</v>
      </c>
      <c r="B26" s="17" t="s">
        <v>38</v>
      </c>
      <c r="C26" s="28" t="s">
        <v>29</v>
      </c>
      <c r="D26" s="14">
        <v>20</v>
      </c>
      <c r="E26" s="4">
        <v>2800</v>
      </c>
      <c r="F26" s="5">
        <f t="shared" ref="F26:F52" si="1">D26*E26</f>
        <v>56000</v>
      </c>
    </row>
    <row r="27" spans="1:6">
      <c r="A27" s="3">
        <v>19</v>
      </c>
      <c r="B27" s="17" t="s">
        <v>55</v>
      </c>
      <c r="C27" s="28" t="s">
        <v>32</v>
      </c>
      <c r="D27" s="14">
        <v>30</v>
      </c>
      <c r="E27" s="4">
        <v>2500</v>
      </c>
      <c r="F27" s="5">
        <f t="shared" si="1"/>
        <v>75000</v>
      </c>
    </row>
    <row r="28" spans="1:6">
      <c r="A28" s="3">
        <v>20</v>
      </c>
      <c r="B28" s="17" t="s">
        <v>39</v>
      </c>
      <c r="C28" s="28" t="s">
        <v>40</v>
      </c>
      <c r="D28" s="14">
        <v>5</v>
      </c>
      <c r="E28" s="4">
        <v>31000</v>
      </c>
      <c r="F28" s="5">
        <f t="shared" si="1"/>
        <v>155000</v>
      </c>
    </row>
    <row r="29" spans="1:6">
      <c r="A29" s="3">
        <v>21</v>
      </c>
      <c r="B29" s="17" t="s">
        <v>41</v>
      </c>
      <c r="C29" s="28" t="s">
        <v>27</v>
      </c>
      <c r="D29" s="14">
        <v>200</v>
      </c>
      <c r="E29" s="4">
        <v>200</v>
      </c>
      <c r="F29" s="5">
        <f t="shared" si="1"/>
        <v>40000</v>
      </c>
    </row>
    <row r="30" spans="1:6">
      <c r="A30" s="3">
        <v>22</v>
      </c>
      <c r="B30" s="17" t="s">
        <v>54</v>
      </c>
      <c r="C30" s="28" t="s">
        <v>42</v>
      </c>
      <c r="D30" s="14">
        <v>20</v>
      </c>
      <c r="E30" s="4">
        <v>12500</v>
      </c>
      <c r="F30" s="5">
        <f t="shared" si="1"/>
        <v>250000</v>
      </c>
    </row>
    <row r="31" spans="1:6">
      <c r="A31" s="3">
        <v>23</v>
      </c>
      <c r="B31" s="17" t="s">
        <v>48</v>
      </c>
      <c r="C31" s="28" t="s">
        <v>27</v>
      </c>
      <c r="D31" s="14">
        <v>5</v>
      </c>
      <c r="E31" s="4">
        <v>45000</v>
      </c>
      <c r="F31" s="5">
        <f t="shared" si="1"/>
        <v>225000</v>
      </c>
    </row>
    <row r="32" spans="1:6">
      <c r="A32" s="3">
        <v>24</v>
      </c>
      <c r="B32" s="17" t="s">
        <v>43</v>
      </c>
      <c r="C32" s="28" t="s">
        <v>21</v>
      </c>
      <c r="D32" s="14">
        <v>10</v>
      </c>
      <c r="E32" s="4">
        <v>14000</v>
      </c>
      <c r="F32" s="5">
        <f t="shared" si="1"/>
        <v>140000</v>
      </c>
    </row>
    <row r="33" spans="1:6">
      <c r="A33" s="3">
        <v>25</v>
      </c>
      <c r="B33" s="17" t="s">
        <v>15</v>
      </c>
      <c r="C33" s="28" t="s">
        <v>27</v>
      </c>
      <c r="D33" s="14">
        <v>20</v>
      </c>
      <c r="E33" s="4">
        <v>25000</v>
      </c>
      <c r="F33" s="5">
        <f t="shared" si="1"/>
        <v>500000</v>
      </c>
    </row>
    <row r="34" spans="1:6">
      <c r="A34" s="3">
        <v>26</v>
      </c>
      <c r="B34" s="17" t="s">
        <v>57</v>
      </c>
      <c r="C34" s="28" t="s">
        <v>56</v>
      </c>
      <c r="D34" s="14">
        <v>1</v>
      </c>
      <c r="E34" s="4">
        <v>260000</v>
      </c>
      <c r="F34" s="5">
        <f t="shared" si="1"/>
        <v>260000</v>
      </c>
    </row>
    <row r="35" spans="1:6">
      <c r="A35" s="3">
        <v>27</v>
      </c>
      <c r="B35" s="17" t="s">
        <v>58</v>
      </c>
      <c r="C35" s="28" t="s">
        <v>56</v>
      </c>
      <c r="D35" s="14">
        <v>5</v>
      </c>
      <c r="E35" s="4">
        <v>140000</v>
      </c>
      <c r="F35" s="5">
        <f t="shared" si="1"/>
        <v>700000</v>
      </c>
    </row>
    <row r="36" spans="1:6">
      <c r="A36" s="3">
        <v>28</v>
      </c>
      <c r="B36" s="17" t="s">
        <v>18</v>
      </c>
      <c r="C36" s="28" t="s">
        <v>19</v>
      </c>
      <c r="D36" s="14">
        <v>20</v>
      </c>
      <c r="E36" s="4">
        <v>29000</v>
      </c>
      <c r="F36" s="5">
        <f t="shared" si="1"/>
        <v>580000</v>
      </c>
    </row>
    <row r="37" spans="1:6">
      <c r="A37" s="3">
        <v>29</v>
      </c>
      <c r="B37" s="17" t="s">
        <v>44</v>
      </c>
      <c r="C37" s="28" t="s">
        <v>45</v>
      </c>
      <c r="D37" s="14">
        <v>10</v>
      </c>
      <c r="E37" s="4">
        <v>8500</v>
      </c>
      <c r="F37" s="5">
        <f t="shared" si="1"/>
        <v>85000</v>
      </c>
    </row>
    <row r="38" spans="1:6">
      <c r="A38" s="3">
        <v>30</v>
      </c>
      <c r="B38" s="17" t="s">
        <v>46</v>
      </c>
      <c r="C38" s="28" t="s">
        <v>29</v>
      </c>
      <c r="D38" s="14">
        <v>10</v>
      </c>
      <c r="E38" s="4">
        <v>6000</v>
      </c>
      <c r="F38" s="5">
        <f t="shared" si="1"/>
        <v>60000</v>
      </c>
    </row>
    <row r="39" spans="1:6">
      <c r="A39" s="3">
        <v>31</v>
      </c>
      <c r="B39" s="17" t="s">
        <v>59</v>
      </c>
      <c r="C39" s="28" t="s">
        <v>17</v>
      </c>
      <c r="D39" s="14">
        <v>10</v>
      </c>
      <c r="E39" s="4">
        <v>9000</v>
      </c>
      <c r="F39" s="5">
        <f t="shared" si="1"/>
        <v>90000</v>
      </c>
    </row>
    <row r="40" spans="1:6">
      <c r="A40" s="3">
        <v>32</v>
      </c>
      <c r="B40" s="17" t="s">
        <v>47</v>
      </c>
      <c r="C40" s="28" t="s">
        <v>32</v>
      </c>
      <c r="D40" s="14">
        <v>10</v>
      </c>
      <c r="E40" s="4">
        <v>6000</v>
      </c>
      <c r="F40" s="5">
        <f t="shared" si="1"/>
        <v>60000</v>
      </c>
    </row>
    <row r="41" spans="1:6" hidden="1">
      <c r="A41" s="3">
        <v>32</v>
      </c>
      <c r="B41" s="18"/>
      <c r="C41" s="19"/>
      <c r="D41" s="19"/>
      <c r="E41" s="20" t="e">
        <f>#REF!/1.25</f>
        <v>#REF!</v>
      </c>
      <c r="F41" s="5" t="e">
        <f t="shared" si="1"/>
        <v>#REF!</v>
      </c>
    </row>
    <row r="42" spans="1:6" hidden="1">
      <c r="A42" s="3">
        <v>33</v>
      </c>
      <c r="B42" s="10"/>
      <c r="C42" s="9"/>
      <c r="D42" s="9"/>
      <c r="E42" s="4" t="e">
        <f>#REF!/1.25</f>
        <v>#REF!</v>
      </c>
      <c r="F42" s="5" t="e">
        <f t="shared" si="1"/>
        <v>#REF!</v>
      </c>
    </row>
    <row r="43" spans="1:6" hidden="1">
      <c r="A43" s="3">
        <v>34</v>
      </c>
      <c r="B43" s="10"/>
      <c r="C43" s="9"/>
      <c r="D43" s="9"/>
      <c r="E43" s="4" t="e">
        <f>#REF!/1.25</f>
        <v>#REF!</v>
      </c>
      <c r="F43" s="5" t="e">
        <f t="shared" si="1"/>
        <v>#REF!</v>
      </c>
    </row>
    <row r="44" spans="1:6" hidden="1">
      <c r="A44" s="3">
        <v>35</v>
      </c>
      <c r="B44" s="10"/>
      <c r="C44" s="9"/>
      <c r="D44" s="9"/>
      <c r="E44" s="4" t="e">
        <f>#REF!/1.25</f>
        <v>#REF!</v>
      </c>
      <c r="F44" s="5" t="e">
        <f t="shared" si="1"/>
        <v>#REF!</v>
      </c>
    </row>
    <row r="45" spans="1:6" hidden="1">
      <c r="A45" s="3">
        <v>36</v>
      </c>
      <c r="B45" s="10"/>
      <c r="C45" s="9"/>
      <c r="D45" s="9"/>
      <c r="E45" s="4" t="e">
        <f>#REF!/1.25</f>
        <v>#REF!</v>
      </c>
      <c r="F45" s="5" t="e">
        <f t="shared" si="1"/>
        <v>#REF!</v>
      </c>
    </row>
    <row r="46" spans="1:6" hidden="1">
      <c r="A46" s="3">
        <v>37</v>
      </c>
      <c r="B46" s="10"/>
      <c r="C46" s="9"/>
      <c r="D46" s="9"/>
      <c r="E46" s="4" t="e">
        <f>#REF!/1.25</f>
        <v>#REF!</v>
      </c>
      <c r="F46" s="5" t="e">
        <f t="shared" si="1"/>
        <v>#REF!</v>
      </c>
    </row>
    <row r="47" spans="1:6" hidden="1">
      <c r="A47" s="3">
        <v>38</v>
      </c>
      <c r="B47" s="10"/>
      <c r="C47" s="9"/>
      <c r="D47" s="9"/>
      <c r="E47" s="4" t="e">
        <f>#REF!/1.25</f>
        <v>#REF!</v>
      </c>
      <c r="F47" s="5" t="e">
        <f t="shared" si="1"/>
        <v>#REF!</v>
      </c>
    </row>
    <row r="48" spans="1:6" hidden="1">
      <c r="A48" s="3">
        <v>39</v>
      </c>
      <c r="B48" s="12"/>
      <c r="C48" s="13"/>
      <c r="D48" s="13"/>
      <c r="E48" s="4" t="e">
        <f>#REF!/1.25</f>
        <v>#REF!</v>
      </c>
      <c r="F48" s="5" t="e">
        <f t="shared" si="1"/>
        <v>#REF!</v>
      </c>
    </row>
    <row r="49" spans="1:6" hidden="1">
      <c r="A49" s="3">
        <v>40</v>
      </c>
      <c r="B49" s="15"/>
      <c r="C49" s="16"/>
      <c r="D49" s="14"/>
      <c r="E49" s="4" t="e">
        <f>#REF!/1.25</f>
        <v>#REF!</v>
      </c>
      <c r="F49" s="5" t="e">
        <f t="shared" si="1"/>
        <v>#REF!</v>
      </c>
    </row>
    <row r="50" spans="1:6" hidden="1">
      <c r="A50" s="3">
        <v>41</v>
      </c>
      <c r="B50" s="15"/>
      <c r="C50" s="16"/>
      <c r="D50" s="14"/>
      <c r="E50" s="4" t="e">
        <f>#REF!/1.25</f>
        <v>#REF!</v>
      </c>
      <c r="F50" s="5" t="e">
        <f t="shared" si="1"/>
        <v>#REF!</v>
      </c>
    </row>
    <row r="51" spans="1:6" hidden="1">
      <c r="A51" s="3">
        <v>42</v>
      </c>
      <c r="B51" s="10"/>
      <c r="C51" s="9"/>
      <c r="D51" s="9"/>
      <c r="E51" s="4" t="e">
        <f>#REF!/1.25</f>
        <v>#REF!</v>
      </c>
      <c r="F51" s="5" t="e">
        <f t="shared" si="1"/>
        <v>#REF!</v>
      </c>
    </row>
    <row r="52" spans="1:6" hidden="1">
      <c r="A52" s="3">
        <v>43</v>
      </c>
      <c r="B52" s="10"/>
      <c r="C52" s="9"/>
      <c r="D52" s="9"/>
      <c r="E52" s="4" t="e">
        <f>#REF!/1.25</f>
        <v>#REF!</v>
      </c>
      <c r="F52" s="5" t="e">
        <f t="shared" si="1"/>
        <v>#REF!</v>
      </c>
    </row>
    <row r="53" spans="1:6">
      <c r="A53" s="32" t="s">
        <v>7</v>
      </c>
      <c r="B53" s="32"/>
      <c r="C53" s="32"/>
      <c r="D53" s="32"/>
      <c r="E53" s="32"/>
      <c r="F53" s="6">
        <f>SUM(F9:F40)</f>
        <v>7701000</v>
      </c>
    </row>
    <row r="54" spans="1:6">
      <c r="A54" s="32" t="s">
        <v>8</v>
      </c>
      <c r="B54" s="32"/>
      <c r="C54" s="32"/>
      <c r="D54" s="32"/>
      <c r="E54" s="32"/>
      <c r="F54" s="6">
        <f>F53*10%</f>
        <v>770100</v>
      </c>
    </row>
    <row r="55" spans="1:6">
      <c r="A55" s="33" t="s">
        <v>9</v>
      </c>
      <c r="B55" s="34"/>
      <c r="C55" s="34"/>
      <c r="D55" s="34"/>
      <c r="E55" s="35"/>
      <c r="F55" s="6">
        <f>F54+F53</f>
        <v>8471100</v>
      </c>
    </row>
    <row r="56" spans="1:6">
      <c r="D56" s="36" t="s">
        <v>10</v>
      </c>
      <c r="E56" s="36"/>
      <c r="F56" s="36"/>
    </row>
    <row r="57" spans="1:6">
      <c r="D57" s="29" t="s">
        <v>11</v>
      </c>
      <c r="E57" s="29"/>
      <c r="F57" s="29"/>
    </row>
    <row r="58" spans="1:6">
      <c r="D58" s="2"/>
    </row>
    <row r="59" spans="1:6">
      <c r="D59" s="2"/>
    </row>
    <row r="60" spans="1:6">
      <c r="D60" s="2"/>
    </row>
    <row r="61" spans="1:6">
      <c r="D61" s="29"/>
      <c r="E61" s="29"/>
      <c r="F61" s="29"/>
    </row>
  </sheetData>
  <mergeCells count="8">
    <mergeCell ref="D57:F57"/>
    <mergeCell ref="D61:F61"/>
    <mergeCell ref="A5:F5"/>
    <mergeCell ref="A6:F6"/>
    <mergeCell ref="A53:E53"/>
    <mergeCell ref="A54:E54"/>
    <mergeCell ref="A55:E55"/>
    <mergeCell ref="D56:F5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14" workbookViewId="0">
      <selection activeCell="A14" sqref="A14"/>
    </sheetView>
  </sheetViews>
  <sheetFormatPr defaultRowHeight="15.75"/>
  <cols>
    <col min="1" max="1" width="9.140625" style="1"/>
    <col min="2" max="2" width="40.28515625" style="1" bestFit="1" customWidth="1"/>
    <col min="3" max="3" width="9.28515625" style="1" customWidth="1"/>
    <col min="4" max="4" width="8.7109375" style="1" customWidth="1"/>
    <col min="5" max="5" width="10.28515625" style="1" customWidth="1"/>
    <col min="6" max="6" width="13.42578125" style="1" bestFit="1" customWidth="1"/>
    <col min="7" max="16384" width="9.140625" style="1"/>
  </cols>
  <sheetData>
    <row r="1" spans="1:6" ht="20.25">
      <c r="A1" s="7" t="s">
        <v>12</v>
      </c>
      <c r="B1" s="7"/>
      <c r="C1" s="7"/>
      <c r="D1" s="7"/>
      <c r="E1" s="7"/>
      <c r="F1" s="7"/>
    </row>
    <row r="2" spans="1:6">
      <c r="A2" s="8" t="s">
        <v>13</v>
      </c>
      <c r="B2" s="8"/>
      <c r="C2" s="8"/>
      <c r="D2" s="8"/>
      <c r="E2" s="8"/>
      <c r="F2" s="8"/>
    </row>
    <row r="3" spans="1:6">
      <c r="A3" s="8" t="s">
        <v>14</v>
      </c>
      <c r="B3" s="8"/>
      <c r="C3" s="8"/>
      <c r="D3" s="8"/>
      <c r="E3" s="8"/>
      <c r="F3" s="8"/>
    </row>
    <row r="4" spans="1:6">
      <c r="A4" s="8" t="s">
        <v>0</v>
      </c>
      <c r="B4" s="8"/>
      <c r="C4" s="8"/>
      <c r="D4" s="8"/>
      <c r="E4" s="8"/>
      <c r="F4" s="8"/>
    </row>
    <row r="5" spans="1:6" ht="20.25">
      <c r="A5" s="30" t="s">
        <v>88</v>
      </c>
      <c r="B5" s="30"/>
      <c r="C5" s="30"/>
      <c r="D5" s="30"/>
      <c r="E5" s="30"/>
      <c r="F5" s="30"/>
    </row>
    <row r="6" spans="1:6">
      <c r="A6" s="31" t="s">
        <v>60</v>
      </c>
      <c r="B6" s="31"/>
      <c r="C6" s="31"/>
      <c r="D6" s="31"/>
      <c r="E6" s="31"/>
      <c r="F6" s="31"/>
    </row>
    <row r="8" spans="1:6" ht="31.5">
      <c r="A8" s="11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</row>
    <row r="9" spans="1:6">
      <c r="A9" s="3">
        <v>1</v>
      </c>
      <c r="B9" s="15" t="s">
        <v>39</v>
      </c>
      <c r="C9" s="16" t="s">
        <v>25</v>
      </c>
      <c r="D9" s="14">
        <v>10</v>
      </c>
      <c r="E9" s="4">
        <v>94500</v>
      </c>
      <c r="F9" s="5">
        <f>D9*E9</f>
        <v>945000</v>
      </c>
    </row>
    <row r="10" spans="1:6">
      <c r="A10" s="3"/>
      <c r="B10" s="17"/>
      <c r="C10" s="28"/>
      <c r="D10" s="14"/>
      <c r="E10" s="4"/>
      <c r="F10" s="5"/>
    </row>
    <row r="11" spans="1:6">
      <c r="A11" s="3"/>
      <c r="B11" s="17"/>
      <c r="C11" s="28"/>
      <c r="D11" s="14"/>
      <c r="E11" s="4"/>
      <c r="F11" s="5"/>
    </row>
    <row r="12" spans="1:6">
      <c r="A12" s="3"/>
      <c r="B12" s="17"/>
      <c r="C12" s="28"/>
      <c r="D12" s="14"/>
      <c r="E12" s="4"/>
      <c r="F12" s="5"/>
    </row>
    <row r="13" spans="1:6">
      <c r="A13" s="3"/>
      <c r="B13" s="17"/>
      <c r="C13" s="28"/>
      <c r="D13" s="14"/>
      <c r="E13" s="4"/>
      <c r="F13" s="5"/>
    </row>
    <row r="14" spans="1:6">
      <c r="A14" s="3"/>
      <c r="B14" s="17"/>
      <c r="C14" s="28"/>
      <c r="D14" s="14"/>
      <c r="E14" s="4"/>
      <c r="F14" s="5"/>
    </row>
    <row r="15" spans="1:6">
      <c r="A15" s="3">
        <v>8</v>
      </c>
      <c r="B15" s="17" t="s">
        <v>46</v>
      </c>
      <c r="C15" s="28" t="s">
        <v>63</v>
      </c>
      <c r="D15" s="14">
        <v>2</v>
      </c>
      <c r="E15" s="4">
        <v>12000</v>
      </c>
      <c r="F15" s="5">
        <f t="shared" ref="F10:F50" si="0">D15*E15</f>
        <v>24000</v>
      </c>
    </row>
    <row r="16" spans="1:6">
      <c r="A16" s="3">
        <v>9</v>
      </c>
      <c r="B16" s="17" t="s">
        <v>15</v>
      </c>
      <c r="C16" s="28" t="s">
        <v>61</v>
      </c>
      <c r="D16" s="14">
        <v>5</v>
      </c>
      <c r="E16" s="4">
        <v>24000</v>
      </c>
      <c r="F16" s="5">
        <f t="shared" si="0"/>
        <v>120000</v>
      </c>
    </row>
    <row r="17" spans="1:6">
      <c r="A17" s="3">
        <v>10</v>
      </c>
      <c r="B17" s="17" t="s">
        <v>66</v>
      </c>
      <c r="C17" s="28" t="s">
        <v>67</v>
      </c>
      <c r="D17" s="14">
        <v>2</v>
      </c>
      <c r="E17" s="4">
        <v>3500</v>
      </c>
      <c r="F17" s="5">
        <f t="shared" si="0"/>
        <v>7000</v>
      </c>
    </row>
    <row r="18" spans="1:6">
      <c r="A18" s="3">
        <v>11</v>
      </c>
      <c r="B18" s="17"/>
      <c r="C18" s="28" t="s">
        <v>61</v>
      </c>
      <c r="D18" s="14">
        <v>3</v>
      </c>
      <c r="E18" s="4">
        <v>14000</v>
      </c>
      <c r="F18" s="5">
        <f t="shared" si="0"/>
        <v>42000</v>
      </c>
    </row>
    <row r="19" spans="1:6">
      <c r="A19" s="3">
        <v>12</v>
      </c>
      <c r="B19" s="17" t="s">
        <v>68</v>
      </c>
      <c r="C19" s="28" t="s">
        <v>25</v>
      </c>
      <c r="D19" s="14">
        <v>2</v>
      </c>
      <c r="E19" s="4">
        <v>78000</v>
      </c>
      <c r="F19" s="5">
        <f t="shared" si="0"/>
        <v>156000</v>
      </c>
    </row>
    <row r="20" spans="1:6">
      <c r="A20" s="3">
        <v>13</v>
      </c>
      <c r="B20" s="17" t="s">
        <v>24</v>
      </c>
      <c r="C20" s="28" t="s">
        <v>25</v>
      </c>
      <c r="D20" s="14">
        <v>18</v>
      </c>
      <c r="E20" s="4">
        <v>40000</v>
      </c>
      <c r="F20" s="5">
        <f t="shared" si="0"/>
        <v>720000</v>
      </c>
    </row>
    <row r="21" spans="1:6">
      <c r="A21" s="3">
        <v>14</v>
      </c>
      <c r="B21" s="17" t="s">
        <v>47</v>
      </c>
      <c r="C21" s="28" t="s">
        <v>62</v>
      </c>
      <c r="D21" s="14">
        <v>1</v>
      </c>
      <c r="E21" s="4">
        <v>7500</v>
      </c>
      <c r="F21" s="5">
        <f t="shared" si="0"/>
        <v>7500</v>
      </c>
    </row>
    <row r="22" spans="1:6">
      <c r="A22" s="3">
        <v>15</v>
      </c>
      <c r="B22" s="17"/>
      <c r="C22" s="28" t="s">
        <v>71</v>
      </c>
      <c r="D22" s="14">
        <v>2</v>
      </c>
      <c r="E22" s="4"/>
      <c r="F22" s="5">
        <f t="shared" si="0"/>
        <v>0</v>
      </c>
    </row>
    <row r="23" spans="1:6">
      <c r="A23" s="3">
        <v>16</v>
      </c>
      <c r="B23" s="17" t="s">
        <v>41</v>
      </c>
      <c r="C23" s="28" t="s">
        <v>72</v>
      </c>
      <c r="D23" s="14">
        <v>1</v>
      </c>
      <c r="E23" s="4">
        <v>6000</v>
      </c>
      <c r="F23" s="5">
        <f t="shared" si="0"/>
        <v>6000</v>
      </c>
    </row>
    <row r="24" spans="1:6">
      <c r="A24" s="3">
        <v>17</v>
      </c>
      <c r="B24" s="17"/>
      <c r="C24" s="28" t="s">
        <v>67</v>
      </c>
      <c r="D24" s="14"/>
      <c r="E24" s="4"/>
      <c r="F24" s="5">
        <f t="shared" si="0"/>
        <v>0</v>
      </c>
    </row>
    <row r="25" spans="1:6">
      <c r="A25" s="3">
        <v>18</v>
      </c>
      <c r="B25" s="17" t="s">
        <v>64</v>
      </c>
      <c r="C25" s="28" t="s">
        <v>62</v>
      </c>
      <c r="D25" s="14">
        <v>12</v>
      </c>
      <c r="E25" s="4">
        <v>4100</v>
      </c>
      <c r="F25" s="5">
        <f t="shared" si="0"/>
        <v>49200</v>
      </c>
    </row>
    <row r="26" spans="1:6">
      <c r="A26" s="3">
        <v>19</v>
      </c>
      <c r="B26" s="17" t="s">
        <v>16</v>
      </c>
      <c r="C26" s="28" t="s">
        <v>72</v>
      </c>
      <c r="D26" s="14">
        <v>15</v>
      </c>
      <c r="E26" s="4">
        <v>40000</v>
      </c>
      <c r="F26" s="5">
        <f t="shared" si="0"/>
        <v>600000</v>
      </c>
    </row>
    <row r="27" spans="1:6">
      <c r="A27" s="3">
        <v>20</v>
      </c>
      <c r="B27" s="17" t="s">
        <v>44</v>
      </c>
      <c r="C27" s="28" t="s">
        <v>72</v>
      </c>
      <c r="D27" s="14">
        <v>5</v>
      </c>
      <c r="E27" s="4">
        <v>12000</v>
      </c>
      <c r="F27" s="5">
        <f t="shared" si="0"/>
        <v>60000</v>
      </c>
    </row>
    <row r="28" spans="1:6">
      <c r="A28" s="3">
        <v>21</v>
      </c>
      <c r="B28" s="17" t="s">
        <v>73</v>
      </c>
      <c r="C28" s="28" t="s">
        <v>61</v>
      </c>
      <c r="D28" s="14">
        <v>5</v>
      </c>
      <c r="E28" s="4">
        <v>110000</v>
      </c>
      <c r="F28" s="5">
        <f t="shared" si="0"/>
        <v>550000</v>
      </c>
    </row>
    <row r="29" spans="1:6">
      <c r="A29" s="3">
        <v>22</v>
      </c>
      <c r="B29" s="17" t="s">
        <v>74</v>
      </c>
      <c r="C29" s="28" t="s">
        <v>72</v>
      </c>
      <c r="D29" s="14">
        <v>20</v>
      </c>
      <c r="E29" s="4">
        <v>7600</v>
      </c>
      <c r="F29" s="5">
        <f t="shared" si="0"/>
        <v>152000</v>
      </c>
    </row>
    <row r="30" spans="1:6">
      <c r="A30" s="3">
        <v>23</v>
      </c>
      <c r="B30" s="17" t="s">
        <v>46</v>
      </c>
      <c r="C30" s="28" t="s">
        <v>63</v>
      </c>
      <c r="D30" s="14">
        <v>5</v>
      </c>
      <c r="E30" s="4">
        <v>14500</v>
      </c>
      <c r="F30" s="5">
        <f t="shared" si="0"/>
        <v>72500</v>
      </c>
    </row>
    <row r="31" spans="1:6">
      <c r="A31" s="3">
        <v>24</v>
      </c>
      <c r="B31" s="17" t="s">
        <v>46</v>
      </c>
      <c r="C31" s="28" t="s">
        <v>63</v>
      </c>
      <c r="D31" s="14">
        <v>5</v>
      </c>
      <c r="E31" s="4">
        <v>7800</v>
      </c>
      <c r="F31" s="5">
        <f t="shared" si="0"/>
        <v>39000</v>
      </c>
    </row>
    <row r="32" spans="1:6">
      <c r="A32" s="3">
        <v>25</v>
      </c>
      <c r="B32" s="17" t="s">
        <v>75</v>
      </c>
      <c r="C32" s="28" t="s">
        <v>61</v>
      </c>
      <c r="D32" s="14">
        <v>2</v>
      </c>
      <c r="E32" s="4">
        <v>9500</v>
      </c>
      <c r="F32" s="5">
        <f t="shared" si="0"/>
        <v>19000</v>
      </c>
    </row>
    <row r="33" spans="1:6">
      <c r="A33" s="3">
        <v>26</v>
      </c>
      <c r="B33" s="17"/>
      <c r="C33" s="28"/>
      <c r="D33" s="14"/>
      <c r="E33" s="4"/>
      <c r="F33" s="5">
        <f t="shared" si="0"/>
        <v>0</v>
      </c>
    </row>
    <row r="34" spans="1:6">
      <c r="A34" s="3">
        <v>27</v>
      </c>
      <c r="B34" s="17" t="s">
        <v>76</v>
      </c>
      <c r="C34" s="28" t="s">
        <v>69</v>
      </c>
      <c r="D34" s="16">
        <v>30</v>
      </c>
      <c r="E34" s="4">
        <v>6000</v>
      </c>
      <c r="F34" s="5">
        <f t="shared" si="0"/>
        <v>180000</v>
      </c>
    </row>
    <row r="35" spans="1:6">
      <c r="A35" s="3">
        <v>28</v>
      </c>
      <c r="B35" s="17" t="s">
        <v>77</v>
      </c>
      <c r="C35" s="28" t="s">
        <v>69</v>
      </c>
      <c r="D35" s="14">
        <v>10</v>
      </c>
      <c r="E35" s="4">
        <v>12500</v>
      </c>
      <c r="F35" s="5">
        <f t="shared" si="0"/>
        <v>125000</v>
      </c>
    </row>
    <row r="36" spans="1:6">
      <c r="A36" s="3">
        <v>29</v>
      </c>
      <c r="B36" s="17" t="s">
        <v>78</v>
      </c>
      <c r="C36" s="28" t="s">
        <v>71</v>
      </c>
      <c r="D36" s="14">
        <v>10</v>
      </c>
      <c r="E36" s="4">
        <v>49000</v>
      </c>
      <c r="F36" s="5">
        <f t="shared" si="0"/>
        <v>490000</v>
      </c>
    </row>
    <row r="37" spans="1:6">
      <c r="A37" s="3">
        <v>30</v>
      </c>
      <c r="B37" s="17" t="s">
        <v>65</v>
      </c>
      <c r="C37" s="28" t="s">
        <v>61</v>
      </c>
      <c r="D37" s="14">
        <v>5</v>
      </c>
      <c r="E37" s="4">
        <v>17000</v>
      </c>
      <c r="F37" s="5">
        <f t="shared" si="0"/>
        <v>85000</v>
      </c>
    </row>
    <row r="38" spans="1:6">
      <c r="A38" s="3">
        <v>31</v>
      </c>
      <c r="B38" s="17" t="s">
        <v>79</v>
      </c>
      <c r="C38" s="28" t="s">
        <v>61</v>
      </c>
      <c r="D38" s="14">
        <v>10</v>
      </c>
      <c r="E38" s="4">
        <v>15800</v>
      </c>
      <c r="F38" s="5">
        <f t="shared" si="0"/>
        <v>158000</v>
      </c>
    </row>
    <row r="39" spans="1:6">
      <c r="A39" s="3">
        <v>32</v>
      </c>
      <c r="B39" s="17"/>
      <c r="C39" s="28"/>
      <c r="D39" s="14"/>
      <c r="E39" s="4"/>
      <c r="F39" s="5">
        <f t="shared" si="0"/>
        <v>0</v>
      </c>
    </row>
    <row r="40" spans="1:6">
      <c r="A40" s="3">
        <v>33</v>
      </c>
      <c r="B40" s="17" t="s">
        <v>70</v>
      </c>
      <c r="C40" s="28"/>
      <c r="D40" s="14"/>
      <c r="E40" s="4"/>
      <c r="F40" s="5">
        <f t="shared" si="0"/>
        <v>0</v>
      </c>
    </row>
    <row r="41" spans="1:6">
      <c r="A41" s="3">
        <v>34</v>
      </c>
      <c r="B41" s="17" t="s">
        <v>16</v>
      </c>
      <c r="C41" s="28" t="s">
        <v>72</v>
      </c>
      <c r="D41" s="14">
        <v>5</v>
      </c>
      <c r="E41" s="4">
        <v>40000</v>
      </c>
      <c r="F41" s="5">
        <f t="shared" si="0"/>
        <v>200000</v>
      </c>
    </row>
    <row r="42" spans="1:6">
      <c r="A42" s="3">
        <v>35</v>
      </c>
      <c r="B42" s="17" t="s">
        <v>80</v>
      </c>
      <c r="C42" s="28" t="s">
        <v>61</v>
      </c>
      <c r="D42" s="14">
        <v>70</v>
      </c>
      <c r="E42" s="4">
        <v>6300</v>
      </c>
      <c r="F42" s="5">
        <f t="shared" si="0"/>
        <v>441000</v>
      </c>
    </row>
    <row r="43" spans="1:6">
      <c r="A43" s="3">
        <v>36</v>
      </c>
      <c r="B43" s="17" t="s">
        <v>47</v>
      </c>
      <c r="C43" s="28" t="s">
        <v>62</v>
      </c>
      <c r="D43" s="14">
        <v>40</v>
      </c>
      <c r="E43" s="4">
        <v>15000</v>
      </c>
      <c r="F43" s="5">
        <f t="shared" si="0"/>
        <v>600000</v>
      </c>
    </row>
    <row r="44" spans="1:6">
      <c r="A44" s="3">
        <v>37</v>
      </c>
      <c r="B44" s="17" t="s">
        <v>81</v>
      </c>
      <c r="C44" s="28" t="s">
        <v>69</v>
      </c>
      <c r="D44" s="14">
        <v>10</v>
      </c>
      <c r="E44" s="4">
        <v>6500</v>
      </c>
      <c r="F44" s="5">
        <f t="shared" si="0"/>
        <v>65000</v>
      </c>
    </row>
    <row r="45" spans="1:6">
      <c r="A45" s="3">
        <v>38</v>
      </c>
      <c r="B45" s="17" t="s">
        <v>65</v>
      </c>
      <c r="C45" s="28" t="s">
        <v>61</v>
      </c>
      <c r="D45" s="14">
        <v>190</v>
      </c>
      <c r="E45" s="4">
        <v>8000</v>
      </c>
      <c r="F45" s="5">
        <f t="shared" si="0"/>
        <v>1520000</v>
      </c>
    </row>
    <row r="46" spans="1:6">
      <c r="A46" s="3">
        <v>39</v>
      </c>
      <c r="B46" s="17" t="s">
        <v>82</v>
      </c>
      <c r="C46" s="28" t="s">
        <v>61</v>
      </c>
      <c r="D46" s="14">
        <v>100</v>
      </c>
      <c r="E46" s="4">
        <v>700</v>
      </c>
      <c r="F46" s="5">
        <f t="shared" si="0"/>
        <v>70000</v>
      </c>
    </row>
    <row r="47" spans="1:6">
      <c r="A47" s="3">
        <v>40</v>
      </c>
      <c r="B47" s="17" t="s">
        <v>84</v>
      </c>
      <c r="C47" s="28" t="s">
        <v>83</v>
      </c>
      <c r="D47" s="14">
        <v>200</v>
      </c>
      <c r="E47" s="4">
        <v>2800</v>
      </c>
      <c r="F47" s="5">
        <f t="shared" si="0"/>
        <v>560000</v>
      </c>
    </row>
    <row r="48" spans="1:6">
      <c r="A48" s="3">
        <v>41</v>
      </c>
      <c r="B48" s="17" t="s">
        <v>85</v>
      </c>
      <c r="C48" s="28" t="s">
        <v>61</v>
      </c>
      <c r="D48" s="14">
        <v>100</v>
      </c>
      <c r="E48" s="4">
        <v>33500</v>
      </c>
      <c r="F48" s="5">
        <f t="shared" si="0"/>
        <v>3350000</v>
      </c>
    </row>
    <row r="49" spans="1:6">
      <c r="A49" s="3">
        <v>42</v>
      </c>
      <c r="B49" s="17" t="s">
        <v>86</v>
      </c>
      <c r="C49" s="28" t="s">
        <v>72</v>
      </c>
      <c r="D49" s="14">
        <v>2</v>
      </c>
      <c r="E49" s="4">
        <v>62000</v>
      </c>
      <c r="F49" s="5">
        <f t="shared" si="0"/>
        <v>124000</v>
      </c>
    </row>
    <row r="50" spans="1:6">
      <c r="A50" s="3">
        <v>43</v>
      </c>
      <c r="B50" s="17" t="s">
        <v>87</v>
      </c>
      <c r="C50" s="28" t="s">
        <v>72</v>
      </c>
      <c r="D50" s="14">
        <v>2</v>
      </c>
      <c r="E50" s="4">
        <v>39000</v>
      </c>
      <c r="F50" s="5">
        <f t="shared" si="0"/>
        <v>78000</v>
      </c>
    </row>
    <row r="51" spans="1:6" hidden="1">
      <c r="A51" s="3">
        <v>44</v>
      </c>
      <c r="B51" s="18"/>
      <c r="C51" s="19"/>
      <c r="D51" s="19"/>
      <c r="E51" s="20" t="e">
        <f>#REF!/1.25</f>
        <v>#REF!</v>
      </c>
      <c r="F51" s="5" t="e">
        <f t="shared" ref="F51:F62" si="1">D51*E51</f>
        <v>#REF!</v>
      </c>
    </row>
    <row r="52" spans="1:6" hidden="1">
      <c r="A52" s="3">
        <v>45</v>
      </c>
      <c r="B52" s="10"/>
      <c r="C52" s="9"/>
      <c r="D52" s="9"/>
      <c r="E52" s="4" t="e">
        <f>#REF!/1.25</f>
        <v>#REF!</v>
      </c>
      <c r="F52" s="5" t="e">
        <f t="shared" si="1"/>
        <v>#REF!</v>
      </c>
    </row>
    <row r="53" spans="1:6" hidden="1">
      <c r="A53" s="3">
        <v>46</v>
      </c>
      <c r="B53" s="10"/>
      <c r="C53" s="9"/>
      <c r="D53" s="9"/>
      <c r="E53" s="4" t="e">
        <f>#REF!/1.25</f>
        <v>#REF!</v>
      </c>
      <c r="F53" s="5" t="e">
        <f t="shared" si="1"/>
        <v>#REF!</v>
      </c>
    </row>
    <row r="54" spans="1:6" hidden="1">
      <c r="A54" s="3">
        <v>47</v>
      </c>
      <c r="B54" s="10"/>
      <c r="C54" s="9"/>
      <c r="D54" s="9"/>
      <c r="E54" s="4" t="e">
        <f>#REF!/1.25</f>
        <v>#REF!</v>
      </c>
      <c r="F54" s="5" t="e">
        <f t="shared" si="1"/>
        <v>#REF!</v>
      </c>
    </row>
    <row r="55" spans="1:6" hidden="1">
      <c r="A55" s="3">
        <v>48</v>
      </c>
      <c r="B55" s="10"/>
      <c r="C55" s="9"/>
      <c r="D55" s="9"/>
      <c r="E55" s="4" t="e">
        <f>#REF!/1.25</f>
        <v>#REF!</v>
      </c>
      <c r="F55" s="5" t="e">
        <f t="shared" si="1"/>
        <v>#REF!</v>
      </c>
    </row>
    <row r="56" spans="1:6" hidden="1">
      <c r="A56" s="3">
        <v>49</v>
      </c>
      <c r="B56" s="10"/>
      <c r="C56" s="9"/>
      <c r="D56" s="9"/>
      <c r="E56" s="4" t="e">
        <f>#REF!/1.25</f>
        <v>#REF!</v>
      </c>
      <c r="F56" s="5" t="e">
        <f t="shared" si="1"/>
        <v>#REF!</v>
      </c>
    </row>
    <row r="57" spans="1:6" hidden="1">
      <c r="A57" s="3">
        <v>50</v>
      </c>
      <c r="B57" s="10"/>
      <c r="C57" s="9"/>
      <c r="D57" s="9"/>
      <c r="E57" s="4" t="e">
        <f>#REF!/1.25</f>
        <v>#REF!</v>
      </c>
      <c r="F57" s="5" t="e">
        <f t="shared" si="1"/>
        <v>#REF!</v>
      </c>
    </row>
    <row r="58" spans="1:6" hidden="1">
      <c r="A58" s="3">
        <v>51</v>
      </c>
      <c r="B58" s="12"/>
      <c r="C58" s="13"/>
      <c r="D58" s="13"/>
      <c r="E58" s="4" t="e">
        <f>#REF!/1.25</f>
        <v>#REF!</v>
      </c>
      <c r="F58" s="5" t="e">
        <f t="shared" si="1"/>
        <v>#REF!</v>
      </c>
    </row>
    <row r="59" spans="1:6" hidden="1">
      <c r="A59" s="3">
        <v>52</v>
      </c>
      <c r="B59" s="15"/>
      <c r="C59" s="16"/>
      <c r="D59" s="14"/>
      <c r="E59" s="4" t="e">
        <f>#REF!/1.25</f>
        <v>#REF!</v>
      </c>
      <c r="F59" s="5" t="e">
        <f t="shared" si="1"/>
        <v>#REF!</v>
      </c>
    </row>
    <row r="60" spans="1:6" hidden="1">
      <c r="A60" s="3">
        <v>53</v>
      </c>
      <c r="B60" s="15"/>
      <c r="C60" s="16"/>
      <c r="D60" s="14"/>
      <c r="E60" s="4" t="e">
        <f>#REF!/1.25</f>
        <v>#REF!</v>
      </c>
      <c r="F60" s="5" t="e">
        <f t="shared" si="1"/>
        <v>#REF!</v>
      </c>
    </row>
    <row r="61" spans="1:6" hidden="1">
      <c r="A61" s="3">
        <v>54</v>
      </c>
      <c r="B61" s="10"/>
      <c r="C61" s="9"/>
      <c r="D61" s="9"/>
      <c r="E61" s="4" t="e">
        <f>#REF!/1.25</f>
        <v>#REF!</v>
      </c>
      <c r="F61" s="5" t="e">
        <f t="shared" si="1"/>
        <v>#REF!</v>
      </c>
    </row>
    <row r="62" spans="1:6" hidden="1">
      <c r="A62" s="3">
        <v>55</v>
      </c>
      <c r="B62" s="10"/>
      <c r="C62" s="9"/>
      <c r="D62" s="9"/>
      <c r="E62" s="4" t="e">
        <f>#REF!/1.25</f>
        <v>#REF!</v>
      </c>
      <c r="F62" s="5" t="e">
        <f t="shared" si="1"/>
        <v>#REF!</v>
      </c>
    </row>
    <row r="63" spans="1:6">
      <c r="A63" s="32" t="s">
        <v>7</v>
      </c>
      <c r="B63" s="32"/>
      <c r="C63" s="32"/>
      <c r="D63" s="32"/>
      <c r="E63" s="32"/>
      <c r="F63" s="6">
        <f>SUM(F9:F50)</f>
        <v>11615200</v>
      </c>
    </row>
    <row r="64" spans="1:6">
      <c r="A64" s="32" t="s">
        <v>8</v>
      </c>
      <c r="B64" s="32"/>
      <c r="C64" s="32"/>
      <c r="D64" s="32"/>
      <c r="E64" s="32"/>
      <c r="F64" s="6">
        <f>F63*10%</f>
        <v>1161520</v>
      </c>
    </row>
    <row r="65" spans="1:6">
      <c r="A65" s="33" t="s">
        <v>9</v>
      </c>
      <c r="B65" s="34"/>
      <c r="C65" s="34"/>
      <c r="D65" s="34"/>
      <c r="E65" s="35"/>
      <c r="F65" s="6">
        <f>F64+F63</f>
        <v>12776720</v>
      </c>
    </row>
    <row r="66" spans="1:6">
      <c r="D66" s="36" t="s">
        <v>10</v>
      </c>
      <c r="E66" s="36"/>
      <c r="F66" s="36"/>
    </row>
    <row r="67" spans="1:6">
      <c r="D67" s="29" t="s">
        <v>11</v>
      </c>
      <c r="E67" s="29"/>
      <c r="F67" s="29"/>
    </row>
    <row r="68" spans="1:6">
      <c r="D68" s="2"/>
    </row>
    <row r="69" spans="1:6">
      <c r="D69" s="2"/>
    </row>
    <row r="70" spans="1:6">
      <c r="D70" s="2"/>
    </row>
    <row r="71" spans="1:6">
      <c r="D71" s="29"/>
      <c r="E71" s="29"/>
      <c r="F71" s="29"/>
    </row>
  </sheetData>
  <mergeCells count="8">
    <mergeCell ref="D67:F67"/>
    <mergeCell ref="D71:F71"/>
    <mergeCell ref="A5:F5"/>
    <mergeCell ref="A6:F6"/>
    <mergeCell ref="A63:E63"/>
    <mergeCell ref="A64:E64"/>
    <mergeCell ref="A65:E65"/>
    <mergeCell ref="D66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bk thang 05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admin</cp:lastModifiedBy>
  <cp:lastPrinted>2013-08-23T02:33:22Z</cp:lastPrinted>
  <dcterms:created xsi:type="dcterms:W3CDTF">2013-06-01T07:20:51Z</dcterms:created>
  <dcterms:modified xsi:type="dcterms:W3CDTF">2014-06-02T10:09:18Z</dcterms:modified>
</cp:coreProperties>
</file>