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18975" windowHeight="11955" activeTab="1"/>
  </bookViews>
  <sheets>
    <sheet name="bk thang 05" sheetId="4" r:id="rId1"/>
    <sheet name="xuat hd t05 17-06 " sheetId="5" r:id="rId2"/>
  </sheets>
  <calcPr calcId="124519"/>
</workbook>
</file>

<file path=xl/calcChain.xml><?xml version="1.0" encoding="utf-8"?>
<calcChain xmlns="http://schemas.openxmlformats.org/spreadsheetml/2006/main">
  <c r="E34" i="5"/>
  <c r="F34" s="1"/>
  <c r="E33"/>
  <c r="F33" s="1"/>
  <c r="E32"/>
  <c r="F32" s="1"/>
  <c r="E31"/>
  <c r="F31" s="1"/>
  <c r="E30"/>
  <c r="F30" s="1"/>
  <c r="E29"/>
  <c r="F29" s="1"/>
  <c r="E28"/>
  <c r="F28" s="1"/>
  <c r="E27"/>
  <c r="F27" s="1"/>
  <c r="E26"/>
  <c r="F26" s="1"/>
  <c r="E25"/>
  <c r="F25" s="1"/>
  <c r="E24"/>
  <c r="F24" s="1"/>
  <c r="E23"/>
  <c r="F23" s="1"/>
  <c r="F22"/>
  <c r="F21"/>
  <c r="F20"/>
  <c r="F19"/>
  <c r="F18"/>
  <c r="F17"/>
  <c r="F16"/>
  <c r="F15"/>
  <c r="F14"/>
  <c r="F13"/>
  <c r="F12"/>
  <c r="F11"/>
  <c r="F10"/>
  <c r="F10" i="4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9"/>
  <c r="E46"/>
  <c r="F46" s="1"/>
  <c r="E45"/>
  <c r="F45" s="1"/>
  <c r="E44"/>
  <c r="F44" s="1"/>
  <c r="E43"/>
  <c r="F43" s="1"/>
  <c r="E42"/>
  <c r="F42" s="1"/>
  <c r="E41"/>
  <c r="F41" s="1"/>
  <c r="E40"/>
  <c r="F40" s="1"/>
  <c r="E39"/>
  <c r="F39" s="1"/>
  <c r="E38"/>
  <c r="F38" s="1"/>
  <c r="E37"/>
  <c r="F37" s="1"/>
  <c r="E36"/>
  <c r="F36" s="1"/>
  <c r="E35"/>
  <c r="F35" s="1"/>
  <c r="F35" i="5" l="1"/>
  <c r="F36" s="1"/>
  <c r="F37" s="1"/>
  <c r="F47" i="4"/>
  <c r="F48" s="1"/>
  <c r="F49" s="1"/>
</calcChain>
</file>

<file path=xl/sharedStrings.xml><?xml version="1.0" encoding="utf-8"?>
<sst xmlns="http://schemas.openxmlformats.org/spreadsheetml/2006/main" count="114" uniqueCount="67">
  <si>
    <t>MST: 0307229914</t>
  </si>
  <si>
    <t>STT</t>
  </si>
  <si>
    <t>Tên hàng</t>
  </si>
  <si>
    <t>ĐVT</t>
  </si>
  <si>
    <t>SL</t>
  </si>
  <si>
    <t>ĐƠN GIÁ</t>
  </si>
  <si>
    <t>THÀNH TiỀN</t>
  </si>
  <si>
    <t xml:space="preserve">Cộng: </t>
  </si>
  <si>
    <t xml:space="preserve">VAT 10%: </t>
  </si>
  <si>
    <t xml:space="preserve">Tổng cộng: </t>
  </si>
  <si>
    <t>Người lập phiếu</t>
  </si>
  <si>
    <t>(Ký, ghi rõ họ tên)</t>
  </si>
  <si>
    <t>Công ty TNHH TM DV VĂN PHÒNG PHẨM PHƯƠNG NAM</t>
  </si>
  <si>
    <t>Điạ chỉ: B18/19K Đường  Liên Ấp, Ấp 3, Xã Bình Hưng, H. Bình Chánh, TP.HCM</t>
  </si>
  <si>
    <t>Điện thoại: (08)37583302</t>
  </si>
  <si>
    <t>Bìa lỗ</t>
  </si>
  <si>
    <t>Bao rác</t>
  </si>
  <si>
    <t>Kg</t>
  </si>
  <si>
    <t>Bao thư</t>
  </si>
  <si>
    <t>Bìa phân trang</t>
  </si>
  <si>
    <t xml:space="preserve">k/g : ChỊ Thoa  _ Cty Chuẩn Việt </t>
  </si>
  <si>
    <t>Cái</t>
  </si>
  <si>
    <t>Hộp</t>
  </si>
  <si>
    <t>Cây</t>
  </si>
  <si>
    <t>Bìa trình ký</t>
  </si>
  <si>
    <t>Bao Zipper</t>
  </si>
  <si>
    <t>Quyển</t>
  </si>
  <si>
    <t>Cuốn</t>
  </si>
  <si>
    <t>Xấp</t>
  </si>
  <si>
    <t>Nhãn tomy</t>
  </si>
  <si>
    <t>Hoá đơn bán lẻ</t>
  </si>
  <si>
    <t>Miếng thối tiền</t>
  </si>
  <si>
    <t>Bìa giấy</t>
  </si>
  <si>
    <t>Phiếu thu</t>
  </si>
  <si>
    <t>Sợi</t>
  </si>
  <si>
    <t>Bìa nhựa</t>
  </si>
  <si>
    <t>BẢNG KÊ DANH MỤC HÀNG HÓA T 05</t>
  </si>
  <si>
    <t xml:space="preserve">Lưỡi dao  nhỏ SDI </t>
  </si>
  <si>
    <t xml:space="preserve">Dao rọc giấy lớn SDI </t>
  </si>
  <si>
    <t xml:space="preserve">Dao rọc giấynhỏ SDI </t>
  </si>
  <si>
    <t xml:space="preserve">Hoá đơn bán lẻ 2 liên </t>
  </si>
  <si>
    <t xml:space="preserve">Lưỡi dao  lớn SDI </t>
  </si>
  <si>
    <t xml:space="preserve">Bìa trình ký mica </t>
  </si>
  <si>
    <t xml:space="preserve">Bảng tên nhựa dẻo </t>
  </si>
  <si>
    <t xml:space="preserve">Dây đeo móc xoay </t>
  </si>
  <si>
    <t xml:space="preserve">Cắt keo 2001 VP </t>
  </si>
  <si>
    <t xml:space="preserve">Kẹp bướm  19 mm </t>
  </si>
  <si>
    <t xml:space="preserve">Bìa kiếng A4 mỏng </t>
  </si>
  <si>
    <t xml:space="preserve">Bìa Thái  A 4 </t>
  </si>
  <si>
    <t xml:space="preserve">Menu A5 mica </t>
  </si>
  <si>
    <t xml:space="preserve">Thun XK Hiệp Thành </t>
  </si>
  <si>
    <t xml:space="preserve">Bìa accor nhựa </t>
  </si>
  <si>
    <t xml:space="preserve">cái </t>
  </si>
  <si>
    <t xml:space="preserve">Bìa cây nhỏ </t>
  </si>
  <si>
    <t xml:space="preserve">Cái </t>
  </si>
  <si>
    <t xml:space="preserve">Bấm kim KW trio 50 LA </t>
  </si>
  <si>
    <t xml:space="preserve">Bảng mi ca trắng </t>
  </si>
  <si>
    <t xml:space="preserve">Cắt băng keo </t>
  </si>
  <si>
    <t xml:space="preserve">Giấy bãi bằng </t>
  </si>
  <si>
    <t xml:space="preserve">Ram </t>
  </si>
  <si>
    <t xml:space="preserve">Giấy Double A A3 </t>
  </si>
  <si>
    <t xml:space="preserve">Giấy giới thiệu </t>
  </si>
  <si>
    <t xml:space="preserve">Giấy than </t>
  </si>
  <si>
    <t>Kẹp bướm 19 mm</t>
  </si>
  <si>
    <t xml:space="preserve">Máy tính </t>
  </si>
  <si>
    <t xml:space="preserve">chị Thoa thêm vào  xuát dùm em hoá đơn 10 triệu chua VAT </t>
  </si>
  <si>
    <t xml:space="preserve">Cám ơn chị _ có gì chị fax HD qua truoc dum em nha </t>
  </si>
</sst>
</file>

<file path=xl/styles.xml><?xml version="1.0" encoding="utf-8"?>
<styleSheet xmlns="http://schemas.openxmlformats.org/spreadsheetml/2006/main">
  <numFmts count="2">
    <numFmt numFmtId="164" formatCode="#,###"/>
    <numFmt numFmtId="165" formatCode="_(* #,##0_);_(* \(#,##0\);_(* &quot;-&quot;??_);_(@_)"/>
  </numFmts>
  <fonts count="11">
    <font>
      <sz val="11"/>
      <color theme="1"/>
      <name val="Calibri"/>
      <family val="2"/>
      <scheme val="minor"/>
    </font>
    <font>
      <sz val="12"/>
      <name val="Times New Roman"/>
      <family val="1"/>
    </font>
    <font>
      <b/>
      <sz val="12"/>
      <name val="Arial"/>
      <family val="2"/>
    </font>
    <font>
      <b/>
      <sz val="16"/>
      <name val="Arial"/>
      <family val="2"/>
    </font>
    <font>
      <sz val="12"/>
      <color theme="1"/>
      <name val="Times New Roman"/>
      <family val="1"/>
    </font>
    <font>
      <b/>
      <sz val="12"/>
      <name val="Times New Roman"/>
      <family val="1"/>
    </font>
    <font>
      <b/>
      <sz val="12"/>
      <color theme="1"/>
      <name val="Times New Roman"/>
      <family val="1"/>
    </font>
    <font>
      <b/>
      <sz val="10"/>
      <name val="Arial"/>
      <family val="2"/>
    </font>
    <font>
      <b/>
      <sz val="16"/>
      <name val="Times New Roman"/>
      <family val="1"/>
    </font>
    <font>
      <sz val="10"/>
      <name val="Arial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 applyFill="1"/>
    <xf numFmtId="0" fontId="0" fillId="0" borderId="0" xfId="0" applyNumberFormat="1" applyFont="1" applyFill="1" applyBorder="1" applyAlignment="1"/>
    <xf numFmtId="0" fontId="1" fillId="0" borderId="1" xfId="0" applyFont="1" applyFill="1" applyBorder="1"/>
    <xf numFmtId="164" fontId="1" fillId="0" borderId="1" xfId="0" applyNumberFormat="1" applyFont="1" applyFill="1" applyBorder="1" applyAlignment="1">
      <alignment horizontal="right"/>
    </xf>
    <xf numFmtId="3" fontId="4" fillId="0" borderId="1" xfId="0" applyNumberFormat="1" applyFont="1" applyFill="1" applyBorder="1"/>
    <xf numFmtId="165" fontId="6" fillId="0" borderId="1" xfId="0" applyNumberFormat="1" applyFont="1" applyFill="1" applyBorder="1" applyAlignment="1"/>
    <xf numFmtId="0" fontId="8" fillId="0" borderId="0" xfId="0" applyFont="1"/>
    <xf numFmtId="0" fontId="2" fillId="0" borderId="0" xfId="0" applyNumberFormat="1" applyFont="1" applyFill="1" applyBorder="1" applyAlignment="1">
      <alignment horizontal="left"/>
    </xf>
    <xf numFmtId="0" fontId="0" fillId="0" borderId="6" xfId="0" applyNumberFormat="1" applyFont="1" applyFill="1" applyBorder="1" applyAlignment="1">
      <alignment horizontal="center"/>
    </xf>
    <xf numFmtId="0" fontId="0" fillId="0" borderId="6" xfId="0" applyNumberFormat="1" applyFont="1" applyFill="1" applyBorder="1" applyAlignment="1">
      <alignment horizontal="left"/>
    </xf>
    <xf numFmtId="0" fontId="2" fillId="2" borderId="1" xfId="0" applyNumberFormat="1" applyFont="1" applyFill="1" applyBorder="1" applyAlignment="1">
      <alignment horizontal="center" wrapText="1"/>
    </xf>
    <xf numFmtId="0" fontId="0" fillId="0" borderId="7" xfId="0" applyNumberFormat="1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center"/>
    </xf>
    <xf numFmtId="0" fontId="0" fillId="0" borderId="1" xfId="0" applyNumberFormat="1" applyFont="1" applyFill="1" applyBorder="1" applyAlignment="1">
      <alignment horizontal="center"/>
    </xf>
    <xf numFmtId="0" fontId="0" fillId="0" borderId="1" xfId="0" applyNumberFormat="1" applyFill="1" applyBorder="1" applyAlignment="1">
      <alignment horizontal="left"/>
    </xf>
    <xf numFmtId="0" fontId="0" fillId="0" borderId="1" xfId="0" applyNumberFormat="1" applyFill="1" applyBorder="1" applyAlignment="1">
      <alignment horizontal="center"/>
    </xf>
    <xf numFmtId="0" fontId="9" fillId="0" borderId="1" xfId="0" applyNumberFormat="1" applyFont="1" applyFill="1" applyBorder="1" applyAlignment="1">
      <alignment horizontal="left"/>
    </xf>
    <xf numFmtId="0" fontId="0" fillId="0" borderId="8" xfId="0" applyNumberFormat="1" applyFont="1" applyFill="1" applyBorder="1" applyAlignment="1">
      <alignment horizontal="left"/>
    </xf>
    <xf numFmtId="0" fontId="0" fillId="0" borderId="8" xfId="0" applyNumberFormat="1" applyFont="1" applyFill="1" applyBorder="1" applyAlignment="1">
      <alignment horizontal="center"/>
    </xf>
    <xf numFmtId="164" fontId="1" fillId="0" borderId="9" xfId="0" applyNumberFormat="1" applyFont="1" applyFill="1" applyBorder="1" applyAlignment="1">
      <alignment horizontal="right"/>
    </xf>
    <xf numFmtId="0" fontId="10" fillId="0" borderId="1" xfId="0" applyNumberFormat="1" applyFont="1" applyFill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0" fontId="7" fillId="0" borderId="0" xfId="0" applyNumberFormat="1" applyFont="1" applyFill="1" applyBorder="1" applyAlignment="1">
      <alignment horizontal="center"/>
    </xf>
    <xf numFmtId="0" fontId="3" fillId="0" borderId="0" xfId="0" applyNumberFormat="1" applyFont="1" applyFill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0" fontId="5" fillId="0" borderId="1" xfId="0" applyFont="1" applyFill="1" applyBorder="1" applyAlignment="1">
      <alignment horizontal="right"/>
    </xf>
    <xf numFmtId="0" fontId="5" fillId="0" borderId="2" xfId="0" applyFont="1" applyFill="1" applyBorder="1" applyAlignment="1">
      <alignment horizontal="right"/>
    </xf>
    <xf numFmtId="0" fontId="5" fillId="0" borderId="3" xfId="0" applyFont="1" applyFill="1" applyBorder="1" applyAlignment="1">
      <alignment horizontal="right"/>
    </xf>
    <xf numFmtId="0" fontId="5" fillId="0" borderId="4" xfId="0" applyFont="1" applyFill="1" applyBorder="1" applyAlignment="1">
      <alignment horizontal="right"/>
    </xf>
    <xf numFmtId="0" fontId="7" fillId="0" borderId="5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55"/>
  <sheetViews>
    <sheetView topLeftCell="A5" workbookViewId="0">
      <selection activeCell="A5" sqref="A1:XFD1048576"/>
    </sheetView>
  </sheetViews>
  <sheetFormatPr defaultRowHeight="15.75"/>
  <cols>
    <col min="1" max="1" width="9.140625" style="1"/>
    <col min="2" max="2" width="40.28515625" style="1" bestFit="1" customWidth="1"/>
    <col min="3" max="3" width="9.28515625" style="1" customWidth="1"/>
    <col min="4" max="4" width="8.7109375" style="1" customWidth="1"/>
    <col min="5" max="5" width="10.28515625" style="1" customWidth="1"/>
    <col min="6" max="6" width="13.42578125" style="1" bestFit="1" customWidth="1"/>
    <col min="7" max="16384" width="9.140625" style="1"/>
  </cols>
  <sheetData>
    <row r="1" spans="1:6" ht="20.25">
      <c r="A1" s="7" t="s">
        <v>12</v>
      </c>
      <c r="B1" s="7"/>
      <c r="C1" s="7"/>
      <c r="D1" s="7"/>
      <c r="E1" s="7"/>
      <c r="F1" s="7"/>
    </row>
    <row r="2" spans="1:6">
      <c r="A2" s="8" t="s">
        <v>13</v>
      </c>
      <c r="B2" s="8"/>
      <c r="C2" s="8"/>
      <c r="D2" s="8"/>
      <c r="E2" s="8"/>
      <c r="F2" s="8"/>
    </row>
    <row r="3" spans="1:6">
      <c r="A3" s="8" t="s">
        <v>14</v>
      </c>
      <c r="B3" s="8"/>
      <c r="C3" s="8"/>
      <c r="D3" s="8"/>
      <c r="E3" s="8"/>
      <c r="F3" s="8"/>
    </row>
    <row r="4" spans="1:6">
      <c r="A4" s="8" t="s">
        <v>0</v>
      </c>
      <c r="B4" s="8"/>
      <c r="C4" s="8"/>
      <c r="D4" s="8"/>
      <c r="E4" s="8"/>
      <c r="F4" s="8"/>
    </row>
    <row r="5" spans="1:6" ht="20.25">
      <c r="A5" s="24" t="s">
        <v>36</v>
      </c>
      <c r="B5" s="24"/>
      <c r="C5" s="24"/>
      <c r="D5" s="24"/>
      <c r="E5" s="24"/>
      <c r="F5" s="24"/>
    </row>
    <row r="6" spans="1:6">
      <c r="A6" s="25" t="s">
        <v>20</v>
      </c>
      <c r="B6" s="25"/>
      <c r="C6" s="25"/>
      <c r="D6" s="25"/>
      <c r="E6" s="25"/>
      <c r="F6" s="25"/>
    </row>
    <row r="8" spans="1:6" ht="31.5">
      <c r="A8" s="11" t="s">
        <v>1</v>
      </c>
      <c r="B8" s="11" t="s">
        <v>2</v>
      </c>
      <c r="C8" s="11" t="s">
        <v>3</v>
      </c>
      <c r="D8" s="11" t="s">
        <v>4</v>
      </c>
      <c r="E8" s="11" t="s">
        <v>5</v>
      </c>
      <c r="F8" s="11" t="s">
        <v>6</v>
      </c>
    </row>
    <row r="9" spans="1:6">
      <c r="A9" s="3">
        <v>1</v>
      </c>
      <c r="B9" s="15" t="s">
        <v>50</v>
      </c>
      <c r="C9" s="16" t="s">
        <v>17</v>
      </c>
      <c r="D9" s="14">
        <v>10</v>
      </c>
      <c r="E9" s="4">
        <v>76000</v>
      </c>
      <c r="F9" s="5">
        <f>D9*E9</f>
        <v>760000</v>
      </c>
    </row>
    <row r="10" spans="1:6">
      <c r="A10" s="3">
        <v>2</v>
      </c>
      <c r="B10" s="17" t="s">
        <v>25</v>
      </c>
      <c r="C10" s="21" t="s">
        <v>17</v>
      </c>
      <c r="D10" s="14">
        <v>2</v>
      </c>
      <c r="E10" s="4">
        <v>63000</v>
      </c>
      <c r="F10" s="5">
        <f t="shared" ref="F10:F34" si="0">D10*E10</f>
        <v>126000</v>
      </c>
    </row>
    <row r="11" spans="1:6">
      <c r="A11" s="3">
        <v>3</v>
      </c>
      <c r="B11" s="17" t="s">
        <v>16</v>
      </c>
      <c r="C11" s="21" t="s">
        <v>17</v>
      </c>
      <c r="D11" s="14">
        <v>18</v>
      </c>
      <c r="E11" s="4">
        <v>32000</v>
      </c>
      <c r="F11" s="5">
        <f t="shared" si="0"/>
        <v>576000</v>
      </c>
    </row>
    <row r="12" spans="1:6">
      <c r="A12" s="3">
        <v>4</v>
      </c>
      <c r="B12" s="17" t="s">
        <v>37</v>
      </c>
      <c r="C12" s="21" t="s">
        <v>22</v>
      </c>
      <c r="D12" s="14">
        <v>5</v>
      </c>
      <c r="E12" s="4">
        <v>6000</v>
      </c>
      <c r="F12" s="5">
        <f t="shared" si="0"/>
        <v>30000</v>
      </c>
    </row>
    <row r="13" spans="1:6">
      <c r="A13" s="3">
        <v>5</v>
      </c>
      <c r="B13" s="17" t="s">
        <v>18</v>
      </c>
      <c r="C13" s="21" t="s">
        <v>28</v>
      </c>
      <c r="D13" s="14">
        <v>1</v>
      </c>
      <c r="E13" s="4">
        <v>5000</v>
      </c>
      <c r="F13" s="5">
        <f t="shared" si="0"/>
        <v>5000</v>
      </c>
    </row>
    <row r="14" spans="1:6">
      <c r="A14" s="3">
        <v>6</v>
      </c>
      <c r="B14" s="17" t="s">
        <v>46</v>
      </c>
      <c r="C14" s="21" t="s">
        <v>22</v>
      </c>
      <c r="D14" s="14">
        <v>12</v>
      </c>
      <c r="E14" s="4">
        <v>3300</v>
      </c>
      <c r="F14" s="5">
        <f t="shared" si="0"/>
        <v>39600</v>
      </c>
    </row>
    <row r="15" spans="1:6">
      <c r="A15" s="3">
        <v>7</v>
      </c>
      <c r="B15" s="17" t="s">
        <v>15</v>
      </c>
      <c r="C15" s="21" t="s">
        <v>28</v>
      </c>
      <c r="D15" s="14">
        <v>20</v>
      </c>
      <c r="E15" s="4">
        <v>32000</v>
      </c>
      <c r="F15" s="5">
        <f t="shared" si="0"/>
        <v>640000</v>
      </c>
    </row>
    <row r="16" spans="1:6">
      <c r="A16" s="3">
        <v>8</v>
      </c>
      <c r="B16" s="17" t="s">
        <v>19</v>
      </c>
      <c r="C16" s="21" t="s">
        <v>28</v>
      </c>
      <c r="D16" s="14">
        <v>5</v>
      </c>
      <c r="E16" s="4">
        <v>10000</v>
      </c>
      <c r="F16" s="5">
        <f t="shared" si="0"/>
        <v>50000</v>
      </c>
    </row>
    <row r="17" spans="1:6">
      <c r="A17" s="3">
        <v>9</v>
      </c>
      <c r="B17" s="17" t="s">
        <v>29</v>
      </c>
      <c r="C17" s="21" t="s">
        <v>28</v>
      </c>
      <c r="D17" s="14">
        <v>20</v>
      </c>
      <c r="E17" s="4">
        <v>6200</v>
      </c>
      <c r="F17" s="5">
        <f t="shared" si="0"/>
        <v>124000</v>
      </c>
    </row>
    <row r="18" spans="1:6">
      <c r="A18" s="3">
        <v>10</v>
      </c>
      <c r="B18" s="17" t="s">
        <v>38</v>
      </c>
      <c r="C18" s="21" t="s">
        <v>23</v>
      </c>
      <c r="D18" s="14">
        <v>15</v>
      </c>
      <c r="E18" s="4">
        <v>11600</v>
      </c>
      <c r="F18" s="5">
        <f t="shared" si="0"/>
        <v>174000</v>
      </c>
    </row>
    <row r="19" spans="1:6">
      <c r="A19" s="3">
        <v>11</v>
      </c>
      <c r="B19" s="17" t="s">
        <v>39</v>
      </c>
      <c r="C19" s="21" t="s">
        <v>23</v>
      </c>
      <c r="D19" s="14">
        <v>10</v>
      </c>
      <c r="E19" s="4">
        <v>6300</v>
      </c>
      <c r="F19" s="5">
        <f t="shared" si="0"/>
        <v>63000</v>
      </c>
    </row>
    <row r="20" spans="1:6">
      <c r="A20" s="3">
        <v>12</v>
      </c>
      <c r="B20" s="17" t="s">
        <v>45</v>
      </c>
      <c r="C20" s="21" t="s">
        <v>21</v>
      </c>
      <c r="D20" s="14">
        <v>2</v>
      </c>
      <c r="E20" s="4">
        <v>7600</v>
      </c>
      <c r="F20" s="5">
        <f t="shared" si="0"/>
        <v>15200</v>
      </c>
    </row>
    <row r="21" spans="1:6">
      <c r="A21" s="3">
        <v>13</v>
      </c>
      <c r="B21" s="17" t="s">
        <v>40</v>
      </c>
      <c r="C21" s="21" t="s">
        <v>26</v>
      </c>
      <c r="D21" s="16">
        <v>30</v>
      </c>
      <c r="E21" s="4">
        <v>4800</v>
      </c>
      <c r="F21" s="5">
        <f t="shared" si="0"/>
        <v>144000</v>
      </c>
    </row>
    <row r="22" spans="1:6">
      <c r="A22" s="3">
        <v>14</v>
      </c>
      <c r="B22" s="17" t="s">
        <v>30</v>
      </c>
      <c r="C22" s="21" t="s">
        <v>26</v>
      </c>
      <c r="D22" s="14">
        <v>10</v>
      </c>
      <c r="E22" s="4">
        <v>10000</v>
      </c>
      <c r="F22" s="5">
        <f t="shared" si="0"/>
        <v>100000</v>
      </c>
    </row>
    <row r="23" spans="1:6">
      <c r="A23" s="3">
        <v>15</v>
      </c>
      <c r="B23" s="17" t="s">
        <v>49</v>
      </c>
      <c r="C23" s="21" t="s">
        <v>27</v>
      </c>
      <c r="D23" s="14">
        <v>10</v>
      </c>
      <c r="E23" s="4">
        <v>39500</v>
      </c>
      <c r="F23" s="5">
        <f t="shared" si="0"/>
        <v>395000</v>
      </c>
    </row>
    <row r="24" spans="1:6">
      <c r="A24" s="3">
        <v>16</v>
      </c>
      <c r="B24" s="17" t="s">
        <v>42</v>
      </c>
      <c r="C24" s="21" t="s">
        <v>21</v>
      </c>
      <c r="D24" s="14">
        <v>5</v>
      </c>
      <c r="E24" s="4">
        <v>14000</v>
      </c>
      <c r="F24" s="5">
        <f t="shared" si="0"/>
        <v>70000</v>
      </c>
    </row>
    <row r="25" spans="1:6">
      <c r="A25" s="3">
        <v>17</v>
      </c>
      <c r="B25" s="17" t="s">
        <v>31</v>
      </c>
      <c r="C25" s="21" t="s">
        <v>21</v>
      </c>
      <c r="D25" s="14">
        <v>10</v>
      </c>
      <c r="E25" s="4">
        <v>13000</v>
      </c>
      <c r="F25" s="5">
        <f t="shared" si="0"/>
        <v>130000</v>
      </c>
    </row>
    <row r="26" spans="1:6">
      <c r="A26" s="3">
        <v>18</v>
      </c>
      <c r="B26" s="17" t="s">
        <v>32</v>
      </c>
      <c r="C26" s="21" t="s">
        <v>21</v>
      </c>
      <c r="D26" s="14">
        <v>70</v>
      </c>
      <c r="E26" s="4">
        <v>5000</v>
      </c>
      <c r="F26" s="5">
        <f t="shared" si="0"/>
        <v>350000</v>
      </c>
    </row>
    <row r="27" spans="1:6">
      <c r="A27" s="3">
        <v>19</v>
      </c>
      <c r="B27" s="17" t="s">
        <v>41</v>
      </c>
      <c r="C27" s="21" t="s">
        <v>22</v>
      </c>
      <c r="D27" s="14">
        <v>40</v>
      </c>
      <c r="E27" s="4">
        <v>12000</v>
      </c>
      <c r="F27" s="5">
        <f t="shared" si="0"/>
        <v>480000</v>
      </c>
    </row>
    <row r="28" spans="1:6">
      <c r="A28" s="3">
        <v>20</v>
      </c>
      <c r="B28" s="17" t="s">
        <v>33</v>
      </c>
      <c r="C28" s="21" t="s">
        <v>26</v>
      </c>
      <c r="D28" s="14">
        <v>10</v>
      </c>
      <c r="E28" s="4">
        <v>5300</v>
      </c>
      <c r="F28" s="5">
        <f t="shared" si="0"/>
        <v>53000</v>
      </c>
    </row>
    <row r="29" spans="1:6">
      <c r="A29" s="3">
        <v>21</v>
      </c>
      <c r="B29" s="17" t="s">
        <v>24</v>
      </c>
      <c r="C29" s="21" t="s">
        <v>21</v>
      </c>
      <c r="D29" s="14">
        <v>190</v>
      </c>
      <c r="E29" s="4">
        <v>6500</v>
      </c>
      <c r="F29" s="5">
        <f t="shared" si="0"/>
        <v>1235000</v>
      </c>
    </row>
    <row r="30" spans="1:6">
      <c r="A30" s="3">
        <v>22</v>
      </c>
      <c r="B30" s="17" t="s">
        <v>43</v>
      </c>
      <c r="C30" s="21" t="s">
        <v>21</v>
      </c>
      <c r="D30" s="14">
        <v>100</v>
      </c>
      <c r="E30" s="4">
        <v>570</v>
      </c>
      <c r="F30" s="5">
        <f t="shared" si="0"/>
        <v>57000</v>
      </c>
    </row>
    <row r="31" spans="1:6">
      <c r="A31" s="3">
        <v>23</v>
      </c>
      <c r="B31" s="17" t="s">
        <v>44</v>
      </c>
      <c r="C31" s="21" t="s">
        <v>34</v>
      </c>
      <c r="D31" s="14">
        <v>200</v>
      </c>
      <c r="E31" s="4">
        <v>2300</v>
      </c>
      <c r="F31" s="5">
        <f t="shared" si="0"/>
        <v>460000</v>
      </c>
    </row>
    <row r="32" spans="1:6">
      <c r="A32" s="3">
        <v>24</v>
      </c>
      <c r="B32" s="17" t="s">
        <v>35</v>
      </c>
      <c r="C32" s="21" t="s">
        <v>21</v>
      </c>
      <c r="D32" s="14">
        <v>100</v>
      </c>
      <c r="E32" s="4">
        <v>27000</v>
      </c>
      <c r="F32" s="5">
        <f t="shared" si="0"/>
        <v>2700000</v>
      </c>
    </row>
    <row r="33" spans="1:6">
      <c r="A33" s="3">
        <v>25</v>
      </c>
      <c r="B33" s="17" t="s">
        <v>47</v>
      </c>
      <c r="C33" s="21" t="s">
        <v>28</v>
      </c>
      <c r="D33" s="14">
        <v>5</v>
      </c>
      <c r="E33" s="4">
        <v>50000</v>
      </c>
      <c r="F33" s="5">
        <f t="shared" si="0"/>
        <v>250000</v>
      </c>
    </row>
    <row r="34" spans="1:6">
      <c r="A34" s="3">
        <v>26</v>
      </c>
      <c r="B34" s="17" t="s">
        <v>48</v>
      </c>
      <c r="C34" s="21" t="s">
        <v>28</v>
      </c>
      <c r="D34" s="14">
        <v>5</v>
      </c>
      <c r="E34" s="4">
        <v>32000</v>
      </c>
      <c r="F34" s="5">
        <f t="shared" si="0"/>
        <v>160000</v>
      </c>
    </row>
    <row r="35" spans="1:6" hidden="1">
      <c r="A35" s="3">
        <v>44</v>
      </c>
      <c r="B35" s="18"/>
      <c r="C35" s="19"/>
      <c r="D35" s="19"/>
      <c r="E35" s="20" t="e">
        <f>#REF!/1.25</f>
        <v>#REF!</v>
      </c>
      <c r="F35" s="5" t="e">
        <f t="shared" ref="F35:F46" si="1">D35*E35</f>
        <v>#REF!</v>
      </c>
    </row>
    <row r="36" spans="1:6" hidden="1">
      <c r="A36" s="3">
        <v>45</v>
      </c>
      <c r="B36" s="10"/>
      <c r="C36" s="9"/>
      <c r="D36" s="9"/>
      <c r="E36" s="4" t="e">
        <f>#REF!/1.25</f>
        <v>#REF!</v>
      </c>
      <c r="F36" s="5" t="e">
        <f t="shared" si="1"/>
        <v>#REF!</v>
      </c>
    </row>
    <row r="37" spans="1:6" hidden="1">
      <c r="A37" s="3">
        <v>46</v>
      </c>
      <c r="B37" s="10"/>
      <c r="C37" s="9"/>
      <c r="D37" s="9"/>
      <c r="E37" s="4" t="e">
        <f>#REF!/1.25</f>
        <v>#REF!</v>
      </c>
      <c r="F37" s="5" t="e">
        <f t="shared" si="1"/>
        <v>#REF!</v>
      </c>
    </row>
    <row r="38" spans="1:6" hidden="1">
      <c r="A38" s="3">
        <v>47</v>
      </c>
      <c r="B38" s="10"/>
      <c r="C38" s="9"/>
      <c r="D38" s="9"/>
      <c r="E38" s="4" t="e">
        <f>#REF!/1.25</f>
        <v>#REF!</v>
      </c>
      <c r="F38" s="5" t="e">
        <f t="shared" si="1"/>
        <v>#REF!</v>
      </c>
    </row>
    <row r="39" spans="1:6" hidden="1">
      <c r="A39" s="3">
        <v>48</v>
      </c>
      <c r="B39" s="10"/>
      <c r="C39" s="9"/>
      <c r="D39" s="9"/>
      <c r="E39" s="4" t="e">
        <f>#REF!/1.25</f>
        <v>#REF!</v>
      </c>
      <c r="F39" s="5" t="e">
        <f t="shared" si="1"/>
        <v>#REF!</v>
      </c>
    </row>
    <row r="40" spans="1:6" hidden="1">
      <c r="A40" s="3">
        <v>49</v>
      </c>
      <c r="B40" s="10"/>
      <c r="C40" s="9"/>
      <c r="D40" s="9"/>
      <c r="E40" s="4" t="e">
        <f>#REF!/1.25</f>
        <v>#REF!</v>
      </c>
      <c r="F40" s="5" t="e">
        <f t="shared" si="1"/>
        <v>#REF!</v>
      </c>
    </row>
    <row r="41" spans="1:6" hidden="1">
      <c r="A41" s="3">
        <v>50</v>
      </c>
      <c r="B41" s="10"/>
      <c r="C41" s="9"/>
      <c r="D41" s="9"/>
      <c r="E41" s="4" t="e">
        <f>#REF!/1.25</f>
        <v>#REF!</v>
      </c>
      <c r="F41" s="5" t="e">
        <f t="shared" si="1"/>
        <v>#REF!</v>
      </c>
    </row>
    <row r="42" spans="1:6" hidden="1">
      <c r="A42" s="3">
        <v>51</v>
      </c>
      <c r="B42" s="12"/>
      <c r="C42" s="13"/>
      <c r="D42" s="13"/>
      <c r="E42" s="4" t="e">
        <f>#REF!/1.25</f>
        <v>#REF!</v>
      </c>
      <c r="F42" s="5" t="e">
        <f t="shared" si="1"/>
        <v>#REF!</v>
      </c>
    </row>
    <row r="43" spans="1:6" hidden="1">
      <c r="A43" s="3">
        <v>52</v>
      </c>
      <c r="B43" s="15"/>
      <c r="C43" s="16"/>
      <c r="D43" s="14"/>
      <c r="E43" s="4" t="e">
        <f>#REF!/1.25</f>
        <v>#REF!</v>
      </c>
      <c r="F43" s="5" t="e">
        <f t="shared" si="1"/>
        <v>#REF!</v>
      </c>
    </row>
    <row r="44" spans="1:6" hidden="1">
      <c r="A44" s="3">
        <v>53</v>
      </c>
      <c r="B44" s="15"/>
      <c r="C44" s="16"/>
      <c r="D44" s="14"/>
      <c r="E44" s="4" t="e">
        <f>#REF!/1.25</f>
        <v>#REF!</v>
      </c>
      <c r="F44" s="5" t="e">
        <f t="shared" si="1"/>
        <v>#REF!</v>
      </c>
    </row>
    <row r="45" spans="1:6" hidden="1">
      <c r="A45" s="3">
        <v>54</v>
      </c>
      <c r="B45" s="10"/>
      <c r="C45" s="9"/>
      <c r="D45" s="9"/>
      <c r="E45" s="4" t="e">
        <f>#REF!/1.25</f>
        <v>#REF!</v>
      </c>
      <c r="F45" s="5" t="e">
        <f t="shared" si="1"/>
        <v>#REF!</v>
      </c>
    </row>
    <row r="46" spans="1:6" hidden="1">
      <c r="A46" s="3">
        <v>55</v>
      </c>
      <c r="B46" s="10"/>
      <c r="C46" s="9"/>
      <c r="D46" s="9"/>
      <c r="E46" s="4" t="e">
        <f>#REF!/1.25</f>
        <v>#REF!</v>
      </c>
      <c r="F46" s="5" t="e">
        <f t="shared" si="1"/>
        <v>#REF!</v>
      </c>
    </row>
    <row r="47" spans="1:6">
      <c r="A47" s="26" t="s">
        <v>7</v>
      </c>
      <c r="B47" s="26"/>
      <c r="C47" s="26"/>
      <c r="D47" s="26"/>
      <c r="E47" s="26"/>
      <c r="F47" s="6">
        <f>SUM(F9:F34)</f>
        <v>9186800</v>
      </c>
    </row>
    <row r="48" spans="1:6">
      <c r="A48" s="26" t="s">
        <v>8</v>
      </c>
      <c r="B48" s="26"/>
      <c r="C48" s="26"/>
      <c r="D48" s="26"/>
      <c r="E48" s="26"/>
      <c r="F48" s="6">
        <f>F47*10%</f>
        <v>918680</v>
      </c>
    </row>
    <row r="49" spans="1:6">
      <c r="A49" s="27" t="s">
        <v>9</v>
      </c>
      <c r="B49" s="28"/>
      <c r="C49" s="28"/>
      <c r="D49" s="28"/>
      <c r="E49" s="29"/>
      <c r="F49" s="6">
        <f>F48+F47</f>
        <v>10105480</v>
      </c>
    </row>
    <row r="50" spans="1:6">
      <c r="D50" s="30" t="s">
        <v>10</v>
      </c>
      <c r="E50" s="30"/>
      <c r="F50" s="30"/>
    </row>
    <row r="51" spans="1:6">
      <c r="D51" s="23" t="s">
        <v>11</v>
      </c>
      <c r="E51" s="23"/>
      <c r="F51" s="23"/>
    </row>
    <row r="52" spans="1:6">
      <c r="D52" s="2"/>
    </row>
    <row r="53" spans="1:6">
      <c r="D53" s="2"/>
    </row>
    <row r="54" spans="1:6">
      <c r="D54" s="2"/>
    </row>
    <row r="55" spans="1:6">
      <c r="D55" s="23"/>
      <c r="E55" s="23"/>
      <c r="F55" s="23"/>
    </row>
  </sheetData>
  <mergeCells count="8">
    <mergeCell ref="D51:F51"/>
    <mergeCell ref="D55:F55"/>
    <mergeCell ref="A5:F5"/>
    <mergeCell ref="A6:F6"/>
    <mergeCell ref="A47:E47"/>
    <mergeCell ref="A48:E48"/>
    <mergeCell ref="A49:E49"/>
    <mergeCell ref="D50:F5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43"/>
  <sheetViews>
    <sheetView tabSelected="1" workbookViewId="0">
      <selection activeCell="L20" sqref="L20"/>
    </sheetView>
  </sheetViews>
  <sheetFormatPr defaultRowHeight="15.75"/>
  <cols>
    <col min="1" max="1" width="9.140625" style="1"/>
    <col min="2" max="2" width="40.28515625" style="1" bestFit="1" customWidth="1"/>
    <col min="3" max="3" width="9.28515625" style="1" customWidth="1"/>
    <col min="4" max="4" width="8.7109375" style="1" customWidth="1"/>
    <col min="5" max="5" width="10.28515625" style="1" customWidth="1"/>
    <col min="6" max="6" width="13.42578125" style="1" bestFit="1" customWidth="1"/>
    <col min="7" max="16384" width="9.140625" style="1"/>
  </cols>
  <sheetData>
    <row r="1" spans="1:6" ht="20.25">
      <c r="A1" s="7" t="s">
        <v>12</v>
      </c>
      <c r="B1" s="7"/>
      <c r="C1" s="7"/>
      <c r="D1" s="7"/>
      <c r="E1" s="7"/>
      <c r="F1" s="7"/>
    </row>
    <row r="2" spans="1:6">
      <c r="A2" s="8" t="s">
        <v>13</v>
      </c>
      <c r="B2" s="8"/>
      <c r="C2" s="8"/>
      <c r="D2" s="8"/>
      <c r="E2" s="8"/>
      <c r="F2" s="8"/>
    </row>
    <row r="3" spans="1:6">
      <c r="A3" s="8" t="s">
        <v>14</v>
      </c>
      <c r="B3" s="8"/>
      <c r="C3" s="8"/>
      <c r="D3" s="8"/>
      <c r="E3" s="8"/>
      <c r="F3" s="8"/>
    </row>
    <row r="4" spans="1:6">
      <c r="A4" s="8" t="s">
        <v>0</v>
      </c>
      <c r="B4" s="8"/>
      <c r="C4" s="8"/>
      <c r="D4" s="8"/>
      <c r="E4" s="8"/>
      <c r="F4" s="8"/>
    </row>
    <row r="5" spans="1:6" ht="20.25">
      <c r="A5" s="24" t="s">
        <v>36</v>
      </c>
      <c r="B5" s="24"/>
      <c r="C5" s="24"/>
      <c r="D5" s="24"/>
      <c r="E5" s="24"/>
      <c r="F5" s="24"/>
    </row>
    <row r="6" spans="1:6">
      <c r="A6" s="25" t="s">
        <v>20</v>
      </c>
      <c r="B6" s="25"/>
      <c r="C6" s="25"/>
      <c r="D6" s="25"/>
      <c r="E6" s="25"/>
      <c r="F6" s="25"/>
    </row>
    <row r="7" spans="1:6">
      <c r="A7" s="22"/>
      <c r="B7" s="1" t="s">
        <v>65</v>
      </c>
      <c r="E7" s="22"/>
      <c r="F7" s="22"/>
    </row>
    <row r="8" spans="1:6">
      <c r="B8" s="1" t="s">
        <v>66</v>
      </c>
    </row>
    <row r="9" spans="1:6" ht="31.5">
      <c r="A9" s="11" t="s">
        <v>1</v>
      </c>
      <c r="B9" s="11" t="s">
        <v>2</v>
      </c>
      <c r="C9" s="11" t="s">
        <v>3</v>
      </c>
      <c r="D9" s="11" t="s">
        <v>4</v>
      </c>
      <c r="E9" s="11" t="s">
        <v>5</v>
      </c>
      <c r="F9" s="11" t="s">
        <v>6</v>
      </c>
    </row>
    <row r="10" spans="1:6">
      <c r="A10" s="3">
        <v>1</v>
      </c>
      <c r="B10" s="15" t="s">
        <v>51</v>
      </c>
      <c r="C10" s="16" t="s">
        <v>52</v>
      </c>
      <c r="D10" s="14">
        <v>30</v>
      </c>
      <c r="E10" s="4">
        <v>4500</v>
      </c>
      <c r="F10" s="5">
        <f>D10*E10</f>
        <v>135000</v>
      </c>
    </row>
    <row r="11" spans="1:6">
      <c r="A11" s="3">
        <v>2</v>
      </c>
      <c r="B11" s="17" t="s">
        <v>53</v>
      </c>
      <c r="C11" s="21" t="s">
        <v>54</v>
      </c>
      <c r="D11" s="14">
        <v>20</v>
      </c>
      <c r="E11" s="4">
        <v>2000</v>
      </c>
      <c r="F11" s="5">
        <f t="shared" ref="F11:F34" si="0">D11*E11</f>
        <v>40000</v>
      </c>
    </row>
    <row r="12" spans="1:6">
      <c r="A12" s="3">
        <v>3</v>
      </c>
      <c r="B12" s="17" t="s">
        <v>55</v>
      </c>
      <c r="C12" s="21" t="s">
        <v>54</v>
      </c>
      <c r="D12" s="14">
        <v>1</v>
      </c>
      <c r="E12" s="4">
        <v>400000</v>
      </c>
      <c r="F12" s="5">
        <f t="shared" si="0"/>
        <v>400000</v>
      </c>
    </row>
    <row r="13" spans="1:6">
      <c r="A13" s="3">
        <v>4</v>
      </c>
      <c r="B13" s="17" t="s">
        <v>56</v>
      </c>
      <c r="C13" s="21" t="s">
        <v>54</v>
      </c>
      <c r="D13" s="14">
        <v>2</v>
      </c>
      <c r="E13" s="4">
        <v>765000</v>
      </c>
      <c r="F13" s="5">
        <f t="shared" si="0"/>
        <v>1530000</v>
      </c>
    </row>
    <row r="14" spans="1:6">
      <c r="A14" s="3">
        <v>5</v>
      </c>
      <c r="B14" s="17" t="s">
        <v>42</v>
      </c>
      <c r="C14" s="21" t="s">
        <v>54</v>
      </c>
      <c r="D14" s="14">
        <v>70</v>
      </c>
      <c r="E14" s="4">
        <v>6500</v>
      </c>
      <c r="F14" s="5">
        <f t="shared" si="0"/>
        <v>455000</v>
      </c>
    </row>
    <row r="15" spans="1:6">
      <c r="A15" s="3">
        <v>6</v>
      </c>
      <c r="B15" s="17" t="s">
        <v>57</v>
      </c>
      <c r="C15" s="21" t="s">
        <v>52</v>
      </c>
      <c r="D15" s="14">
        <v>10</v>
      </c>
      <c r="E15" s="4">
        <v>15000</v>
      </c>
      <c r="F15" s="5">
        <f t="shared" si="0"/>
        <v>150000</v>
      </c>
    </row>
    <row r="16" spans="1:6">
      <c r="A16" s="3">
        <v>7</v>
      </c>
      <c r="B16" s="17" t="s">
        <v>58</v>
      </c>
      <c r="C16" s="21" t="s">
        <v>59</v>
      </c>
      <c r="D16" s="14">
        <v>2</v>
      </c>
      <c r="E16" s="4">
        <v>35000</v>
      </c>
      <c r="F16" s="5">
        <f t="shared" si="0"/>
        <v>70000</v>
      </c>
    </row>
    <row r="17" spans="1:6">
      <c r="A17" s="3">
        <v>8</v>
      </c>
      <c r="B17" s="17" t="s">
        <v>60</v>
      </c>
      <c r="C17" s="21" t="s">
        <v>59</v>
      </c>
      <c r="D17" s="14">
        <v>10</v>
      </c>
      <c r="E17" s="4">
        <v>127273</v>
      </c>
      <c r="F17" s="5">
        <f t="shared" si="0"/>
        <v>1272730</v>
      </c>
    </row>
    <row r="18" spans="1:6">
      <c r="A18" s="3">
        <v>9</v>
      </c>
      <c r="B18" s="17" t="s">
        <v>61</v>
      </c>
      <c r="C18" s="21" t="s">
        <v>27</v>
      </c>
      <c r="D18" s="14">
        <v>10</v>
      </c>
      <c r="E18" s="4">
        <v>5652</v>
      </c>
      <c r="F18" s="5">
        <f t="shared" si="0"/>
        <v>56520</v>
      </c>
    </row>
    <row r="19" spans="1:6">
      <c r="A19" s="3">
        <v>10</v>
      </c>
      <c r="B19" s="17" t="s">
        <v>62</v>
      </c>
      <c r="C19" s="21" t="s">
        <v>22</v>
      </c>
      <c r="D19" s="14">
        <v>1</v>
      </c>
      <c r="E19" s="4">
        <v>52000</v>
      </c>
      <c r="F19" s="5">
        <f t="shared" si="0"/>
        <v>52000</v>
      </c>
    </row>
    <row r="20" spans="1:6">
      <c r="A20" s="3">
        <v>11</v>
      </c>
      <c r="B20" s="17" t="s">
        <v>39</v>
      </c>
      <c r="C20" s="21" t="s">
        <v>23</v>
      </c>
      <c r="D20" s="14">
        <v>10</v>
      </c>
      <c r="E20" s="4">
        <v>6300</v>
      </c>
      <c r="F20" s="5">
        <f t="shared" si="0"/>
        <v>63000</v>
      </c>
    </row>
    <row r="21" spans="1:6">
      <c r="A21" s="3">
        <v>12</v>
      </c>
      <c r="B21" s="17" t="s">
        <v>63</v>
      </c>
      <c r="C21" s="21" t="s">
        <v>22</v>
      </c>
      <c r="D21" s="14">
        <v>10</v>
      </c>
      <c r="E21" s="4">
        <v>3500</v>
      </c>
      <c r="F21" s="5">
        <f t="shared" si="0"/>
        <v>35000</v>
      </c>
    </row>
    <row r="22" spans="1:6">
      <c r="A22" s="3">
        <v>13</v>
      </c>
      <c r="B22" s="17" t="s">
        <v>64</v>
      </c>
      <c r="C22" s="21" t="s">
        <v>54</v>
      </c>
      <c r="D22" s="16">
        <v>5</v>
      </c>
      <c r="E22" s="4">
        <v>100000</v>
      </c>
      <c r="F22" s="5">
        <f t="shared" si="0"/>
        <v>500000</v>
      </c>
    </row>
    <row r="23" spans="1:6" hidden="1">
      <c r="A23" s="3">
        <v>44</v>
      </c>
      <c r="B23" s="18"/>
      <c r="C23" s="19"/>
      <c r="D23" s="19"/>
      <c r="E23" s="20" t="e">
        <f>#REF!/1.25</f>
        <v>#REF!</v>
      </c>
      <c r="F23" s="5" t="e">
        <f t="shared" si="0"/>
        <v>#REF!</v>
      </c>
    </row>
    <row r="24" spans="1:6" hidden="1">
      <c r="A24" s="3">
        <v>45</v>
      </c>
      <c r="B24" s="10"/>
      <c r="C24" s="9"/>
      <c r="D24" s="9"/>
      <c r="E24" s="4" t="e">
        <f>#REF!/1.25</f>
        <v>#REF!</v>
      </c>
      <c r="F24" s="5" t="e">
        <f t="shared" si="0"/>
        <v>#REF!</v>
      </c>
    </row>
    <row r="25" spans="1:6" hidden="1">
      <c r="A25" s="3">
        <v>46</v>
      </c>
      <c r="B25" s="10"/>
      <c r="C25" s="9"/>
      <c r="D25" s="9"/>
      <c r="E25" s="4" t="e">
        <f>#REF!/1.25</f>
        <v>#REF!</v>
      </c>
      <c r="F25" s="5" t="e">
        <f t="shared" si="0"/>
        <v>#REF!</v>
      </c>
    </row>
    <row r="26" spans="1:6" hidden="1">
      <c r="A26" s="3">
        <v>47</v>
      </c>
      <c r="B26" s="10"/>
      <c r="C26" s="9"/>
      <c r="D26" s="9"/>
      <c r="E26" s="4" t="e">
        <f>#REF!/1.25</f>
        <v>#REF!</v>
      </c>
      <c r="F26" s="5" t="e">
        <f t="shared" si="0"/>
        <v>#REF!</v>
      </c>
    </row>
    <row r="27" spans="1:6" hidden="1">
      <c r="A27" s="3">
        <v>48</v>
      </c>
      <c r="B27" s="10"/>
      <c r="C27" s="9"/>
      <c r="D27" s="9"/>
      <c r="E27" s="4" t="e">
        <f>#REF!/1.25</f>
        <v>#REF!</v>
      </c>
      <c r="F27" s="5" t="e">
        <f t="shared" si="0"/>
        <v>#REF!</v>
      </c>
    </row>
    <row r="28" spans="1:6" hidden="1">
      <c r="A28" s="3">
        <v>49</v>
      </c>
      <c r="B28" s="10"/>
      <c r="C28" s="9"/>
      <c r="D28" s="9"/>
      <c r="E28" s="4" t="e">
        <f>#REF!/1.25</f>
        <v>#REF!</v>
      </c>
      <c r="F28" s="5" t="e">
        <f t="shared" si="0"/>
        <v>#REF!</v>
      </c>
    </row>
    <row r="29" spans="1:6" hidden="1">
      <c r="A29" s="3">
        <v>50</v>
      </c>
      <c r="B29" s="10"/>
      <c r="C29" s="9"/>
      <c r="D29" s="9"/>
      <c r="E29" s="4" t="e">
        <f>#REF!/1.25</f>
        <v>#REF!</v>
      </c>
      <c r="F29" s="5" t="e">
        <f t="shared" si="0"/>
        <v>#REF!</v>
      </c>
    </row>
    <row r="30" spans="1:6" hidden="1">
      <c r="A30" s="3">
        <v>51</v>
      </c>
      <c r="B30" s="12"/>
      <c r="C30" s="13"/>
      <c r="D30" s="13"/>
      <c r="E30" s="4" t="e">
        <f>#REF!/1.25</f>
        <v>#REF!</v>
      </c>
      <c r="F30" s="5" t="e">
        <f t="shared" si="0"/>
        <v>#REF!</v>
      </c>
    </row>
    <row r="31" spans="1:6" hidden="1">
      <c r="A31" s="3">
        <v>52</v>
      </c>
      <c r="B31" s="15"/>
      <c r="C31" s="16"/>
      <c r="D31" s="14"/>
      <c r="E31" s="4" t="e">
        <f>#REF!/1.25</f>
        <v>#REF!</v>
      </c>
      <c r="F31" s="5" t="e">
        <f t="shared" si="0"/>
        <v>#REF!</v>
      </c>
    </row>
    <row r="32" spans="1:6" hidden="1">
      <c r="A32" s="3">
        <v>53</v>
      </c>
      <c r="B32" s="15"/>
      <c r="C32" s="16"/>
      <c r="D32" s="14"/>
      <c r="E32" s="4" t="e">
        <f>#REF!/1.25</f>
        <v>#REF!</v>
      </c>
      <c r="F32" s="5" t="e">
        <f t="shared" si="0"/>
        <v>#REF!</v>
      </c>
    </row>
    <row r="33" spans="1:6" hidden="1">
      <c r="A33" s="3">
        <v>54</v>
      </c>
      <c r="B33" s="10"/>
      <c r="C33" s="9"/>
      <c r="D33" s="9"/>
      <c r="E33" s="4" t="e">
        <f>#REF!/1.25</f>
        <v>#REF!</v>
      </c>
      <c r="F33" s="5" t="e">
        <f t="shared" si="0"/>
        <v>#REF!</v>
      </c>
    </row>
    <row r="34" spans="1:6" hidden="1">
      <c r="A34" s="3">
        <v>55</v>
      </c>
      <c r="B34" s="10"/>
      <c r="C34" s="9"/>
      <c r="D34" s="9"/>
      <c r="E34" s="4" t="e">
        <f>#REF!/1.25</f>
        <v>#REF!</v>
      </c>
      <c r="F34" s="5" t="e">
        <f t="shared" si="0"/>
        <v>#REF!</v>
      </c>
    </row>
    <row r="35" spans="1:6">
      <c r="A35" s="26" t="s">
        <v>7</v>
      </c>
      <c r="B35" s="26"/>
      <c r="C35" s="26"/>
      <c r="D35" s="26"/>
      <c r="E35" s="26"/>
      <c r="F35" s="6">
        <f>SUM(F10:F22)</f>
        <v>4759250</v>
      </c>
    </row>
    <row r="36" spans="1:6">
      <c r="A36" s="26" t="s">
        <v>8</v>
      </c>
      <c r="B36" s="26"/>
      <c r="C36" s="26"/>
      <c r="D36" s="26"/>
      <c r="E36" s="26"/>
      <c r="F36" s="6">
        <f>F35*10%</f>
        <v>475925</v>
      </c>
    </row>
    <row r="37" spans="1:6">
      <c r="A37" s="27" t="s">
        <v>9</v>
      </c>
      <c r="B37" s="28"/>
      <c r="C37" s="28"/>
      <c r="D37" s="28"/>
      <c r="E37" s="29"/>
      <c r="F37" s="6">
        <f>F36+F35</f>
        <v>5235175</v>
      </c>
    </row>
    <row r="38" spans="1:6">
      <c r="D38" s="30" t="s">
        <v>10</v>
      </c>
      <c r="E38" s="30"/>
      <c r="F38" s="30"/>
    </row>
    <row r="39" spans="1:6">
      <c r="D39" s="23" t="s">
        <v>11</v>
      </c>
      <c r="E39" s="23"/>
      <c r="F39" s="23"/>
    </row>
    <row r="40" spans="1:6">
      <c r="D40" s="2"/>
    </row>
    <row r="41" spans="1:6">
      <c r="D41" s="2"/>
    </row>
    <row r="42" spans="1:6">
      <c r="D42" s="2"/>
    </row>
    <row r="43" spans="1:6">
      <c r="D43" s="23"/>
      <c r="E43" s="23"/>
      <c r="F43" s="23"/>
    </row>
  </sheetData>
  <mergeCells count="8">
    <mergeCell ref="D39:F39"/>
    <mergeCell ref="D43:F43"/>
    <mergeCell ref="A5:F5"/>
    <mergeCell ref="A6:F6"/>
    <mergeCell ref="A35:E35"/>
    <mergeCell ref="A36:E36"/>
    <mergeCell ref="A37:E37"/>
    <mergeCell ref="D38:F3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bk thang 05</vt:lpstr>
      <vt:lpstr>xuat hd t05 17-06 </vt:lpstr>
    </vt:vector>
  </TitlesOfParts>
  <Company>phuongnam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phuongnam</dc:creator>
  <cp:lastModifiedBy>phuongnam</cp:lastModifiedBy>
  <cp:lastPrinted>2013-08-23T02:33:22Z</cp:lastPrinted>
  <dcterms:created xsi:type="dcterms:W3CDTF">2013-06-01T07:20:51Z</dcterms:created>
  <dcterms:modified xsi:type="dcterms:W3CDTF">2014-06-17T03:29:18Z</dcterms:modified>
</cp:coreProperties>
</file>