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1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11"/>
  <c r="H12"/>
  <c r="H14"/>
  <c r="H15"/>
  <c r="H16"/>
  <c r="H18"/>
  <c r="H19"/>
  <c r="H20"/>
  <c r="H24"/>
  <c r="H27"/>
  <c r="H29"/>
  <c r="H30"/>
  <c r="H32"/>
  <c r="H33"/>
  <c r="H34"/>
  <c r="H35"/>
  <c r="H36"/>
  <c r="H38"/>
  <c r="H40"/>
  <c r="H41"/>
  <c r="H43"/>
  <c r="H44"/>
  <c r="H52"/>
  <c r="H55"/>
  <c r="H56"/>
  <c r="H57"/>
  <c r="H59"/>
  <c r="H64"/>
  <c r="H11"/>
  <c r="G60"/>
  <c r="G65"/>
  <c r="G61"/>
  <c r="G62"/>
  <c r="G63"/>
  <c r="G64"/>
  <c r="G66"/>
  <c r="F56"/>
  <c r="G45"/>
  <c r="G4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12"/>
  <c r="G13"/>
  <c r="G14"/>
  <c r="G15"/>
  <c r="G16"/>
  <c r="G17"/>
  <c r="G18"/>
  <c r="G19"/>
  <c r="G20"/>
  <c r="G21"/>
  <c r="G22"/>
  <c r="G23"/>
  <c r="G24"/>
  <c r="G25"/>
  <c r="G26"/>
  <c r="G27"/>
  <c r="G28"/>
  <c r="G49"/>
  <c r="G50"/>
  <c r="G51"/>
  <c r="G52"/>
  <c r="G53"/>
  <c r="G54"/>
  <c r="G55"/>
  <c r="G56"/>
  <c r="G57"/>
  <c r="G58"/>
  <c r="G59"/>
  <c r="G11"/>
  <c r="I67" l="1"/>
  <c r="I68" s="1"/>
  <c r="I69" s="1"/>
</calcChain>
</file>

<file path=xl/sharedStrings.xml><?xml version="1.0" encoding="utf-8"?>
<sst xmlns="http://schemas.openxmlformats.org/spreadsheetml/2006/main" count="136" uniqueCount="92">
  <si>
    <t>Công ty TNHH TM DV VĂN PHÒNG PHẨM PHƯƠNG NAM</t>
  </si>
  <si>
    <t>Điạ chỉ: B18/19K Đường  Liên Ấp, Ấp 3, Xã Bình Hưng, H. Bình Chánh, TP.HCM</t>
  </si>
  <si>
    <t>Điện thoại: (08)37583302</t>
  </si>
  <si>
    <t>MST: 0307229914</t>
  </si>
  <si>
    <t xml:space="preserve">k/g : ChỊ Thoa  _ Cty Chuẩn Việt </t>
  </si>
  <si>
    <t xml:space="preserve">Chi them vao nhung mat hang xuat hoa don duoi 20 trieu dum em nha </t>
  </si>
  <si>
    <t xml:space="preserve">Cam on chi </t>
  </si>
  <si>
    <t>STT</t>
  </si>
  <si>
    <t>Tên hàng</t>
  </si>
  <si>
    <t>ĐVT</t>
  </si>
  <si>
    <t>SL</t>
  </si>
  <si>
    <t>ĐƠN GIÁ</t>
  </si>
  <si>
    <t>THÀNH TiỀN</t>
  </si>
  <si>
    <t>Cây</t>
  </si>
  <si>
    <t>Bìa lỗ</t>
  </si>
  <si>
    <t>Xấp</t>
  </si>
  <si>
    <t>Cái</t>
  </si>
  <si>
    <t>Máy tính</t>
  </si>
  <si>
    <t>Hộp</t>
  </si>
  <si>
    <t>Cuốn</t>
  </si>
  <si>
    <t>Bao rác</t>
  </si>
  <si>
    <t>Kg</t>
  </si>
  <si>
    <t>Bìa trình ký</t>
  </si>
  <si>
    <t>Dao rọc giấy</t>
  </si>
  <si>
    <t>Hộp bút</t>
  </si>
  <si>
    <t>Cuộn</t>
  </si>
  <si>
    <t>Hoá đơn</t>
  </si>
  <si>
    <t>Quyển</t>
  </si>
  <si>
    <t>Bao thư trắng</t>
  </si>
  <si>
    <t>Bộ</t>
  </si>
  <si>
    <t>Cục</t>
  </si>
  <si>
    <t>Giấy ghi chú</t>
  </si>
  <si>
    <t>Dấu hộp Shiny S842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</si>
  <si>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</si>
  <si>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</si>
  <si>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</si>
  <si>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</si>
  <si>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</si>
  <si>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Bao thư</t>
  </si>
  <si>
    <t>Tampon</t>
  </si>
  <si>
    <t>Bìa một nút</t>
  </si>
  <si>
    <t>Bút xoá</t>
  </si>
  <si>
    <t>Kim bấm</t>
  </si>
  <si>
    <t>Giấy decal</t>
  </si>
  <si>
    <t>Kẹp bướm 19mm</t>
  </si>
  <si>
    <t>Kẹp bướm 32mm</t>
  </si>
  <si>
    <t>Đĩa CD</t>
  </si>
  <si>
    <t>Giấy A0</t>
  </si>
  <si>
    <t>Lưỡi dao</t>
  </si>
  <si>
    <t>Hộp nhỏ</t>
  </si>
  <si>
    <t>Nhựa ép</t>
  </si>
  <si>
    <t>Giấy màu</t>
  </si>
  <si>
    <t>Ram</t>
  </si>
  <si>
    <t>Bìa 1 nút</t>
  </si>
  <si>
    <t>Lau bảng</t>
  </si>
  <si>
    <t>Chặn sách</t>
  </si>
  <si>
    <t>Thước sắt</t>
  </si>
  <si>
    <t>Bảng từ 1m x 1m2</t>
  </si>
  <si>
    <t>Bút chì gỗ</t>
  </si>
  <si>
    <t>Lò xo nhựa</t>
  </si>
  <si>
    <t>Chuốt bút chì</t>
  </si>
  <si>
    <t>Gôm</t>
  </si>
  <si>
    <t>Bảng đen 44 x 214cm</t>
  </si>
  <si>
    <t>Bảng đen 70 x 140cm</t>
  </si>
  <si>
    <t>Bảng đen 80 x 100cm</t>
  </si>
  <si>
    <t>Bảng đen 60 x 90cm</t>
  </si>
  <si>
    <t>Kẹp bướm 15mm</t>
  </si>
  <si>
    <t>Kẹp bướm 25mm</t>
  </si>
  <si>
    <t>Hôp</t>
  </si>
  <si>
    <t>Cắt keo</t>
  </si>
  <si>
    <t xml:space="preserve">Dao rọc giấy </t>
  </si>
  <si>
    <t>Dấu hộp Shiny S843</t>
  </si>
  <si>
    <t>File rổ nhựa 1 ngăn</t>
  </si>
  <si>
    <t xml:space="preserve">Bìa phân trang nhựa </t>
  </si>
  <si>
    <t>Sổ</t>
  </si>
  <si>
    <t xml:space="preserve">Bìa trình ký đôi </t>
  </si>
  <si>
    <t>Kẹp bướm 25 mm</t>
  </si>
  <si>
    <t xml:space="preserve">Hộp </t>
  </si>
  <si>
    <t>Kẹp giấy  C62</t>
  </si>
  <si>
    <t xml:space="preserve">Cái </t>
  </si>
  <si>
    <t>Bìa còng</t>
  </si>
  <si>
    <t xml:space="preserve">Sổ </t>
  </si>
  <si>
    <t>Màng PE</t>
  </si>
  <si>
    <t>Kéo</t>
  </si>
  <si>
    <t>Gôm Pentel</t>
  </si>
  <si>
    <t xml:space="preserve">Bảng tên da </t>
  </si>
  <si>
    <t>THÔNG TIN XUẤT HÓA ĐƠN</t>
  </si>
  <si>
    <r>
      <t>Tên đơn vị</t>
    </r>
    <r>
      <rPr>
        <i/>
        <sz val="16"/>
        <color theme="1"/>
        <rFont val="Times New Roman"/>
        <family val="1"/>
      </rPr>
      <t>:</t>
    </r>
    <r>
      <rPr>
        <sz val="16"/>
        <color theme="1"/>
        <rFont val="Times New Roman"/>
        <family val="1"/>
      </rPr>
      <t xml:space="preserve"> </t>
    </r>
    <r>
      <rPr>
        <b/>
        <sz val="16"/>
        <color theme="1"/>
        <rFont val="Times New Roman"/>
        <family val="1"/>
      </rPr>
      <t>CÔNG TY TNHH THƯƠNG MẠI DỊCH VỤ VĂN PHÒNG PHẨM PHƯƠNG NAM</t>
    </r>
  </si>
  <si>
    <r>
      <t>Mã số thuế</t>
    </r>
    <r>
      <rPr>
        <i/>
        <sz val="16"/>
        <color theme="1"/>
        <rFont val="Times New Roman"/>
        <family val="1"/>
      </rPr>
      <t>:</t>
    </r>
    <r>
      <rPr>
        <sz val="16"/>
        <color theme="1"/>
        <rFont val="Times New Roman"/>
        <family val="1"/>
      </rPr>
      <t xml:space="preserve"> </t>
    </r>
    <r>
      <rPr>
        <b/>
        <sz val="16"/>
        <color theme="1"/>
        <rFont val="Times New Roman"/>
        <family val="1"/>
      </rPr>
      <t>03 07 22 99 14</t>
    </r>
  </si>
  <si>
    <r>
      <t>Địa chỉ</t>
    </r>
    <r>
      <rPr>
        <sz val="16"/>
        <color theme="1"/>
        <rFont val="Times New Roman"/>
        <family val="1"/>
      </rPr>
      <t xml:space="preserve">: </t>
    </r>
    <r>
      <rPr>
        <b/>
        <sz val="16"/>
        <color theme="1"/>
        <rFont val="Times New Roman"/>
        <family val="1"/>
      </rPr>
      <t>B18/19K Đường  Liên Ấp, Ấp 3, Xã Bình Hưng, Huyện Bình Chánh</t>
    </r>
  </si>
  <si>
    <t>Vui lòng xuất hóa đơn  đúng như thông tin trên.</t>
  </si>
  <si>
    <t>BẢNG KÊ DANH MỤC HÀNG HÓA T 08</t>
  </si>
</sst>
</file>

<file path=xl/styles.xml><?xml version="1.0" encoding="utf-8"?>
<styleSheet xmlns="http://schemas.openxmlformats.org/spreadsheetml/2006/main">
  <numFmts count="1">
    <numFmt numFmtId="164" formatCode="#,###"/>
  </numFmts>
  <fonts count="22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i/>
      <u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6"/>
      <color theme="1"/>
      <name val="Times New Roman"/>
      <family val="1"/>
    </font>
    <font>
      <u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/>
    <xf numFmtId="3" fontId="7" fillId="0" borderId="1" xfId="0" applyNumberFormat="1" applyFont="1" applyFill="1" applyBorder="1" applyAlignment="1">
      <alignment horizontal="left"/>
    </xf>
    <xf numFmtId="3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0" borderId="0" xfId="0" applyFont="1"/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0" fontId="10" fillId="0" borderId="0" xfId="0" applyFont="1"/>
    <xf numFmtId="3" fontId="9" fillId="0" borderId="1" xfId="0" applyNumberFormat="1" applyFont="1" applyFill="1" applyBorder="1"/>
    <xf numFmtId="0" fontId="9" fillId="0" borderId="0" xfId="0" applyFont="1" applyFill="1"/>
    <xf numFmtId="3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right"/>
    </xf>
    <xf numFmtId="0" fontId="9" fillId="0" borderId="2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right"/>
    </xf>
    <xf numFmtId="3" fontId="8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right"/>
    </xf>
    <xf numFmtId="3" fontId="9" fillId="0" borderId="3" xfId="0" applyNumberFormat="1" applyFont="1" applyBorder="1"/>
    <xf numFmtId="0" fontId="6" fillId="0" borderId="0" xfId="0" applyNumberFormat="1" applyFont="1" applyFill="1" applyBorder="1" applyAlignment="1"/>
    <xf numFmtId="3" fontId="13" fillId="0" borderId="1" xfId="0" applyNumberFormat="1" applyFont="1" applyBorder="1"/>
    <xf numFmtId="0" fontId="13" fillId="0" borderId="1" xfId="0" applyFont="1" applyBorder="1"/>
    <xf numFmtId="0" fontId="14" fillId="0" borderId="0" xfId="0" applyFont="1" applyFill="1"/>
    <xf numFmtId="0" fontId="12" fillId="0" borderId="0" xfId="0" applyFont="1" applyFill="1"/>
    <xf numFmtId="0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21" fillId="3" borderId="0" xfId="0" applyFont="1" applyFill="1" applyAlignment="1">
      <alignment horizontal="center"/>
    </xf>
    <xf numFmtId="0" fontId="0" fillId="3" borderId="0" xfId="0" applyFill="1"/>
    <xf numFmtId="0" fontId="15" fillId="3" borderId="0" xfId="0" applyFont="1" applyFill="1" applyAlignment="1">
      <alignment horizontal="center"/>
    </xf>
    <xf numFmtId="0" fontId="6" fillId="3" borderId="0" xfId="0" applyNumberFormat="1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19" fillId="3" borderId="0" xfId="0" applyFont="1" applyFill="1"/>
    <xf numFmtId="0" fontId="16" fillId="3" borderId="0" xfId="0" applyFont="1" applyFill="1"/>
    <xf numFmtId="0" fontId="2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topLeftCell="A45" workbookViewId="0">
      <selection activeCell="O13" sqref="O13"/>
    </sheetView>
  </sheetViews>
  <sheetFormatPr defaultRowHeight="15"/>
  <cols>
    <col min="1" max="1" width="6.85546875" customWidth="1"/>
    <col min="2" max="2" width="32.42578125" customWidth="1"/>
    <col min="3" max="3" width="15.140625" customWidth="1"/>
    <col min="4" max="4" width="13.5703125" customWidth="1"/>
    <col min="5" max="6" width="14.28515625" hidden="1" customWidth="1"/>
    <col min="7" max="7" width="14" hidden="1" customWidth="1"/>
    <col min="8" max="8" width="15.42578125" customWidth="1"/>
    <col min="9" max="9" width="16.140625" customWidth="1"/>
  </cols>
  <sheetData>
    <row r="1" spans="1:9" ht="20.25">
      <c r="A1" s="1" t="s">
        <v>0</v>
      </c>
      <c r="B1" s="1"/>
      <c r="C1" s="1"/>
      <c r="D1" s="1"/>
      <c r="E1" s="1"/>
      <c r="F1" s="1"/>
      <c r="G1" s="1"/>
    </row>
    <row r="2" spans="1:9" ht="15.75">
      <c r="A2" s="2" t="s">
        <v>1</v>
      </c>
      <c r="B2" s="2"/>
      <c r="C2" s="2"/>
      <c r="D2" s="2"/>
      <c r="E2" s="2"/>
      <c r="F2" s="2"/>
      <c r="G2" s="2"/>
    </row>
    <row r="3" spans="1:9" ht="15.75">
      <c r="A3" s="2" t="s">
        <v>2</v>
      </c>
      <c r="B3" s="2"/>
      <c r="C3" s="2"/>
      <c r="D3" s="2"/>
      <c r="E3" s="2"/>
      <c r="F3" s="2"/>
      <c r="G3" s="2"/>
    </row>
    <row r="4" spans="1:9" ht="15.75">
      <c r="A4" s="2" t="s">
        <v>3</v>
      </c>
      <c r="B4" s="2"/>
      <c r="C4" s="2"/>
      <c r="D4" s="2"/>
      <c r="E4" s="2"/>
      <c r="F4" s="2"/>
      <c r="G4" s="2"/>
    </row>
    <row r="5" spans="1:9" ht="20.25">
      <c r="A5" s="44" t="s">
        <v>91</v>
      </c>
      <c r="B5" s="44"/>
      <c r="C5" s="44"/>
      <c r="D5" s="44"/>
      <c r="E5" s="44"/>
      <c r="F5" s="44"/>
      <c r="G5" s="44"/>
    </row>
    <row r="6" spans="1:9" ht="15.75">
      <c r="A6" s="45" t="s">
        <v>4</v>
      </c>
      <c r="B6" s="45"/>
      <c r="C6" s="45"/>
      <c r="D6" s="45"/>
      <c r="E6" s="45"/>
      <c r="F6" s="45"/>
      <c r="G6" s="45"/>
    </row>
    <row r="7" spans="1:9" s="5" customFormat="1" ht="15.75">
      <c r="A7" s="3"/>
      <c r="B7" s="4"/>
      <c r="E7" s="3"/>
      <c r="F7" s="3"/>
      <c r="G7" s="3"/>
    </row>
    <row r="8" spans="1:9" s="5" customFormat="1" ht="18.75">
      <c r="A8" s="3"/>
      <c r="B8" s="41" t="s">
        <v>5</v>
      </c>
      <c r="C8" s="42"/>
      <c r="D8" s="42"/>
      <c r="E8" s="3"/>
      <c r="F8" s="3"/>
      <c r="G8" s="3"/>
    </row>
    <row r="9" spans="1:9" s="5" customFormat="1" ht="18.75">
      <c r="B9" s="41" t="s">
        <v>6</v>
      </c>
    </row>
    <row r="10" spans="1:9" ht="15.75">
      <c r="A10" s="6" t="s">
        <v>7</v>
      </c>
      <c r="B10" s="6" t="s">
        <v>8</v>
      </c>
      <c r="C10" s="6" t="s">
        <v>9</v>
      </c>
      <c r="D10" s="6" t="s">
        <v>10</v>
      </c>
      <c r="H10" s="6" t="s">
        <v>11</v>
      </c>
      <c r="I10" s="6" t="s">
        <v>12</v>
      </c>
    </row>
    <row r="11" spans="1:9" s="11" customFormat="1" ht="15.75">
      <c r="A11" s="23">
        <v>1</v>
      </c>
      <c r="B11" s="9" t="s">
        <v>38</v>
      </c>
      <c r="C11" s="10" t="s">
        <v>16</v>
      </c>
      <c r="D11" s="10">
        <v>1000</v>
      </c>
      <c r="E11" s="9"/>
      <c r="F11" s="9">
        <v>800</v>
      </c>
      <c r="G11" s="9">
        <f>F11*D11</f>
        <v>800000</v>
      </c>
      <c r="H11" s="9">
        <f>F11-(F11*0.3)</f>
        <v>560</v>
      </c>
      <c r="I11" s="9">
        <f>H11*D11</f>
        <v>560000</v>
      </c>
    </row>
    <row r="12" spans="1:9" s="11" customFormat="1" ht="15.75">
      <c r="A12" s="23">
        <v>2</v>
      </c>
      <c r="B12" s="12" t="s">
        <v>39</v>
      </c>
      <c r="C12" s="13" t="s">
        <v>16</v>
      </c>
      <c r="D12" s="14">
        <v>10</v>
      </c>
      <c r="E12" s="15"/>
      <c r="F12" s="9">
        <v>45000</v>
      </c>
      <c r="G12" s="9">
        <f t="shared" ref="G12:G66" si="0">F12*D12</f>
        <v>450000</v>
      </c>
      <c r="H12" s="9">
        <f t="shared" ref="H12:H64" si="1">F12-(F12*0.3)</f>
        <v>31500</v>
      </c>
      <c r="I12" s="9">
        <f t="shared" ref="I12:I66" si="2">H12*D12</f>
        <v>315000</v>
      </c>
    </row>
    <row r="13" spans="1:9" s="20" customFormat="1" ht="15.75">
      <c r="A13" s="23">
        <v>3</v>
      </c>
      <c r="B13" s="8" t="s">
        <v>40</v>
      </c>
      <c r="C13" s="16" t="s">
        <v>16</v>
      </c>
      <c r="D13" s="17">
        <v>430</v>
      </c>
      <c r="E13" s="18"/>
      <c r="F13" s="19">
        <v>2500</v>
      </c>
      <c r="G13" s="19">
        <f t="shared" si="0"/>
        <v>1075000</v>
      </c>
      <c r="H13" s="9">
        <v>1700</v>
      </c>
      <c r="I13" s="9">
        <f t="shared" si="2"/>
        <v>731000</v>
      </c>
    </row>
    <row r="14" spans="1:9" s="11" customFormat="1" ht="15.75">
      <c r="A14" s="23">
        <v>4</v>
      </c>
      <c r="B14" s="12" t="s">
        <v>14</v>
      </c>
      <c r="C14" s="13" t="s">
        <v>15</v>
      </c>
      <c r="D14" s="14">
        <v>8</v>
      </c>
      <c r="E14" s="15"/>
      <c r="F14" s="9">
        <v>39000</v>
      </c>
      <c r="G14" s="9">
        <f t="shared" si="0"/>
        <v>312000</v>
      </c>
      <c r="H14" s="9">
        <f t="shared" si="1"/>
        <v>27300</v>
      </c>
      <c r="I14" s="9">
        <f t="shared" si="2"/>
        <v>218400</v>
      </c>
    </row>
    <row r="15" spans="1:9" s="11" customFormat="1" ht="15.75">
      <c r="A15" s="23">
        <v>5</v>
      </c>
      <c r="B15" s="12" t="s">
        <v>41</v>
      </c>
      <c r="C15" s="13" t="s">
        <v>13</v>
      </c>
      <c r="D15" s="14">
        <v>10</v>
      </c>
      <c r="E15" s="15"/>
      <c r="F15" s="9">
        <v>17000</v>
      </c>
      <c r="G15" s="9">
        <f t="shared" si="0"/>
        <v>170000</v>
      </c>
      <c r="H15" s="9">
        <f t="shared" si="1"/>
        <v>11900</v>
      </c>
      <c r="I15" s="9">
        <f t="shared" si="2"/>
        <v>119000</v>
      </c>
    </row>
    <row r="16" spans="1:9" s="11" customFormat="1" ht="15.75">
      <c r="A16" s="23">
        <v>6</v>
      </c>
      <c r="B16" s="12" t="s">
        <v>20</v>
      </c>
      <c r="C16" s="13" t="s">
        <v>21</v>
      </c>
      <c r="D16" s="14">
        <v>20</v>
      </c>
      <c r="E16" s="15"/>
      <c r="F16" s="9">
        <v>40000</v>
      </c>
      <c r="G16" s="9">
        <f t="shared" si="0"/>
        <v>800000</v>
      </c>
      <c r="H16" s="9">
        <f t="shared" si="1"/>
        <v>28000</v>
      </c>
      <c r="I16" s="9">
        <f t="shared" si="2"/>
        <v>560000</v>
      </c>
    </row>
    <row r="17" spans="1:9" s="11" customFormat="1" ht="15.75">
      <c r="A17" s="23">
        <v>7</v>
      </c>
      <c r="B17" s="12" t="s">
        <v>42</v>
      </c>
      <c r="C17" s="13" t="s">
        <v>18</v>
      </c>
      <c r="D17" s="14">
        <v>2</v>
      </c>
      <c r="E17" s="15"/>
      <c r="F17" s="9">
        <v>13500</v>
      </c>
      <c r="G17" s="9">
        <f t="shared" si="0"/>
        <v>27000</v>
      </c>
      <c r="H17" s="9">
        <v>9500</v>
      </c>
      <c r="I17" s="9">
        <f t="shared" si="2"/>
        <v>19000</v>
      </c>
    </row>
    <row r="18" spans="1:9" s="11" customFormat="1" ht="15.75">
      <c r="A18" s="23">
        <v>8</v>
      </c>
      <c r="B18" s="12" t="s">
        <v>42</v>
      </c>
      <c r="C18" s="13" t="s">
        <v>18</v>
      </c>
      <c r="D18" s="14">
        <v>2</v>
      </c>
      <c r="E18" s="15"/>
      <c r="F18" s="9">
        <v>11000</v>
      </c>
      <c r="G18" s="9">
        <f t="shared" si="0"/>
        <v>22000</v>
      </c>
      <c r="H18" s="9">
        <f t="shared" si="1"/>
        <v>7700</v>
      </c>
      <c r="I18" s="9">
        <f t="shared" si="2"/>
        <v>15400</v>
      </c>
    </row>
    <row r="19" spans="1:9" s="11" customFormat="1" ht="15.75">
      <c r="A19" s="23">
        <v>9</v>
      </c>
      <c r="B19" s="12" t="s">
        <v>43</v>
      </c>
      <c r="C19" s="13" t="s">
        <v>15</v>
      </c>
      <c r="D19" s="14">
        <v>7</v>
      </c>
      <c r="E19" s="15"/>
      <c r="F19" s="9">
        <v>75000</v>
      </c>
      <c r="G19" s="9">
        <f t="shared" si="0"/>
        <v>525000</v>
      </c>
      <c r="H19" s="9">
        <f t="shared" si="1"/>
        <v>52500</v>
      </c>
      <c r="I19" s="9">
        <f t="shared" si="2"/>
        <v>367500</v>
      </c>
    </row>
    <row r="20" spans="1:9" s="11" customFormat="1" ht="15.75">
      <c r="A20" s="23">
        <v>10</v>
      </c>
      <c r="B20" s="12" t="s">
        <v>17</v>
      </c>
      <c r="C20" s="13" t="s">
        <v>16</v>
      </c>
      <c r="D20" s="14">
        <v>2</v>
      </c>
      <c r="E20" s="15"/>
      <c r="F20" s="9">
        <v>210000</v>
      </c>
      <c r="G20" s="9">
        <f t="shared" si="0"/>
        <v>420000</v>
      </c>
      <c r="H20" s="9">
        <f t="shared" si="1"/>
        <v>147000</v>
      </c>
      <c r="I20" s="9">
        <f t="shared" si="2"/>
        <v>294000</v>
      </c>
    </row>
    <row r="21" spans="1:9" s="11" customFormat="1" ht="15.75">
      <c r="A21" s="23">
        <v>11</v>
      </c>
      <c r="B21" s="12" t="s">
        <v>26</v>
      </c>
      <c r="C21" s="13" t="s">
        <v>27</v>
      </c>
      <c r="D21" s="14">
        <v>50</v>
      </c>
      <c r="E21" s="15"/>
      <c r="F21" s="9">
        <v>6500</v>
      </c>
      <c r="G21" s="9">
        <f t="shared" si="0"/>
        <v>325000</v>
      </c>
      <c r="H21" s="9">
        <v>4600</v>
      </c>
      <c r="I21" s="9">
        <f t="shared" si="2"/>
        <v>230000</v>
      </c>
    </row>
    <row r="22" spans="1:9" s="11" customFormat="1" ht="15.75">
      <c r="A22" s="23">
        <v>12</v>
      </c>
      <c r="B22" s="12" t="s">
        <v>66</v>
      </c>
      <c r="C22" s="13" t="s">
        <v>18</v>
      </c>
      <c r="D22" s="14">
        <v>5</v>
      </c>
      <c r="E22" s="15"/>
      <c r="F22" s="9">
        <v>3900</v>
      </c>
      <c r="G22" s="9">
        <f t="shared" si="0"/>
        <v>19500</v>
      </c>
      <c r="H22" s="9">
        <v>2800</v>
      </c>
      <c r="I22" s="9">
        <f t="shared" si="2"/>
        <v>14000</v>
      </c>
    </row>
    <row r="23" spans="1:9" s="11" customFormat="1" ht="15.75">
      <c r="A23" s="23">
        <v>13</v>
      </c>
      <c r="B23" s="12" t="s">
        <v>45</v>
      </c>
      <c r="C23" s="13" t="s">
        <v>18</v>
      </c>
      <c r="D23" s="14">
        <v>8</v>
      </c>
      <c r="E23" s="15"/>
      <c r="F23" s="9">
        <v>9900</v>
      </c>
      <c r="G23" s="9">
        <f t="shared" si="0"/>
        <v>79200</v>
      </c>
      <c r="H23" s="9">
        <v>7000</v>
      </c>
      <c r="I23" s="9">
        <f t="shared" si="2"/>
        <v>56000</v>
      </c>
    </row>
    <row r="24" spans="1:9" s="22" customFormat="1" ht="15.75">
      <c r="A24" s="23">
        <v>14</v>
      </c>
      <c r="B24" s="12" t="s">
        <v>46</v>
      </c>
      <c r="C24" s="13" t="s">
        <v>16</v>
      </c>
      <c r="D24" s="14">
        <v>10</v>
      </c>
      <c r="E24" s="15"/>
      <c r="F24" s="21">
        <v>7000</v>
      </c>
      <c r="G24" s="9">
        <f t="shared" si="0"/>
        <v>70000</v>
      </c>
      <c r="H24" s="9">
        <f t="shared" si="1"/>
        <v>4900</v>
      </c>
      <c r="I24" s="9">
        <f t="shared" si="2"/>
        <v>49000</v>
      </c>
    </row>
    <row r="25" spans="1:9" s="22" customFormat="1" ht="15.75">
      <c r="A25" s="23">
        <v>15</v>
      </c>
      <c r="B25" s="12" t="s">
        <v>47</v>
      </c>
      <c r="C25" s="13" t="s">
        <v>25</v>
      </c>
      <c r="D25" s="14">
        <v>5</v>
      </c>
      <c r="E25" s="15"/>
      <c r="F25" s="21">
        <v>196000</v>
      </c>
      <c r="G25" s="9">
        <f t="shared" si="0"/>
        <v>980000</v>
      </c>
      <c r="H25" s="9">
        <v>137000</v>
      </c>
      <c r="I25" s="9">
        <f t="shared" si="2"/>
        <v>685000</v>
      </c>
    </row>
    <row r="26" spans="1:9" s="22" customFormat="1" ht="15.75">
      <c r="A26" s="23">
        <v>16</v>
      </c>
      <c r="B26" s="12" t="s">
        <v>48</v>
      </c>
      <c r="C26" s="13" t="s">
        <v>49</v>
      </c>
      <c r="D26" s="14">
        <v>1</v>
      </c>
      <c r="E26" s="15"/>
      <c r="F26" s="21">
        <v>15500</v>
      </c>
      <c r="G26" s="9">
        <f t="shared" si="0"/>
        <v>15500</v>
      </c>
      <c r="H26" s="9">
        <v>11000</v>
      </c>
      <c r="I26" s="9">
        <f t="shared" si="2"/>
        <v>11000</v>
      </c>
    </row>
    <row r="27" spans="1:9" s="22" customFormat="1" ht="15.75">
      <c r="A27" s="23">
        <v>17</v>
      </c>
      <c r="B27" s="12" t="s">
        <v>50</v>
      </c>
      <c r="C27" s="13" t="s">
        <v>18</v>
      </c>
      <c r="D27" s="14">
        <v>5</v>
      </c>
      <c r="E27" s="15"/>
      <c r="F27" s="21">
        <v>55000</v>
      </c>
      <c r="G27" s="9">
        <f t="shared" si="0"/>
        <v>275000</v>
      </c>
      <c r="H27" s="9">
        <f t="shared" si="1"/>
        <v>38500</v>
      </c>
      <c r="I27" s="9">
        <f t="shared" si="2"/>
        <v>192500</v>
      </c>
    </row>
    <row r="28" spans="1:9" s="22" customFormat="1" ht="15.75">
      <c r="A28" s="23">
        <v>18</v>
      </c>
      <c r="B28" s="12" t="s">
        <v>24</v>
      </c>
      <c r="C28" s="13" t="s">
        <v>16</v>
      </c>
      <c r="D28" s="14">
        <v>10</v>
      </c>
      <c r="E28" s="15"/>
      <c r="F28" s="21">
        <v>32000</v>
      </c>
      <c r="G28" s="9">
        <f t="shared" si="0"/>
        <v>320000</v>
      </c>
      <c r="H28" s="9">
        <v>22500</v>
      </c>
      <c r="I28" s="9">
        <f t="shared" si="2"/>
        <v>225000</v>
      </c>
    </row>
    <row r="29" spans="1:9" s="22" customFormat="1" ht="15.75">
      <c r="A29" s="23">
        <v>19</v>
      </c>
      <c r="B29" s="12" t="s">
        <v>51</v>
      </c>
      <c r="C29" s="13" t="s">
        <v>52</v>
      </c>
      <c r="D29" s="14">
        <v>2</v>
      </c>
      <c r="E29" s="15"/>
      <c r="F29" s="21">
        <v>78000</v>
      </c>
      <c r="G29" s="9">
        <f t="shared" si="0"/>
        <v>156000</v>
      </c>
      <c r="H29" s="9">
        <f t="shared" si="1"/>
        <v>54600</v>
      </c>
      <c r="I29" s="9">
        <f t="shared" si="2"/>
        <v>109200</v>
      </c>
    </row>
    <row r="30" spans="1:9" s="22" customFormat="1" ht="15.75">
      <c r="A30" s="23">
        <v>20</v>
      </c>
      <c r="B30" s="12" t="s">
        <v>22</v>
      </c>
      <c r="C30" s="13" t="s">
        <v>16</v>
      </c>
      <c r="D30" s="14">
        <v>10</v>
      </c>
      <c r="E30" s="15"/>
      <c r="F30" s="21">
        <v>12000</v>
      </c>
      <c r="G30" s="9">
        <f t="shared" si="0"/>
        <v>120000</v>
      </c>
      <c r="H30" s="9">
        <f t="shared" si="1"/>
        <v>8400</v>
      </c>
      <c r="I30" s="9">
        <f t="shared" si="2"/>
        <v>84000</v>
      </c>
    </row>
    <row r="31" spans="1:9" s="22" customFormat="1" ht="15.75">
      <c r="A31" s="23">
        <v>21</v>
      </c>
      <c r="B31" s="12" t="s">
        <v>53</v>
      </c>
      <c r="C31" s="13" t="s">
        <v>16</v>
      </c>
      <c r="D31" s="14">
        <v>60</v>
      </c>
      <c r="E31" s="15"/>
      <c r="F31" s="21">
        <v>3100</v>
      </c>
      <c r="G31" s="9">
        <f t="shared" si="0"/>
        <v>186000</v>
      </c>
      <c r="H31" s="9">
        <v>2200</v>
      </c>
      <c r="I31" s="9">
        <f t="shared" si="2"/>
        <v>132000</v>
      </c>
    </row>
    <row r="32" spans="1:9" s="22" customFormat="1" ht="15.75">
      <c r="A32" s="23">
        <v>22</v>
      </c>
      <c r="B32" s="12" t="s">
        <v>54</v>
      </c>
      <c r="C32" s="13" t="s">
        <v>16</v>
      </c>
      <c r="D32" s="14">
        <v>3</v>
      </c>
      <c r="E32" s="15"/>
      <c r="F32" s="21">
        <v>13000</v>
      </c>
      <c r="G32" s="9">
        <f t="shared" si="0"/>
        <v>39000</v>
      </c>
      <c r="H32" s="9">
        <f t="shared" si="1"/>
        <v>9100</v>
      </c>
      <c r="I32" s="9">
        <f t="shared" si="2"/>
        <v>27300</v>
      </c>
    </row>
    <row r="33" spans="1:9" s="22" customFormat="1" ht="15.75">
      <c r="A33" s="23">
        <v>23</v>
      </c>
      <c r="B33" s="12" t="s">
        <v>55</v>
      </c>
      <c r="C33" s="13" t="s">
        <v>29</v>
      </c>
      <c r="D33" s="14">
        <v>5</v>
      </c>
      <c r="E33" s="15"/>
      <c r="F33" s="21">
        <v>79000</v>
      </c>
      <c r="G33" s="9">
        <f t="shared" si="0"/>
        <v>395000</v>
      </c>
      <c r="H33" s="9">
        <f t="shared" si="1"/>
        <v>55300</v>
      </c>
      <c r="I33" s="9">
        <f t="shared" si="2"/>
        <v>276500</v>
      </c>
    </row>
    <row r="34" spans="1:9" s="22" customFormat="1" ht="15.75">
      <c r="A34" s="23">
        <v>24</v>
      </c>
      <c r="B34" s="12" t="s">
        <v>56</v>
      </c>
      <c r="C34" s="13" t="s">
        <v>13</v>
      </c>
      <c r="D34" s="14">
        <v>1</v>
      </c>
      <c r="E34" s="15"/>
      <c r="F34" s="21">
        <v>19000</v>
      </c>
      <c r="G34" s="9">
        <f t="shared" si="0"/>
        <v>19000</v>
      </c>
      <c r="H34" s="9">
        <f t="shared" si="1"/>
        <v>13300</v>
      </c>
      <c r="I34" s="9">
        <f t="shared" si="2"/>
        <v>13300</v>
      </c>
    </row>
    <row r="35" spans="1:9" s="22" customFormat="1" ht="15.75">
      <c r="A35" s="23">
        <v>25</v>
      </c>
      <c r="B35" s="12" t="s">
        <v>57</v>
      </c>
      <c r="C35" s="13" t="s">
        <v>16</v>
      </c>
      <c r="D35" s="14">
        <v>1</v>
      </c>
      <c r="E35" s="15"/>
      <c r="F35" s="21">
        <v>800000</v>
      </c>
      <c r="G35" s="9">
        <f t="shared" si="0"/>
        <v>800000</v>
      </c>
      <c r="H35" s="9">
        <f t="shared" si="1"/>
        <v>560000</v>
      </c>
      <c r="I35" s="9">
        <f t="shared" si="2"/>
        <v>560000</v>
      </c>
    </row>
    <row r="36" spans="1:9" s="22" customFormat="1" ht="15.75">
      <c r="A36" s="23">
        <v>26</v>
      </c>
      <c r="B36" s="12" t="s">
        <v>57</v>
      </c>
      <c r="C36" s="13" t="s">
        <v>16</v>
      </c>
      <c r="D36" s="14">
        <v>1</v>
      </c>
      <c r="E36" s="15"/>
      <c r="F36" s="21">
        <v>530000</v>
      </c>
      <c r="G36" s="9">
        <f t="shared" si="0"/>
        <v>530000</v>
      </c>
      <c r="H36" s="9">
        <f t="shared" si="1"/>
        <v>371000</v>
      </c>
      <c r="I36" s="9">
        <f t="shared" si="2"/>
        <v>371000</v>
      </c>
    </row>
    <row r="37" spans="1:9" s="22" customFormat="1" ht="15.75">
      <c r="A37" s="23">
        <v>27</v>
      </c>
      <c r="B37" s="12" t="s">
        <v>58</v>
      </c>
      <c r="C37" s="13" t="s">
        <v>13</v>
      </c>
      <c r="D37" s="14">
        <v>365</v>
      </c>
      <c r="E37" s="15"/>
      <c r="F37" s="21">
        <v>3500</v>
      </c>
      <c r="G37" s="9">
        <f t="shared" si="0"/>
        <v>1277500</v>
      </c>
      <c r="H37" s="9">
        <v>2500</v>
      </c>
      <c r="I37" s="9">
        <f t="shared" si="2"/>
        <v>912500</v>
      </c>
    </row>
    <row r="38" spans="1:9" s="22" customFormat="1" ht="15.75">
      <c r="A38" s="23">
        <v>28</v>
      </c>
      <c r="B38" s="12" t="s">
        <v>59</v>
      </c>
      <c r="C38" s="13" t="s">
        <v>16</v>
      </c>
      <c r="D38" s="14">
        <v>100</v>
      </c>
      <c r="E38" s="15"/>
      <c r="F38" s="21">
        <v>750</v>
      </c>
      <c r="G38" s="9">
        <f t="shared" si="0"/>
        <v>75000</v>
      </c>
      <c r="H38" s="9">
        <f t="shared" si="1"/>
        <v>525</v>
      </c>
      <c r="I38" s="9">
        <f t="shared" si="2"/>
        <v>52500</v>
      </c>
    </row>
    <row r="39" spans="1:9" s="22" customFormat="1" ht="15.75">
      <c r="A39" s="23">
        <v>29</v>
      </c>
      <c r="B39" s="12" t="s">
        <v>83</v>
      </c>
      <c r="C39" s="13" t="s">
        <v>13</v>
      </c>
      <c r="D39" s="14">
        <v>28</v>
      </c>
      <c r="E39" s="15"/>
      <c r="F39" s="21">
        <v>12300</v>
      </c>
      <c r="G39" s="9">
        <f t="shared" si="0"/>
        <v>344400</v>
      </c>
      <c r="H39" s="9">
        <v>8600</v>
      </c>
      <c r="I39" s="9">
        <f t="shared" si="2"/>
        <v>240800</v>
      </c>
    </row>
    <row r="40" spans="1:9" s="22" customFormat="1" ht="15.75">
      <c r="A40" s="23">
        <v>30</v>
      </c>
      <c r="B40" s="12" t="s">
        <v>23</v>
      </c>
      <c r="C40" s="13" t="s">
        <v>13</v>
      </c>
      <c r="D40" s="14">
        <v>3</v>
      </c>
      <c r="E40" s="15"/>
      <c r="F40" s="21">
        <v>7000</v>
      </c>
      <c r="G40" s="9">
        <f t="shared" si="0"/>
        <v>21000</v>
      </c>
      <c r="H40" s="9">
        <f t="shared" si="1"/>
        <v>4900</v>
      </c>
      <c r="I40" s="9">
        <f t="shared" si="2"/>
        <v>14700</v>
      </c>
    </row>
    <row r="41" spans="1:9" s="22" customFormat="1" ht="15.75">
      <c r="A41" s="23">
        <v>31</v>
      </c>
      <c r="B41" s="12" t="s">
        <v>60</v>
      </c>
      <c r="C41" s="13" t="s">
        <v>16</v>
      </c>
      <c r="D41" s="14">
        <v>50</v>
      </c>
      <c r="E41" s="15"/>
      <c r="F41" s="21">
        <v>2000</v>
      </c>
      <c r="G41" s="9">
        <f t="shared" si="0"/>
        <v>100000</v>
      </c>
      <c r="H41" s="9">
        <f t="shared" si="1"/>
        <v>1400</v>
      </c>
      <c r="I41" s="9">
        <f t="shared" si="2"/>
        <v>70000</v>
      </c>
    </row>
    <row r="42" spans="1:9" s="22" customFormat="1" ht="15.75">
      <c r="A42" s="23">
        <v>32</v>
      </c>
      <c r="B42" s="12" t="s">
        <v>61</v>
      </c>
      <c r="C42" s="13" t="s">
        <v>30</v>
      </c>
      <c r="D42" s="14">
        <v>60</v>
      </c>
      <c r="E42" s="15"/>
      <c r="F42" s="21">
        <v>2600</v>
      </c>
      <c r="G42" s="9">
        <f t="shared" si="0"/>
        <v>156000</v>
      </c>
      <c r="H42" s="9">
        <v>1800</v>
      </c>
      <c r="I42" s="9">
        <f t="shared" si="2"/>
        <v>108000</v>
      </c>
    </row>
    <row r="43" spans="1:9" s="22" customFormat="1" ht="15.75">
      <c r="A43" s="23">
        <v>33</v>
      </c>
      <c r="B43" s="12" t="s">
        <v>28</v>
      </c>
      <c r="C43" s="13" t="s">
        <v>15</v>
      </c>
      <c r="D43" s="14">
        <v>6</v>
      </c>
      <c r="E43" s="15"/>
      <c r="F43" s="21">
        <v>25000</v>
      </c>
      <c r="G43" s="9">
        <f t="shared" si="0"/>
        <v>150000</v>
      </c>
      <c r="H43" s="9">
        <f t="shared" si="1"/>
        <v>17500</v>
      </c>
      <c r="I43" s="9">
        <f t="shared" si="2"/>
        <v>105000</v>
      </c>
    </row>
    <row r="44" spans="1:9" s="22" customFormat="1" ht="15.75">
      <c r="A44" s="23">
        <v>34</v>
      </c>
      <c r="B44" s="12" t="s">
        <v>62</v>
      </c>
      <c r="C44" s="13" t="s">
        <v>16</v>
      </c>
      <c r="D44" s="14">
        <v>1</v>
      </c>
      <c r="E44" s="15"/>
      <c r="F44" s="21">
        <v>780000</v>
      </c>
      <c r="G44" s="9">
        <f t="shared" si="0"/>
        <v>780000</v>
      </c>
      <c r="H44" s="9">
        <f t="shared" si="1"/>
        <v>546000</v>
      </c>
      <c r="I44" s="9">
        <f t="shared" si="2"/>
        <v>546000</v>
      </c>
    </row>
    <row r="45" spans="1:9" s="22" customFormat="1" ht="15.75">
      <c r="A45" s="23">
        <v>35</v>
      </c>
      <c r="B45" s="12" t="s">
        <v>63</v>
      </c>
      <c r="C45" s="13" t="s">
        <v>16</v>
      </c>
      <c r="D45" s="14">
        <v>1</v>
      </c>
      <c r="E45" s="15"/>
      <c r="F45" s="21">
        <v>812000</v>
      </c>
      <c r="G45" s="9">
        <f>F45*D45</f>
        <v>812000</v>
      </c>
      <c r="H45" s="9">
        <v>568000</v>
      </c>
      <c r="I45" s="9">
        <f t="shared" si="2"/>
        <v>568000</v>
      </c>
    </row>
    <row r="46" spans="1:9" s="22" customFormat="1" ht="15.75">
      <c r="A46" s="23">
        <v>36</v>
      </c>
      <c r="B46" s="12" t="s">
        <v>64</v>
      </c>
      <c r="C46" s="13" t="s">
        <v>16</v>
      </c>
      <c r="D46" s="14">
        <v>3</v>
      </c>
      <c r="E46" s="15"/>
      <c r="F46" s="21">
        <v>537800</v>
      </c>
      <c r="G46" s="9">
        <f t="shared" si="0"/>
        <v>1613400</v>
      </c>
      <c r="H46" s="9">
        <v>376000</v>
      </c>
      <c r="I46" s="9">
        <f t="shared" si="2"/>
        <v>1128000</v>
      </c>
    </row>
    <row r="47" spans="1:9" s="22" customFormat="1" ht="15.75">
      <c r="A47" s="23">
        <v>37</v>
      </c>
      <c r="B47" s="12" t="s">
        <v>65</v>
      </c>
      <c r="C47" s="13" t="s">
        <v>16</v>
      </c>
      <c r="D47" s="14">
        <v>2</v>
      </c>
      <c r="E47" s="15"/>
      <c r="F47" s="21">
        <v>383750</v>
      </c>
      <c r="G47" s="9">
        <f t="shared" si="0"/>
        <v>767500</v>
      </c>
      <c r="H47" s="9">
        <v>268000</v>
      </c>
      <c r="I47" s="9">
        <f t="shared" si="2"/>
        <v>536000</v>
      </c>
    </row>
    <row r="48" spans="1:9" s="22" customFormat="1" ht="15.75">
      <c r="A48" s="23">
        <v>38</v>
      </c>
      <c r="B48" s="12" t="s">
        <v>31</v>
      </c>
      <c r="C48" s="13" t="s">
        <v>15</v>
      </c>
      <c r="D48" s="14">
        <v>6</v>
      </c>
      <c r="E48" s="15"/>
      <c r="F48" s="21">
        <v>5600</v>
      </c>
      <c r="G48" s="9">
        <f t="shared" si="0"/>
        <v>33600</v>
      </c>
      <c r="H48" s="9">
        <v>3900</v>
      </c>
      <c r="I48" s="9">
        <f t="shared" si="2"/>
        <v>23400</v>
      </c>
    </row>
    <row r="49" spans="1:9" s="22" customFormat="1" ht="15.75">
      <c r="A49" s="23">
        <v>39</v>
      </c>
      <c r="B49" s="12" t="s">
        <v>44</v>
      </c>
      <c r="C49" s="13" t="s">
        <v>18</v>
      </c>
      <c r="D49" s="14">
        <v>5</v>
      </c>
      <c r="E49" s="15"/>
      <c r="F49" s="21">
        <v>4200</v>
      </c>
      <c r="G49" s="9">
        <f t="shared" si="0"/>
        <v>21000</v>
      </c>
      <c r="H49" s="9">
        <v>2900</v>
      </c>
      <c r="I49" s="9">
        <f t="shared" si="2"/>
        <v>14500</v>
      </c>
    </row>
    <row r="50" spans="1:9" s="22" customFormat="1" ht="15.75">
      <c r="A50" s="23">
        <v>40</v>
      </c>
      <c r="B50" s="12" t="s">
        <v>67</v>
      </c>
      <c r="C50" s="13" t="s">
        <v>68</v>
      </c>
      <c r="D50" s="14">
        <v>2</v>
      </c>
      <c r="E50" s="15"/>
      <c r="F50" s="21">
        <v>6700</v>
      </c>
      <c r="G50" s="9">
        <f t="shared" si="0"/>
        <v>13400</v>
      </c>
      <c r="H50" s="9">
        <v>5600</v>
      </c>
      <c r="I50" s="9">
        <f t="shared" si="2"/>
        <v>11200</v>
      </c>
    </row>
    <row r="51" spans="1:9" s="22" customFormat="1" ht="15.75">
      <c r="A51" s="23">
        <v>41</v>
      </c>
      <c r="B51" s="12" t="s">
        <v>69</v>
      </c>
      <c r="C51" s="13" t="s">
        <v>16</v>
      </c>
      <c r="D51" s="14">
        <v>1</v>
      </c>
      <c r="E51" s="15"/>
      <c r="F51" s="21">
        <v>15500</v>
      </c>
      <c r="G51" s="9">
        <f t="shared" si="0"/>
        <v>15500</v>
      </c>
      <c r="H51" s="9">
        <v>10800</v>
      </c>
      <c r="I51" s="9">
        <f t="shared" si="2"/>
        <v>10800</v>
      </c>
    </row>
    <row r="52" spans="1:9" s="22" customFormat="1" ht="15.75">
      <c r="A52" s="23">
        <v>42</v>
      </c>
      <c r="B52" s="12" t="s">
        <v>70</v>
      </c>
      <c r="C52" s="13" t="s">
        <v>13</v>
      </c>
      <c r="D52" s="14">
        <v>2</v>
      </c>
      <c r="E52" s="15"/>
      <c r="F52" s="21">
        <v>15000</v>
      </c>
      <c r="G52" s="9">
        <f t="shared" si="0"/>
        <v>30000</v>
      </c>
      <c r="H52" s="9">
        <f t="shared" si="1"/>
        <v>10500</v>
      </c>
      <c r="I52" s="9">
        <f t="shared" si="2"/>
        <v>21000</v>
      </c>
    </row>
    <row r="53" spans="1:9" s="22" customFormat="1" ht="15.75">
      <c r="A53" s="23">
        <v>43</v>
      </c>
      <c r="B53" s="26" t="s">
        <v>71</v>
      </c>
      <c r="C53" s="24" t="s">
        <v>16</v>
      </c>
      <c r="D53" s="24">
        <v>2</v>
      </c>
      <c r="E53" s="25">
        <v>76000</v>
      </c>
      <c r="F53" s="25">
        <v>76000</v>
      </c>
      <c r="G53" s="9">
        <f t="shared" si="0"/>
        <v>152000</v>
      </c>
      <c r="H53" s="9">
        <v>53000</v>
      </c>
      <c r="I53" s="9">
        <f t="shared" si="2"/>
        <v>106000</v>
      </c>
    </row>
    <row r="54" spans="1:9" s="22" customFormat="1" ht="15.75">
      <c r="A54" s="23">
        <v>44</v>
      </c>
      <c r="B54" s="26" t="s">
        <v>73</v>
      </c>
      <c r="C54" s="27" t="s">
        <v>29</v>
      </c>
      <c r="D54" s="27">
        <v>5</v>
      </c>
      <c r="E54" s="28">
        <v>8500</v>
      </c>
      <c r="F54" s="28">
        <v>8500</v>
      </c>
      <c r="G54" s="9">
        <f t="shared" si="0"/>
        <v>42500</v>
      </c>
      <c r="H54" s="9">
        <v>5900</v>
      </c>
      <c r="I54" s="9">
        <f t="shared" si="2"/>
        <v>29500</v>
      </c>
    </row>
    <row r="55" spans="1:9" s="22" customFormat="1" ht="15.75">
      <c r="A55" s="23">
        <v>45</v>
      </c>
      <c r="B55" s="29" t="s">
        <v>72</v>
      </c>
      <c r="C55" s="30" t="s">
        <v>16</v>
      </c>
      <c r="D55" s="31">
        <v>5</v>
      </c>
      <c r="E55" s="32">
        <v>12000</v>
      </c>
      <c r="F55" s="28">
        <v>12000</v>
      </c>
      <c r="G55" s="9">
        <f t="shared" si="0"/>
        <v>60000</v>
      </c>
      <c r="H55" s="9">
        <f t="shared" si="1"/>
        <v>8400</v>
      </c>
      <c r="I55" s="9">
        <f t="shared" si="2"/>
        <v>42000</v>
      </c>
    </row>
    <row r="56" spans="1:9" s="22" customFormat="1" ht="15.75">
      <c r="A56" s="23">
        <v>46</v>
      </c>
      <c r="B56" s="26" t="s">
        <v>32</v>
      </c>
      <c r="C56" s="27" t="s">
        <v>16</v>
      </c>
      <c r="D56" s="27">
        <v>1</v>
      </c>
      <c r="E56" s="28">
        <v>50000</v>
      </c>
      <c r="F56" s="28">
        <f t="shared" ref="F56" si="3">D56*E56</f>
        <v>50000</v>
      </c>
      <c r="G56" s="9">
        <f t="shared" si="0"/>
        <v>50000</v>
      </c>
      <c r="H56" s="9">
        <f t="shared" si="1"/>
        <v>35000</v>
      </c>
      <c r="I56" s="9">
        <f t="shared" si="2"/>
        <v>35000</v>
      </c>
    </row>
    <row r="57" spans="1:9" s="22" customFormat="1" ht="15.75">
      <c r="A57" s="23">
        <v>47</v>
      </c>
      <c r="B57" s="26" t="s">
        <v>74</v>
      </c>
      <c r="C57" s="27" t="s">
        <v>19</v>
      </c>
      <c r="D57" s="27">
        <v>2</v>
      </c>
      <c r="E57" s="28">
        <v>25000</v>
      </c>
      <c r="F57" s="28">
        <v>25000</v>
      </c>
      <c r="G57" s="9">
        <f t="shared" si="0"/>
        <v>50000</v>
      </c>
      <c r="H57" s="9">
        <f t="shared" si="1"/>
        <v>17500</v>
      </c>
      <c r="I57" s="9">
        <f t="shared" si="2"/>
        <v>35000</v>
      </c>
    </row>
    <row r="58" spans="1:9" s="22" customFormat="1" ht="15.75">
      <c r="A58" s="23">
        <v>48</v>
      </c>
      <c r="B58" s="26" t="s">
        <v>75</v>
      </c>
      <c r="C58" s="27" t="s">
        <v>16</v>
      </c>
      <c r="D58" s="27">
        <v>9</v>
      </c>
      <c r="E58" s="28">
        <v>36500</v>
      </c>
      <c r="F58" s="28">
        <v>36500</v>
      </c>
      <c r="G58" s="9">
        <f t="shared" si="0"/>
        <v>328500</v>
      </c>
      <c r="H58" s="9">
        <v>25500</v>
      </c>
      <c r="I58" s="9">
        <f t="shared" si="2"/>
        <v>229500</v>
      </c>
    </row>
    <row r="59" spans="1:9" s="11" customFormat="1" ht="15.75">
      <c r="A59" s="23">
        <v>49</v>
      </c>
      <c r="B59" s="26" t="s">
        <v>81</v>
      </c>
      <c r="C59" s="27" t="s">
        <v>27</v>
      </c>
      <c r="D59" s="27">
        <v>3</v>
      </c>
      <c r="E59" s="28">
        <v>34000</v>
      </c>
      <c r="F59" s="28">
        <v>34000</v>
      </c>
      <c r="G59" s="9">
        <f t="shared" si="0"/>
        <v>102000</v>
      </c>
      <c r="H59" s="9">
        <f t="shared" si="1"/>
        <v>23800</v>
      </c>
      <c r="I59" s="9">
        <f t="shared" si="2"/>
        <v>71400</v>
      </c>
    </row>
    <row r="60" spans="1:9" s="11" customFormat="1" ht="15.75">
      <c r="A60" s="23">
        <v>50</v>
      </c>
      <c r="B60" s="26" t="s">
        <v>84</v>
      </c>
      <c r="C60" s="27" t="s">
        <v>30</v>
      </c>
      <c r="D60" s="27">
        <v>10</v>
      </c>
      <c r="E60" s="28"/>
      <c r="F60" s="28">
        <v>5500</v>
      </c>
      <c r="G60" s="9">
        <f t="shared" si="0"/>
        <v>55000</v>
      </c>
      <c r="H60" s="9">
        <v>3800</v>
      </c>
      <c r="I60" s="9">
        <f t="shared" si="2"/>
        <v>38000</v>
      </c>
    </row>
    <row r="61" spans="1:9" s="11" customFormat="1" ht="15.75">
      <c r="A61" s="23">
        <v>51</v>
      </c>
      <c r="B61" s="26" t="s">
        <v>76</v>
      </c>
      <c r="C61" s="27" t="s">
        <v>18</v>
      </c>
      <c r="D61" s="27">
        <v>3</v>
      </c>
      <c r="E61" s="28">
        <v>6500</v>
      </c>
      <c r="F61" s="28">
        <v>6500</v>
      </c>
      <c r="G61" s="9">
        <f t="shared" si="0"/>
        <v>19500</v>
      </c>
      <c r="H61" s="9">
        <v>4500</v>
      </c>
      <c r="I61" s="9">
        <f t="shared" si="2"/>
        <v>13500</v>
      </c>
    </row>
    <row r="62" spans="1:9" s="11" customFormat="1" ht="15.75">
      <c r="A62" s="23">
        <v>52</v>
      </c>
      <c r="B62" s="26" t="s">
        <v>42</v>
      </c>
      <c r="C62" s="27" t="s">
        <v>77</v>
      </c>
      <c r="D62" s="27">
        <v>10</v>
      </c>
      <c r="E62" s="28">
        <v>3150</v>
      </c>
      <c r="F62" s="28">
        <v>3150</v>
      </c>
      <c r="G62" s="9">
        <f t="shared" si="0"/>
        <v>31500</v>
      </c>
      <c r="H62" s="9">
        <v>2200</v>
      </c>
      <c r="I62" s="9">
        <f t="shared" si="2"/>
        <v>22000</v>
      </c>
    </row>
    <row r="63" spans="1:9" s="11" customFormat="1" ht="15.75">
      <c r="A63" s="23">
        <v>53</v>
      </c>
      <c r="B63" s="26" t="s">
        <v>78</v>
      </c>
      <c r="C63" s="27" t="s">
        <v>77</v>
      </c>
      <c r="D63" s="27">
        <v>10</v>
      </c>
      <c r="E63" s="28">
        <v>2800</v>
      </c>
      <c r="F63" s="28">
        <v>2800</v>
      </c>
      <c r="G63" s="9">
        <f t="shared" si="0"/>
        <v>28000</v>
      </c>
      <c r="H63" s="9">
        <v>1900</v>
      </c>
      <c r="I63" s="9">
        <f t="shared" si="2"/>
        <v>19000</v>
      </c>
    </row>
    <row r="64" spans="1:9" s="11" customFormat="1" ht="15.75">
      <c r="A64" s="23">
        <v>54</v>
      </c>
      <c r="B64" s="26" t="s">
        <v>85</v>
      </c>
      <c r="C64" s="27" t="s">
        <v>16</v>
      </c>
      <c r="D64" s="27">
        <v>60</v>
      </c>
      <c r="E64" s="28">
        <v>4000</v>
      </c>
      <c r="F64" s="28">
        <v>4000</v>
      </c>
      <c r="G64" s="9">
        <f t="shared" si="0"/>
        <v>240000</v>
      </c>
      <c r="H64" s="9">
        <f t="shared" si="1"/>
        <v>2800</v>
      </c>
      <c r="I64" s="9">
        <f t="shared" si="2"/>
        <v>168000</v>
      </c>
    </row>
    <row r="65" spans="1:12" s="11" customFormat="1" ht="15.75">
      <c r="A65" s="23">
        <v>55</v>
      </c>
      <c r="B65" s="26" t="s">
        <v>82</v>
      </c>
      <c r="C65" s="27" t="s">
        <v>25</v>
      </c>
      <c r="D65" s="27">
        <v>20</v>
      </c>
      <c r="E65" s="28"/>
      <c r="F65" s="28">
        <v>152000</v>
      </c>
      <c r="G65" s="9">
        <f t="shared" si="0"/>
        <v>3040000</v>
      </c>
      <c r="H65" s="9">
        <v>106000</v>
      </c>
      <c r="I65" s="9">
        <f t="shared" si="2"/>
        <v>2120000</v>
      </c>
    </row>
    <row r="66" spans="1:12" s="11" customFormat="1" ht="15.75">
      <c r="A66" s="33">
        <v>56</v>
      </c>
      <c r="B66" s="34" t="s">
        <v>80</v>
      </c>
      <c r="C66" s="35" t="s">
        <v>79</v>
      </c>
      <c r="D66" s="35">
        <v>2</v>
      </c>
      <c r="E66" s="36">
        <v>25500</v>
      </c>
      <c r="F66" s="36">
        <v>25500</v>
      </c>
      <c r="G66" s="37">
        <f t="shared" si="0"/>
        <v>51000</v>
      </c>
      <c r="H66" s="37">
        <v>18000</v>
      </c>
      <c r="I66" s="9">
        <f t="shared" si="2"/>
        <v>36000</v>
      </c>
    </row>
    <row r="67" spans="1:12" ht="15.75">
      <c r="A67" s="46" t="s">
        <v>33</v>
      </c>
      <c r="B67" s="46"/>
      <c r="C67" s="46"/>
      <c r="D67" s="46"/>
      <c r="E67" s="46"/>
      <c r="F67" s="46"/>
      <c r="G67" s="46"/>
      <c r="H67" s="46"/>
      <c r="I67" s="39">
        <f>SUM(I11:I66)</f>
        <v>13562400</v>
      </c>
    </row>
    <row r="68" spans="1:12" ht="15.75">
      <c r="A68" s="46" t="s">
        <v>34</v>
      </c>
      <c r="B68" s="46"/>
      <c r="C68" s="46"/>
      <c r="D68" s="46"/>
      <c r="E68" s="46"/>
      <c r="F68" s="46"/>
      <c r="G68" s="46"/>
      <c r="H68" s="46"/>
      <c r="I68" s="40">
        <f>I67*0.1</f>
        <v>1356240</v>
      </c>
    </row>
    <row r="69" spans="1:12" ht="15.75">
      <c r="A69" s="46" t="s">
        <v>35</v>
      </c>
      <c r="B69" s="46"/>
      <c r="C69" s="46"/>
      <c r="D69" s="46"/>
      <c r="E69" s="46"/>
      <c r="F69" s="46"/>
      <c r="G69" s="46"/>
      <c r="H69" s="46"/>
      <c r="I69" s="39">
        <f>I67+I68</f>
        <v>14918640</v>
      </c>
    </row>
    <row r="71" spans="1:12">
      <c r="H71" s="43" t="s">
        <v>36</v>
      </c>
      <c r="I71" s="43"/>
      <c r="J71" s="38"/>
      <c r="K71" s="38"/>
    </row>
    <row r="72" spans="1:12">
      <c r="D72" s="7"/>
      <c r="H72" s="43" t="s">
        <v>37</v>
      </c>
      <c r="I72" s="43"/>
      <c r="J72" s="38"/>
      <c r="K72" s="38"/>
      <c r="L72" s="38"/>
    </row>
    <row r="73" spans="1:12" ht="10.5" customHeight="1">
      <c r="D73" s="7"/>
    </row>
    <row r="74" spans="1:12" s="48" customFormat="1" ht="29.25" customHeight="1">
      <c r="A74" s="47" t="s">
        <v>86</v>
      </c>
      <c r="B74" s="47"/>
      <c r="C74" s="47"/>
      <c r="D74" s="47"/>
      <c r="E74" s="47"/>
      <c r="F74" s="47"/>
      <c r="G74" s="47"/>
      <c r="H74" s="47"/>
      <c r="I74" s="47"/>
    </row>
    <row r="75" spans="1:12" s="48" customFormat="1" ht="30">
      <c r="B75" s="49"/>
      <c r="D75" s="50"/>
      <c r="E75" s="50"/>
      <c r="F75" s="50"/>
      <c r="G75" s="50"/>
    </row>
    <row r="76" spans="1:12" s="48" customFormat="1" ht="20.25">
      <c r="B76" s="51"/>
    </row>
    <row r="77" spans="1:12" s="48" customFormat="1" ht="20.25">
      <c r="B77" s="52" t="s">
        <v>87</v>
      </c>
    </row>
    <row r="78" spans="1:12" s="48" customFormat="1" ht="20.25">
      <c r="B78" s="53"/>
    </row>
    <row r="79" spans="1:12" s="48" customFormat="1" ht="20.25">
      <c r="B79" s="52" t="s">
        <v>88</v>
      </c>
    </row>
    <row r="80" spans="1:12" s="48" customFormat="1" ht="20.25">
      <c r="B80" s="54"/>
    </row>
    <row r="81" spans="2:2" s="48" customFormat="1" ht="20.25">
      <c r="B81" s="55" t="s">
        <v>89</v>
      </c>
    </row>
    <row r="82" spans="2:2" s="48" customFormat="1" ht="20.25">
      <c r="B82" s="53"/>
    </row>
    <row r="83" spans="2:2" s="48" customFormat="1" ht="20.25">
      <c r="B83" s="53" t="s">
        <v>90</v>
      </c>
    </row>
  </sheetData>
  <mergeCells count="9">
    <mergeCell ref="D75:G75"/>
    <mergeCell ref="A5:G5"/>
    <mergeCell ref="A6:G6"/>
    <mergeCell ref="A67:H67"/>
    <mergeCell ref="A68:H68"/>
    <mergeCell ref="A69:H69"/>
    <mergeCell ref="H71:I71"/>
    <mergeCell ref="H72:I72"/>
    <mergeCell ref="A74:I7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2014-08-29T07:59:15Z</dcterms:created>
  <dcterms:modified xsi:type="dcterms:W3CDTF">2014-09-08T02:38:10Z</dcterms:modified>
</cp:coreProperties>
</file>