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08" sheetId="3" r:id="rId1"/>
    <sheet name="Sheet1" sheetId="4" r:id="rId2"/>
  </sheets>
  <definedNames>
    <definedName name="_xlnm._FilterDatabase" localSheetId="0" hidden="1">'THÁNG 08'!$A$9:$G$72</definedName>
  </definedNames>
  <calcPr calcId="124519"/>
</workbook>
</file>

<file path=xl/calcChain.xml><?xml version="1.0" encoding="utf-8"?>
<calcChain xmlns="http://schemas.openxmlformats.org/spreadsheetml/2006/main">
  <c r="G11" i="3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F42"/>
  <c r="F58"/>
  <c r="F16"/>
  <c r="F17"/>
  <c r="F21"/>
  <c r="F44"/>
  <c r="F66"/>
  <c r="G10"/>
  <c r="G70" l="1"/>
  <c r="G71" s="1"/>
  <c r="G72" s="1"/>
</calcChain>
</file>

<file path=xl/sharedStrings.xml><?xml version="1.0" encoding="utf-8"?>
<sst xmlns="http://schemas.openxmlformats.org/spreadsheetml/2006/main" count="138" uniqueCount="91">
  <si>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</si>
  <si>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</si>
  <si>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</si>
  <si>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</si>
  <si>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</si>
  <si>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</si>
  <si>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</si>
  <si>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</si>
  <si>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</si>
  <si>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</si>
  <si>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</si>
  <si>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</si>
  <si>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</si>
  <si>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 xml:space="preserve">Chị xuất dùm em  01 hóa đơn VPP các loại kèm theo bảng kê này nha  </t>
  </si>
  <si>
    <t xml:space="preserve">Cám ơn chị </t>
  </si>
  <si>
    <t>Đơn giá</t>
  </si>
  <si>
    <t>Thành tiền</t>
  </si>
  <si>
    <t>Băng keo mouse 2F4 x 10y</t>
  </si>
  <si>
    <t>Cuộn</t>
  </si>
  <si>
    <t>Kẹp giấy C62</t>
  </si>
  <si>
    <t>Hộp</t>
  </si>
  <si>
    <t>Cái</t>
  </si>
  <si>
    <t>Cuộn rác</t>
  </si>
  <si>
    <t>Kg</t>
  </si>
  <si>
    <t>Chai</t>
  </si>
  <si>
    <t>Xấp</t>
  </si>
  <si>
    <t>Cây</t>
  </si>
  <si>
    <t>Quyển</t>
  </si>
  <si>
    <t>Kéo VP S108</t>
  </si>
  <si>
    <t>BẢNG KÊ DANH MỤC HÀNG HÓA T 08/2015</t>
  </si>
  <si>
    <t>Băng keo đục 2F4 x 100y</t>
  </si>
  <si>
    <t>Gỡ kim Eagle</t>
  </si>
  <si>
    <t>Đĩa CD Maxell</t>
  </si>
  <si>
    <t>Kim bấm 23/13</t>
  </si>
  <si>
    <t>Kim bấm 5318</t>
  </si>
  <si>
    <t>Bao thư trắng 12 x 22</t>
  </si>
  <si>
    <t>Bảng tên dẻo</t>
  </si>
  <si>
    <t>Vina CF</t>
  </si>
  <si>
    <t>Bịch</t>
  </si>
  <si>
    <t>Bìa 1 nút A5</t>
  </si>
  <si>
    <t>Bìa phân trang 12 số</t>
  </si>
  <si>
    <t>Bìa acco nhựa TL</t>
  </si>
  <si>
    <t>Giấy in mỹ thuật</t>
  </si>
  <si>
    <t>Tờ</t>
  </si>
  <si>
    <t>Pin Energizer 3A</t>
  </si>
  <si>
    <t>Vĩ</t>
  </si>
  <si>
    <t>Thước 30cm Win</t>
  </si>
  <si>
    <t>Bìa 1 nút F4</t>
  </si>
  <si>
    <t>Kẹp bướm 15mm</t>
  </si>
  <si>
    <t>Kẹp bướm 51mm</t>
  </si>
  <si>
    <t>Bìa cột dây GP</t>
  </si>
  <si>
    <t>Bút chì gỗ</t>
  </si>
  <si>
    <t>Thước mica 30cm</t>
  </si>
  <si>
    <t>Phiếu xuất kho 2L</t>
  </si>
  <si>
    <t>Phiếu nhập kho 2L</t>
  </si>
  <si>
    <t>Giấy màu A4 ĐL 70</t>
  </si>
  <si>
    <t>Ram</t>
  </si>
  <si>
    <t>Bấm lỗ KW TRIO 978</t>
  </si>
  <si>
    <t>File 1 ngăn</t>
  </si>
  <si>
    <t>Lò xo nhựa 10li</t>
  </si>
  <si>
    <t>Bìa kiếng A-M</t>
  </si>
  <si>
    <t>Mực bút lông bảng</t>
  </si>
  <si>
    <t>Muốt trắng</t>
  </si>
  <si>
    <t>Dấu S843</t>
  </si>
  <si>
    <t>Thun XK</t>
  </si>
  <si>
    <t>Bìa trình ký nhựa TQ</t>
  </si>
  <si>
    <t>Dấu S842</t>
  </si>
  <si>
    <t>Bìa trình ký A4 mica</t>
  </si>
  <si>
    <t>Sổ 30 x 40 dày</t>
  </si>
  <si>
    <t>Bìa thái A4</t>
  </si>
  <si>
    <t>Bìa 3 dây 10P</t>
  </si>
  <si>
    <t>Gôm E09</t>
  </si>
  <si>
    <t>Cục</t>
  </si>
  <si>
    <t>Chuốt bút chì</t>
  </si>
  <si>
    <t>Kẹp bướm 19mm</t>
  </si>
  <si>
    <t>Kẹp bướm 25mm</t>
  </si>
  <si>
    <t>Kẹp bướm 32mm</t>
  </si>
  <si>
    <t>Kẹp bướm 41mm</t>
  </si>
  <si>
    <t>Giấy ghi chú 3 x 3</t>
  </si>
  <si>
    <t>Giấy ghi chú 2 x 3</t>
  </si>
  <si>
    <t>Giấy ghi chú 5 màu mũi tên</t>
  </si>
  <si>
    <t>Bìa trình ký đơn si</t>
  </si>
  <si>
    <t>Bìa trình ký đôi si</t>
  </si>
  <si>
    <t>Phiếu thu 3L</t>
  </si>
  <si>
    <t>Phiếu xuất 3L dày</t>
  </si>
  <si>
    <t>Giấy niêm phong A4</t>
  </si>
  <si>
    <t>Dây rút 1.5T</t>
  </si>
  <si>
    <t>Dây rút 1T</t>
  </si>
  <si>
    <t>Giấy gói quà</t>
  </si>
  <si>
    <t>Nơ rút trung</t>
  </si>
  <si>
    <t>Nơ rút nhỏ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</si>
</sst>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right"/>
    </xf>
    <xf numFmtId="3" fontId="6" fillId="0" borderId="1" xfId="0" applyNumberFormat="1" applyFont="1" applyFill="1" applyBorder="1"/>
    <xf numFmtId="0" fontId="0" fillId="0" borderId="0" xfId="0" applyNumberForma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  <xf numFmtId="3" fontId="7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8"/>
  <sheetViews>
    <sheetView tabSelected="1" topLeftCell="A37" workbookViewId="0">
      <selection activeCell="M57" sqref="M57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6.85546875" style="1" bestFit="1" customWidth="1"/>
    <col min="5" max="5" width="14.140625" style="1" hidden="1" customWidth="1"/>
    <col min="6" max="6" width="11.85546875" style="1" customWidth="1"/>
    <col min="7" max="7" width="15.42578125" style="1" customWidth="1"/>
    <col min="8" max="9" width="9.140625" style="1"/>
    <col min="10" max="10" width="11.5703125" style="1" bestFit="1" customWidth="1"/>
    <col min="11" max="11" width="12.42578125" style="1" bestFit="1" customWidth="1"/>
    <col min="12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20" t="s">
        <v>29</v>
      </c>
      <c r="B5" s="20"/>
      <c r="C5" s="20"/>
      <c r="D5" s="20"/>
      <c r="E5" s="20"/>
      <c r="F5" s="20"/>
      <c r="G5" s="20"/>
    </row>
    <row r="6" spans="1:7">
      <c r="A6" s="23"/>
      <c r="B6" s="23"/>
      <c r="C6" s="23"/>
      <c r="D6" s="23"/>
      <c r="E6" s="23"/>
    </row>
    <row r="7" spans="1:7">
      <c r="A7" s="19"/>
      <c r="B7" s="1" t="s">
        <v>13</v>
      </c>
      <c r="C7" s="19"/>
      <c r="D7" s="19"/>
      <c r="E7" s="19"/>
    </row>
    <row r="8" spans="1:7">
      <c r="B8" s="1" t="s">
        <v>14</v>
      </c>
    </row>
    <row r="9" spans="1:7" s="6" customFormat="1">
      <c r="A9" s="5" t="s">
        <v>1</v>
      </c>
      <c r="B9" s="5" t="s">
        <v>2</v>
      </c>
      <c r="C9" s="5" t="s">
        <v>3</v>
      </c>
      <c r="D9" s="5" t="s">
        <v>4</v>
      </c>
      <c r="F9" s="5" t="s">
        <v>15</v>
      </c>
      <c r="G9" s="5" t="s">
        <v>16</v>
      </c>
    </row>
    <row r="10" spans="1:7" s="7" customFormat="1">
      <c r="A10" s="8">
        <v>1</v>
      </c>
      <c r="B10" s="15" t="s">
        <v>17</v>
      </c>
      <c r="C10" s="16" t="s">
        <v>18</v>
      </c>
      <c r="D10" s="16">
        <v>30</v>
      </c>
      <c r="E10" s="17">
        <v>10909</v>
      </c>
      <c r="F10" s="12">
        <v>9200</v>
      </c>
      <c r="G10" s="12">
        <f>F10*D10</f>
        <v>276000</v>
      </c>
    </row>
    <row r="11" spans="1:7" s="7" customFormat="1">
      <c r="A11" s="8">
        <v>2</v>
      </c>
      <c r="B11" s="13" t="s">
        <v>30</v>
      </c>
      <c r="C11" s="14" t="s">
        <v>18</v>
      </c>
      <c r="D11" s="10">
        <v>6</v>
      </c>
      <c r="E11" s="11">
        <v>6500</v>
      </c>
      <c r="F11" s="12">
        <v>5500</v>
      </c>
      <c r="G11" s="12">
        <f t="shared" ref="G11:G69" si="0">F11*D11</f>
        <v>33000</v>
      </c>
    </row>
    <row r="12" spans="1:7" s="7" customFormat="1">
      <c r="A12" s="8">
        <v>3</v>
      </c>
      <c r="B12" s="13" t="s">
        <v>31</v>
      </c>
      <c r="C12" s="14" t="s">
        <v>21</v>
      </c>
      <c r="D12" s="10">
        <v>10</v>
      </c>
      <c r="E12" s="11">
        <v>6650</v>
      </c>
      <c r="F12" s="12">
        <v>5600</v>
      </c>
      <c r="G12" s="12">
        <f t="shared" si="0"/>
        <v>56000</v>
      </c>
    </row>
    <row r="13" spans="1:7" s="7" customFormat="1">
      <c r="A13" s="8">
        <v>4</v>
      </c>
      <c r="B13" s="13" t="s">
        <v>32</v>
      </c>
      <c r="C13" s="14" t="s">
        <v>21</v>
      </c>
      <c r="D13" s="10">
        <v>50</v>
      </c>
      <c r="E13" s="11">
        <v>4500</v>
      </c>
      <c r="F13" s="12">
        <v>3800</v>
      </c>
      <c r="G13" s="12">
        <f t="shared" si="0"/>
        <v>190000</v>
      </c>
    </row>
    <row r="14" spans="1:7" s="7" customFormat="1">
      <c r="A14" s="8">
        <v>5</v>
      </c>
      <c r="B14" s="13" t="s">
        <v>28</v>
      </c>
      <c r="C14" s="14" t="s">
        <v>26</v>
      </c>
      <c r="D14" s="10">
        <v>36</v>
      </c>
      <c r="E14" s="11">
        <v>12500</v>
      </c>
      <c r="F14" s="12">
        <v>10800</v>
      </c>
      <c r="G14" s="12">
        <f t="shared" si="0"/>
        <v>388800</v>
      </c>
    </row>
    <row r="15" spans="1:7" s="7" customFormat="1">
      <c r="A15" s="8">
        <v>6</v>
      </c>
      <c r="B15" s="13" t="s">
        <v>33</v>
      </c>
      <c r="C15" s="14" t="s">
        <v>20</v>
      </c>
      <c r="D15" s="10">
        <v>6</v>
      </c>
      <c r="E15" s="11">
        <v>15000</v>
      </c>
      <c r="F15" s="12">
        <v>12700</v>
      </c>
      <c r="G15" s="12">
        <f t="shared" si="0"/>
        <v>76200</v>
      </c>
    </row>
    <row r="16" spans="1:7" s="7" customFormat="1">
      <c r="A16" s="8">
        <v>7</v>
      </c>
      <c r="B16" s="13" t="s">
        <v>34</v>
      </c>
      <c r="C16" s="14" t="s">
        <v>20</v>
      </c>
      <c r="D16" s="10">
        <v>30</v>
      </c>
      <c r="E16" s="11">
        <v>90000</v>
      </c>
      <c r="F16" s="12">
        <f t="shared" ref="F16:F66" si="1">E16-(E16*0.15)</f>
        <v>76500</v>
      </c>
      <c r="G16" s="12">
        <f t="shared" si="0"/>
        <v>2295000</v>
      </c>
    </row>
    <row r="17" spans="1:7" s="7" customFormat="1">
      <c r="A17" s="8">
        <v>8</v>
      </c>
      <c r="B17" s="13" t="s">
        <v>35</v>
      </c>
      <c r="C17" s="14" t="s">
        <v>25</v>
      </c>
      <c r="D17" s="10">
        <v>5</v>
      </c>
      <c r="E17" s="11">
        <v>26000</v>
      </c>
      <c r="F17" s="12">
        <f t="shared" si="1"/>
        <v>22100</v>
      </c>
      <c r="G17" s="12">
        <f t="shared" si="0"/>
        <v>110500</v>
      </c>
    </row>
    <row r="18" spans="1:7" s="7" customFormat="1">
      <c r="A18" s="8">
        <v>9</v>
      </c>
      <c r="B18" s="13" t="s">
        <v>36</v>
      </c>
      <c r="C18" s="14" t="s">
        <v>21</v>
      </c>
      <c r="D18" s="10">
        <v>1000</v>
      </c>
      <c r="E18" s="11">
        <v>1080</v>
      </c>
      <c r="F18" s="12">
        <v>920</v>
      </c>
      <c r="G18" s="12">
        <f t="shared" si="0"/>
        <v>920000</v>
      </c>
    </row>
    <row r="19" spans="1:7" s="7" customFormat="1">
      <c r="A19" s="8">
        <v>10</v>
      </c>
      <c r="B19" s="13" t="s">
        <v>37</v>
      </c>
      <c r="C19" s="14" t="s">
        <v>38</v>
      </c>
      <c r="D19" s="10">
        <v>6</v>
      </c>
      <c r="E19" s="11">
        <v>52000</v>
      </c>
      <c r="F19" s="12">
        <v>46000</v>
      </c>
      <c r="G19" s="12">
        <f t="shared" si="0"/>
        <v>276000</v>
      </c>
    </row>
    <row r="20" spans="1:7" s="7" customFormat="1">
      <c r="A20" s="8">
        <v>11</v>
      </c>
      <c r="B20" s="13" t="s">
        <v>39</v>
      </c>
      <c r="C20" s="14" t="s">
        <v>21</v>
      </c>
      <c r="D20" s="10">
        <v>50</v>
      </c>
      <c r="E20" s="11">
        <v>2500</v>
      </c>
      <c r="F20" s="12">
        <v>2100</v>
      </c>
      <c r="G20" s="12">
        <f t="shared" si="0"/>
        <v>105000</v>
      </c>
    </row>
    <row r="21" spans="1:7" s="7" customFormat="1">
      <c r="A21" s="8">
        <v>12</v>
      </c>
      <c r="B21" s="13" t="s">
        <v>40</v>
      </c>
      <c r="C21" s="14" t="s">
        <v>25</v>
      </c>
      <c r="D21" s="10">
        <v>20</v>
      </c>
      <c r="E21" s="11">
        <v>8000</v>
      </c>
      <c r="F21" s="12">
        <f t="shared" si="1"/>
        <v>6800</v>
      </c>
      <c r="G21" s="12">
        <f t="shared" si="0"/>
        <v>136000</v>
      </c>
    </row>
    <row r="22" spans="1:7" s="7" customFormat="1">
      <c r="A22" s="8">
        <v>13</v>
      </c>
      <c r="B22" s="13" t="s">
        <v>41</v>
      </c>
      <c r="C22" s="14" t="s">
        <v>21</v>
      </c>
      <c r="D22" s="10">
        <v>30</v>
      </c>
      <c r="E22" s="11">
        <v>5500</v>
      </c>
      <c r="F22" s="12">
        <v>4600</v>
      </c>
      <c r="G22" s="12">
        <f t="shared" si="0"/>
        <v>138000</v>
      </c>
    </row>
    <row r="23" spans="1:7" s="7" customFormat="1">
      <c r="A23" s="8">
        <v>14</v>
      </c>
      <c r="B23" s="9" t="s">
        <v>42</v>
      </c>
      <c r="C23" s="10" t="s">
        <v>43</v>
      </c>
      <c r="D23" s="10">
        <v>200</v>
      </c>
      <c r="E23" s="11">
        <v>2375</v>
      </c>
      <c r="F23" s="12">
        <v>2020</v>
      </c>
      <c r="G23" s="12">
        <f t="shared" si="0"/>
        <v>404000</v>
      </c>
    </row>
    <row r="24" spans="1:7" s="7" customFormat="1">
      <c r="A24" s="8">
        <v>15</v>
      </c>
      <c r="B24" s="9" t="s">
        <v>44</v>
      </c>
      <c r="C24" s="10" t="s">
        <v>45</v>
      </c>
      <c r="D24" s="10">
        <v>5</v>
      </c>
      <c r="E24" s="11">
        <v>22800</v>
      </c>
      <c r="F24" s="12">
        <v>19500</v>
      </c>
      <c r="G24" s="12">
        <f t="shared" si="0"/>
        <v>97500</v>
      </c>
    </row>
    <row r="25" spans="1:7" s="7" customFormat="1">
      <c r="A25" s="8">
        <v>16</v>
      </c>
      <c r="B25" s="13" t="s">
        <v>46</v>
      </c>
      <c r="C25" s="14" t="s">
        <v>26</v>
      </c>
      <c r="D25" s="10">
        <v>20</v>
      </c>
      <c r="E25" s="11">
        <v>2850</v>
      </c>
      <c r="F25" s="12">
        <v>2400</v>
      </c>
      <c r="G25" s="12">
        <f t="shared" si="0"/>
        <v>48000</v>
      </c>
    </row>
    <row r="26" spans="1:7" s="7" customFormat="1">
      <c r="A26" s="8">
        <v>17</v>
      </c>
      <c r="B26" s="13" t="s">
        <v>47</v>
      </c>
      <c r="C26" s="14" t="s">
        <v>21</v>
      </c>
      <c r="D26" s="10">
        <v>100</v>
      </c>
      <c r="E26" s="11">
        <v>2900</v>
      </c>
      <c r="F26" s="12">
        <v>2400</v>
      </c>
      <c r="G26" s="12">
        <f t="shared" si="0"/>
        <v>240000</v>
      </c>
    </row>
    <row r="27" spans="1:7" s="7" customFormat="1">
      <c r="A27" s="8">
        <v>18</v>
      </c>
      <c r="B27" s="13" t="s">
        <v>48</v>
      </c>
      <c r="C27" s="14" t="s">
        <v>20</v>
      </c>
      <c r="D27" s="10">
        <v>36</v>
      </c>
      <c r="E27" s="11">
        <v>3800</v>
      </c>
      <c r="F27" s="12">
        <v>3200</v>
      </c>
      <c r="G27" s="12">
        <f t="shared" si="0"/>
        <v>115200</v>
      </c>
    </row>
    <row r="28" spans="1:7" s="7" customFormat="1">
      <c r="A28" s="8">
        <v>19</v>
      </c>
      <c r="B28" s="13" t="s">
        <v>49</v>
      </c>
      <c r="C28" s="14" t="s">
        <v>20</v>
      </c>
      <c r="D28" s="10">
        <v>12</v>
      </c>
      <c r="E28" s="11">
        <v>21000</v>
      </c>
      <c r="F28" s="12">
        <v>18900</v>
      </c>
      <c r="G28" s="12">
        <f t="shared" si="0"/>
        <v>226800</v>
      </c>
    </row>
    <row r="29" spans="1:7" s="7" customFormat="1">
      <c r="A29" s="8">
        <v>20</v>
      </c>
      <c r="B29" s="13" t="s">
        <v>50</v>
      </c>
      <c r="C29" s="14" t="s">
        <v>21</v>
      </c>
      <c r="D29" s="10">
        <v>12</v>
      </c>
      <c r="E29" s="11">
        <v>4800</v>
      </c>
      <c r="F29" s="12">
        <v>4100</v>
      </c>
      <c r="G29" s="12">
        <f t="shared" si="0"/>
        <v>49200</v>
      </c>
    </row>
    <row r="30" spans="1:7" s="7" customFormat="1">
      <c r="A30" s="8">
        <v>21</v>
      </c>
      <c r="B30" s="13" t="s">
        <v>68</v>
      </c>
      <c r="C30" s="14" t="s">
        <v>27</v>
      </c>
      <c r="D30" s="10">
        <v>1</v>
      </c>
      <c r="E30" s="11">
        <v>40000</v>
      </c>
      <c r="F30" s="12">
        <v>35800</v>
      </c>
      <c r="G30" s="12">
        <f t="shared" si="0"/>
        <v>35800</v>
      </c>
    </row>
    <row r="31" spans="1:7" s="7" customFormat="1">
      <c r="A31" s="8">
        <v>22</v>
      </c>
      <c r="B31" s="13" t="s">
        <v>51</v>
      </c>
      <c r="C31" s="14" t="s">
        <v>26</v>
      </c>
      <c r="D31" s="10">
        <v>270</v>
      </c>
      <c r="E31" s="11">
        <v>3400</v>
      </c>
      <c r="F31" s="12">
        <v>2800</v>
      </c>
      <c r="G31" s="12">
        <f t="shared" si="0"/>
        <v>756000</v>
      </c>
    </row>
    <row r="32" spans="1:7" s="7" customFormat="1">
      <c r="A32" s="8">
        <v>23</v>
      </c>
      <c r="B32" s="13" t="s">
        <v>52</v>
      </c>
      <c r="C32" s="14" t="s">
        <v>26</v>
      </c>
      <c r="D32" s="10">
        <v>10</v>
      </c>
      <c r="E32" s="11">
        <v>3500</v>
      </c>
      <c r="F32" s="12">
        <v>3000</v>
      </c>
      <c r="G32" s="12">
        <f t="shared" si="0"/>
        <v>30000</v>
      </c>
    </row>
    <row r="33" spans="1:7" s="7" customFormat="1">
      <c r="A33" s="8">
        <v>24</v>
      </c>
      <c r="B33" s="13" t="s">
        <v>53</v>
      </c>
      <c r="C33" s="14" t="s">
        <v>27</v>
      </c>
      <c r="D33" s="10">
        <v>10</v>
      </c>
      <c r="E33" s="11">
        <v>12800</v>
      </c>
      <c r="F33" s="12">
        <v>10800</v>
      </c>
      <c r="G33" s="12">
        <f t="shared" si="0"/>
        <v>108000</v>
      </c>
    </row>
    <row r="34" spans="1:7" s="7" customFormat="1">
      <c r="A34" s="8">
        <v>25</v>
      </c>
      <c r="B34" s="13" t="s">
        <v>54</v>
      </c>
      <c r="C34" s="14" t="s">
        <v>27</v>
      </c>
      <c r="D34" s="10">
        <v>10</v>
      </c>
      <c r="E34" s="11">
        <v>12800</v>
      </c>
      <c r="F34" s="12">
        <v>10800</v>
      </c>
      <c r="G34" s="12">
        <f t="shared" si="0"/>
        <v>108000</v>
      </c>
    </row>
    <row r="35" spans="1:7" s="7" customFormat="1">
      <c r="A35" s="8">
        <v>26</v>
      </c>
      <c r="B35" s="13" t="s">
        <v>55</v>
      </c>
      <c r="C35" s="14" t="s">
        <v>56</v>
      </c>
      <c r="D35" s="10">
        <v>6</v>
      </c>
      <c r="E35" s="11">
        <v>55000</v>
      </c>
      <c r="F35" s="12">
        <v>47500</v>
      </c>
      <c r="G35" s="12">
        <f t="shared" si="0"/>
        <v>285000</v>
      </c>
    </row>
    <row r="36" spans="1:7" s="7" customFormat="1">
      <c r="A36" s="8">
        <v>27</v>
      </c>
      <c r="B36" s="13" t="s">
        <v>57</v>
      </c>
      <c r="C36" s="14" t="s">
        <v>21</v>
      </c>
      <c r="D36" s="10">
        <v>2</v>
      </c>
      <c r="E36" s="11">
        <v>112000</v>
      </c>
      <c r="F36" s="12">
        <v>96200</v>
      </c>
      <c r="G36" s="12">
        <f t="shared" si="0"/>
        <v>192400</v>
      </c>
    </row>
    <row r="37" spans="1:7" s="7" customFormat="1">
      <c r="A37" s="8">
        <v>28</v>
      </c>
      <c r="B37" s="13" t="s">
        <v>19</v>
      </c>
      <c r="C37" s="14" t="s">
        <v>20</v>
      </c>
      <c r="D37" s="10">
        <v>100</v>
      </c>
      <c r="E37" s="11">
        <v>2700</v>
      </c>
      <c r="F37" s="12">
        <v>2200</v>
      </c>
      <c r="G37" s="12">
        <f t="shared" si="0"/>
        <v>220000</v>
      </c>
    </row>
    <row r="38" spans="1:7" s="7" customFormat="1">
      <c r="A38" s="8">
        <v>29</v>
      </c>
      <c r="B38" s="13" t="s">
        <v>58</v>
      </c>
      <c r="C38" s="14" t="s">
        <v>21</v>
      </c>
      <c r="D38" s="10">
        <v>20</v>
      </c>
      <c r="E38" s="11">
        <v>15000</v>
      </c>
      <c r="F38" s="12">
        <v>12500</v>
      </c>
      <c r="G38" s="12">
        <f t="shared" si="0"/>
        <v>250000</v>
      </c>
    </row>
    <row r="39" spans="1:7" s="7" customFormat="1">
      <c r="A39" s="8">
        <v>30</v>
      </c>
      <c r="B39" s="13" t="s">
        <v>86</v>
      </c>
      <c r="C39" s="14" t="s">
        <v>38</v>
      </c>
      <c r="D39" s="10">
        <v>35</v>
      </c>
      <c r="E39" s="11">
        <v>50000</v>
      </c>
      <c r="F39" s="12">
        <v>45000</v>
      </c>
      <c r="G39" s="12">
        <f t="shared" si="0"/>
        <v>1575000</v>
      </c>
    </row>
    <row r="40" spans="1:7" s="7" customFormat="1">
      <c r="A40" s="8">
        <v>31</v>
      </c>
      <c r="B40" s="13" t="s">
        <v>87</v>
      </c>
      <c r="C40" s="14" t="s">
        <v>38</v>
      </c>
      <c r="D40" s="10">
        <v>10</v>
      </c>
      <c r="E40" s="11">
        <v>45000</v>
      </c>
      <c r="F40" s="12">
        <v>40000</v>
      </c>
      <c r="G40" s="12">
        <f t="shared" si="0"/>
        <v>400000</v>
      </c>
    </row>
    <row r="41" spans="1:7" s="7" customFormat="1">
      <c r="A41" s="8">
        <v>32</v>
      </c>
      <c r="B41" s="13" t="s">
        <v>88</v>
      </c>
      <c r="C41" s="14" t="s">
        <v>43</v>
      </c>
      <c r="D41" s="10">
        <v>150</v>
      </c>
      <c r="E41" s="11">
        <v>2600</v>
      </c>
      <c r="F41" s="12">
        <v>2200</v>
      </c>
      <c r="G41" s="12">
        <f t="shared" si="0"/>
        <v>330000</v>
      </c>
    </row>
    <row r="42" spans="1:7" s="7" customFormat="1">
      <c r="A42" s="8">
        <v>33</v>
      </c>
      <c r="B42" s="13" t="s">
        <v>89</v>
      </c>
      <c r="C42" s="14" t="s">
        <v>21</v>
      </c>
      <c r="D42" s="10">
        <v>50</v>
      </c>
      <c r="E42" s="11">
        <v>2000</v>
      </c>
      <c r="F42" s="12">
        <f t="shared" ref="F42" si="2">E42-(E42*0.15)</f>
        <v>1700</v>
      </c>
      <c r="G42" s="12">
        <f t="shared" si="0"/>
        <v>85000</v>
      </c>
    </row>
    <row r="43" spans="1:7" s="7" customFormat="1">
      <c r="A43" s="8">
        <v>34</v>
      </c>
      <c r="B43" s="13" t="s">
        <v>90</v>
      </c>
      <c r="C43" s="14" t="s">
        <v>21</v>
      </c>
      <c r="D43" s="10">
        <v>60</v>
      </c>
      <c r="E43" s="11">
        <v>700</v>
      </c>
      <c r="F43" s="12">
        <v>600</v>
      </c>
      <c r="G43" s="12">
        <f t="shared" si="0"/>
        <v>36000</v>
      </c>
    </row>
    <row r="44" spans="1:7" s="7" customFormat="1">
      <c r="A44" s="8">
        <v>35</v>
      </c>
      <c r="B44" s="13" t="s">
        <v>59</v>
      </c>
      <c r="C44" s="14" t="s">
        <v>21</v>
      </c>
      <c r="D44" s="10">
        <v>200</v>
      </c>
      <c r="E44" s="11">
        <v>1150</v>
      </c>
      <c r="F44" s="12">
        <f t="shared" si="1"/>
        <v>977.5</v>
      </c>
      <c r="G44" s="12">
        <f t="shared" si="0"/>
        <v>195500</v>
      </c>
    </row>
    <row r="45" spans="1:7" s="7" customFormat="1">
      <c r="A45" s="8">
        <v>36</v>
      </c>
      <c r="B45" s="13" t="s">
        <v>22</v>
      </c>
      <c r="C45" s="14" t="s">
        <v>23</v>
      </c>
      <c r="D45" s="10">
        <v>4</v>
      </c>
      <c r="E45" s="11">
        <v>38000</v>
      </c>
      <c r="F45" s="12">
        <v>32000</v>
      </c>
      <c r="G45" s="12">
        <f t="shared" si="0"/>
        <v>128000</v>
      </c>
    </row>
    <row r="46" spans="1:7" s="7" customFormat="1">
      <c r="A46" s="8">
        <v>37</v>
      </c>
      <c r="B46" s="13" t="s">
        <v>60</v>
      </c>
      <c r="C46" s="14" t="s">
        <v>25</v>
      </c>
      <c r="D46" s="10">
        <v>18</v>
      </c>
      <c r="E46" s="11">
        <v>65000</v>
      </c>
      <c r="F46" s="12">
        <v>56800</v>
      </c>
      <c r="G46" s="12">
        <f t="shared" si="0"/>
        <v>1022400</v>
      </c>
    </row>
    <row r="47" spans="1:7" s="7" customFormat="1">
      <c r="A47" s="8">
        <v>38</v>
      </c>
      <c r="B47" s="13" t="s">
        <v>61</v>
      </c>
      <c r="C47" s="14" t="s">
        <v>24</v>
      </c>
      <c r="D47" s="10">
        <v>2</v>
      </c>
      <c r="E47" s="11">
        <v>18000</v>
      </c>
      <c r="F47" s="12">
        <v>16800</v>
      </c>
      <c r="G47" s="12">
        <f t="shared" si="0"/>
        <v>33600</v>
      </c>
    </row>
    <row r="48" spans="1:7" s="7" customFormat="1">
      <c r="A48" s="8">
        <v>39</v>
      </c>
      <c r="B48" s="13" t="s">
        <v>62</v>
      </c>
      <c r="C48" s="14" t="s">
        <v>21</v>
      </c>
      <c r="D48" s="10">
        <v>1</v>
      </c>
      <c r="E48" s="11">
        <v>2500</v>
      </c>
      <c r="F48" s="12">
        <v>2100</v>
      </c>
      <c r="G48" s="12">
        <f t="shared" si="0"/>
        <v>2100</v>
      </c>
    </row>
    <row r="49" spans="1:7" s="7" customFormat="1">
      <c r="A49" s="8">
        <v>40</v>
      </c>
      <c r="B49" s="13" t="s">
        <v>63</v>
      </c>
      <c r="C49" s="14" t="s">
        <v>21</v>
      </c>
      <c r="D49" s="10">
        <v>5</v>
      </c>
      <c r="E49" s="11">
        <v>68000</v>
      </c>
      <c r="F49" s="12">
        <v>58000</v>
      </c>
      <c r="G49" s="12">
        <f t="shared" si="0"/>
        <v>290000</v>
      </c>
    </row>
    <row r="50" spans="1:7" s="7" customFormat="1">
      <c r="A50" s="8">
        <v>41</v>
      </c>
      <c r="B50" s="13" t="s">
        <v>64</v>
      </c>
      <c r="C50" s="14" t="s">
        <v>38</v>
      </c>
      <c r="D50" s="10">
        <v>10</v>
      </c>
      <c r="E50" s="11">
        <v>37000</v>
      </c>
      <c r="F50" s="12">
        <v>32000</v>
      </c>
      <c r="G50" s="12">
        <f t="shared" si="0"/>
        <v>320000</v>
      </c>
    </row>
    <row r="51" spans="1:7" s="7" customFormat="1">
      <c r="A51" s="8">
        <v>42</v>
      </c>
      <c r="B51" s="13" t="s">
        <v>65</v>
      </c>
      <c r="C51" s="14" t="s">
        <v>21</v>
      </c>
      <c r="D51" s="10">
        <v>40</v>
      </c>
      <c r="E51" s="11">
        <v>19500</v>
      </c>
      <c r="F51" s="12">
        <v>16500</v>
      </c>
      <c r="G51" s="12">
        <f t="shared" si="0"/>
        <v>660000</v>
      </c>
    </row>
    <row r="52" spans="1:7" s="7" customFormat="1">
      <c r="A52" s="8">
        <v>43</v>
      </c>
      <c r="B52" s="13" t="s">
        <v>66</v>
      </c>
      <c r="C52" s="14" t="s">
        <v>21</v>
      </c>
      <c r="D52" s="10">
        <v>5</v>
      </c>
      <c r="E52" s="11">
        <v>50000</v>
      </c>
      <c r="F52" s="12">
        <v>43000</v>
      </c>
      <c r="G52" s="12">
        <f t="shared" si="0"/>
        <v>215000</v>
      </c>
    </row>
    <row r="53" spans="1:7" s="7" customFormat="1">
      <c r="A53" s="8">
        <v>44</v>
      </c>
      <c r="B53" s="13" t="s">
        <v>67</v>
      </c>
      <c r="C53" s="14" t="s">
        <v>21</v>
      </c>
      <c r="D53" s="10">
        <v>5</v>
      </c>
      <c r="E53" s="11">
        <v>23000</v>
      </c>
      <c r="F53" s="12">
        <v>19500</v>
      </c>
      <c r="G53" s="12">
        <f t="shared" si="0"/>
        <v>97500</v>
      </c>
    </row>
    <row r="54" spans="1:7" s="7" customFormat="1">
      <c r="A54" s="8">
        <v>45</v>
      </c>
      <c r="B54" s="13" t="s">
        <v>69</v>
      </c>
      <c r="C54" s="14" t="s">
        <v>25</v>
      </c>
      <c r="D54" s="10">
        <v>5</v>
      </c>
      <c r="E54" s="11">
        <v>37000</v>
      </c>
      <c r="F54" s="12">
        <v>31500</v>
      </c>
      <c r="G54" s="12">
        <f t="shared" si="0"/>
        <v>157500</v>
      </c>
    </row>
    <row r="55" spans="1:7" s="7" customFormat="1">
      <c r="A55" s="8">
        <v>46</v>
      </c>
      <c r="B55" s="13" t="s">
        <v>70</v>
      </c>
      <c r="C55" s="14" t="s">
        <v>21</v>
      </c>
      <c r="D55" s="10">
        <v>25</v>
      </c>
      <c r="E55" s="11">
        <v>13000</v>
      </c>
      <c r="F55" s="12">
        <v>11200</v>
      </c>
      <c r="G55" s="12">
        <f t="shared" si="0"/>
        <v>280000</v>
      </c>
    </row>
    <row r="56" spans="1:7" s="7" customFormat="1">
      <c r="A56" s="8">
        <v>47</v>
      </c>
      <c r="B56" s="13" t="s">
        <v>71</v>
      </c>
      <c r="C56" s="14" t="s">
        <v>72</v>
      </c>
      <c r="D56" s="10">
        <v>270</v>
      </c>
      <c r="E56" s="11">
        <v>3100</v>
      </c>
      <c r="F56" s="12">
        <v>2600</v>
      </c>
      <c r="G56" s="12">
        <f t="shared" si="0"/>
        <v>702000</v>
      </c>
    </row>
    <row r="57" spans="1:7" s="7" customFormat="1">
      <c r="A57" s="8">
        <v>48</v>
      </c>
      <c r="B57" s="13" t="s">
        <v>73</v>
      </c>
      <c r="C57" s="14" t="s">
        <v>21</v>
      </c>
      <c r="D57" s="10">
        <v>270</v>
      </c>
      <c r="E57" s="11">
        <v>2500</v>
      </c>
      <c r="F57" s="12">
        <v>2100</v>
      </c>
      <c r="G57" s="12">
        <f t="shared" si="0"/>
        <v>567000</v>
      </c>
    </row>
    <row r="58" spans="1:7" s="7" customFormat="1">
      <c r="A58" s="8">
        <v>49</v>
      </c>
      <c r="B58" s="13" t="s">
        <v>74</v>
      </c>
      <c r="C58" s="14" t="s">
        <v>20</v>
      </c>
      <c r="D58" s="10">
        <v>24</v>
      </c>
      <c r="E58" s="11">
        <v>4000</v>
      </c>
      <c r="F58" s="12">
        <f t="shared" si="1"/>
        <v>3400</v>
      </c>
      <c r="G58" s="12">
        <f t="shared" si="0"/>
        <v>81600</v>
      </c>
    </row>
    <row r="59" spans="1:7" s="7" customFormat="1">
      <c r="A59" s="8">
        <v>50</v>
      </c>
      <c r="B59" s="13" t="s">
        <v>75</v>
      </c>
      <c r="C59" s="14" t="s">
        <v>20</v>
      </c>
      <c r="D59" s="10">
        <v>12</v>
      </c>
      <c r="E59" s="11">
        <v>6900</v>
      </c>
      <c r="F59" s="12">
        <v>5800</v>
      </c>
      <c r="G59" s="12">
        <f t="shared" si="0"/>
        <v>69600</v>
      </c>
    </row>
    <row r="60" spans="1:7" s="7" customFormat="1">
      <c r="A60" s="8">
        <v>51</v>
      </c>
      <c r="B60" s="13" t="s">
        <v>76</v>
      </c>
      <c r="C60" s="14" t="s">
        <v>20</v>
      </c>
      <c r="D60" s="10">
        <v>12</v>
      </c>
      <c r="E60" s="11">
        <v>9800</v>
      </c>
      <c r="F60" s="12">
        <v>8300</v>
      </c>
      <c r="G60" s="12">
        <f t="shared" si="0"/>
        <v>99600</v>
      </c>
    </row>
    <row r="61" spans="1:7" s="7" customFormat="1">
      <c r="A61" s="8">
        <v>52</v>
      </c>
      <c r="B61" s="13" t="s">
        <v>77</v>
      </c>
      <c r="C61" s="14" t="s">
        <v>20</v>
      </c>
      <c r="D61" s="10">
        <v>12</v>
      </c>
      <c r="E61" s="11">
        <v>13500</v>
      </c>
      <c r="F61" s="12">
        <v>11500</v>
      </c>
      <c r="G61" s="12">
        <f t="shared" si="0"/>
        <v>138000</v>
      </c>
    </row>
    <row r="62" spans="1:7" s="7" customFormat="1">
      <c r="A62" s="8">
        <v>53</v>
      </c>
      <c r="B62" s="13" t="s">
        <v>78</v>
      </c>
      <c r="C62" s="14" t="s">
        <v>25</v>
      </c>
      <c r="D62" s="10">
        <v>20</v>
      </c>
      <c r="E62" s="11">
        <v>5600</v>
      </c>
      <c r="F62" s="12">
        <v>4700</v>
      </c>
      <c r="G62" s="12">
        <f t="shared" si="0"/>
        <v>94000</v>
      </c>
    </row>
    <row r="63" spans="1:7" s="7" customFormat="1">
      <c r="A63" s="8">
        <v>54</v>
      </c>
      <c r="B63" s="13" t="s">
        <v>79</v>
      </c>
      <c r="C63" s="14" t="s">
        <v>25</v>
      </c>
      <c r="D63" s="10">
        <v>10</v>
      </c>
      <c r="E63" s="11">
        <v>4500</v>
      </c>
      <c r="F63" s="12">
        <v>3800</v>
      </c>
      <c r="G63" s="12">
        <f t="shared" si="0"/>
        <v>38000</v>
      </c>
    </row>
    <row r="64" spans="1:7" s="7" customFormat="1">
      <c r="A64" s="8">
        <v>55</v>
      </c>
      <c r="B64" s="13" t="s">
        <v>80</v>
      </c>
      <c r="C64" s="14" t="s">
        <v>25</v>
      </c>
      <c r="D64" s="10">
        <v>12</v>
      </c>
      <c r="E64" s="11">
        <v>11800</v>
      </c>
      <c r="F64" s="12">
        <v>9800</v>
      </c>
      <c r="G64" s="12">
        <f t="shared" si="0"/>
        <v>117600</v>
      </c>
    </row>
    <row r="65" spans="1:11" s="7" customFormat="1">
      <c r="A65" s="8">
        <v>56</v>
      </c>
      <c r="B65" s="13" t="s">
        <v>81</v>
      </c>
      <c r="C65" s="14" t="s">
        <v>21</v>
      </c>
      <c r="D65" s="10">
        <v>8</v>
      </c>
      <c r="E65" s="11">
        <v>8800</v>
      </c>
      <c r="F65" s="12">
        <v>7400</v>
      </c>
      <c r="G65" s="12">
        <f t="shared" si="0"/>
        <v>59200</v>
      </c>
    </row>
    <row r="66" spans="1:11" s="7" customFormat="1">
      <c r="A66" s="8">
        <v>57</v>
      </c>
      <c r="B66" s="13" t="s">
        <v>82</v>
      </c>
      <c r="C66" s="14" t="s">
        <v>21</v>
      </c>
      <c r="D66" s="10">
        <v>5</v>
      </c>
      <c r="E66" s="11">
        <v>12000</v>
      </c>
      <c r="F66" s="12">
        <f t="shared" si="1"/>
        <v>10200</v>
      </c>
      <c r="G66" s="12">
        <f t="shared" si="0"/>
        <v>51000</v>
      </c>
    </row>
    <row r="67" spans="1:11" s="7" customFormat="1">
      <c r="A67" s="8">
        <v>58</v>
      </c>
      <c r="B67" s="13" t="s">
        <v>83</v>
      </c>
      <c r="C67" s="14" t="s">
        <v>27</v>
      </c>
      <c r="D67" s="10">
        <v>6</v>
      </c>
      <c r="E67" s="11">
        <v>15500</v>
      </c>
      <c r="F67" s="12">
        <v>13000</v>
      </c>
      <c r="G67" s="12">
        <f t="shared" si="0"/>
        <v>78000</v>
      </c>
    </row>
    <row r="68" spans="1:11" s="7" customFormat="1">
      <c r="A68" s="8">
        <v>59</v>
      </c>
      <c r="B68" s="13" t="s">
        <v>84</v>
      </c>
      <c r="C68" s="14" t="s">
        <v>27</v>
      </c>
      <c r="D68" s="10">
        <v>6</v>
      </c>
      <c r="E68" s="11">
        <v>21000</v>
      </c>
      <c r="F68" s="12">
        <v>17800</v>
      </c>
      <c r="G68" s="12">
        <f t="shared" si="0"/>
        <v>106800</v>
      </c>
    </row>
    <row r="69" spans="1:11" s="7" customFormat="1">
      <c r="A69" s="8">
        <v>60</v>
      </c>
      <c r="B69" s="13" t="s">
        <v>85</v>
      </c>
      <c r="C69" s="14" t="s">
        <v>25</v>
      </c>
      <c r="D69" s="10">
        <v>5</v>
      </c>
      <c r="E69" s="11">
        <v>13000</v>
      </c>
      <c r="F69" s="12">
        <v>11200</v>
      </c>
      <c r="G69" s="12">
        <f t="shared" si="0"/>
        <v>56000</v>
      </c>
    </row>
    <row r="70" spans="1:11" s="7" customFormat="1">
      <c r="A70" s="24" t="s">
        <v>5</v>
      </c>
      <c r="B70" s="24"/>
      <c r="C70" s="24"/>
      <c r="D70" s="24"/>
      <c r="E70" s="24"/>
      <c r="F70" s="24"/>
      <c r="G70" s="18">
        <f>SUM(G10:G69)</f>
        <v>16252400</v>
      </c>
    </row>
    <row r="71" spans="1:11" s="7" customFormat="1">
      <c r="A71" s="24" t="s">
        <v>6</v>
      </c>
      <c r="B71" s="24"/>
      <c r="C71" s="24"/>
      <c r="D71" s="24"/>
      <c r="E71" s="24"/>
      <c r="F71" s="24"/>
      <c r="G71" s="18">
        <f>G70*0.1</f>
        <v>1625240</v>
      </c>
      <c r="K71" s="25"/>
    </row>
    <row r="72" spans="1:11" s="7" customFormat="1">
      <c r="A72" s="24" t="s">
        <v>7</v>
      </c>
      <c r="B72" s="24"/>
      <c r="C72" s="24"/>
      <c r="D72" s="24"/>
      <c r="E72" s="24"/>
      <c r="F72" s="24"/>
      <c r="G72" s="18">
        <f>G70+G71</f>
        <v>17877640</v>
      </c>
    </row>
    <row r="74" spans="1:11">
      <c r="F74" s="21" t="s">
        <v>8</v>
      </c>
      <c r="G74" s="21"/>
    </row>
    <row r="75" spans="1:11">
      <c r="D75" s="2"/>
      <c r="F75" s="21" t="s">
        <v>9</v>
      </c>
      <c r="G75" s="21"/>
    </row>
    <row r="76" spans="1:11">
      <c r="D76" s="2"/>
    </row>
    <row r="77" spans="1:11">
      <c r="D77" s="2"/>
    </row>
    <row r="78" spans="1:11">
      <c r="D78" s="22"/>
      <c r="E78" s="22"/>
    </row>
  </sheetData>
  <autoFilter ref="A9:G72"/>
  <mergeCells count="8">
    <mergeCell ref="A5:G5"/>
    <mergeCell ref="F75:G75"/>
    <mergeCell ref="D78:E78"/>
    <mergeCell ref="A6:E6"/>
    <mergeCell ref="F74:G74"/>
    <mergeCell ref="A70:F70"/>
    <mergeCell ref="A71:F71"/>
    <mergeCell ref="A72:F7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2" sqref="F22:J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08</vt:lpstr>
      <vt:lpstr>Sheet1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2015-09-24T00:52:22Z</dcterms:modified>
</cp:coreProperties>
</file>