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HÁNG 12" sheetId="3" r:id="rId1"/>
  </sheets>
  <calcPr calcId="124519"/>
</workbook>
</file>

<file path=xl/calcChain.xml><?xml version="1.0" encoding="utf-8"?>
<calcChain xmlns="http://schemas.openxmlformats.org/spreadsheetml/2006/main">
  <c r="G11" i="3"/>
  <c r="G12"/>
  <c r="G13"/>
  <c r="G14"/>
  <c r="G15"/>
  <c r="G17"/>
  <c r="G18"/>
  <c r="G19"/>
  <c r="G20"/>
  <c r="G21"/>
  <c r="G22"/>
  <c r="G23"/>
  <c r="G24"/>
  <c r="G25"/>
  <c r="G26"/>
  <c r="G27"/>
  <c r="G28"/>
  <c r="G29"/>
  <c r="G30"/>
  <c r="G31"/>
  <c r="G32"/>
  <c r="G33"/>
  <c r="G35"/>
  <c r="G36"/>
  <c r="G37"/>
  <c r="G39"/>
  <c r="G40"/>
  <c r="G41"/>
  <c r="G43"/>
  <c r="G45"/>
  <c r="G46"/>
  <c r="G47"/>
  <c r="G48"/>
  <c r="G49"/>
  <c r="G50"/>
  <c r="G51"/>
  <c r="G52"/>
  <c r="G53"/>
  <c r="G54"/>
  <c r="G55"/>
  <c r="G56"/>
  <c r="G57"/>
  <c r="G59"/>
  <c r="G60"/>
  <c r="G61"/>
  <c r="G62"/>
  <c r="G63"/>
  <c r="G64"/>
  <c r="G65"/>
  <c r="G66"/>
  <c r="G67"/>
  <c r="F16"/>
  <c r="G16" s="1"/>
  <c r="F34"/>
  <c r="G34" s="1"/>
  <c r="F38"/>
  <c r="G38" s="1"/>
  <c r="F42"/>
  <c r="G42" s="1"/>
  <c r="F44"/>
  <c r="G44" s="1"/>
  <c r="F48"/>
  <c r="F58"/>
  <c r="G58" s="1"/>
  <c r="G10"/>
  <c r="E79"/>
  <c r="E78"/>
  <c r="E77"/>
  <c r="E76"/>
  <c r="E75"/>
  <c r="E74"/>
  <c r="E73"/>
  <c r="E72"/>
  <c r="E71"/>
  <c r="E70"/>
  <c r="E69"/>
  <c r="E68"/>
  <c r="G80" l="1"/>
  <c r="G81" l="1"/>
  <c r="G82" s="1"/>
</calcChain>
</file>

<file path=xl/sharedStrings.xml><?xml version="1.0" encoding="utf-8"?>
<sst xmlns="http://schemas.openxmlformats.org/spreadsheetml/2006/main" count="134" uniqueCount="87">
  <si>
    <t>MST: 0307229914</t>
  </si>
  <si>
    <t>STT</t>
  </si>
  <si>
    <t>Tên hàng</t>
  </si>
  <si>
    <t>ĐVT</t>
  </si>
  <si>
    <t>SL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</si>
  <si>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</si>
  <si>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</si>
  <si>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</si>
  <si>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</si>
  <si>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</si>
  <si>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</si>
  <si>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</si>
  <si>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</si>
  <si>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 xml:space="preserve">Chị xuất dùm em  01 hóa đơn VPP các loại kèm theo bảng kê này nha  </t>
  </si>
  <si>
    <t xml:space="preserve">Cám ơn chị </t>
  </si>
  <si>
    <t>Đơn giá</t>
  </si>
  <si>
    <t>Thành tiền</t>
  </si>
  <si>
    <t>Băng keo mouse 2F4 x 10y</t>
  </si>
  <si>
    <t>Hộp</t>
  </si>
  <si>
    <t>Cái</t>
  </si>
  <si>
    <t>Xấp</t>
  </si>
  <si>
    <t>Quyển</t>
  </si>
  <si>
    <t>Kẹp giấy C62</t>
  </si>
  <si>
    <t>Cây</t>
  </si>
  <si>
    <t>Cuộn</t>
  </si>
  <si>
    <t>Kg</t>
  </si>
  <si>
    <t>Cuộn rác</t>
  </si>
  <si>
    <t>Bìa còng 7P</t>
  </si>
  <si>
    <t>Giấy giới thiệu dày</t>
  </si>
  <si>
    <t>Kẹp bướm 25mm</t>
  </si>
  <si>
    <t>Mực dấu Shiny</t>
  </si>
  <si>
    <t>Chai</t>
  </si>
  <si>
    <t>Kẹp bướm 19mm</t>
  </si>
  <si>
    <t>BẢNG KÊ DANH MỤC HÀNG HÓA T 12/2015</t>
  </si>
  <si>
    <t>Cắt băng keo 197 Xukiva</t>
  </si>
  <si>
    <t>Accor sắt Ageless</t>
  </si>
  <si>
    <t>Dao rọc giấy 804 TQ</t>
  </si>
  <si>
    <t>Dao rọc giấy 803 TQ</t>
  </si>
  <si>
    <t>Kéo VP S100</t>
  </si>
  <si>
    <t>Bìa 1 nút My Clear khổ F</t>
  </si>
  <si>
    <t xml:space="preserve">Phiếu chi 3 liên 30 bộ </t>
  </si>
  <si>
    <t>Bìa kiếng A-M</t>
  </si>
  <si>
    <t>Giấy ghi chú 5 màu giấy Pronoti</t>
  </si>
  <si>
    <t>Pin Maxell 2A</t>
  </si>
  <si>
    <t>Cục</t>
  </si>
  <si>
    <t xml:space="preserve">Bìa Thái A4 </t>
  </si>
  <si>
    <t xml:space="preserve">Bìa thái Sunflower A4 </t>
  </si>
  <si>
    <t>Bìa lá TL F4</t>
  </si>
  <si>
    <t>Kệ ba tầng mica 169</t>
  </si>
  <si>
    <t>Kim bấm 5318</t>
  </si>
  <si>
    <t>Băng keo DS 1F6 x 18y</t>
  </si>
  <si>
    <t>Băng keo opp 2F x 100y</t>
  </si>
  <si>
    <t xml:space="preserve">Thun XK </t>
  </si>
  <si>
    <t>Giấy ghi chú 3 x 3 Pronoti</t>
  </si>
  <si>
    <t>Bìa lỗ A4</t>
  </si>
  <si>
    <t>Accor nhựa UNC</t>
  </si>
  <si>
    <t>Tập 200T</t>
  </si>
  <si>
    <t>Bao đựng handset</t>
  </si>
  <si>
    <t>Tập SV 200T</t>
  </si>
  <si>
    <t>Bìa còng si 3.5P</t>
  </si>
  <si>
    <t>Bìa lỗ A4 Suremark</t>
  </si>
  <si>
    <t>Mực dấu Horse</t>
  </si>
  <si>
    <t>Sáp đém tiền</t>
  </si>
  <si>
    <t>Giấy gói</t>
  </si>
  <si>
    <t>Tờ</t>
  </si>
  <si>
    <t>Nơ rút trung</t>
  </si>
  <si>
    <t>Nơ rút nhỏ</t>
  </si>
  <si>
    <t>Súng bắn keo</t>
  </si>
  <si>
    <t>Keo Silicon</t>
  </si>
  <si>
    <t>File nhựa 1 ngăn</t>
  </si>
  <si>
    <t>Pin Maxell 3A</t>
  </si>
  <si>
    <t>Thẻ chấm công</t>
  </si>
  <si>
    <t xml:space="preserve">Kéo VP S108 </t>
  </si>
  <si>
    <t>Kim bấm N0.3 SDI</t>
  </si>
  <si>
    <t>Bìa trình ký nhựa A4</t>
  </si>
  <si>
    <t>Dấu shiny S844</t>
  </si>
  <si>
    <t xml:space="preserve">Xấp </t>
  </si>
  <si>
    <t>Bao thư vàng A4</t>
  </si>
  <si>
    <t>Hộp cắm bút XK 172</t>
  </si>
  <si>
    <t>Kẹp bướm 15 mm</t>
  </si>
  <si>
    <t>Băng keo opp 4F7 x 100y</t>
  </si>
  <si>
    <t>Kẹp bướm 32mm</t>
  </si>
  <si>
    <t xml:space="preserve">Giấy ghi chú 2 x 3 Pronoti </t>
  </si>
  <si>
    <t>Giấy niêm phong A4</t>
  </si>
  <si>
    <t>Băng keo vải 4F8 x 15y</t>
  </si>
  <si>
    <t>Bìa 20 lá nhựa A TL</t>
  </si>
  <si>
    <t>Tampon Shiny S842</t>
  </si>
</sst>
</file>

<file path=xl/styles.xml><?xml version="1.0" encoding="utf-8"?>
<styleSheet xmlns="http://schemas.openxmlformats.org/spreadsheetml/2006/main">
  <numFmts count="1">
    <numFmt numFmtId="164" formatCode="#,###"/>
  </numFmts>
  <fonts count="10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5" fillId="0" borderId="0" xfId="0" applyFont="1"/>
    <xf numFmtId="0" fontId="2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3" fontId="7" fillId="0" borderId="1" xfId="0" applyNumberFormat="1" applyFont="1" applyFill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right"/>
    </xf>
    <xf numFmtId="3" fontId="7" fillId="0" borderId="1" xfId="0" applyNumberFormat="1" applyFont="1" applyFill="1" applyBorder="1"/>
    <xf numFmtId="3" fontId="7" fillId="0" borderId="1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center"/>
    </xf>
    <xf numFmtId="3" fontId="8" fillId="0" borderId="5" xfId="0" applyNumberFormat="1" applyFont="1" applyFill="1" applyBorder="1" applyAlignment="1">
      <alignment horizontal="left"/>
    </xf>
    <xf numFmtId="3" fontId="8" fillId="0" borderId="5" xfId="0" applyNumberFormat="1" applyFont="1" applyFill="1" applyBorder="1" applyAlignment="1">
      <alignment horizontal="center"/>
    </xf>
    <xf numFmtId="3" fontId="7" fillId="0" borderId="6" xfId="0" applyNumberFormat="1" applyFont="1" applyFill="1" applyBorder="1" applyAlignment="1">
      <alignment horizontal="right"/>
    </xf>
    <xf numFmtId="3" fontId="7" fillId="0" borderId="0" xfId="0" applyNumberFormat="1" applyFont="1" applyFill="1"/>
    <xf numFmtId="3" fontId="8" fillId="0" borderId="3" xfId="0" applyNumberFormat="1" applyFont="1" applyFill="1" applyBorder="1" applyAlignment="1">
      <alignment horizontal="left"/>
    </xf>
    <xf numFmtId="3" fontId="8" fillId="0" borderId="3" xfId="0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right"/>
    </xf>
    <xf numFmtId="3" fontId="8" fillId="0" borderId="4" xfId="0" applyNumberFormat="1" applyFont="1" applyFill="1" applyBorder="1" applyAlignment="1">
      <alignment horizontal="left"/>
    </xf>
    <xf numFmtId="3" fontId="8" fillId="0" borderId="4" xfId="0" applyNumberFormat="1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center"/>
    </xf>
    <xf numFmtId="3" fontId="7" fillId="0" borderId="8" xfId="0" applyNumberFormat="1" applyFont="1" applyFill="1" applyBorder="1" applyAlignment="1">
      <alignment horizontal="right"/>
    </xf>
    <xf numFmtId="3" fontId="6" fillId="0" borderId="1" xfId="0" applyNumberFormat="1" applyFont="1" applyFill="1" applyBorder="1"/>
    <xf numFmtId="0" fontId="0" fillId="0" borderId="0" xfId="0" applyNumberForma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right"/>
    </xf>
    <xf numFmtId="164" fontId="9" fillId="0" borderId="3" xfId="0" applyNumberFormat="1" applyFont="1" applyFill="1" applyBorder="1" applyAlignment="1">
      <alignment horizontal="right"/>
    </xf>
    <xf numFmtId="0" fontId="9" fillId="0" borderId="3" xfId="0" applyNumberFormat="1" applyFont="1" applyFill="1" applyBorder="1" applyAlignment="1">
      <alignment horizontal="left"/>
    </xf>
    <xf numFmtId="0" fontId="9" fillId="0" borderId="3" xfId="0" applyNumberFormat="1" applyFont="1" applyFill="1" applyBorder="1" applyAlignment="1">
      <alignment horizontal="center"/>
    </xf>
    <xf numFmtId="3" fontId="7" fillId="0" borderId="3" xfId="0" applyNumberFormat="1" applyFont="1" applyFill="1" applyBorder="1" applyAlignment="1">
      <alignment horizontal="left"/>
    </xf>
    <xf numFmtId="3" fontId="7" fillId="0" borderId="3" xfId="0" applyNumberFormat="1" applyFont="1" applyFill="1" applyBorder="1" applyAlignment="1">
      <alignment horizontal="center"/>
    </xf>
    <xf numFmtId="3" fontId="7" fillId="0" borderId="7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left"/>
    </xf>
    <xf numFmtId="0" fontId="7" fillId="0" borderId="3" xfId="0" applyNumberFormat="1" applyFont="1" applyFill="1" applyBorder="1" applyAlignment="1">
      <alignment horizontal="center"/>
    </xf>
    <xf numFmtId="164" fontId="7" fillId="0" borderId="3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9" fillId="3" borderId="3" xfId="0" applyNumberFormat="1" applyFont="1" applyFill="1" applyBorder="1" applyAlignment="1">
      <alignment horizontal="left"/>
    </xf>
    <xf numFmtId="0" fontId="9" fillId="3" borderId="3" xfId="0" applyNumberFormat="1" applyFon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8"/>
  <sheetViews>
    <sheetView tabSelected="1" topLeftCell="A43" workbookViewId="0">
      <selection activeCell="F59" sqref="F59"/>
    </sheetView>
  </sheetViews>
  <sheetFormatPr defaultRowHeight="15.75"/>
  <cols>
    <col min="1" max="1" width="6.7109375" style="1" customWidth="1"/>
    <col min="2" max="2" width="41" style="1" customWidth="1"/>
    <col min="3" max="3" width="9.7109375" style="1" customWidth="1"/>
    <col min="4" max="4" width="10.140625" style="1" customWidth="1"/>
    <col min="5" max="5" width="14.42578125" style="1" hidden="1" customWidth="1"/>
    <col min="6" max="6" width="13.5703125" style="1" customWidth="1"/>
    <col min="7" max="7" width="15.42578125" style="1" customWidth="1"/>
    <col min="8" max="8" width="12.42578125" style="1" bestFit="1" customWidth="1"/>
    <col min="9" max="10" width="11.140625" style="1" bestFit="1" customWidth="1"/>
    <col min="11" max="12" width="9.140625" style="1"/>
    <col min="13" max="13" width="9.42578125" style="1" bestFit="1" customWidth="1"/>
    <col min="14" max="16384" width="9.140625" style="1"/>
  </cols>
  <sheetData>
    <row r="1" spans="1:7" ht="20.25">
      <c r="A1" s="3" t="s">
        <v>10</v>
      </c>
      <c r="B1" s="3"/>
      <c r="C1" s="3"/>
      <c r="D1" s="3"/>
      <c r="E1" s="3"/>
    </row>
    <row r="2" spans="1:7">
      <c r="A2" s="4" t="s">
        <v>11</v>
      </c>
      <c r="B2" s="4"/>
      <c r="C2" s="4"/>
      <c r="D2" s="4"/>
      <c r="E2" s="4"/>
    </row>
    <row r="3" spans="1:7">
      <c r="A3" s="4" t="s">
        <v>12</v>
      </c>
      <c r="B3" s="4"/>
      <c r="C3" s="4"/>
      <c r="D3" s="4"/>
      <c r="E3" s="4"/>
    </row>
    <row r="4" spans="1:7">
      <c r="A4" s="4" t="s">
        <v>0</v>
      </c>
      <c r="B4" s="4"/>
      <c r="C4" s="4"/>
      <c r="D4" s="4"/>
      <c r="E4" s="4"/>
    </row>
    <row r="5" spans="1:7" ht="20.25">
      <c r="A5" s="39" t="s">
        <v>33</v>
      </c>
      <c r="B5" s="39"/>
      <c r="C5" s="39"/>
      <c r="D5" s="39"/>
      <c r="E5" s="39"/>
      <c r="F5" s="39"/>
      <c r="G5" s="39"/>
    </row>
    <row r="6" spans="1:7">
      <c r="A6" s="42"/>
      <c r="B6" s="42"/>
      <c r="C6" s="42"/>
      <c r="D6" s="42"/>
      <c r="E6" s="42"/>
    </row>
    <row r="7" spans="1:7">
      <c r="A7" s="26"/>
      <c r="B7" s="1" t="s">
        <v>13</v>
      </c>
      <c r="C7" s="26"/>
      <c r="D7" s="26"/>
      <c r="E7" s="26"/>
    </row>
    <row r="8" spans="1:7">
      <c r="B8" s="1" t="s">
        <v>14</v>
      </c>
    </row>
    <row r="9" spans="1:7" s="6" customFormat="1">
      <c r="A9" s="5" t="s">
        <v>1</v>
      </c>
      <c r="B9" s="5" t="s">
        <v>2</v>
      </c>
      <c r="C9" s="5" t="s">
        <v>3</v>
      </c>
      <c r="D9" s="5" t="s">
        <v>4</v>
      </c>
      <c r="F9" s="5" t="s">
        <v>15</v>
      </c>
      <c r="G9" s="5" t="s">
        <v>16</v>
      </c>
    </row>
    <row r="10" spans="1:7" s="7" customFormat="1">
      <c r="A10" s="8">
        <v>1</v>
      </c>
      <c r="B10" s="33" t="s">
        <v>27</v>
      </c>
      <c r="C10" s="34" t="s">
        <v>19</v>
      </c>
      <c r="D10" s="34">
        <v>50</v>
      </c>
      <c r="E10" s="35">
        <v>19000</v>
      </c>
      <c r="F10" s="10">
        <v>18500</v>
      </c>
      <c r="G10" s="10">
        <f>F10*D10</f>
        <v>925000</v>
      </c>
    </row>
    <row r="11" spans="1:7" s="7" customFormat="1">
      <c r="A11" s="8">
        <v>2</v>
      </c>
      <c r="B11" s="11" t="s">
        <v>34</v>
      </c>
      <c r="C11" s="12" t="s">
        <v>19</v>
      </c>
      <c r="D11" s="12">
        <v>3</v>
      </c>
      <c r="E11" s="9">
        <v>32000</v>
      </c>
      <c r="F11" s="10">
        <v>31000</v>
      </c>
      <c r="G11" s="10">
        <f t="shared" ref="G11:G67" si="0">F11*D11</f>
        <v>93000</v>
      </c>
    </row>
    <row r="12" spans="1:7" s="7" customFormat="1">
      <c r="A12" s="8">
        <v>3</v>
      </c>
      <c r="B12" s="11" t="s">
        <v>35</v>
      </c>
      <c r="C12" s="12" t="s">
        <v>18</v>
      </c>
      <c r="D12" s="12">
        <v>20</v>
      </c>
      <c r="E12" s="9">
        <v>16200</v>
      </c>
      <c r="F12" s="10">
        <v>15700</v>
      </c>
      <c r="G12" s="10">
        <f t="shared" si="0"/>
        <v>314000</v>
      </c>
    </row>
    <row r="13" spans="1:7" s="7" customFormat="1">
      <c r="A13" s="8">
        <v>4</v>
      </c>
      <c r="B13" s="11" t="s">
        <v>36</v>
      </c>
      <c r="C13" s="12" t="s">
        <v>23</v>
      </c>
      <c r="D13" s="12">
        <v>10</v>
      </c>
      <c r="E13" s="9">
        <v>1800</v>
      </c>
      <c r="F13" s="10">
        <v>1600</v>
      </c>
      <c r="G13" s="10">
        <f t="shared" si="0"/>
        <v>16000</v>
      </c>
    </row>
    <row r="14" spans="1:7" s="7" customFormat="1">
      <c r="A14" s="8">
        <v>5</v>
      </c>
      <c r="B14" s="11" t="s">
        <v>37</v>
      </c>
      <c r="C14" s="12" t="s">
        <v>23</v>
      </c>
      <c r="D14" s="12">
        <v>20</v>
      </c>
      <c r="E14" s="9">
        <v>2500</v>
      </c>
      <c r="F14" s="10">
        <v>2200</v>
      </c>
      <c r="G14" s="10">
        <f t="shared" si="0"/>
        <v>44000</v>
      </c>
    </row>
    <row r="15" spans="1:7" s="7" customFormat="1">
      <c r="A15" s="8">
        <v>6</v>
      </c>
      <c r="B15" s="11" t="s">
        <v>38</v>
      </c>
      <c r="C15" s="12" t="s">
        <v>23</v>
      </c>
      <c r="D15" s="12">
        <v>10</v>
      </c>
      <c r="E15" s="9">
        <v>13500</v>
      </c>
      <c r="F15" s="10">
        <v>13000</v>
      </c>
      <c r="G15" s="10">
        <f t="shared" si="0"/>
        <v>130000</v>
      </c>
    </row>
    <row r="16" spans="1:7" s="7" customFormat="1">
      <c r="A16" s="8">
        <v>7</v>
      </c>
      <c r="B16" s="36" t="s">
        <v>40</v>
      </c>
      <c r="C16" s="37" t="s">
        <v>21</v>
      </c>
      <c r="D16" s="37">
        <v>5</v>
      </c>
      <c r="E16" s="38">
        <v>12000</v>
      </c>
      <c r="F16" s="10">
        <f t="shared" ref="F16:F58" si="1">E16-(E16*0.15)</f>
        <v>10200</v>
      </c>
      <c r="G16" s="10">
        <f t="shared" si="0"/>
        <v>51000</v>
      </c>
    </row>
    <row r="17" spans="1:7" s="7" customFormat="1">
      <c r="A17" s="8">
        <v>8</v>
      </c>
      <c r="B17" s="36" t="s">
        <v>39</v>
      </c>
      <c r="C17" s="37" t="s">
        <v>19</v>
      </c>
      <c r="D17" s="37">
        <v>80</v>
      </c>
      <c r="E17" s="38">
        <v>2900</v>
      </c>
      <c r="F17" s="10">
        <v>2400</v>
      </c>
      <c r="G17" s="10">
        <f t="shared" si="0"/>
        <v>192000</v>
      </c>
    </row>
    <row r="18" spans="1:7" s="7" customFormat="1">
      <c r="A18" s="8">
        <v>9</v>
      </c>
      <c r="B18" s="36" t="s">
        <v>30</v>
      </c>
      <c r="C18" s="37" t="s">
        <v>31</v>
      </c>
      <c r="D18" s="37">
        <v>10</v>
      </c>
      <c r="E18" s="38">
        <v>39000</v>
      </c>
      <c r="F18" s="10">
        <v>34000</v>
      </c>
      <c r="G18" s="10">
        <f t="shared" si="0"/>
        <v>340000</v>
      </c>
    </row>
    <row r="19" spans="1:7" s="7" customFormat="1">
      <c r="A19" s="8">
        <v>10</v>
      </c>
      <c r="B19" s="36" t="s">
        <v>41</v>
      </c>
      <c r="C19" s="37" t="s">
        <v>20</v>
      </c>
      <c r="D19" s="37">
        <v>1</v>
      </c>
      <c r="E19" s="38">
        <v>60000</v>
      </c>
      <c r="F19" s="10">
        <v>53000</v>
      </c>
      <c r="G19" s="10">
        <f t="shared" si="0"/>
        <v>53000</v>
      </c>
    </row>
    <row r="20" spans="1:7" s="7" customFormat="1">
      <c r="A20" s="8">
        <v>11</v>
      </c>
      <c r="B20" s="36" t="s">
        <v>45</v>
      </c>
      <c r="C20" s="37" t="s">
        <v>20</v>
      </c>
      <c r="D20" s="37">
        <v>5</v>
      </c>
      <c r="E20" s="38">
        <v>37000</v>
      </c>
      <c r="F20" s="10">
        <v>34000</v>
      </c>
      <c r="G20" s="10">
        <f t="shared" si="0"/>
        <v>170000</v>
      </c>
    </row>
    <row r="21" spans="1:7" s="7" customFormat="1">
      <c r="A21" s="8">
        <v>12</v>
      </c>
      <c r="B21" s="36" t="s">
        <v>46</v>
      </c>
      <c r="C21" s="37" t="s">
        <v>20</v>
      </c>
      <c r="D21" s="37">
        <v>2</v>
      </c>
      <c r="E21" s="38">
        <v>39000</v>
      </c>
      <c r="F21" s="10">
        <v>35000</v>
      </c>
      <c r="G21" s="10">
        <f t="shared" si="0"/>
        <v>70000</v>
      </c>
    </row>
    <row r="22" spans="1:7" s="7" customFormat="1">
      <c r="A22" s="8">
        <v>13</v>
      </c>
      <c r="B22" s="36" t="s">
        <v>42</v>
      </c>
      <c r="C22" s="37" t="s">
        <v>20</v>
      </c>
      <c r="D22" s="37">
        <v>10</v>
      </c>
      <c r="E22" s="38">
        <v>12000</v>
      </c>
      <c r="F22" s="10">
        <v>10500</v>
      </c>
      <c r="G22" s="10">
        <f t="shared" si="0"/>
        <v>105000</v>
      </c>
    </row>
    <row r="23" spans="1:7" s="7" customFormat="1">
      <c r="A23" s="8">
        <v>14</v>
      </c>
      <c r="B23" s="36" t="s">
        <v>43</v>
      </c>
      <c r="C23" s="37" t="s">
        <v>44</v>
      </c>
      <c r="D23" s="37">
        <v>14</v>
      </c>
      <c r="E23" s="38">
        <v>2600</v>
      </c>
      <c r="F23" s="10">
        <v>2200</v>
      </c>
      <c r="G23" s="10">
        <f t="shared" si="0"/>
        <v>30800</v>
      </c>
    </row>
    <row r="24" spans="1:7" s="7" customFormat="1">
      <c r="A24" s="8">
        <v>15</v>
      </c>
      <c r="B24" s="11" t="s">
        <v>47</v>
      </c>
      <c r="C24" s="12" t="s">
        <v>19</v>
      </c>
      <c r="D24" s="12">
        <v>5</v>
      </c>
      <c r="E24" s="9">
        <v>2600</v>
      </c>
      <c r="F24" s="10">
        <v>2100</v>
      </c>
      <c r="G24" s="10">
        <f t="shared" si="0"/>
        <v>10500</v>
      </c>
    </row>
    <row r="25" spans="1:7" s="7" customFormat="1">
      <c r="A25" s="8">
        <v>16</v>
      </c>
      <c r="B25" s="11" t="s">
        <v>48</v>
      </c>
      <c r="C25" s="12" t="s">
        <v>19</v>
      </c>
      <c r="D25" s="12">
        <v>1</v>
      </c>
      <c r="E25" s="9">
        <v>135000</v>
      </c>
      <c r="F25" s="10">
        <v>120000</v>
      </c>
      <c r="G25" s="10">
        <f t="shared" si="0"/>
        <v>120000</v>
      </c>
    </row>
    <row r="26" spans="1:7" s="7" customFormat="1">
      <c r="A26" s="8">
        <v>17</v>
      </c>
      <c r="B26" s="11" t="s">
        <v>49</v>
      </c>
      <c r="C26" s="12" t="s">
        <v>18</v>
      </c>
      <c r="D26" s="12">
        <v>10</v>
      </c>
      <c r="E26" s="9">
        <v>90000</v>
      </c>
      <c r="F26" s="10">
        <v>77000</v>
      </c>
      <c r="G26" s="10">
        <f t="shared" si="0"/>
        <v>770000</v>
      </c>
    </row>
    <row r="27" spans="1:7" s="7" customFormat="1">
      <c r="A27" s="8">
        <v>18</v>
      </c>
      <c r="B27" s="11" t="s">
        <v>50</v>
      </c>
      <c r="C27" s="12" t="s">
        <v>24</v>
      </c>
      <c r="D27" s="12">
        <v>56</v>
      </c>
      <c r="E27" s="9">
        <v>5636</v>
      </c>
      <c r="F27" s="10">
        <v>4700</v>
      </c>
      <c r="G27" s="10">
        <f t="shared" si="0"/>
        <v>263200</v>
      </c>
    </row>
    <row r="28" spans="1:7" s="7" customFormat="1">
      <c r="A28" s="8">
        <v>19</v>
      </c>
      <c r="B28" s="11" t="s">
        <v>51</v>
      </c>
      <c r="C28" s="12" t="s">
        <v>24</v>
      </c>
      <c r="D28" s="12">
        <v>30</v>
      </c>
      <c r="E28" s="9">
        <v>5000</v>
      </c>
      <c r="F28" s="10">
        <v>4300</v>
      </c>
      <c r="G28" s="10">
        <f t="shared" si="0"/>
        <v>129000</v>
      </c>
    </row>
    <row r="29" spans="1:7" s="7" customFormat="1">
      <c r="A29" s="8">
        <v>20</v>
      </c>
      <c r="B29" s="11" t="s">
        <v>80</v>
      </c>
      <c r="C29" s="12" t="s">
        <v>24</v>
      </c>
      <c r="D29" s="12">
        <v>165</v>
      </c>
      <c r="E29" s="9">
        <v>11400</v>
      </c>
      <c r="F29" s="10">
        <v>9600</v>
      </c>
      <c r="G29" s="10">
        <f t="shared" si="0"/>
        <v>1584000</v>
      </c>
    </row>
    <row r="30" spans="1:7" s="7" customFormat="1">
      <c r="A30" s="8">
        <v>21</v>
      </c>
      <c r="B30" s="11" t="s">
        <v>17</v>
      </c>
      <c r="C30" s="12" t="s">
        <v>24</v>
      </c>
      <c r="D30" s="12">
        <v>50</v>
      </c>
      <c r="E30" s="9">
        <v>10909</v>
      </c>
      <c r="F30" s="10">
        <v>9200</v>
      </c>
      <c r="G30" s="10">
        <f t="shared" si="0"/>
        <v>460000</v>
      </c>
    </row>
    <row r="31" spans="1:7" s="7" customFormat="1">
      <c r="A31" s="8">
        <v>22</v>
      </c>
      <c r="B31" s="11" t="s">
        <v>52</v>
      </c>
      <c r="C31" s="12" t="s">
        <v>25</v>
      </c>
      <c r="D31" s="12">
        <v>20</v>
      </c>
      <c r="E31" s="9">
        <v>93000</v>
      </c>
      <c r="F31" s="10">
        <v>80000</v>
      </c>
      <c r="G31" s="10">
        <f t="shared" si="0"/>
        <v>1600000</v>
      </c>
    </row>
    <row r="32" spans="1:7" s="7" customFormat="1">
      <c r="A32" s="8">
        <v>23</v>
      </c>
      <c r="B32" s="36" t="s">
        <v>53</v>
      </c>
      <c r="C32" s="12" t="s">
        <v>20</v>
      </c>
      <c r="D32" s="12">
        <v>26</v>
      </c>
      <c r="E32" s="9">
        <v>5800</v>
      </c>
      <c r="F32" s="10">
        <v>4950</v>
      </c>
      <c r="G32" s="10">
        <f t="shared" si="0"/>
        <v>128700</v>
      </c>
    </row>
    <row r="33" spans="1:7" s="7" customFormat="1">
      <c r="A33" s="8">
        <v>24</v>
      </c>
      <c r="B33" s="11" t="s">
        <v>54</v>
      </c>
      <c r="C33" s="12" t="s">
        <v>20</v>
      </c>
      <c r="D33" s="12">
        <v>10</v>
      </c>
      <c r="E33" s="9">
        <v>39000</v>
      </c>
      <c r="F33" s="10">
        <v>33000</v>
      </c>
      <c r="G33" s="10">
        <f t="shared" si="0"/>
        <v>330000</v>
      </c>
    </row>
    <row r="34" spans="1:7" s="7" customFormat="1">
      <c r="A34" s="8">
        <v>25</v>
      </c>
      <c r="B34" s="11" t="s">
        <v>55</v>
      </c>
      <c r="C34" s="12" t="s">
        <v>18</v>
      </c>
      <c r="D34" s="12">
        <v>5</v>
      </c>
      <c r="E34" s="9">
        <v>14000</v>
      </c>
      <c r="F34" s="10">
        <f t="shared" si="1"/>
        <v>11900</v>
      </c>
      <c r="G34" s="10">
        <f t="shared" si="0"/>
        <v>59500</v>
      </c>
    </row>
    <row r="35" spans="1:7" s="7" customFormat="1">
      <c r="A35" s="8">
        <v>26</v>
      </c>
      <c r="B35" s="11" t="s">
        <v>56</v>
      </c>
      <c r="C35" s="12" t="s">
        <v>21</v>
      </c>
      <c r="D35" s="12">
        <v>5</v>
      </c>
      <c r="E35" s="9">
        <v>8500</v>
      </c>
      <c r="F35" s="10">
        <v>7200</v>
      </c>
      <c r="G35" s="10">
        <f t="shared" si="0"/>
        <v>36000</v>
      </c>
    </row>
    <row r="36" spans="1:7" s="7" customFormat="1">
      <c r="A36" s="8">
        <v>27</v>
      </c>
      <c r="B36" s="11" t="s">
        <v>57</v>
      </c>
      <c r="C36" s="12" t="s">
        <v>19</v>
      </c>
      <c r="D36" s="12">
        <v>230</v>
      </c>
      <c r="E36" s="9">
        <v>3500</v>
      </c>
      <c r="F36" s="10">
        <v>2950</v>
      </c>
      <c r="G36" s="10">
        <f t="shared" si="0"/>
        <v>678500</v>
      </c>
    </row>
    <row r="37" spans="1:7" s="7" customFormat="1">
      <c r="A37" s="8">
        <v>28</v>
      </c>
      <c r="B37" s="11" t="s">
        <v>26</v>
      </c>
      <c r="C37" s="12" t="s">
        <v>25</v>
      </c>
      <c r="D37" s="12">
        <v>3</v>
      </c>
      <c r="E37" s="9">
        <v>38000</v>
      </c>
      <c r="F37" s="10">
        <v>33000</v>
      </c>
      <c r="G37" s="10">
        <f t="shared" si="0"/>
        <v>99000</v>
      </c>
    </row>
    <row r="38" spans="1:7" s="7" customFormat="1">
      <c r="A38" s="8">
        <v>29</v>
      </c>
      <c r="B38" s="11" t="s">
        <v>58</v>
      </c>
      <c r="C38" s="12" t="s">
        <v>21</v>
      </c>
      <c r="D38" s="12">
        <v>35</v>
      </c>
      <c r="E38" s="9">
        <v>12000</v>
      </c>
      <c r="F38" s="10">
        <f t="shared" si="1"/>
        <v>10200</v>
      </c>
      <c r="G38" s="10">
        <f t="shared" si="0"/>
        <v>357000</v>
      </c>
    </row>
    <row r="39" spans="1:7" s="7" customFormat="1">
      <c r="A39" s="8">
        <v>30</v>
      </c>
      <c r="B39" s="11" t="s">
        <v>59</v>
      </c>
      <c r="C39" s="12" t="s">
        <v>19</v>
      </c>
      <c r="D39" s="12">
        <v>12</v>
      </c>
      <c r="E39" s="9">
        <v>28500</v>
      </c>
      <c r="F39" s="10">
        <v>24500</v>
      </c>
      <c r="G39" s="10">
        <f t="shared" si="0"/>
        <v>294000</v>
      </c>
    </row>
    <row r="40" spans="1:7" s="7" customFormat="1">
      <c r="A40" s="8">
        <v>31</v>
      </c>
      <c r="B40" s="11" t="s">
        <v>60</v>
      </c>
      <c r="C40" s="12" t="s">
        <v>18</v>
      </c>
      <c r="D40" s="12">
        <v>1</v>
      </c>
      <c r="E40" s="9">
        <v>95000</v>
      </c>
      <c r="F40" s="10">
        <v>86000</v>
      </c>
      <c r="G40" s="10">
        <f t="shared" si="0"/>
        <v>86000</v>
      </c>
    </row>
    <row r="41" spans="1:7" s="7" customFormat="1">
      <c r="A41" s="8">
        <v>32</v>
      </c>
      <c r="B41" s="11" t="s">
        <v>61</v>
      </c>
      <c r="C41" s="12" t="s">
        <v>18</v>
      </c>
      <c r="D41" s="12">
        <v>10</v>
      </c>
      <c r="E41" s="9">
        <v>10000</v>
      </c>
      <c r="F41" s="10">
        <v>9000</v>
      </c>
      <c r="G41" s="10">
        <f t="shared" si="0"/>
        <v>90000</v>
      </c>
    </row>
    <row r="42" spans="1:7" s="7" customFormat="1">
      <c r="A42" s="8">
        <v>33</v>
      </c>
      <c r="B42" s="11" t="s">
        <v>62</v>
      </c>
      <c r="C42" s="12" t="s">
        <v>19</v>
      </c>
      <c r="D42" s="12">
        <v>10</v>
      </c>
      <c r="E42" s="9">
        <v>4000</v>
      </c>
      <c r="F42" s="10">
        <f t="shared" si="1"/>
        <v>3400</v>
      </c>
      <c r="G42" s="10">
        <f t="shared" si="0"/>
        <v>34000</v>
      </c>
    </row>
    <row r="43" spans="1:7" s="7" customFormat="1">
      <c r="A43" s="8">
        <v>34</v>
      </c>
      <c r="B43" s="11" t="s">
        <v>63</v>
      </c>
      <c r="C43" s="12" t="s">
        <v>64</v>
      </c>
      <c r="D43" s="12">
        <v>200</v>
      </c>
      <c r="E43" s="9">
        <v>2600</v>
      </c>
      <c r="F43" s="10">
        <v>2200</v>
      </c>
      <c r="G43" s="10">
        <f t="shared" si="0"/>
        <v>440000</v>
      </c>
    </row>
    <row r="44" spans="1:7" s="7" customFormat="1">
      <c r="A44" s="8">
        <v>35</v>
      </c>
      <c r="B44" s="11" t="s">
        <v>65</v>
      </c>
      <c r="C44" s="12" t="s">
        <v>19</v>
      </c>
      <c r="D44" s="12">
        <v>30</v>
      </c>
      <c r="E44" s="9">
        <v>2000</v>
      </c>
      <c r="F44" s="10">
        <f t="shared" si="1"/>
        <v>1700</v>
      </c>
      <c r="G44" s="10">
        <f t="shared" si="0"/>
        <v>51000</v>
      </c>
    </row>
    <row r="45" spans="1:7" s="7" customFormat="1">
      <c r="A45" s="8">
        <v>36</v>
      </c>
      <c r="B45" s="11" t="s">
        <v>66</v>
      </c>
      <c r="C45" s="12" t="s">
        <v>19</v>
      </c>
      <c r="D45" s="12">
        <v>12</v>
      </c>
      <c r="E45" s="9">
        <v>2500</v>
      </c>
      <c r="F45" s="10">
        <v>2150</v>
      </c>
      <c r="G45" s="10">
        <f t="shared" si="0"/>
        <v>25800</v>
      </c>
    </row>
    <row r="46" spans="1:7" s="7" customFormat="1">
      <c r="A46" s="8">
        <v>37</v>
      </c>
      <c r="B46" s="11" t="s">
        <v>67</v>
      </c>
      <c r="C46" s="12" t="s">
        <v>23</v>
      </c>
      <c r="D46" s="12">
        <v>5</v>
      </c>
      <c r="E46" s="9">
        <v>70000</v>
      </c>
      <c r="F46" s="10">
        <v>65000</v>
      </c>
      <c r="G46" s="10">
        <f t="shared" si="0"/>
        <v>325000</v>
      </c>
    </row>
    <row r="47" spans="1:7" s="7" customFormat="1">
      <c r="A47" s="8">
        <v>38</v>
      </c>
      <c r="B47" s="11" t="s">
        <v>68</v>
      </c>
      <c r="C47" s="12" t="s">
        <v>23</v>
      </c>
      <c r="D47" s="12">
        <v>2500</v>
      </c>
      <c r="E47" s="9">
        <v>1900</v>
      </c>
      <c r="F47" s="10">
        <v>1600</v>
      </c>
      <c r="G47" s="10">
        <f t="shared" si="0"/>
        <v>4000000</v>
      </c>
    </row>
    <row r="48" spans="1:7" s="7" customFormat="1">
      <c r="A48" s="8">
        <v>39</v>
      </c>
      <c r="B48" s="11" t="s">
        <v>69</v>
      </c>
      <c r="C48" s="12" t="s">
        <v>19</v>
      </c>
      <c r="D48" s="12">
        <v>5</v>
      </c>
      <c r="E48" s="9">
        <v>12000</v>
      </c>
      <c r="F48" s="10">
        <f t="shared" si="1"/>
        <v>10200</v>
      </c>
      <c r="G48" s="10">
        <f t="shared" si="0"/>
        <v>51000</v>
      </c>
    </row>
    <row r="49" spans="1:7" s="7" customFormat="1">
      <c r="A49" s="8">
        <v>40</v>
      </c>
      <c r="B49" s="11" t="s">
        <v>70</v>
      </c>
      <c r="C49" s="12" t="s">
        <v>44</v>
      </c>
      <c r="D49" s="12">
        <v>20</v>
      </c>
      <c r="E49" s="9">
        <v>2700</v>
      </c>
      <c r="F49" s="10">
        <v>2200</v>
      </c>
      <c r="G49" s="10">
        <f t="shared" si="0"/>
        <v>44000</v>
      </c>
    </row>
    <row r="50" spans="1:7" s="7" customFormat="1">
      <c r="A50" s="8">
        <v>41</v>
      </c>
      <c r="B50" s="11" t="s">
        <v>22</v>
      </c>
      <c r="C50" s="12" t="s">
        <v>18</v>
      </c>
      <c r="D50" s="12">
        <v>25</v>
      </c>
      <c r="E50" s="9">
        <v>2600</v>
      </c>
      <c r="F50" s="10">
        <v>2150</v>
      </c>
      <c r="G50" s="10">
        <f t="shared" si="0"/>
        <v>53750</v>
      </c>
    </row>
    <row r="51" spans="1:7" s="7" customFormat="1">
      <c r="A51" s="8">
        <v>42</v>
      </c>
      <c r="B51" s="11" t="s">
        <v>71</v>
      </c>
      <c r="C51" s="12" t="s">
        <v>20</v>
      </c>
      <c r="D51" s="12">
        <v>15</v>
      </c>
      <c r="E51" s="9">
        <v>36000</v>
      </c>
      <c r="F51" s="10">
        <v>31000</v>
      </c>
      <c r="G51" s="10">
        <f t="shared" si="0"/>
        <v>465000</v>
      </c>
    </row>
    <row r="52" spans="1:7" s="7" customFormat="1">
      <c r="A52" s="8">
        <v>43</v>
      </c>
      <c r="B52" s="36" t="s">
        <v>72</v>
      </c>
      <c r="C52" s="37" t="s">
        <v>23</v>
      </c>
      <c r="D52" s="37">
        <v>24</v>
      </c>
      <c r="E52" s="38">
        <v>12500</v>
      </c>
      <c r="F52" s="10">
        <v>11000</v>
      </c>
      <c r="G52" s="10">
        <f t="shared" si="0"/>
        <v>264000</v>
      </c>
    </row>
    <row r="53" spans="1:7" s="7" customFormat="1">
      <c r="A53" s="8">
        <v>44</v>
      </c>
      <c r="B53" s="36" t="s">
        <v>73</v>
      </c>
      <c r="C53" s="37" t="s">
        <v>18</v>
      </c>
      <c r="D53" s="37">
        <v>10</v>
      </c>
      <c r="E53" s="38">
        <v>4500</v>
      </c>
      <c r="F53" s="10">
        <v>3850</v>
      </c>
      <c r="G53" s="10">
        <f t="shared" si="0"/>
        <v>38500</v>
      </c>
    </row>
    <row r="54" spans="1:7" s="7" customFormat="1">
      <c r="A54" s="8">
        <v>45</v>
      </c>
      <c r="B54" s="36" t="s">
        <v>74</v>
      </c>
      <c r="C54" s="37" t="s">
        <v>19</v>
      </c>
      <c r="D54" s="37">
        <v>6</v>
      </c>
      <c r="E54" s="38">
        <v>19500</v>
      </c>
      <c r="F54" s="10">
        <v>16800</v>
      </c>
      <c r="G54" s="10">
        <f t="shared" si="0"/>
        <v>100800</v>
      </c>
    </row>
    <row r="55" spans="1:7" s="7" customFormat="1">
      <c r="A55" s="8">
        <v>46</v>
      </c>
      <c r="B55" s="36" t="s">
        <v>75</v>
      </c>
      <c r="C55" s="37" t="s">
        <v>19</v>
      </c>
      <c r="D55" s="37">
        <v>1</v>
      </c>
      <c r="E55" s="38">
        <v>95000</v>
      </c>
      <c r="F55" s="10">
        <v>81000</v>
      </c>
      <c r="G55" s="10">
        <f t="shared" si="0"/>
        <v>81000</v>
      </c>
    </row>
    <row r="56" spans="1:7" s="7" customFormat="1">
      <c r="A56" s="8">
        <v>47</v>
      </c>
      <c r="B56" s="36" t="s">
        <v>77</v>
      </c>
      <c r="C56" s="37" t="s">
        <v>76</v>
      </c>
      <c r="D56" s="37">
        <v>5</v>
      </c>
      <c r="E56" s="38">
        <v>75000</v>
      </c>
      <c r="F56" s="10">
        <v>65000</v>
      </c>
      <c r="G56" s="10">
        <f t="shared" si="0"/>
        <v>325000</v>
      </c>
    </row>
    <row r="57" spans="1:7" s="7" customFormat="1">
      <c r="A57" s="8">
        <v>48</v>
      </c>
      <c r="B57" s="36" t="s">
        <v>28</v>
      </c>
      <c r="C57" s="37" t="s">
        <v>21</v>
      </c>
      <c r="D57" s="37">
        <v>30</v>
      </c>
      <c r="E57" s="38">
        <v>6500</v>
      </c>
      <c r="F57" s="10">
        <v>5800</v>
      </c>
      <c r="G57" s="10">
        <f t="shared" si="0"/>
        <v>174000</v>
      </c>
    </row>
    <row r="58" spans="1:7" s="7" customFormat="1">
      <c r="A58" s="8">
        <v>49</v>
      </c>
      <c r="B58" s="27" t="s">
        <v>78</v>
      </c>
      <c r="C58" s="28" t="s">
        <v>19</v>
      </c>
      <c r="D58" s="28">
        <v>3</v>
      </c>
      <c r="E58" s="29">
        <v>32000</v>
      </c>
      <c r="F58" s="10">
        <f t="shared" si="1"/>
        <v>27200</v>
      </c>
      <c r="G58" s="10">
        <f t="shared" si="0"/>
        <v>81600</v>
      </c>
    </row>
    <row r="59" spans="1:7" s="7" customFormat="1">
      <c r="A59" s="8">
        <v>50</v>
      </c>
      <c r="B59" s="45" t="s">
        <v>85</v>
      </c>
      <c r="C59" s="46" t="s">
        <v>19</v>
      </c>
      <c r="D59" s="47">
        <v>5</v>
      </c>
      <c r="E59" s="44"/>
      <c r="F59" s="10">
        <v>22000</v>
      </c>
      <c r="G59" s="10">
        <f t="shared" si="0"/>
        <v>110000</v>
      </c>
    </row>
    <row r="60" spans="1:7" s="7" customFormat="1">
      <c r="A60" s="8">
        <v>51</v>
      </c>
      <c r="B60" s="45" t="s">
        <v>86</v>
      </c>
      <c r="C60" s="46" t="s">
        <v>19</v>
      </c>
      <c r="D60" s="46">
        <v>1</v>
      </c>
      <c r="E60" s="44"/>
      <c r="F60" s="10">
        <v>23000</v>
      </c>
      <c r="G60" s="10">
        <f t="shared" si="0"/>
        <v>23000</v>
      </c>
    </row>
    <row r="61" spans="1:7" s="7" customFormat="1">
      <c r="A61" s="8">
        <v>52</v>
      </c>
      <c r="B61" s="36" t="s">
        <v>79</v>
      </c>
      <c r="C61" s="37" t="s">
        <v>18</v>
      </c>
      <c r="D61" s="37">
        <v>12</v>
      </c>
      <c r="E61" s="38">
        <v>3700</v>
      </c>
      <c r="F61" s="10">
        <v>3100</v>
      </c>
      <c r="G61" s="10">
        <f t="shared" si="0"/>
        <v>37200</v>
      </c>
    </row>
    <row r="62" spans="1:7" s="7" customFormat="1">
      <c r="A62" s="8">
        <v>53</v>
      </c>
      <c r="B62" s="11" t="s">
        <v>32</v>
      </c>
      <c r="C62" s="12" t="s">
        <v>18</v>
      </c>
      <c r="D62" s="12">
        <v>12</v>
      </c>
      <c r="E62" s="9"/>
      <c r="F62" s="10">
        <v>3200</v>
      </c>
      <c r="G62" s="10">
        <f t="shared" si="0"/>
        <v>38400</v>
      </c>
    </row>
    <row r="63" spans="1:7" s="7" customFormat="1">
      <c r="A63" s="8">
        <v>54</v>
      </c>
      <c r="B63" s="11" t="s">
        <v>29</v>
      </c>
      <c r="C63" s="12" t="s">
        <v>18</v>
      </c>
      <c r="D63" s="12">
        <v>12</v>
      </c>
      <c r="E63" s="9"/>
      <c r="F63" s="10">
        <v>5500</v>
      </c>
      <c r="G63" s="10">
        <f t="shared" si="0"/>
        <v>66000</v>
      </c>
    </row>
    <row r="64" spans="1:7" s="7" customFormat="1">
      <c r="A64" s="8">
        <v>55</v>
      </c>
      <c r="B64" s="11" t="s">
        <v>81</v>
      </c>
      <c r="C64" s="12" t="s">
        <v>18</v>
      </c>
      <c r="D64" s="12">
        <v>12</v>
      </c>
      <c r="E64" s="9"/>
      <c r="F64" s="10">
        <v>7500</v>
      </c>
      <c r="G64" s="10">
        <f t="shared" si="0"/>
        <v>90000</v>
      </c>
    </row>
    <row r="65" spans="1:9" s="7" customFormat="1">
      <c r="A65" s="8">
        <v>56</v>
      </c>
      <c r="B65" s="31" t="s">
        <v>82</v>
      </c>
      <c r="C65" s="32" t="s">
        <v>76</v>
      </c>
      <c r="D65" s="32">
        <v>10</v>
      </c>
      <c r="E65" s="30">
        <v>4700</v>
      </c>
      <c r="F65" s="10">
        <v>3900</v>
      </c>
      <c r="G65" s="10">
        <f t="shared" si="0"/>
        <v>39000</v>
      </c>
    </row>
    <row r="66" spans="1:9" s="7" customFormat="1">
      <c r="A66" s="8">
        <v>57</v>
      </c>
      <c r="B66" s="31" t="s">
        <v>84</v>
      </c>
      <c r="C66" s="32" t="s">
        <v>24</v>
      </c>
      <c r="D66" s="32">
        <v>1</v>
      </c>
      <c r="E66" s="30"/>
      <c r="F66" s="10">
        <v>17000</v>
      </c>
      <c r="G66" s="10">
        <f t="shared" si="0"/>
        <v>17000</v>
      </c>
    </row>
    <row r="67" spans="1:9" s="7" customFormat="1">
      <c r="A67" s="8">
        <v>58</v>
      </c>
      <c r="B67" s="31" t="s">
        <v>83</v>
      </c>
      <c r="C67" s="32" t="s">
        <v>20</v>
      </c>
      <c r="D67" s="32">
        <v>1</v>
      </c>
      <c r="E67" s="30">
        <v>14000</v>
      </c>
      <c r="F67" s="10">
        <v>12000</v>
      </c>
      <c r="G67" s="10">
        <f t="shared" si="0"/>
        <v>12000</v>
      </c>
    </row>
    <row r="68" spans="1:9" s="7" customFormat="1" hidden="1">
      <c r="A68" s="8">
        <v>60</v>
      </c>
      <c r="B68" s="13"/>
      <c r="C68" s="14"/>
      <c r="D68" s="14"/>
      <c r="E68" s="15" t="e">
        <f>#REF!/1.25</f>
        <v>#REF!</v>
      </c>
      <c r="F68" s="16"/>
      <c r="G68" s="16"/>
    </row>
    <row r="69" spans="1:9" s="7" customFormat="1" hidden="1">
      <c r="A69" s="8">
        <v>61</v>
      </c>
      <c r="B69" s="17"/>
      <c r="C69" s="18"/>
      <c r="D69" s="18"/>
      <c r="E69" s="19" t="e">
        <f>#REF!/1.25</f>
        <v>#REF!</v>
      </c>
      <c r="F69" s="16"/>
      <c r="G69" s="16"/>
    </row>
    <row r="70" spans="1:9" s="7" customFormat="1" hidden="1">
      <c r="A70" s="8">
        <v>62</v>
      </c>
      <c r="B70" s="17"/>
      <c r="C70" s="18"/>
      <c r="D70" s="18"/>
      <c r="E70" s="19" t="e">
        <f>#REF!/1.25</f>
        <v>#REF!</v>
      </c>
      <c r="F70" s="16"/>
      <c r="G70" s="16"/>
    </row>
    <row r="71" spans="1:9" s="7" customFormat="1" hidden="1">
      <c r="A71" s="8">
        <v>63</v>
      </c>
      <c r="B71" s="17"/>
      <c r="C71" s="18"/>
      <c r="D71" s="18"/>
      <c r="E71" s="19" t="e">
        <f>#REF!/1.25</f>
        <v>#REF!</v>
      </c>
      <c r="F71" s="16"/>
      <c r="G71" s="16"/>
    </row>
    <row r="72" spans="1:9" s="7" customFormat="1" hidden="1">
      <c r="A72" s="8">
        <v>64</v>
      </c>
      <c r="B72" s="17"/>
      <c r="C72" s="18"/>
      <c r="D72" s="18"/>
      <c r="E72" s="19" t="e">
        <f>#REF!/1.25</f>
        <v>#REF!</v>
      </c>
      <c r="F72" s="16"/>
      <c r="G72" s="16"/>
    </row>
    <row r="73" spans="1:9" s="7" customFormat="1" hidden="1">
      <c r="A73" s="8">
        <v>65</v>
      </c>
      <c r="B73" s="17"/>
      <c r="C73" s="18"/>
      <c r="D73" s="18"/>
      <c r="E73" s="19" t="e">
        <f>#REF!/1.25</f>
        <v>#REF!</v>
      </c>
      <c r="F73" s="16"/>
      <c r="G73" s="16"/>
    </row>
    <row r="74" spans="1:9" s="7" customFormat="1" hidden="1">
      <c r="A74" s="8">
        <v>66</v>
      </c>
      <c r="B74" s="17"/>
      <c r="C74" s="18"/>
      <c r="D74" s="18"/>
      <c r="E74" s="19" t="e">
        <f>#REF!/1.25</f>
        <v>#REF!</v>
      </c>
      <c r="F74" s="16"/>
      <c r="G74" s="16"/>
    </row>
    <row r="75" spans="1:9" s="7" customFormat="1" hidden="1">
      <c r="A75" s="8">
        <v>67</v>
      </c>
      <c r="B75" s="20"/>
      <c r="C75" s="21"/>
      <c r="D75" s="21"/>
      <c r="E75" s="19" t="e">
        <f>#REF!/1.25</f>
        <v>#REF!</v>
      </c>
      <c r="F75" s="16"/>
      <c r="G75" s="16"/>
    </row>
    <row r="76" spans="1:9" s="7" customFormat="1" hidden="1">
      <c r="A76" s="8">
        <v>68</v>
      </c>
      <c r="B76" s="22"/>
      <c r="C76" s="23"/>
      <c r="D76" s="23"/>
      <c r="E76" s="19" t="e">
        <f>#REF!/1.25</f>
        <v>#REF!</v>
      </c>
      <c r="F76" s="16"/>
      <c r="G76" s="16"/>
    </row>
    <row r="77" spans="1:9" s="7" customFormat="1" hidden="1">
      <c r="A77" s="8">
        <v>69</v>
      </c>
      <c r="B77" s="22"/>
      <c r="C77" s="23"/>
      <c r="D77" s="23"/>
      <c r="E77" s="19" t="e">
        <f>#REF!/1.25</f>
        <v>#REF!</v>
      </c>
      <c r="F77" s="16"/>
      <c r="G77" s="16"/>
    </row>
    <row r="78" spans="1:9" s="7" customFormat="1" hidden="1">
      <c r="A78" s="8">
        <v>70</v>
      </c>
      <c r="B78" s="17"/>
      <c r="C78" s="18"/>
      <c r="D78" s="18"/>
      <c r="E78" s="19" t="e">
        <f>#REF!/1.25</f>
        <v>#REF!</v>
      </c>
      <c r="F78" s="16"/>
      <c r="G78" s="16"/>
    </row>
    <row r="79" spans="1:9" s="7" customFormat="1" hidden="1">
      <c r="A79" s="8">
        <v>71</v>
      </c>
      <c r="B79" s="20"/>
      <c r="C79" s="21"/>
      <c r="D79" s="21"/>
      <c r="E79" s="24" t="e">
        <f>#REF!/1.25</f>
        <v>#REF!</v>
      </c>
      <c r="F79" s="16"/>
      <c r="G79" s="16"/>
    </row>
    <row r="80" spans="1:9" s="7" customFormat="1">
      <c r="A80" s="43" t="s">
        <v>5</v>
      </c>
      <c r="B80" s="43"/>
      <c r="C80" s="43"/>
      <c r="D80" s="43"/>
      <c r="E80" s="43"/>
      <c r="F80" s="43"/>
      <c r="G80" s="25">
        <f>SUM(G10:G67)</f>
        <v>16616250</v>
      </c>
      <c r="H80" s="16"/>
      <c r="I80" s="16"/>
    </row>
    <row r="81" spans="1:9" s="7" customFormat="1">
      <c r="A81" s="43" t="s">
        <v>6</v>
      </c>
      <c r="B81" s="43"/>
      <c r="C81" s="43"/>
      <c r="D81" s="43"/>
      <c r="E81" s="43"/>
      <c r="F81" s="43"/>
      <c r="G81" s="25">
        <f>G80*0.1</f>
        <v>1661625</v>
      </c>
      <c r="H81" s="16"/>
      <c r="I81" s="16"/>
    </row>
    <row r="82" spans="1:9" s="7" customFormat="1">
      <c r="A82" s="43" t="s">
        <v>7</v>
      </c>
      <c r="B82" s="43"/>
      <c r="C82" s="43"/>
      <c r="D82" s="43"/>
      <c r="E82" s="43"/>
      <c r="F82" s="43"/>
      <c r="G82" s="25">
        <f>G80+G81</f>
        <v>18277875</v>
      </c>
      <c r="H82" s="16"/>
      <c r="I82" s="16"/>
    </row>
    <row r="84" spans="1:9">
      <c r="F84" s="40" t="s">
        <v>8</v>
      </c>
      <c r="G84" s="40"/>
    </row>
    <row r="85" spans="1:9">
      <c r="D85" s="2"/>
      <c r="F85" s="40" t="s">
        <v>9</v>
      </c>
      <c r="G85" s="40"/>
    </row>
    <row r="86" spans="1:9">
      <c r="D86" s="2"/>
    </row>
    <row r="87" spans="1:9">
      <c r="D87" s="2"/>
    </row>
    <row r="88" spans="1:9">
      <c r="D88" s="41"/>
      <c r="E88" s="41"/>
    </row>
  </sheetData>
  <mergeCells count="8">
    <mergeCell ref="A5:G5"/>
    <mergeCell ref="F85:G85"/>
    <mergeCell ref="D88:E88"/>
    <mergeCell ref="A6:E6"/>
    <mergeCell ref="F84:G84"/>
    <mergeCell ref="A80:F80"/>
    <mergeCell ref="A81:F81"/>
    <mergeCell ref="A82:F8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THÁNG 12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phuongnam-server</cp:lastModifiedBy>
  <cp:lastPrinted>2015-09-24T01:39:25Z</cp:lastPrinted>
  <dcterms:created xsi:type="dcterms:W3CDTF">2013-06-01T07:20:51Z</dcterms:created>
  <dcterms:modified xsi:type="dcterms:W3CDTF">2016-01-04T09:11:15Z</dcterms:modified>
</cp:coreProperties>
</file>