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Chuan viet" sheetId="4" r:id="rId1"/>
  </sheets>
  <calcPr calcId="124519"/>
</workbook>
</file>

<file path=xl/calcChain.xml><?xml version="1.0" encoding="utf-8"?>
<calcChain xmlns="http://schemas.openxmlformats.org/spreadsheetml/2006/main">
  <c r="G9" i="4"/>
  <c r="G10"/>
  <c r="G11"/>
  <c r="G12"/>
  <c r="G14"/>
  <c r="G15"/>
  <c r="G16"/>
  <c r="G17"/>
  <c r="G18"/>
  <c r="G19"/>
  <c r="G21"/>
  <c r="G24"/>
  <c r="G25"/>
  <c r="G26"/>
  <c r="G27"/>
  <c r="G28"/>
  <c r="F23"/>
  <c r="G23" s="1"/>
  <c r="F22"/>
  <c r="G22" s="1"/>
  <c r="F21"/>
  <c r="F20"/>
  <c r="G20" s="1"/>
  <c r="F13"/>
  <c r="G13" s="1"/>
  <c r="F12"/>
  <c r="G8"/>
  <c r="G29" l="1"/>
  <c r="G30" l="1"/>
  <c r="G31" s="1"/>
</calcChain>
</file>

<file path=xl/sharedStrings.xml><?xml version="1.0" encoding="utf-8"?>
<sst xmlns="http://schemas.openxmlformats.org/spreadsheetml/2006/main" count="58" uniqueCount="48">
  <si>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</si>
  <si>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</si>
  <si>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</si>
  <si>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</si>
  <si>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</si>
  <si>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</si>
  <si>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</si>
  <si>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</si>
  <si>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</si>
  <si>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</si>
  <si>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</si>
  <si>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</si>
  <si>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</si>
  <si>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</si>
  <si>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</si>
  <si>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</si>
  <si>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</si>
  <si>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Xấp</t>
  </si>
  <si>
    <t>BẢNG KÊ DANH MỤC HÀNG HÓA T 03/2016</t>
  </si>
  <si>
    <t xml:space="preserve">Xấp </t>
  </si>
  <si>
    <t>Lọ</t>
  </si>
  <si>
    <t>Cây</t>
  </si>
  <si>
    <t>Cục</t>
  </si>
  <si>
    <t>Quyển</t>
  </si>
  <si>
    <t>Hộp</t>
  </si>
  <si>
    <t xml:space="preserve">Kéo VP S108 </t>
  </si>
  <si>
    <t xml:space="preserve">Thẻ chấm công Anh - Việt </t>
  </si>
  <si>
    <t xml:space="preserve">Bìa kiếng A D 1.5 d </t>
  </si>
  <si>
    <t>Kim bấm số 3</t>
  </si>
  <si>
    <t>Chai</t>
  </si>
  <si>
    <t xml:space="preserve">Giấy ghi chú 3 x 4 Ponoti </t>
  </si>
  <si>
    <t>Mực dấu Shindy</t>
  </si>
  <si>
    <t>Bao đựng handset</t>
  </si>
  <si>
    <t>Dĩa CD Maxcell</t>
  </si>
  <si>
    <t>Bảng tên + kẹp nhựa</t>
  </si>
  <si>
    <t>Bộ</t>
  </si>
  <si>
    <t>Pin Maxell 3A</t>
  </si>
  <si>
    <t>Bìa 1 nút A5</t>
  </si>
  <si>
    <t>Bìa trình ký đôi A GP</t>
  </si>
  <si>
    <t>Băng keo 2 mặt 1P2</t>
  </si>
  <si>
    <t>Máy tính Casio JS120L</t>
  </si>
  <si>
    <t>Giấy giới thiệu dày</t>
  </si>
  <si>
    <t xml:space="preserve">Hóa đơn 2 liên </t>
  </si>
  <si>
    <t>Băng keo 2 mặt 2P4</t>
  </si>
  <si>
    <t>Kẹp bướm 32 mm</t>
  </si>
  <si>
    <t>Bìa trình ký đôi si A4</t>
  </si>
  <si>
    <t>Bút chì gỗ Staedtler 134</t>
  </si>
  <si>
    <t>Keo nước TL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</si>
</sst>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0" xfId="0" applyNumberFormat="1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center"/>
    </xf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4" workbookViewId="0">
      <selection activeCell="F8" sqref="F8:F9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28515625" style="1" customWidth="1"/>
    <col min="5" max="5" width="0.28515625" style="1" hidden="1" customWidth="1"/>
    <col min="6" max="6" width="12.42578125" style="1" customWidth="1"/>
    <col min="7" max="7" width="15.42578125" style="1" customWidth="1"/>
    <col min="8" max="8" width="12.42578125" style="1" bestFit="1" customWidth="1"/>
    <col min="9" max="9" width="9.140625" style="1"/>
    <col min="10" max="10" width="11.5703125" style="1" bestFit="1" customWidth="1"/>
    <col min="11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22" t="s">
        <v>18</v>
      </c>
      <c r="B5" s="22"/>
      <c r="C5" s="22"/>
      <c r="D5" s="22"/>
      <c r="E5" s="22"/>
      <c r="F5" s="22"/>
      <c r="G5" s="22"/>
    </row>
    <row r="6" spans="1:7">
      <c r="A6" s="23"/>
      <c r="B6" s="23"/>
      <c r="C6" s="23"/>
      <c r="D6" s="23"/>
      <c r="E6" s="11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12">
        <v>1</v>
      </c>
      <c r="B8" s="13" t="s">
        <v>25</v>
      </c>
      <c r="C8" s="14" t="s">
        <v>21</v>
      </c>
      <c r="D8" s="14">
        <v>32</v>
      </c>
      <c r="E8" s="19">
        <v>12500</v>
      </c>
      <c r="F8" s="15">
        <v>10500</v>
      </c>
      <c r="G8" s="15">
        <f>F8*D8</f>
        <v>336000</v>
      </c>
    </row>
    <row r="9" spans="1:7" s="7" customFormat="1">
      <c r="A9" s="12">
        <v>2</v>
      </c>
      <c r="B9" s="13" t="s">
        <v>27</v>
      </c>
      <c r="C9" s="14" t="s">
        <v>17</v>
      </c>
      <c r="D9" s="14">
        <v>10</v>
      </c>
      <c r="E9" s="19">
        <v>75000</v>
      </c>
      <c r="F9" s="15">
        <v>70000</v>
      </c>
      <c r="G9" s="15">
        <f t="shared" ref="G9:G28" si="0">F9*D9</f>
        <v>700000</v>
      </c>
    </row>
    <row r="10" spans="1:7" s="7" customFormat="1">
      <c r="A10" s="12">
        <v>3</v>
      </c>
      <c r="B10" s="13" t="s">
        <v>26</v>
      </c>
      <c r="C10" s="14" t="s">
        <v>17</v>
      </c>
      <c r="D10" s="14">
        <v>5</v>
      </c>
      <c r="E10" s="19">
        <v>37000</v>
      </c>
      <c r="F10" s="15">
        <v>31000</v>
      </c>
      <c r="G10" s="15">
        <f t="shared" si="0"/>
        <v>155000</v>
      </c>
    </row>
    <row r="11" spans="1:7" s="7" customFormat="1">
      <c r="A11" s="12">
        <v>4</v>
      </c>
      <c r="B11" s="13" t="s">
        <v>28</v>
      </c>
      <c r="C11" s="14" t="s">
        <v>24</v>
      </c>
      <c r="D11" s="14">
        <v>20</v>
      </c>
      <c r="E11" s="19">
        <v>4500</v>
      </c>
      <c r="F11" s="15">
        <v>3800</v>
      </c>
      <c r="G11" s="15">
        <f t="shared" si="0"/>
        <v>76000</v>
      </c>
    </row>
    <row r="12" spans="1:7" s="7" customFormat="1">
      <c r="A12" s="12">
        <v>5</v>
      </c>
      <c r="B12" s="13" t="s">
        <v>31</v>
      </c>
      <c r="C12" s="14" t="s">
        <v>29</v>
      </c>
      <c r="D12" s="14">
        <v>5</v>
      </c>
      <c r="E12" s="19">
        <v>40000</v>
      </c>
      <c r="F12" s="15">
        <f>E12-(E12*0.15)</f>
        <v>34000</v>
      </c>
      <c r="G12" s="15">
        <f t="shared" si="0"/>
        <v>170000</v>
      </c>
    </row>
    <row r="13" spans="1:7" s="7" customFormat="1">
      <c r="A13" s="12">
        <v>6</v>
      </c>
      <c r="B13" s="13" t="s">
        <v>30</v>
      </c>
      <c r="C13" s="14" t="s">
        <v>19</v>
      </c>
      <c r="D13" s="14">
        <v>12</v>
      </c>
      <c r="E13" s="19">
        <v>7800</v>
      </c>
      <c r="F13" s="15">
        <f>E13-(E13*0.15)</f>
        <v>6630</v>
      </c>
      <c r="G13" s="15">
        <f t="shared" si="0"/>
        <v>79560</v>
      </c>
    </row>
    <row r="14" spans="1:7" s="7" customFormat="1">
      <c r="A14" s="12">
        <v>7</v>
      </c>
      <c r="B14" s="13" t="s">
        <v>32</v>
      </c>
      <c r="C14" s="14" t="s">
        <v>16</v>
      </c>
      <c r="D14" s="14">
        <v>195</v>
      </c>
      <c r="E14" s="19">
        <v>3500</v>
      </c>
      <c r="F14" s="15">
        <v>2900</v>
      </c>
      <c r="G14" s="15">
        <f t="shared" si="0"/>
        <v>565500</v>
      </c>
    </row>
    <row r="15" spans="1:7" s="7" customFormat="1">
      <c r="A15" s="12">
        <v>8</v>
      </c>
      <c r="B15" s="16" t="s">
        <v>33</v>
      </c>
      <c r="C15" s="17" t="s">
        <v>16</v>
      </c>
      <c r="D15" s="18">
        <v>150</v>
      </c>
      <c r="E15" s="20">
        <v>3500</v>
      </c>
      <c r="F15" s="15">
        <v>2900</v>
      </c>
      <c r="G15" s="15">
        <f t="shared" si="0"/>
        <v>435000</v>
      </c>
    </row>
    <row r="16" spans="1:7" s="7" customFormat="1">
      <c r="A16" s="12">
        <v>9</v>
      </c>
      <c r="B16" s="16" t="s">
        <v>34</v>
      </c>
      <c r="C16" s="17" t="s">
        <v>35</v>
      </c>
      <c r="D16" s="18">
        <v>800</v>
      </c>
      <c r="E16" s="20">
        <v>1500</v>
      </c>
      <c r="F16" s="15">
        <v>1270</v>
      </c>
      <c r="G16" s="15">
        <f t="shared" si="0"/>
        <v>1016000</v>
      </c>
    </row>
    <row r="17" spans="1:8" s="7" customFormat="1">
      <c r="A17" s="12">
        <v>10</v>
      </c>
      <c r="B17" s="13" t="s">
        <v>38</v>
      </c>
      <c r="C17" s="14" t="s">
        <v>16</v>
      </c>
      <c r="D17" s="14">
        <v>10</v>
      </c>
      <c r="E17" s="19">
        <v>29000</v>
      </c>
      <c r="F17" s="15">
        <v>24500</v>
      </c>
      <c r="G17" s="15">
        <f t="shared" si="0"/>
        <v>245000</v>
      </c>
    </row>
    <row r="18" spans="1:8" s="7" customFormat="1">
      <c r="A18" s="12">
        <v>11</v>
      </c>
      <c r="B18" s="13" t="s">
        <v>37</v>
      </c>
      <c r="C18" s="14" t="s">
        <v>16</v>
      </c>
      <c r="D18" s="14">
        <v>20</v>
      </c>
      <c r="E18" s="19">
        <v>2500</v>
      </c>
      <c r="F18" s="15">
        <v>2100</v>
      </c>
      <c r="G18" s="15">
        <f t="shared" si="0"/>
        <v>42000</v>
      </c>
    </row>
    <row r="19" spans="1:8" s="7" customFormat="1">
      <c r="A19" s="12">
        <v>12</v>
      </c>
      <c r="B19" s="13" t="s">
        <v>36</v>
      </c>
      <c r="C19" s="14" t="s">
        <v>22</v>
      </c>
      <c r="D19" s="14">
        <v>60</v>
      </c>
      <c r="E19" s="19">
        <v>2700</v>
      </c>
      <c r="F19" s="15">
        <v>2300</v>
      </c>
      <c r="G19" s="15">
        <f t="shared" si="0"/>
        <v>138000</v>
      </c>
    </row>
    <row r="20" spans="1:8" s="7" customFormat="1">
      <c r="A20" s="12">
        <v>13</v>
      </c>
      <c r="B20" s="16" t="s">
        <v>39</v>
      </c>
      <c r="C20" s="17" t="s">
        <v>15</v>
      </c>
      <c r="D20" s="18">
        <v>400</v>
      </c>
      <c r="E20" s="20">
        <v>2000</v>
      </c>
      <c r="F20" s="15">
        <f>E20-(E20*0.15)</f>
        <v>1700</v>
      </c>
      <c r="G20" s="15">
        <f t="shared" si="0"/>
        <v>680000</v>
      </c>
    </row>
    <row r="21" spans="1:8" s="7" customFormat="1">
      <c r="A21" s="12">
        <v>14</v>
      </c>
      <c r="B21" s="13" t="s">
        <v>43</v>
      </c>
      <c r="C21" s="14" t="s">
        <v>15</v>
      </c>
      <c r="D21" s="14">
        <v>24</v>
      </c>
      <c r="E21" s="19">
        <v>4000</v>
      </c>
      <c r="F21" s="15">
        <f>E21-(E21*0.15)</f>
        <v>3400</v>
      </c>
      <c r="G21" s="15">
        <f t="shared" si="0"/>
        <v>81600</v>
      </c>
    </row>
    <row r="22" spans="1:8" s="7" customFormat="1">
      <c r="A22" s="12">
        <v>15</v>
      </c>
      <c r="B22" s="13" t="s">
        <v>40</v>
      </c>
      <c r="C22" s="14" t="s">
        <v>16</v>
      </c>
      <c r="D22" s="14">
        <v>2</v>
      </c>
      <c r="E22" s="19">
        <v>78000</v>
      </c>
      <c r="F22" s="15">
        <f>E22-(E22*0.15)</f>
        <v>66300</v>
      </c>
      <c r="G22" s="15">
        <f t="shared" si="0"/>
        <v>132600</v>
      </c>
    </row>
    <row r="23" spans="1:8" s="7" customFormat="1">
      <c r="A23" s="12">
        <v>16</v>
      </c>
      <c r="B23" s="13" t="s">
        <v>45</v>
      </c>
      <c r="C23" s="14" t="s">
        <v>16</v>
      </c>
      <c r="D23" s="14">
        <v>5</v>
      </c>
      <c r="E23" s="19">
        <v>12000</v>
      </c>
      <c r="F23" s="15">
        <f>E23-(E23*0.15)</f>
        <v>10200</v>
      </c>
      <c r="G23" s="15">
        <f t="shared" si="0"/>
        <v>51000</v>
      </c>
    </row>
    <row r="24" spans="1:8" s="7" customFormat="1">
      <c r="A24" s="12">
        <v>17</v>
      </c>
      <c r="B24" s="13" t="s">
        <v>41</v>
      </c>
      <c r="C24" s="14" t="s">
        <v>23</v>
      </c>
      <c r="D24" s="14">
        <v>4</v>
      </c>
      <c r="E24" s="19">
        <v>6500</v>
      </c>
      <c r="F24" s="15">
        <v>5500</v>
      </c>
      <c r="G24" s="15">
        <f t="shared" si="0"/>
        <v>22000</v>
      </c>
    </row>
    <row r="25" spans="1:8" s="7" customFormat="1">
      <c r="A25" s="12">
        <v>18</v>
      </c>
      <c r="B25" s="13" t="s">
        <v>42</v>
      </c>
      <c r="C25" s="14" t="s">
        <v>23</v>
      </c>
      <c r="D25" s="14">
        <v>2</v>
      </c>
      <c r="E25" s="19">
        <v>6500</v>
      </c>
      <c r="F25" s="15">
        <v>5500</v>
      </c>
      <c r="G25" s="15">
        <f t="shared" si="0"/>
        <v>11000</v>
      </c>
    </row>
    <row r="26" spans="1:8" s="7" customFormat="1">
      <c r="A26" s="12">
        <v>19</v>
      </c>
      <c r="B26" s="13" t="s">
        <v>46</v>
      </c>
      <c r="C26" s="14" t="s">
        <v>21</v>
      </c>
      <c r="D26" s="14">
        <v>12</v>
      </c>
      <c r="E26" s="19">
        <v>3400</v>
      </c>
      <c r="F26" s="15">
        <v>2800</v>
      </c>
      <c r="G26" s="15">
        <f t="shared" si="0"/>
        <v>33600</v>
      </c>
    </row>
    <row r="27" spans="1:8" s="7" customFormat="1">
      <c r="A27" s="12">
        <v>20</v>
      </c>
      <c r="B27" s="13" t="s">
        <v>44</v>
      </c>
      <c r="C27" s="14" t="s">
        <v>24</v>
      </c>
      <c r="D27" s="14">
        <v>12</v>
      </c>
      <c r="E27" s="19">
        <v>9900</v>
      </c>
      <c r="F27" s="15">
        <v>8400</v>
      </c>
      <c r="G27" s="15">
        <f t="shared" si="0"/>
        <v>100800</v>
      </c>
    </row>
    <row r="28" spans="1:8" s="7" customFormat="1">
      <c r="A28" s="12">
        <v>21</v>
      </c>
      <c r="B28" s="16" t="s">
        <v>47</v>
      </c>
      <c r="C28" s="17" t="s">
        <v>20</v>
      </c>
      <c r="D28" s="18">
        <v>12</v>
      </c>
      <c r="E28" s="20">
        <v>2800</v>
      </c>
      <c r="F28" s="15">
        <v>2300</v>
      </c>
      <c r="G28" s="15">
        <f t="shared" si="0"/>
        <v>27600</v>
      </c>
    </row>
    <row r="29" spans="1:8" s="7" customFormat="1">
      <c r="A29" s="24" t="s">
        <v>5</v>
      </c>
      <c r="B29" s="24"/>
      <c r="C29" s="24"/>
      <c r="D29" s="24"/>
      <c r="E29" s="24"/>
      <c r="F29" s="24"/>
      <c r="G29" s="9">
        <f>SUM(G8:G28)</f>
        <v>5098260</v>
      </c>
      <c r="H29" s="8"/>
    </row>
    <row r="30" spans="1:8" s="7" customFormat="1">
      <c r="A30" s="24" t="s">
        <v>6</v>
      </c>
      <c r="B30" s="24"/>
      <c r="C30" s="24"/>
      <c r="D30" s="24"/>
      <c r="E30" s="24"/>
      <c r="F30" s="24"/>
      <c r="G30" s="9">
        <f>G29*0.1</f>
        <v>509826</v>
      </c>
      <c r="H30" s="8"/>
    </row>
    <row r="31" spans="1:8" s="7" customFormat="1">
      <c r="A31" s="24" t="s">
        <v>7</v>
      </c>
      <c r="B31" s="24"/>
      <c r="C31" s="24"/>
      <c r="D31" s="24"/>
      <c r="E31" s="24"/>
      <c r="F31" s="24"/>
      <c r="G31" s="9">
        <f>G29+G30</f>
        <v>5608086</v>
      </c>
    </row>
    <row r="33" spans="4:7">
      <c r="F33" s="21" t="s">
        <v>8</v>
      </c>
      <c r="G33" s="21"/>
    </row>
    <row r="34" spans="4:7">
      <c r="D34" s="2"/>
      <c r="E34" s="2"/>
      <c r="F34" s="21" t="s">
        <v>9</v>
      </c>
      <c r="G34" s="21"/>
    </row>
    <row r="35" spans="4:7">
      <c r="D35" s="2"/>
      <c r="E35" s="2"/>
    </row>
    <row r="36" spans="4:7">
      <c r="D36" s="2"/>
      <c r="E36" s="2"/>
    </row>
    <row r="37" spans="4:7">
      <c r="D37" s="10"/>
      <c r="E37" s="10"/>
    </row>
  </sheetData>
  <mergeCells count="7">
    <mergeCell ref="F34:G34"/>
    <mergeCell ref="A5:G5"/>
    <mergeCell ref="A6:D6"/>
    <mergeCell ref="A29:F29"/>
    <mergeCell ref="A30:F30"/>
    <mergeCell ref="A31:F31"/>
    <mergeCell ref="F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Chuan viet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2016-04-06T03:14:42Z</dcterms:modified>
</cp:coreProperties>
</file>