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Chuan viet" sheetId="4" r:id="rId1"/>
  </sheets>
  <calcPr calcId="124519"/>
</workbook>
</file>

<file path=xl/calcChain.xml><?xml version="1.0" encoding="utf-8"?>
<calcChain xmlns="http://schemas.openxmlformats.org/spreadsheetml/2006/main">
  <c r="G21" i="4"/>
  <c r="G24"/>
  <c r="G31"/>
  <c r="G34"/>
  <c r="G36"/>
  <c r="G37"/>
  <c r="G38"/>
  <c r="G39"/>
  <c r="G40"/>
  <c r="G41"/>
  <c r="G42"/>
  <c r="G51"/>
  <c r="G52"/>
  <c r="G53"/>
  <c r="G58"/>
  <c r="F9"/>
  <c r="G9" s="1"/>
  <c r="G10"/>
  <c r="G11"/>
  <c r="G12"/>
  <c r="F13"/>
  <c r="G13" s="1"/>
  <c r="G14"/>
  <c r="G15"/>
  <c r="G16"/>
  <c r="G17"/>
  <c r="G18"/>
  <c r="G19"/>
  <c r="G20"/>
  <c r="G22"/>
  <c r="G23"/>
  <c r="G25"/>
  <c r="G26"/>
  <c r="G27"/>
  <c r="G28"/>
  <c r="G29"/>
  <c r="G30"/>
  <c r="G32"/>
  <c r="G33"/>
  <c r="G35"/>
  <c r="G43"/>
  <c r="G44"/>
  <c r="G45"/>
  <c r="G46"/>
  <c r="G47"/>
  <c r="G48"/>
  <c r="G49"/>
  <c r="G50"/>
  <c r="F53"/>
  <c r="G54"/>
  <c r="G55"/>
  <c r="G56"/>
  <c r="G57"/>
  <c r="G59"/>
  <c r="G60"/>
  <c r="F8"/>
  <c r="G8" l="1"/>
  <c r="G61" l="1"/>
  <c r="G62" l="1"/>
  <c r="G63" s="1"/>
</calcChain>
</file>

<file path=xl/sharedStrings.xml><?xml version="1.0" encoding="utf-8"?>
<sst xmlns="http://schemas.openxmlformats.org/spreadsheetml/2006/main" count="122" uniqueCount="83">
  <si>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</si>
  <si>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</si>
  <si>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</si>
  <si>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</si>
  <si>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</si>
  <si>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</si>
  <si>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</si>
  <si>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</si>
  <si>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</si>
  <si>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</si>
  <si>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</si>
  <si>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</si>
  <si>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</si>
  <si>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</si>
  <si>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</si>
  <si>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BẢNG KÊ DANH MỤC HÀNG HÓA T 06/2016</t>
  </si>
  <si>
    <t>Phiếu xuất 2 liên</t>
  </si>
  <si>
    <t>Quyển</t>
  </si>
  <si>
    <t>Phiếu nhập 2 liên</t>
  </si>
  <si>
    <t>Băng keo 18mm</t>
  </si>
  <si>
    <t>Cuộn</t>
  </si>
  <si>
    <t xml:space="preserve">Tomy 131 </t>
  </si>
  <si>
    <t>Hộp</t>
  </si>
  <si>
    <t>Thước dẻo 50cm</t>
  </si>
  <si>
    <t>Cây</t>
  </si>
  <si>
    <t>Bao thư trắng 12x22</t>
  </si>
  <si>
    <t>Xấp</t>
  </si>
  <si>
    <t>Mực dấu Shiny</t>
  </si>
  <si>
    <t>Chai</t>
  </si>
  <si>
    <t>Kẹp bướm 51mm</t>
  </si>
  <si>
    <t>Bấm lỗ Deli</t>
  </si>
  <si>
    <t>Cái</t>
  </si>
  <si>
    <t>Bao thư trắng A4</t>
  </si>
  <si>
    <t>Bìa kiếng A4 dày</t>
  </si>
  <si>
    <t>Bìa 1 nút F</t>
  </si>
  <si>
    <t>Bút chì bấm Pentel</t>
  </si>
  <si>
    <t>Ruột chì Yoyo</t>
  </si>
  <si>
    <t>Bấm lỗ Eagle</t>
  </si>
  <si>
    <t>Bìa còng bật 7P</t>
  </si>
  <si>
    <t>Thước cứng 30cm</t>
  </si>
  <si>
    <t>Kim bấm số 3</t>
  </si>
  <si>
    <t>Lò xo nhựa 10 li</t>
  </si>
  <si>
    <t>Lò xo nhựa 14 li</t>
  </si>
  <si>
    <t>Lò xo nhựa 20 li</t>
  </si>
  <si>
    <t>Băng keo mouse 2F4 x 10y</t>
  </si>
  <si>
    <t>Băng keo GV 1F6 x 30y</t>
  </si>
  <si>
    <t>Bìa lỗ A4</t>
  </si>
  <si>
    <t xml:space="preserve">Keo khô </t>
  </si>
  <si>
    <t>Thỏi</t>
  </si>
  <si>
    <t>Dây đeo móc xoay</t>
  </si>
  <si>
    <t>Sợi</t>
  </si>
  <si>
    <t>Bảng tên da ngang</t>
  </si>
  <si>
    <t>Giấy decal đế xanh</t>
  </si>
  <si>
    <t>Bìa thái A4</t>
  </si>
  <si>
    <t>Vỹ</t>
  </si>
  <si>
    <t>Bìa còng 7P</t>
  </si>
  <si>
    <t>Bìa còng 3.5P</t>
  </si>
  <si>
    <t>Bìa cột dây 10P</t>
  </si>
  <si>
    <t>Pin energizer AAA</t>
  </si>
  <si>
    <t>Bút lông dầu Pilot</t>
  </si>
  <si>
    <t>Kéo Nguyễn Đình 10</t>
  </si>
  <si>
    <t>Giấy in ảnh ĐL 160</t>
  </si>
  <si>
    <t>Bìa thái A4 Sunflower</t>
  </si>
  <si>
    <t>Bấm kim No.3 SDI</t>
  </si>
  <si>
    <t>Kéo VP SureMark</t>
  </si>
  <si>
    <t>Kéo VP SureMark SQ8806</t>
  </si>
  <si>
    <t>Băng keo giấy 2F4</t>
  </si>
  <si>
    <t>Thẻ chấm công Anh-Việt</t>
  </si>
  <si>
    <t>Thun XK</t>
  </si>
  <si>
    <t>Bịch</t>
  </si>
  <si>
    <t>Bao hột xoài</t>
  </si>
  <si>
    <t>Kg</t>
  </si>
  <si>
    <t>Kẹp giấy C62</t>
  </si>
  <si>
    <t>Tăm bông</t>
  </si>
  <si>
    <t>Lốc</t>
  </si>
  <si>
    <t>Găng tay</t>
  </si>
  <si>
    <t>Sổ Name card A5</t>
  </si>
  <si>
    <t>Dây nylong</t>
  </si>
  <si>
    <t>Bút chì gỗ 2B</t>
  </si>
  <si>
    <t>Giấy màu A5 70</t>
  </si>
  <si>
    <t>Ram</t>
  </si>
  <si>
    <t>Bìa treo UNC</t>
  </si>
  <si>
    <t>Nhãn tomy A5</t>
  </si>
</sst>
</file>

<file path=xl/styles.xml><?xml version="1.0" encoding="utf-8"?>
<styleSheet xmlns="http://schemas.openxmlformats.org/spreadsheetml/2006/main">
  <numFmts count="1">
    <numFmt numFmtId="164" formatCode="#,###"/>
  </numFmts>
  <fonts count="9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0" xfId="0" applyNumberFormat="1" applyFont="1" applyFill="1"/>
    <xf numFmtId="3" fontId="6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8" fillId="0" borderId="2" xfId="0" applyNumberFormat="1" applyFont="1" applyFill="1" applyBorder="1"/>
    <xf numFmtId="3" fontId="8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8" fillId="0" borderId="1" xfId="0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/>
    <xf numFmtId="0" fontId="8" fillId="0" borderId="4" xfId="0" applyNumberFormat="1" applyFont="1" applyFill="1" applyBorder="1" applyAlignment="1">
      <alignment horizontal="left"/>
    </xf>
    <xf numFmtId="0" fontId="8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right"/>
    </xf>
    <xf numFmtId="3" fontId="7" fillId="0" borderId="5" xfId="0" applyNumberFormat="1" applyFont="1" applyFill="1" applyBorder="1" applyAlignment="1">
      <alignment horizontal="left"/>
    </xf>
    <xf numFmtId="3" fontId="7" fillId="0" borderId="5" xfId="0" applyNumberFormat="1" applyFont="1" applyFill="1" applyBorder="1" applyAlignment="1">
      <alignment horizontal="center"/>
    </xf>
    <xf numFmtId="3" fontId="7" fillId="0" borderId="5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workbookViewId="0">
      <selection activeCell="M17" sqref="M17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7.5703125" style="1" customWidth="1"/>
    <col min="5" max="5" width="14.42578125" style="1" hidden="1" customWidth="1"/>
    <col min="6" max="6" width="12.85546875" style="1" customWidth="1"/>
    <col min="7" max="7" width="15.7109375" style="1" customWidth="1"/>
    <col min="8" max="8" width="12.42578125" style="1" bestFit="1" customWidth="1"/>
    <col min="9" max="9" width="9.140625" style="1"/>
    <col min="10" max="10" width="11.5703125" style="1" bestFit="1" customWidth="1"/>
    <col min="11" max="11" width="10.28515625" style="1" bestFit="1" customWidth="1"/>
    <col min="12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32" t="s">
        <v>15</v>
      </c>
      <c r="B5" s="32"/>
      <c r="C5" s="32"/>
      <c r="D5" s="32"/>
      <c r="E5" s="32"/>
      <c r="F5" s="32"/>
      <c r="G5" s="32"/>
    </row>
    <row r="6" spans="1:7">
      <c r="A6" s="33"/>
      <c r="B6" s="33"/>
      <c r="C6" s="33"/>
      <c r="D6" s="33"/>
      <c r="E6" s="11"/>
    </row>
    <row r="7" spans="1:7" s="6" customFormat="1">
      <c r="A7" s="5" t="s">
        <v>1</v>
      </c>
      <c r="B7" s="5" t="s">
        <v>2</v>
      </c>
      <c r="C7" s="5" t="s">
        <v>3</v>
      </c>
      <c r="D7" s="5" t="s">
        <v>4</v>
      </c>
      <c r="E7" s="5"/>
      <c r="F7" s="5" t="s">
        <v>13</v>
      </c>
      <c r="G7" s="5" t="s">
        <v>14</v>
      </c>
    </row>
    <row r="8" spans="1:7" s="7" customFormat="1">
      <c r="A8" s="22">
        <v>1</v>
      </c>
      <c r="B8" s="12" t="s">
        <v>16</v>
      </c>
      <c r="C8" s="13" t="s">
        <v>17</v>
      </c>
      <c r="D8" s="14">
        <v>50</v>
      </c>
      <c r="E8" s="15">
        <v>12000</v>
      </c>
      <c r="F8" s="23">
        <f>E8-(E8*0.15)</f>
        <v>10200</v>
      </c>
      <c r="G8" s="23">
        <f>F8*D8</f>
        <v>510000</v>
      </c>
    </row>
    <row r="9" spans="1:7" s="7" customFormat="1">
      <c r="A9" s="22">
        <v>2</v>
      </c>
      <c r="B9" s="12" t="s">
        <v>18</v>
      </c>
      <c r="C9" s="13" t="s">
        <v>17</v>
      </c>
      <c r="D9" s="14">
        <v>50</v>
      </c>
      <c r="E9" s="15">
        <v>12000</v>
      </c>
      <c r="F9" s="23">
        <f t="shared" ref="F9:F53" si="0">E9-(E9*0.15)</f>
        <v>10200</v>
      </c>
      <c r="G9" s="23">
        <f t="shared" ref="G9:G60" si="1">F9*D9</f>
        <v>510000</v>
      </c>
    </row>
    <row r="10" spans="1:7" s="7" customFormat="1">
      <c r="A10" s="22">
        <v>3</v>
      </c>
      <c r="B10" s="12" t="s">
        <v>19</v>
      </c>
      <c r="C10" s="13" t="s">
        <v>20</v>
      </c>
      <c r="D10" s="14">
        <v>450</v>
      </c>
      <c r="E10" s="15">
        <v>1300</v>
      </c>
      <c r="F10" s="23">
        <v>1100</v>
      </c>
      <c r="G10" s="23">
        <f t="shared" si="1"/>
        <v>495000</v>
      </c>
    </row>
    <row r="11" spans="1:7" s="7" customFormat="1">
      <c r="A11" s="22">
        <v>4</v>
      </c>
      <c r="B11" s="16" t="s">
        <v>21</v>
      </c>
      <c r="C11" s="17" t="s">
        <v>22</v>
      </c>
      <c r="D11" s="18">
        <v>5</v>
      </c>
      <c r="E11" s="19">
        <v>117000</v>
      </c>
      <c r="F11" s="23">
        <v>98000</v>
      </c>
      <c r="G11" s="23">
        <f t="shared" si="1"/>
        <v>490000</v>
      </c>
    </row>
    <row r="12" spans="1:7" s="7" customFormat="1">
      <c r="A12" s="22">
        <v>5</v>
      </c>
      <c r="B12" s="16" t="s">
        <v>23</v>
      </c>
      <c r="C12" s="17" t="s">
        <v>24</v>
      </c>
      <c r="D12" s="18">
        <v>10</v>
      </c>
      <c r="E12" s="19">
        <v>11000</v>
      </c>
      <c r="F12" s="23">
        <v>9500</v>
      </c>
      <c r="G12" s="23">
        <f t="shared" si="1"/>
        <v>95000</v>
      </c>
    </row>
    <row r="13" spans="1:7" s="7" customFormat="1">
      <c r="A13" s="22">
        <v>6</v>
      </c>
      <c r="B13" s="27" t="s">
        <v>25</v>
      </c>
      <c r="C13" s="28" t="s">
        <v>26</v>
      </c>
      <c r="D13" s="28">
        <v>10</v>
      </c>
      <c r="E13" s="29">
        <v>24000</v>
      </c>
      <c r="F13" s="23">
        <f t="shared" si="0"/>
        <v>20400</v>
      </c>
      <c r="G13" s="23">
        <f t="shared" si="1"/>
        <v>204000</v>
      </c>
    </row>
    <row r="14" spans="1:7" s="7" customFormat="1">
      <c r="A14" s="22">
        <v>7</v>
      </c>
      <c r="B14" s="20" t="s">
        <v>27</v>
      </c>
      <c r="C14" s="18" t="s">
        <v>28</v>
      </c>
      <c r="D14" s="18">
        <v>40</v>
      </c>
      <c r="E14" s="19">
        <v>40000</v>
      </c>
      <c r="F14" s="23">
        <v>27000</v>
      </c>
      <c r="G14" s="23">
        <f t="shared" si="1"/>
        <v>1080000</v>
      </c>
    </row>
    <row r="15" spans="1:7" s="7" customFormat="1">
      <c r="A15" s="22">
        <v>8</v>
      </c>
      <c r="B15" s="20" t="s">
        <v>29</v>
      </c>
      <c r="C15" s="18" t="s">
        <v>22</v>
      </c>
      <c r="D15" s="18">
        <v>20</v>
      </c>
      <c r="E15" s="19">
        <v>19950</v>
      </c>
      <c r="F15" s="23">
        <v>17000</v>
      </c>
      <c r="G15" s="23">
        <f t="shared" si="1"/>
        <v>340000</v>
      </c>
    </row>
    <row r="16" spans="1:7" s="7" customFormat="1">
      <c r="A16" s="22">
        <v>9</v>
      </c>
      <c r="B16" s="20" t="s">
        <v>30</v>
      </c>
      <c r="C16" s="18" t="s">
        <v>31</v>
      </c>
      <c r="D16" s="18">
        <v>5</v>
      </c>
      <c r="E16" s="19">
        <v>70000</v>
      </c>
      <c r="F16" s="23">
        <v>65000</v>
      </c>
      <c r="G16" s="23">
        <f t="shared" si="1"/>
        <v>325000</v>
      </c>
    </row>
    <row r="17" spans="1:7" s="7" customFormat="1">
      <c r="A17" s="22">
        <v>10</v>
      </c>
      <c r="B17" s="20" t="s">
        <v>32</v>
      </c>
      <c r="C17" s="18" t="s">
        <v>26</v>
      </c>
      <c r="D17" s="18">
        <v>5</v>
      </c>
      <c r="E17" s="19">
        <v>70000</v>
      </c>
      <c r="F17" s="23">
        <v>66000</v>
      </c>
      <c r="G17" s="23">
        <f t="shared" si="1"/>
        <v>330000</v>
      </c>
    </row>
    <row r="18" spans="1:7" s="7" customFormat="1">
      <c r="A18" s="22">
        <v>11</v>
      </c>
      <c r="B18" s="20" t="s">
        <v>33</v>
      </c>
      <c r="C18" s="18" t="s">
        <v>26</v>
      </c>
      <c r="D18" s="18">
        <v>20</v>
      </c>
      <c r="E18" s="19">
        <v>61000</v>
      </c>
      <c r="F18" s="23">
        <v>58000</v>
      </c>
      <c r="G18" s="23">
        <f t="shared" si="1"/>
        <v>1160000</v>
      </c>
    </row>
    <row r="19" spans="1:7" s="7" customFormat="1">
      <c r="A19" s="22">
        <v>12</v>
      </c>
      <c r="B19" s="20" t="s">
        <v>34</v>
      </c>
      <c r="C19" s="18" t="s">
        <v>31</v>
      </c>
      <c r="D19" s="18">
        <v>150</v>
      </c>
      <c r="E19" s="19">
        <v>2600</v>
      </c>
      <c r="F19" s="23">
        <v>2200</v>
      </c>
      <c r="G19" s="23">
        <f t="shared" si="1"/>
        <v>330000</v>
      </c>
    </row>
    <row r="20" spans="1:7" s="7" customFormat="1">
      <c r="A20" s="22">
        <v>13</v>
      </c>
      <c r="B20" s="20" t="s">
        <v>35</v>
      </c>
      <c r="C20" s="18" t="s">
        <v>24</v>
      </c>
      <c r="D20" s="18">
        <v>20</v>
      </c>
      <c r="E20" s="19">
        <v>13000</v>
      </c>
      <c r="F20" s="23">
        <v>11000</v>
      </c>
      <c r="G20" s="23">
        <f t="shared" si="1"/>
        <v>220000</v>
      </c>
    </row>
    <row r="21" spans="1:7" s="7" customFormat="1">
      <c r="A21" s="22">
        <v>14</v>
      </c>
      <c r="B21" s="20" t="s">
        <v>36</v>
      </c>
      <c r="C21" s="18" t="s">
        <v>22</v>
      </c>
      <c r="D21" s="18">
        <v>24</v>
      </c>
      <c r="E21" s="19">
        <v>3500</v>
      </c>
      <c r="F21" s="23">
        <v>2900</v>
      </c>
      <c r="G21" s="23">
        <f t="shared" si="1"/>
        <v>69600</v>
      </c>
    </row>
    <row r="22" spans="1:7" s="7" customFormat="1">
      <c r="A22" s="22">
        <v>15</v>
      </c>
      <c r="B22" s="20" t="s">
        <v>37</v>
      </c>
      <c r="C22" s="18" t="s">
        <v>31</v>
      </c>
      <c r="D22" s="18">
        <v>10</v>
      </c>
      <c r="E22" s="19">
        <v>34000</v>
      </c>
      <c r="F22" s="23">
        <v>29000</v>
      </c>
      <c r="G22" s="23">
        <f t="shared" si="1"/>
        <v>290000</v>
      </c>
    </row>
    <row r="23" spans="1:7" s="7" customFormat="1">
      <c r="A23" s="22">
        <v>16</v>
      </c>
      <c r="B23" s="20" t="s">
        <v>38</v>
      </c>
      <c r="C23" s="18" t="s">
        <v>31</v>
      </c>
      <c r="D23" s="18">
        <v>50</v>
      </c>
      <c r="E23" s="19">
        <v>22800</v>
      </c>
      <c r="F23" s="23">
        <v>19500</v>
      </c>
      <c r="G23" s="23">
        <f t="shared" si="1"/>
        <v>975000</v>
      </c>
    </row>
    <row r="24" spans="1:7" s="7" customFormat="1">
      <c r="A24" s="22">
        <v>17</v>
      </c>
      <c r="B24" s="20" t="s">
        <v>39</v>
      </c>
      <c r="C24" s="18" t="s">
        <v>24</v>
      </c>
      <c r="D24" s="18">
        <v>30</v>
      </c>
      <c r="E24" s="19">
        <v>5000</v>
      </c>
      <c r="F24" s="23">
        <v>4300</v>
      </c>
      <c r="G24" s="23">
        <f t="shared" si="1"/>
        <v>129000</v>
      </c>
    </row>
    <row r="25" spans="1:7" s="7" customFormat="1">
      <c r="A25" s="22">
        <v>18</v>
      </c>
      <c r="B25" s="20" t="s">
        <v>64</v>
      </c>
      <c r="C25" s="18" t="s">
        <v>24</v>
      </c>
      <c r="D25" s="18">
        <v>12</v>
      </c>
      <c r="E25" s="19">
        <v>50000</v>
      </c>
      <c r="F25" s="23">
        <v>43000</v>
      </c>
      <c r="G25" s="23">
        <f t="shared" si="1"/>
        <v>516000</v>
      </c>
    </row>
    <row r="26" spans="1:7" s="7" customFormat="1">
      <c r="A26" s="22">
        <v>19</v>
      </c>
      <c r="B26" s="20" t="s">
        <v>40</v>
      </c>
      <c r="C26" s="18" t="s">
        <v>22</v>
      </c>
      <c r="D26" s="18">
        <v>30</v>
      </c>
      <c r="E26" s="19">
        <v>5000</v>
      </c>
      <c r="F26" s="23">
        <v>4200</v>
      </c>
      <c r="G26" s="23">
        <f t="shared" si="1"/>
        <v>126000</v>
      </c>
    </row>
    <row r="27" spans="1:7" s="7" customFormat="1">
      <c r="A27" s="22">
        <v>20</v>
      </c>
      <c r="B27" s="20" t="s">
        <v>41</v>
      </c>
      <c r="C27" s="18" t="s">
        <v>31</v>
      </c>
      <c r="D27" s="18">
        <v>20</v>
      </c>
      <c r="E27" s="19">
        <v>1100</v>
      </c>
      <c r="F27" s="23">
        <v>950</v>
      </c>
      <c r="G27" s="23">
        <f t="shared" si="1"/>
        <v>19000</v>
      </c>
    </row>
    <row r="28" spans="1:7" s="7" customFormat="1">
      <c r="A28" s="22">
        <v>21</v>
      </c>
      <c r="B28" s="20" t="s">
        <v>42</v>
      </c>
      <c r="C28" s="18" t="s">
        <v>31</v>
      </c>
      <c r="D28" s="18">
        <v>20</v>
      </c>
      <c r="E28" s="19">
        <v>1400</v>
      </c>
      <c r="F28" s="23">
        <v>1200</v>
      </c>
      <c r="G28" s="23">
        <f t="shared" si="1"/>
        <v>24000</v>
      </c>
    </row>
    <row r="29" spans="1:7" s="7" customFormat="1">
      <c r="A29" s="22">
        <v>22</v>
      </c>
      <c r="B29" s="20" t="s">
        <v>43</v>
      </c>
      <c r="C29" s="18" t="s">
        <v>31</v>
      </c>
      <c r="D29" s="18">
        <v>20</v>
      </c>
      <c r="E29" s="19">
        <v>2500</v>
      </c>
      <c r="F29" s="23">
        <v>2200</v>
      </c>
      <c r="G29" s="23">
        <f t="shared" si="1"/>
        <v>44000</v>
      </c>
    </row>
    <row r="30" spans="1:7" s="7" customFormat="1">
      <c r="A30" s="22">
        <v>23</v>
      </c>
      <c r="B30" s="20" t="s">
        <v>44</v>
      </c>
      <c r="C30" s="18" t="s">
        <v>20</v>
      </c>
      <c r="D30" s="18">
        <v>35</v>
      </c>
      <c r="E30" s="19">
        <v>10909</v>
      </c>
      <c r="F30" s="23">
        <v>9200</v>
      </c>
      <c r="G30" s="23">
        <f t="shared" si="1"/>
        <v>322000</v>
      </c>
    </row>
    <row r="31" spans="1:7" s="7" customFormat="1">
      <c r="A31" s="22">
        <v>24</v>
      </c>
      <c r="B31" s="20" t="s">
        <v>45</v>
      </c>
      <c r="C31" s="18" t="s">
        <v>20</v>
      </c>
      <c r="D31" s="18">
        <v>6</v>
      </c>
      <c r="E31" s="19">
        <v>4909</v>
      </c>
      <c r="F31" s="23">
        <v>3300</v>
      </c>
      <c r="G31" s="23">
        <f t="shared" si="1"/>
        <v>19800</v>
      </c>
    </row>
    <row r="32" spans="1:7" s="7" customFormat="1">
      <c r="A32" s="22">
        <v>25</v>
      </c>
      <c r="B32" s="20" t="s">
        <v>46</v>
      </c>
      <c r="C32" s="18" t="s">
        <v>26</v>
      </c>
      <c r="D32" s="18">
        <v>20</v>
      </c>
      <c r="E32" s="19">
        <v>39000</v>
      </c>
      <c r="F32" s="23">
        <v>33000</v>
      </c>
      <c r="G32" s="23">
        <f t="shared" si="1"/>
        <v>660000</v>
      </c>
    </row>
    <row r="33" spans="1:7" s="7" customFormat="1">
      <c r="A33" s="22">
        <v>26</v>
      </c>
      <c r="B33" s="20" t="s">
        <v>47</v>
      </c>
      <c r="C33" s="18" t="s">
        <v>48</v>
      </c>
      <c r="D33" s="18">
        <v>20</v>
      </c>
      <c r="E33" s="19">
        <v>6500</v>
      </c>
      <c r="F33" s="23">
        <v>5500</v>
      </c>
      <c r="G33" s="23">
        <f t="shared" si="1"/>
        <v>110000</v>
      </c>
    </row>
    <row r="34" spans="1:7" s="7" customFormat="1">
      <c r="A34" s="22">
        <v>27</v>
      </c>
      <c r="B34" s="20" t="s">
        <v>49</v>
      </c>
      <c r="C34" s="18" t="s">
        <v>50</v>
      </c>
      <c r="D34" s="18">
        <v>60</v>
      </c>
      <c r="E34" s="19">
        <v>2900</v>
      </c>
      <c r="F34" s="23">
        <v>2400</v>
      </c>
      <c r="G34" s="23">
        <f t="shared" si="1"/>
        <v>144000</v>
      </c>
    </row>
    <row r="35" spans="1:7" s="7" customFormat="1">
      <c r="A35" s="22">
        <v>28</v>
      </c>
      <c r="B35" s="20" t="s">
        <v>51</v>
      </c>
      <c r="C35" s="18" t="s">
        <v>31</v>
      </c>
      <c r="D35" s="18">
        <v>60</v>
      </c>
      <c r="E35" s="19">
        <v>2300</v>
      </c>
      <c r="F35" s="23">
        <v>2000</v>
      </c>
      <c r="G35" s="23">
        <f t="shared" si="1"/>
        <v>120000</v>
      </c>
    </row>
    <row r="36" spans="1:7" s="7" customFormat="1">
      <c r="A36" s="22">
        <v>29</v>
      </c>
      <c r="B36" s="20" t="s">
        <v>52</v>
      </c>
      <c r="C36" s="18" t="s">
        <v>26</v>
      </c>
      <c r="D36" s="17">
        <v>5</v>
      </c>
      <c r="E36" s="21">
        <v>70000</v>
      </c>
      <c r="F36" s="23">
        <v>62000</v>
      </c>
      <c r="G36" s="23">
        <f t="shared" si="1"/>
        <v>310000</v>
      </c>
    </row>
    <row r="37" spans="1:7" s="7" customFormat="1">
      <c r="A37" s="22">
        <v>30</v>
      </c>
      <c r="B37" s="20" t="s">
        <v>62</v>
      </c>
      <c r="C37" s="18" t="s">
        <v>26</v>
      </c>
      <c r="D37" s="17">
        <v>5</v>
      </c>
      <c r="E37" s="21">
        <v>39000</v>
      </c>
      <c r="F37" s="23">
        <v>34000</v>
      </c>
      <c r="G37" s="23">
        <f t="shared" si="1"/>
        <v>170000</v>
      </c>
    </row>
    <row r="38" spans="1:7" s="7" customFormat="1">
      <c r="A38" s="22">
        <v>31</v>
      </c>
      <c r="B38" s="30" t="s">
        <v>58</v>
      </c>
      <c r="C38" s="18" t="s">
        <v>54</v>
      </c>
      <c r="D38" s="18">
        <v>1</v>
      </c>
      <c r="E38" s="19">
        <v>151000</v>
      </c>
      <c r="F38" s="23">
        <v>130000</v>
      </c>
      <c r="G38" s="23">
        <f t="shared" si="1"/>
        <v>130000</v>
      </c>
    </row>
    <row r="39" spans="1:7" s="7" customFormat="1">
      <c r="A39" s="22">
        <v>32</v>
      </c>
      <c r="B39" s="20" t="s">
        <v>55</v>
      </c>
      <c r="C39" s="18" t="s">
        <v>31</v>
      </c>
      <c r="D39" s="18">
        <v>15</v>
      </c>
      <c r="E39" s="19">
        <v>35500</v>
      </c>
      <c r="F39" s="23">
        <v>31000</v>
      </c>
      <c r="G39" s="23">
        <f t="shared" si="1"/>
        <v>465000</v>
      </c>
    </row>
    <row r="40" spans="1:7" s="7" customFormat="1">
      <c r="A40" s="22">
        <v>33</v>
      </c>
      <c r="B40" s="20" t="s">
        <v>56</v>
      </c>
      <c r="C40" s="18" t="s">
        <v>31</v>
      </c>
      <c r="D40" s="18">
        <v>15</v>
      </c>
      <c r="E40" s="19">
        <v>28500</v>
      </c>
      <c r="F40" s="23">
        <v>25000</v>
      </c>
      <c r="G40" s="23">
        <f t="shared" si="1"/>
        <v>375000</v>
      </c>
    </row>
    <row r="41" spans="1:7" s="7" customFormat="1">
      <c r="A41" s="22">
        <v>34</v>
      </c>
      <c r="B41" s="16" t="s">
        <v>57</v>
      </c>
      <c r="C41" s="17" t="s">
        <v>31</v>
      </c>
      <c r="D41" s="18">
        <v>50</v>
      </c>
      <c r="E41" s="19">
        <v>7200</v>
      </c>
      <c r="F41" s="23">
        <v>6200</v>
      </c>
      <c r="G41" s="23">
        <f t="shared" si="1"/>
        <v>310000</v>
      </c>
    </row>
    <row r="42" spans="1:7" s="7" customFormat="1">
      <c r="A42" s="22">
        <v>35</v>
      </c>
      <c r="B42" s="16" t="s">
        <v>59</v>
      </c>
      <c r="C42" s="17" t="s">
        <v>24</v>
      </c>
      <c r="D42" s="18">
        <v>36</v>
      </c>
      <c r="E42" s="19">
        <v>3000</v>
      </c>
      <c r="F42" s="23">
        <v>2500</v>
      </c>
      <c r="G42" s="23">
        <f t="shared" si="1"/>
        <v>90000</v>
      </c>
    </row>
    <row r="43" spans="1:7" s="7" customFormat="1">
      <c r="A43" s="22">
        <v>36</v>
      </c>
      <c r="B43" s="16" t="s">
        <v>60</v>
      </c>
      <c r="C43" s="17" t="s">
        <v>24</v>
      </c>
      <c r="D43" s="18">
        <v>2</v>
      </c>
      <c r="E43" s="19">
        <v>50000</v>
      </c>
      <c r="F43" s="23">
        <v>45000</v>
      </c>
      <c r="G43" s="23">
        <f t="shared" si="1"/>
        <v>90000</v>
      </c>
    </row>
    <row r="44" spans="1:7" s="7" customFormat="1">
      <c r="A44" s="22">
        <v>37</v>
      </c>
      <c r="B44" s="16" t="s">
        <v>61</v>
      </c>
      <c r="C44" s="17" t="s">
        <v>26</v>
      </c>
      <c r="D44" s="18">
        <v>2</v>
      </c>
      <c r="E44" s="19">
        <v>87000</v>
      </c>
      <c r="F44" s="23">
        <v>74000</v>
      </c>
      <c r="G44" s="23">
        <f t="shared" si="1"/>
        <v>148000</v>
      </c>
    </row>
    <row r="45" spans="1:7" s="7" customFormat="1">
      <c r="A45" s="22">
        <v>38</v>
      </c>
      <c r="B45" s="16" t="s">
        <v>53</v>
      </c>
      <c r="C45" s="17" t="s">
        <v>26</v>
      </c>
      <c r="D45" s="18">
        <v>20</v>
      </c>
      <c r="E45" s="19">
        <v>35000</v>
      </c>
      <c r="F45" s="23">
        <v>29000</v>
      </c>
      <c r="G45" s="23">
        <f t="shared" si="1"/>
        <v>580000</v>
      </c>
    </row>
    <row r="46" spans="1:7" s="7" customFormat="1">
      <c r="A46" s="22">
        <v>39</v>
      </c>
      <c r="B46" s="16" t="s">
        <v>63</v>
      </c>
      <c r="C46" s="17" t="s">
        <v>31</v>
      </c>
      <c r="D46" s="18">
        <v>5</v>
      </c>
      <c r="E46" s="19">
        <v>58000</v>
      </c>
      <c r="F46" s="23">
        <v>54000</v>
      </c>
      <c r="G46" s="23">
        <f t="shared" si="1"/>
        <v>270000</v>
      </c>
    </row>
    <row r="47" spans="1:7" s="7" customFormat="1">
      <c r="A47" s="22">
        <v>40</v>
      </c>
      <c r="B47" s="24" t="s">
        <v>65</v>
      </c>
      <c r="C47" s="25" t="s">
        <v>24</v>
      </c>
      <c r="D47" s="25">
        <v>12</v>
      </c>
      <c r="E47" s="26">
        <v>19500</v>
      </c>
      <c r="F47" s="23">
        <v>16500</v>
      </c>
      <c r="G47" s="23">
        <f t="shared" si="1"/>
        <v>198000</v>
      </c>
    </row>
    <row r="48" spans="1:7" s="7" customFormat="1">
      <c r="A48" s="22">
        <v>41</v>
      </c>
      <c r="B48" s="16" t="s">
        <v>66</v>
      </c>
      <c r="C48" s="17" t="s">
        <v>20</v>
      </c>
      <c r="D48" s="18">
        <v>70</v>
      </c>
      <c r="E48" s="19">
        <v>5800</v>
      </c>
      <c r="F48" s="23">
        <v>4900</v>
      </c>
      <c r="G48" s="23">
        <f t="shared" si="1"/>
        <v>343000</v>
      </c>
    </row>
    <row r="49" spans="1:8" s="7" customFormat="1">
      <c r="A49" s="22">
        <v>42</v>
      </c>
      <c r="B49" s="16" t="s">
        <v>67</v>
      </c>
      <c r="C49" s="17" t="s">
        <v>26</v>
      </c>
      <c r="D49" s="18">
        <v>5</v>
      </c>
      <c r="E49" s="19">
        <v>37000</v>
      </c>
      <c r="F49" s="23">
        <v>32000</v>
      </c>
      <c r="G49" s="23">
        <f t="shared" si="1"/>
        <v>160000</v>
      </c>
    </row>
    <row r="50" spans="1:8" s="7" customFormat="1">
      <c r="A50" s="22">
        <v>43</v>
      </c>
      <c r="B50" s="16" t="s">
        <v>68</v>
      </c>
      <c r="C50" s="17" t="s">
        <v>69</v>
      </c>
      <c r="D50" s="18">
        <v>5</v>
      </c>
      <c r="E50" s="19">
        <v>37000</v>
      </c>
      <c r="F50" s="23">
        <v>32000</v>
      </c>
      <c r="G50" s="23">
        <f t="shared" si="1"/>
        <v>160000</v>
      </c>
    </row>
    <row r="51" spans="1:8" s="7" customFormat="1">
      <c r="A51" s="22">
        <v>44</v>
      </c>
      <c r="B51" s="16" t="s">
        <v>70</v>
      </c>
      <c r="C51" s="17" t="s">
        <v>71</v>
      </c>
      <c r="D51" s="18">
        <v>10</v>
      </c>
      <c r="E51" s="19">
        <v>35000</v>
      </c>
      <c r="F51" s="23">
        <v>29500</v>
      </c>
      <c r="G51" s="23">
        <f t="shared" si="1"/>
        <v>295000</v>
      </c>
    </row>
    <row r="52" spans="1:8" s="7" customFormat="1">
      <c r="A52" s="22">
        <v>45</v>
      </c>
      <c r="B52" s="16" t="s">
        <v>72</v>
      </c>
      <c r="C52" s="17" t="s">
        <v>22</v>
      </c>
      <c r="D52" s="18">
        <v>50</v>
      </c>
      <c r="E52" s="19">
        <v>2700</v>
      </c>
      <c r="F52" s="23">
        <v>2200</v>
      </c>
      <c r="G52" s="23">
        <f t="shared" si="1"/>
        <v>110000</v>
      </c>
    </row>
    <row r="53" spans="1:8" s="7" customFormat="1">
      <c r="A53" s="22">
        <v>46</v>
      </c>
      <c r="B53" s="16" t="s">
        <v>73</v>
      </c>
      <c r="C53" s="17" t="s">
        <v>74</v>
      </c>
      <c r="D53" s="18">
        <v>30</v>
      </c>
      <c r="E53" s="19">
        <v>20000</v>
      </c>
      <c r="F53" s="23">
        <f t="shared" si="0"/>
        <v>17000</v>
      </c>
      <c r="G53" s="23">
        <f t="shared" si="1"/>
        <v>510000</v>
      </c>
    </row>
    <row r="54" spans="1:8" s="7" customFormat="1">
      <c r="A54" s="22">
        <v>47</v>
      </c>
      <c r="B54" s="16" t="s">
        <v>75</v>
      </c>
      <c r="C54" s="17" t="s">
        <v>22</v>
      </c>
      <c r="D54" s="18">
        <v>3</v>
      </c>
      <c r="E54" s="19">
        <v>19000</v>
      </c>
      <c r="F54" s="23">
        <v>16500</v>
      </c>
      <c r="G54" s="23">
        <f t="shared" si="1"/>
        <v>49500</v>
      </c>
    </row>
    <row r="55" spans="1:8" s="7" customFormat="1">
      <c r="A55" s="22">
        <v>48</v>
      </c>
      <c r="B55" s="16" t="s">
        <v>76</v>
      </c>
      <c r="C55" s="17" t="s">
        <v>17</v>
      </c>
      <c r="D55" s="18">
        <v>5</v>
      </c>
      <c r="E55" s="19">
        <v>28500</v>
      </c>
      <c r="F55" s="23">
        <v>24500</v>
      </c>
      <c r="G55" s="23">
        <f t="shared" si="1"/>
        <v>122500</v>
      </c>
    </row>
    <row r="56" spans="1:8" s="7" customFormat="1">
      <c r="A56" s="22">
        <v>49</v>
      </c>
      <c r="B56" s="16" t="s">
        <v>77</v>
      </c>
      <c r="C56" s="17" t="s">
        <v>20</v>
      </c>
      <c r="D56" s="18">
        <v>5</v>
      </c>
      <c r="E56" s="19">
        <v>25300</v>
      </c>
      <c r="F56" s="23">
        <v>25000</v>
      </c>
      <c r="G56" s="23">
        <f t="shared" si="1"/>
        <v>125000</v>
      </c>
    </row>
    <row r="57" spans="1:8" s="7" customFormat="1">
      <c r="A57" s="22">
        <v>50</v>
      </c>
      <c r="B57" s="16" t="s">
        <v>78</v>
      </c>
      <c r="C57" s="17" t="s">
        <v>24</v>
      </c>
      <c r="D57" s="18">
        <v>265</v>
      </c>
      <c r="E57" s="19">
        <v>3200</v>
      </c>
      <c r="F57" s="23">
        <v>2700</v>
      </c>
      <c r="G57" s="23">
        <f t="shared" si="1"/>
        <v>715500</v>
      </c>
    </row>
    <row r="58" spans="1:8" s="7" customFormat="1">
      <c r="A58" s="22">
        <v>51</v>
      </c>
      <c r="B58" s="16" t="s">
        <v>79</v>
      </c>
      <c r="C58" s="17" t="s">
        <v>80</v>
      </c>
      <c r="D58" s="18">
        <v>10</v>
      </c>
      <c r="E58" s="19">
        <v>28000</v>
      </c>
      <c r="F58" s="23">
        <v>24000</v>
      </c>
      <c r="G58" s="23">
        <f t="shared" si="1"/>
        <v>240000</v>
      </c>
    </row>
    <row r="59" spans="1:8" s="7" customFormat="1">
      <c r="A59" s="22">
        <v>52</v>
      </c>
      <c r="B59" s="16" t="s">
        <v>81</v>
      </c>
      <c r="C59" s="17" t="s">
        <v>31</v>
      </c>
      <c r="D59" s="18">
        <v>300</v>
      </c>
      <c r="E59" s="19">
        <v>6900</v>
      </c>
      <c r="F59" s="23">
        <v>5900</v>
      </c>
      <c r="G59" s="23">
        <f t="shared" si="1"/>
        <v>1770000</v>
      </c>
    </row>
    <row r="60" spans="1:8" s="7" customFormat="1">
      <c r="A60" s="22">
        <v>53</v>
      </c>
      <c r="B60" s="16" t="s">
        <v>82</v>
      </c>
      <c r="C60" s="17" t="s">
        <v>26</v>
      </c>
      <c r="D60" s="18">
        <v>10</v>
      </c>
      <c r="E60" s="19">
        <v>7200</v>
      </c>
      <c r="F60" s="23">
        <v>6200</v>
      </c>
      <c r="G60" s="23">
        <f t="shared" si="1"/>
        <v>62000</v>
      </c>
    </row>
    <row r="61" spans="1:8" s="7" customFormat="1">
      <c r="A61" s="34" t="s">
        <v>5</v>
      </c>
      <c r="B61" s="34"/>
      <c r="C61" s="34"/>
      <c r="D61" s="34"/>
      <c r="E61" s="34"/>
      <c r="F61" s="34"/>
      <c r="G61" s="9">
        <f>SUM(G8:G60)</f>
        <v>17455900</v>
      </c>
      <c r="H61" s="8"/>
    </row>
    <row r="62" spans="1:8" s="7" customFormat="1">
      <c r="A62" s="34" t="s">
        <v>6</v>
      </c>
      <c r="B62" s="34"/>
      <c r="C62" s="34"/>
      <c r="D62" s="34"/>
      <c r="E62" s="34"/>
      <c r="F62" s="34"/>
      <c r="G62" s="9">
        <f>G61*0.1</f>
        <v>1745590</v>
      </c>
      <c r="H62" s="8"/>
    </row>
    <row r="63" spans="1:8" s="7" customFormat="1">
      <c r="A63" s="34" t="s">
        <v>7</v>
      </c>
      <c r="B63" s="34"/>
      <c r="C63" s="34"/>
      <c r="D63" s="34"/>
      <c r="E63" s="34"/>
      <c r="F63" s="34"/>
      <c r="G63" s="9">
        <f>G61+G62</f>
        <v>19201490</v>
      </c>
    </row>
    <row r="65" spans="4:7">
      <c r="F65" s="31" t="s">
        <v>8</v>
      </c>
      <c r="G65" s="31"/>
    </row>
    <row r="66" spans="4:7">
      <c r="D66" s="2"/>
      <c r="E66" s="2"/>
      <c r="F66" s="31" t="s">
        <v>9</v>
      </c>
      <c r="G66" s="31"/>
    </row>
    <row r="67" spans="4:7">
      <c r="D67" s="2"/>
      <c r="E67" s="2"/>
    </row>
    <row r="68" spans="4:7">
      <c r="D68" s="2"/>
      <c r="E68" s="2"/>
    </row>
    <row r="69" spans="4:7">
      <c r="D69" s="10"/>
      <c r="E69" s="10"/>
    </row>
  </sheetData>
  <mergeCells count="7">
    <mergeCell ref="F66:G66"/>
    <mergeCell ref="A5:G5"/>
    <mergeCell ref="A6:D6"/>
    <mergeCell ref="A61:F61"/>
    <mergeCell ref="A62:F62"/>
    <mergeCell ref="A63:F63"/>
    <mergeCell ref="F65:G6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Chuan viet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2016-07-01T01:42:32Z</dcterms:modified>
</cp:coreProperties>
</file>