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 firstSheet="1" activeTab="9"/>
  </bookViews>
  <sheets>
    <sheet name="tháng 04" sheetId="1" r:id="rId1"/>
    <sheet name="tháng 05" sheetId="2" r:id="rId2"/>
    <sheet name="tháng 06" sheetId="3" r:id="rId3"/>
    <sheet name="tháng 07" sheetId="4" r:id="rId4"/>
    <sheet name="tháng 08" sheetId="5" r:id="rId5"/>
    <sheet name="tháng 09" sheetId="6" r:id="rId6"/>
    <sheet name="tháng 10" sheetId="7" r:id="rId7"/>
    <sheet name="tháng 11" sheetId="8" r:id="rId8"/>
    <sheet name="tháng 12" sheetId="9" r:id="rId9"/>
    <sheet name="mỹ hưng" sheetId="10" r:id="rId10"/>
  </sheets>
  <definedNames>
    <definedName name="_xlnm._FilterDatabase" localSheetId="0" hidden="1">'tháng 04'!$A$10:$H$332</definedName>
    <definedName name="_xlnm._FilterDatabase" localSheetId="1" hidden="1">'tháng 05'!$A$10:$H$323</definedName>
    <definedName name="_xlnm._FilterDatabase" localSheetId="2" hidden="1">'tháng 06'!$A$10:$H$326</definedName>
  </definedNames>
  <calcPr calcId="124519" concurrentCalc="0"/>
</workbook>
</file>

<file path=xl/calcChain.xml><?xml version="1.0" encoding="utf-8"?>
<calcChain xmlns="http://schemas.openxmlformats.org/spreadsheetml/2006/main">
  <c r="G46" i="10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H3"/>
  <c r="H45" i="7"/>
  <c r="B43"/>
  <c r="C43"/>
  <c r="B44"/>
  <c r="C44"/>
  <c r="B42"/>
  <c r="C42"/>
  <c r="B28"/>
  <c r="C28"/>
  <c r="B29"/>
  <c r="C29"/>
  <c r="B30"/>
  <c r="C30"/>
  <c r="B31"/>
  <c r="C31"/>
  <c r="B27"/>
  <c r="C27"/>
  <c r="B60" i="6"/>
  <c r="C60"/>
  <c r="B61"/>
  <c r="C61"/>
  <c r="B62"/>
  <c r="C62"/>
  <c r="B63"/>
  <c r="C63"/>
  <c r="B64"/>
  <c r="C64"/>
  <c r="B59"/>
  <c r="C59"/>
  <c r="B54"/>
  <c r="C54"/>
  <c r="B55"/>
  <c r="C55"/>
  <c r="B53"/>
  <c r="C53"/>
  <c r="B44"/>
  <c r="C44"/>
  <c r="B45"/>
  <c r="C45"/>
  <c r="B46"/>
  <c r="C46"/>
  <c r="B47"/>
  <c r="C47"/>
  <c r="B48"/>
  <c r="C48"/>
  <c r="B49"/>
  <c r="C49"/>
  <c r="B50"/>
  <c r="C50"/>
  <c r="B43"/>
  <c r="C43"/>
  <c r="B41"/>
  <c r="C41"/>
  <c r="B39"/>
  <c r="C39"/>
  <c r="B40"/>
  <c r="C40"/>
  <c r="B38"/>
  <c r="C38"/>
  <c r="B25"/>
  <c r="C25"/>
  <c r="B26"/>
  <c r="C26"/>
  <c r="B24"/>
  <c r="C24"/>
  <c r="B21"/>
  <c r="C21"/>
  <c r="B22"/>
  <c r="C22"/>
  <c r="B20"/>
  <c r="C20"/>
  <c r="B63" i="5"/>
  <c r="C63"/>
  <c r="B64"/>
  <c r="C64"/>
  <c r="B65"/>
  <c r="C65"/>
  <c r="B62"/>
  <c r="C62"/>
  <c r="B56"/>
  <c r="C56"/>
  <c r="B57"/>
  <c r="C57"/>
  <c r="B58"/>
  <c r="C58"/>
  <c r="B59"/>
  <c r="C59"/>
  <c r="B60"/>
  <c r="C60"/>
  <c r="B55"/>
  <c r="C55"/>
  <c r="B47"/>
  <c r="C47"/>
  <c r="B48"/>
  <c r="C48"/>
  <c r="B46"/>
  <c r="C46"/>
  <c r="B37"/>
  <c r="C37"/>
  <c r="B38"/>
  <c r="C38"/>
  <c r="B36"/>
  <c r="C36"/>
  <c r="B27"/>
  <c r="C27"/>
  <c r="B26"/>
  <c r="C26"/>
  <c r="B16"/>
  <c r="C16"/>
  <c r="B17"/>
  <c r="C17"/>
  <c r="B18"/>
  <c r="C18"/>
  <c r="B15"/>
  <c r="C15"/>
  <c r="B175" i="4"/>
  <c r="C175"/>
  <c r="B174"/>
  <c r="C174"/>
  <c r="B165"/>
  <c r="C165"/>
  <c r="B166"/>
  <c r="C166"/>
  <c r="B167"/>
  <c r="C167"/>
  <c r="B168"/>
  <c r="C168"/>
  <c r="B169"/>
  <c r="C169"/>
  <c r="B170"/>
  <c r="C170"/>
  <c r="B164"/>
  <c r="C164"/>
  <c r="B158"/>
  <c r="C158"/>
  <c r="B159"/>
  <c r="C159"/>
  <c r="B160"/>
  <c r="C160"/>
  <c r="B161"/>
  <c r="C161"/>
  <c r="B157"/>
  <c r="C157"/>
  <c r="B152"/>
  <c r="C152"/>
  <c r="B153"/>
  <c r="C153"/>
  <c r="B154"/>
  <c r="C154"/>
  <c r="B151"/>
  <c r="C151"/>
  <c r="G33" i="10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F26"/>
  <c r="K87"/>
  <c r="B144" i="4" l="1"/>
  <c r="C144"/>
  <c r="C145" s="1"/>
  <c r="C146" s="1"/>
  <c r="C147" s="1"/>
  <c r="C148" s="1"/>
  <c r="B145"/>
  <c r="B146" s="1"/>
  <c r="B147" s="1"/>
  <c r="B148" s="1"/>
  <c r="B143"/>
  <c r="C143"/>
  <c r="B136"/>
  <c r="C136"/>
  <c r="C137" s="1"/>
  <c r="B137"/>
  <c r="B135"/>
  <c r="C135"/>
  <c r="B118"/>
  <c r="C118"/>
  <c r="C119" s="1"/>
  <c r="C120" s="1"/>
  <c r="C121" s="1"/>
  <c r="C122" s="1"/>
  <c r="B119"/>
  <c r="B120" s="1"/>
  <c r="B121" s="1"/>
  <c r="B122" s="1"/>
  <c r="B117"/>
  <c r="C117"/>
  <c r="B105" l="1"/>
  <c r="C105"/>
  <c r="C106" s="1"/>
  <c r="C107" s="1"/>
  <c r="C108" s="1"/>
  <c r="C109" s="1"/>
  <c r="C110" s="1"/>
  <c r="C111" s="1"/>
  <c r="C112" s="1"/>
  <c r="B106"/>
  <c r="B107" s="1"/>
  <c r="B108" s="1"/>
  <c r="B109" s="1"/>
  <c r="B110" s="1"/>
  <c r="B111" s="1"/>
  <c r="B112" s="1"/>
  <c r="B104"/>
  <c r="C104"/>
  <c r="B100"/>
  <c r="C100"/>
  <c r="C101" s="1"/>
  <c r="C102" s="1"/>
  <c r="B101"/>
  <c r="B102" s="1"/>
  <c r="B99"/>
  <c r="C99"/>
  <c r="B90"/>
  <c r="B91" s="1"/>
  <c r="B92" s="1"/>
  <c r="C90"/>
  <c r="C91" s="1"/>
  <c r="C92" s="1"/>
  <c r="B89"/>
  <c r="C89"/>
  <c r="B81"/>
  <c r="C81"/>
  <c r="C82" s="1"/>
  <c r="C83" s="1"/>
  <c r="C84" s="1"/>
  <c r="C85" s="1"/>
  <c r="B82"/>
  <c r="B83" s="1"/>
  <c r="B84" s="1"/>
  <c r="B85" s="1"/>
  <c r="B80"/>
  <c r="C80"/>
  <c r="B73"/>
  <c r="C73"/>
  <c r="C74" s="1"/>
  <c r="C75" s="1"/>
  <c r="C76" s="1"/>
  <c r="B74"/>
  <c r="B75" s="1"/>
  <c r="B76" s="1"/>
  <c r="B72"/>
  <c r="C72"/>
  <c r="B23"/>
  <c r="B24" s="1"/>
  <c r="B25" s="1"/>
  <c r="C23"/>
  <c r="C24" s="1"/>
  <c r="C25" s="1"/>
  <c r="B22"/>
  <c r="C22"/>
  <c r="B81" i="3"/>
  <c r="B82" s="1"/>
  <c r="B83" s="1"/>
  <c r="B84" s="1"/>
  <c r="B85" s="1"/>
  <c r="B86" s="1"/>
  <c r="B87" s="1"/>
  <c r="B80"/>
  <c r="C80"/>
  <c r="C81" s="1"/>
  <c r="C82" s="1"/>
  <c r="C83" s="1"/>
  <c r="C84" s="1"/>
  <c r="C85" s="1"/>
  <c r="C86" s="1"/>
  <c r="C87" s="1"/>
  <c r="G3" i="10"/>
  <c r="B54" i="3"/>
  <c r="B55" s="1"/>
  <c r="B56" s="1"/>
  <c r="B57" s="1"/>
  <c r="B58" s="1"/>
  <c r="B59" s="1"/>
  <c r="B60" s="1"/>
  <c r="C54"/>
  <c r="C55" s="1"/>
  <c r="C56" s="1"/>
  <c r="C57" s="1"/>
  <c r="C58" s="1"/>
  <c r="C59" s="1"/>
  <c r="C60" s="1"/>
  <c r="B33"/>
  <c r="B34" s="1"/>
  <c r="B35" s="1"/>
  <c r="B36" s="1"/>
  <c r="B37" s="1"/>
  <c r="B38" s="1"/>
  <c r="C33"/>
  <c r="C34" s="1"/>
  <c r="C35" s="1"/>
  <c r="C36" s="1"/>
  <c r="C37" s="1"/>
  <c r="C38" s="1"/>
  <c r="H66"/>
  <c r="H52"/>
  <c r="H51"/>
  <c r="L120" i="2"/>
  <c r="J120"/>
  <c r="K119"/>
  <c r="J119"/>
  <c r="L118"/>
  <c r="K118"/>
  <c r="J118"/>
  <c r="K117"/>
  <c r="J117"/>
  <c r="B110"/>
  <c r="B111" s="1"/>
  <c r="B112" s="1"/>
  <c r="B113" s="1"/>
  <c r="B114" s="1"/>
  <c r="B115" s="1"/>
  <c r="B116" s="1"/>
  <c r="C110"/>
  <c r="C111" s="1"/>
  <c r="C112" s="1"/>
  <c r="C113" s="1"/>
  <c r="C114" s="1"/>
  <c r="C115" s="1"/>
  <c r="C116" s="1"/>
  <c r="K116"/>
  <c r="J116"/>
  <c r="K115"/>
  <c r="J115"/>
  <c r="K114"/>
  <c r="J114"/>
  <c r="K113"/>
  <c r="J113"/>
  <c r="K112"/>
  <c r="J112"/>
  <c r="K111"/>
  <c r="J111"/>
  <c r="K110"/>
  <c r="J110"/>
  <c r="K109"/>
  <c r="J109"/>
  <c r="B104"/>
  <c r="B105" s="1"/>
  <c r="B106" s="1"/>
  <c r="B107" s="1"/>
  <c r="B108" s="1"/>
  <c r="B103"/>
  <c r="C103"/>
  <c r="C104" s="1"/>
  <c r="C105" s="1"/>
  <c r="C106" s="1"/>
  <c r="C107" s="1"/>
  <c r="C108" s="1"/>
  <c r="K108"/>
  <c r="L108" s="1"/>
  <c r="H108"/>
  <c r="J108"/>
  <c r="K107"/>
  <c r="L107" s="1"/>
  <c r="J107"/>
  <c r="L106"/>
  <c r="K106"/>
  <c r="J106"/>
  <c r="L105"/>
  <c r="K105"/>
  <c r="J105"/>
  <c r="K104"/>
  <c r="L104" s="1"/>
  <c r="J104"/>
  <c r="K103"/>
  <c r="L103" s="1"/>
  <c r="J103"/>
  <c r="K102"/>
  <c r="L102" s="1"/>
  <c r="J102"/>
  <c r="K96"/>
  <c r="L96" s="1"/>
  <c r="K97"/>
  <c r="L97" s="1"/>
  <c r="K98"/>
  <c r="L98" s="1"/>
  <c r="K99"/>
  <c r="L99" s="1"/>
  <c r="K100"/>
  <c r="L100" s="1"/>
  <c r="K101"/>
  <c r="L101" s="1"/>
  <c r="K95"/>
  <c r="L95" s="1"/>
  <c r="B96"/>
  <c r="B97" s="1"/>
  <c r="B98" s="1"/>
  <c r="B99" s="1"/>
  <c r="B100" s="1"/>
  <c r="B101" s="1"/>
  <c r="C96"/>
  <c r="C97" s="1"/>
  <c r="C98" s="1"/>
  <c r="C99" s="1"/>
  <c r="C100" s="1"/>
  <c r="C101" s="1"/>
  <c r="J101"/>
  <c r="J100"/>
  <c r="J99"/>
  <c r="J98"/>
  <c r="J97"/>
  <c r="J96"/>
  <c r="J95"/>
  <c r="C92"/>
  <c r="C93" s="1"/>
  <c r="C94" s="1"/>
  <c r="B91"/>
  <c r="B92" s="1"/>
  <c r="B93" s="1"/>
  <c r="B94" s="1"/>
  <c r="C91"/>
  <c r="J94"/>
  <c r="J93"/>
  <c r="J92"/>
  <c r="J91"/>
  <c r="J90"/>
  <c r="B24" i="3"/>
  <c r="B25" s="1"/>
  <c r="B26" s="1"/>
  <c r="C24"/>
  <c r="C25" s="1"/>
  <c r="C26" s="1"/>
  <c r="H39"/>
  <c r="H40"/>
  <c r="H41"/>
  <c r="H42"/>
  <c r="H43"/>
  <c r="H44"/>
  <c r="H45"/>
  <c r="H46"/>
  <c r="H47"/>
  <c r="H17"/>
  <c r="H18"/>
  <c r="H19"/>
  <c r="H31"/>
  <c r="H20"/>
  <c r="H21"/>
  <c r="H22"/>
  <c r="H27"/>
  <c r="H28"/>
  <c r="H29"/>
  <c r="H30"/>
  <c r="H23"/>
  <c r="H24"/>
  <c r="H25"/>
  <c r="H26"/>
  <c r="H12"/>
  <c r="H13"/>
  <c r="H14"/>
  <c r="H15"/>
  <c r="H16"/>
  <c r="H75"/>
  <c r="H78"/>
  <c r="H71"/>
  <c r="H72"/>
  <c r="H76"/>
  <c r="H67"/>
  <c r="H68"/>
  <c r="H69"/>
  <c r="H73"/>
  <c r="H74"/>
  <c r="H48"/>
  <c r="H49"/>
  <c r="H50"/>
  <c r="H61"/>
  <c r="H62"/>
  <c r="H63"/>
  <c r="H32"/>
  <c r="H33"/>
  <c r="H34"/>
  <c r="H35"/>
  <c r="H36"/>
  <c r="H37"/>
  <c r="H38"/>
  <c r="H53"/>
  <c r="H54"/>
  <c r="H55"/>
  <c r="H56"/>
  <c r="H57"/>
  <c r="H58"/>
  <c r="H59"/>
  <c r="H60"/>
  <c r="H64"/>
  <c r="H65"/>
  <c r="H70"/>
  <c r="H79"/>
  <c r="H80"/>
  <c r="H81"/>
  <c r="H82"/>
  <c r="H83"/>
  <c r="H84"/>
  <c r="H85"/>
  <c r="H86"/>
  <c r="H87"/>
  <c r="H7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B41"/>
  <c r="B42" s="1"/>
  <c r="B43" s="1"/>
  <c r="B44" s="1"/>
  <c r="B45" s="1"/>
  <c r="B46" s="1"/>
  <c r="B47" s="1"/>
  <c r="C41"/>
  <c r="C42" s="1"/>
  <c r="C43" s="1"/>
  <c r="C44" s="1"/>
  <c r="C45" s="1"/>
  <c r="C46" s="1"/>
  <c r="C47" s="1"/>
  <c r="J89" i="2"/>
  <c r="J88"/>
  <c r="J87"/>
  <c r="J86"/>
  <c r="J85"/>
  <c r="J84"/>
  <c r="J83"/>
  <c r="J82"/>
  <c r="J81"/>
  <c r="J80"/>
  <c r="J79"/>
  <c r="B61"/>
  <c r="B62" s="1"/>
  <c r="B63" s="1"/>
  <c r="B64" s="1"/>
  <c r="B65" s="1"/>
  <c r="B66" s="1"/>
  <c r="B67" s="1"/>
  <c r="B68" s="1"/>
  <c r="B69" s="1"/>
  <c r="B70" s="1"/>
  <c r="B71" s="1"/>
  <c r="B60"/>
  <c r="C60"/>
  <c r="C61" s="1"/>
  <c r="C62" s="1"/>
  <c r="C63" s="1"/>
  <c r="C64" s="1"/>
  <c r="C65" s="1"/>
  <c r="C66" s="1"/>
  <c r="C67" s="1"/>
  <c r="C68" s="1"/>
  <c r="C69" s="1"/>
  <c r="C70" s="1"/>
  <c r="C71" s="1"/>
  <c r="J78"/>
  <c r="J77"/>
  <c r="J76"/>
  <c r="J75"/>
  <c r="J74"/>
  <c r="J73"/>
  <c r="J72"/>
  <c r="J71"/>
  <c r="J70"/>
  <c r="J69"/>
  <c r="J68"/>
  <c r="J67"/>
  <c r="J66"/>
  <c r="B57"/>
  <c r="B58" s="1"/>
  <c r="B56"/>
  <c r="C56"/>
  <c r="C57" s="1"/>
  <c r="C58" s="1"/>
  <c r="J65"/>
  <c r="J64"/>
  <c r="J63"/>
  <c r="J62"/>
  <c r="J61"/>
  <c r="J60"/>
  <c r="B78"/>
  <c r="B79" s="1"/>
  <c r="B80" s="1"/>
  <c r="B81" s="1"/>
  <c r="B77"/>
  <c r="C77"/>
  <c r="C78" s="1"/>
  <c r="C79" s="1"/>
  <c r="C80" s="1"/>
  <c r="C81" s="1"/>
  <c r="J59"/>
  <c r="J58"/>
  <c r="J57"/>
  <c r="J56"/>
  <c r="J55"/>
  <c r="J54"/>
  <c r="J53"/>
  <c r="H75"/>
  <c r="H76"/>
  <c r="H77"/>
  <c r="H78"/>
  <c r="H79"/>
  <c r="H80"/>
  <c r="H81"/>
  <c r="H84"/>
  <c r="J52"/>
  <c r="J51"/>
  <c r="J50"/>
  <c r="J49"/>
  <c r="J48"/>
  <c r="J47"/>
  <c r="B46"/>
  <c r="B47" s="1"/>
  <c r="B48" s="1"/>
  <c r="B49" s="1"/>
  <c r="B50" s="1"/>
  <c r="C46"/>
  <c r="C47" s="1"/>
  <c r="C48" s="1"/>
  <c r="C49" s="1"/>
  <c r="C50" s="1"/>
  <c r="J46"/>
  <c r="J45"/>
  <c r="J44"/>
  <c r="J43"/>
  <c r="B31"/>
  <c r="B32" s="1"/>
  <c r="B33" s="1"/>
  <c r="B34" s="1"/>
  <c r="B35" s="1"/>
  <c r="B36" s="1"/>
  <c r="B37" s="1"/>
  <c r="B38" s="1"/>
  <c r="B39" s="1"/>
  <c r="B40" s="1"/>
  <c r="C31"/>
  <c r="C32" s="1"/>
  <c r="C33" s="1"/>
  <c r="C34" s="1"/>
  <c r="C35" s="1"/>
  <c r="C36" s="1"/>
  <c r="C37" s="1"/>
  <c r="C38" s="1"/>
  <c r="C39" s="1"/>
  <c r="C40" s="1"/>
  <c r="J40"/>
  <c r="J39"/>
  <c r="J38"/>
  <c r="J37"/>
  <c r="J36"/>
  <c r="J35"/>
  <c r="J34"/>
  <c r="J33"/>
  <c r="J32"/>
  <c r="J31"/>
  <c r="J30"/>
  <c r="J29"/>
  <c r="J24"/>
  <c r="K24" s="1"/>
  <c r="J25"/>
  <c r="K25" s="1"/>
  <c r="J26"/>
  <c r="K26" s="1"/>
  <c r="J27"/>
  <c r="K27" s="1"/>
  <c r="J28"/>
  <c r="K28" s="1"/>
  <c r="J23"/>
  <c r="K23" s="1"/>
  <c r="B24"/>
  <c r="B25" s="1"/>
  <c r="B26" s="1"/>
  <c r="B27" s="1"/>
  <c r="B28" s="1"/>
  <c r="C24"/>
  <c r="C25" s="1"/>
  <c r="C26" s="1"/>
  <c r="C27" s="1"/>
  <c r="C28" s="1"/>
  <c r="B12"/>
  <c r="B13" s="1"/>
  <c r="B14" s="1"/>
  <c r="B15" s="1"/>
  <c r="B16" s="1"/>
  <c r="B17" s="1"/>
  <c r="C12"/>
  <c r="C13" s="1"/>
  <c r="C14" s="1"/>
  <c r="C15" s="1"/>
  <c r="C16" s="1"/>
  <c r="C17" s="1"/>
  <c r="B94" i="1"/>
  <c r="B95" s="1"/>
  <c r="C94"/>
  <c r="C95" s="1"/>
  <c r="B88"/>
  <c r="B89" s="1"/>
  <c r="B90" s="1"/>
  <c r="B91" s="1"/>
  <c r="B92" s="1"/>
  <c r="C88"/>
  <c r="C89" s="1"/>
  <c r="C90" s="1"/>
  <c r="C91" s="1"/>
  <c r="C92" s="1"/>
  <c r="B82"/>
  <c r="B83" s="1"/>
  <c r="B84" s="1"/>
  <c r="B85" s="1"/>
  <c r="C82"/>
  <c r="C83" s="1"/>
  <c r="C84" s="1"/>
  <c r="C85" s="1"/>
  <c r="B73"/>
  <c r="B74" s="1"/>
  <c r="B75" s="1"/>
  <c r="B76" s="1"/>
  <c r="B77" s="1"/>
  <c r="B78" s="1"/>
  <c r="B79" s="1"/>
  <c r="C73"/>
  <c r="C74" s="1"/>
  <c r="C75" s="1"/>
  <c r="C76" s="1"/>
  <c r="C77" s="1"/>
  <c r="C78" s="1"/>
  <c r="C79" s="1"/>
  <c r="B64"/>
  <c r="B65" s="1"/>
  <c r="B66" s="1"/>
  <c r="B67" s="1"/>
  <c r="B68" s="1"/>
  <c r="C64"/>
  <c r="C65" s="1"/>
  <c r="C66" s="1"/>
  <c r="C67" s="1"/>
  <c r="C68" s="1"/>
  <c r="B54"/>
  <c r="B55" s="1"/>
  <c r="B56" s="1"/>
  <c r="B57" s="1"/>
  <c r="B58" s="1"/>
  <c r="B59" s="1"/>
  <c r="B60" s="1"/>
  <c r="B61" s="1"/>
  <c r="B62" s="1"/>
  <c r="C54"/>
  <c r="C55" s="1"/>
  <c r="C56" s="1"/>
  <c r="C57" s="1"/>
  <c r="C58" s="1"/>
  <c r="C59" s="1"/>
  <c r="C60" s="1"/>
  <c r="C61" s="1"/>
  <c r="C62" s="1"/>
  <c r="C44"/>
  <c r="C45" s="1"/>
  <c r="C46" s="1"/>
  <c r="C47" s="1"/>
  <c r="B43"/>
  <c r="B44" s="1"/>
  <c r="B45" s="1"/>
  <c r="B46" s="1"/>
  <c r="B47" s="1"/>
  <c r="C43"/>
  <c r="B35"/>
  <c r="B36" s="1"/>
  <c r="B37" s="1"/>
  <c r="B38" s="1"/>
  <c r="B39" s="1"/>
  <c r="C35"/>
  <c r="C36" s="1"/>
  <c r="C37" s="1"/>
  <c r="C38" s="1"/>
  <c r="C39" s="1"/>
  <c r="B32"/>
  <c r="B33" s="1"/>
  <c r="C32"/>
  <c r="C33" s="1"/>
  <c r="B13"/>
  <c r="B14" s="1"/>
  <c r="B15" s="1"/>
  <c r="B16" s="1"/>
  <c r="B17" s="1"/>
  <c r="B18" s="1"/>
  <c r="B19" s="1"/>
  <c r="B20" s="1"/>
  <c r="B21" s="1"/>
  <c r="B22" s="1"/>
  <c r="B23" s="1"/>
  <c r="B24" s="1"/>
  <c r="B25" s="1"/>
  <c r="C13"/>
  <c r="C14" s="1"/>
  <c r="C15" s="1"/>
  <c r="C16" s="1"/>
  <c r="C17" s="1"/>
  <c r="C18" s="1"/>
  <c r="C19" s="1"/>
  <c r="C20" s="1"/>
  <c r="C21" s="1"/>
  <c r="C22" s="1"/>
  <c r="C23" s="1"/>
  <c r="C24" s="1"/>
  <c r="C25" s="1"/>
  <c r="H71"/>
  <c r="H48"/>
  <c r="H49"/>
  <c r="H50"/>
  <c r="H51"/>
  <c r="H52"/>
  <c r="H53"/>
  <c r="H326" i="9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326" i="8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326" i="7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326" i="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325" i="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326" i="4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1" i="3"/>
  <c r="H323" i="2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54"/>
  <c r="H53"/>
  <c r="H83"/>
  <c r="H82"/>
  <c r="H88"/>
  <c r="H87"/>
  <c r="H86"/>
  <c r="H89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85"/>
  <c r="H52"/>
  <c r="H51"/>
  <c r="H44"/>
  <c r="H43"/>
  <c r="H42"/>
  <c r="H41"/>
  <c r="H50"/>
  <c r="H49"/>
  <c r="H48"/>
  <c r="H47"/>
  <c r="H46"/>
  <c r="H45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26" i="1"/>
  <c r="H31"/>
  <c r="H32"/>
  <c r="H33"/>
  <c r="H30"/>
  <c r="H34"/>
  <c r="H35"/>
  <c r="H36"/>
  <c r="H37"/>
  <c r="H38"/>
  <c r="H39"/>
  <c r="H27"/>
  <c r="H28"/>
  <c r="H29"/>
  <c r="H40"/>
  <c r="H41"/>
  <c r="H42"/>
  <c r="H43"/>
  <c r="H44"/>
  <c r="H45"/>
  <c r="H46"/>
  <c r="H47"/>
  <c r="H12"/>
  <c r="H13"/>
  <c r="H14"/>
  <c r="H15"/>
  <c r="H16"/>
  <c r="H17"/>
  <c r="H18"/>
  <c r="H19"/>
  <c r="H20"/>
  <c r="H21"/>
  <c r="H22"/>
  <c r="H23"/>
  <c r="H24"/>
  <c r="H25"/>
  <c r="H54"/>
  <c r="H55"/>
  <c r="H56"/>
  <c r="H57"/>
  <c r="H58"/>
  <c r="H59"/>
  <c r="H60"/>
  <c r="H61"/>
  <c r="H62"/>
  <c r="H63"/>
  <c r="H64"/>
  <c r="H65"/>
  <c r="H66"/>
  <c r="H67"/>
  <c r="H68"/>
  <c r="H69"/>
  <c r="H70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11"/>
</calcChain>
</file>

<file path=xl/sharedStrings.xml><?xml version="1.0" encoding="utf-8"?>
<sst xmlns="http://schemas.openxmlformats.org/spreadsheetml/2006/main" count="2242" uniqueCount="618">
  <si>
    <t>CÔNG TY TNHH TM DV VĂN PHÒNG PHẨM PHƯƠNG NAM</t>
  </si>
  <si>
    <t>B18/19K Đường Liên Ấp,Ấp 3,Bình Hưng, Bình Chánh, TP HCM</t>
  </si>
  <si>
    <t>MST: 0307229914</t>
  </si>
  <si>
    <t>NHẬP HÀNG HÓA</t>
  </si>
  <si>
    <t>STT</t>
  </si>
  <si>
    <t>Ngày Tháng</t>
  </si>
  <si>
    <t>Nhà cung cấp</t>
  </si>
  <si>
    <t>Mặt hàng</t>
  </si>
  <si>
    <t>ĐVT</t>
  </si>
  <si>
    <t>SL</t>
  </si>
  <si>
    <t>kg</t>
  </si>
  <si>
    <t>Thành tiền</t>
  </si>
  <si>
    <t xml:space="preserve">Đơn giá </t>
  </si>
  <si>
    <t>01/04</t>
  </si>
  <si>
    <t>cuộn rác 3 màu trung</t>
  </si>
  <si>
    <t>02/04</t>
  </si>
  <si>
    <t>gia linh</t>
  </si>
  <si>
    <t>bìa còng 5p</t>
  </si>
  <si>
    <t>cái</t>
  </si>
  <si>
    <t>06/04</t>
  </si>
  <si>
    <t>bìa còng 7p</t>
  </si>
  <si>
    <t>bìa cột dây</t>
  </si>
  <si>
    <t>phân trang 12 số xám</t>
  </si>
  <si>
    <t>xấp</t>
  </si>
  <si>
    <t>05/04</t>
  </si>
  <si>
    <t>thái dương</t>
  </si>
  <si>
    <t>bìa 3 dây 20p</t>
  </si>
  <si>
    <t>nhuệ phong</t>
  </si>
  <si>
    <t>acco sắt sdi</t>
  </si>
  <si>
    <t>hộp</t>
  </si>
  <si>
    <t>dao 0404</t>
  </si>
  <si>
    <t>cây</t>
  </si>
  <si>
    <t>dao 0426</t>
  </si>
  <si>
    <t>dao 0423</t>
  </si>
  <si>
    <t>lưỡi dao lớn 1404</t>
  </si>
  <si>
    <t>vĩ</t>
  </si>
  <si>
    <t>dao 0411</t>
  </si>
  <si>
    <t>04/04</t>
  </si>
  <si>
    <t>phúc mã</t>
  </si>
  <si>
    <t>bút artline 100, đen</t>
  </si>
  <si>
    <t>note 3 x 3</t>
  </si>
  <si>
    <t>lốc</t>
  </si>
  <si>
    <t>dạ qaung toyo</t>
  </si>
  <si>
    <t>07/04</t>
  </si>
  <si>
    <t>bìa 3 dây 7p</t>
  </si>
  <si>
    <t>nhật hồng</t>
  </si>
  <si>
    <t>giấy nhiệt 8p</t>
  </si>
  <si>
    <t>cuồn</t>
  </si>
  <si>
    <t>cuốn</t>
  </si>
  <si>
    <t>phiếu chi 3 liên 50 bộ</t>
  </si>
  <si>
    <t>phiếu nhập 3 liên 50 bộ</t>
  </si>
  <si>
    <t>hóa đơn 2 liên</t>
  </si>
  <si>
    <t>phiếu thu 2 liên 50 bộ</t>
  </si>
  <si>
    <t>phiếu chi 2 liên 50 bộ</t>
  </si>
  <si>
    <t>12/04</t>
  </si>
  <si>
    <t>việt gia</t>
  </si>
  <si>
    <t>bìa lỗ mỏng</t>
  </si>
  <si>
    <t>bìa lỗ 4l</t>
  </si>
  <si>
    <t>kẹp bướm 15</t>
  </si>
  <si>
    <t>kẹp bướm 19</t>
  </si>
  <si>
    <t>kim bấm no.3 sdi</t>
  </si>
  <si>
    <t>kẹp giấy c62</t>
  </si>
  <si>
    <t>hộ lớn</t>
  </si>
  <si>
    <t>hộp lớn</t>
  </si>
  <si>
    <t>in ảnh epson 230 1 mặt</t>
  </si>
  <si>
    <t>in ảnh epson 230 2 mặt</t>
  </si>
  <si>
    <t>giấy than gstar</t>
  </si>
  <si>
    <t>kệ 3 ngăn ráp</t>
  </si>
  <si>
    <t>dạ quang toyo</t>
  </si>
  <si>
    <t>kẹp bướm 32</t>
  </si>
  <si>
    <t>kẹp bướm 25</t>
  </si>
  <si>
    <t>kẹp bướm 41</t>
  </si>
  <si>
    <t>kẹp bướm 51</t>
  </si>
  <si>
    <t>kéo s100</t>
  </si>
  <si>
    <t>kéo s180</t>
  </si>
  <si>
    <t>bìa trình ký đơn si</t>
  </si>
  <si>
    <t>14/04</t>
  </si>
  <si>
    <t>bìa lỗ</t>
  </si>
  <si>
    <t>phân trang nhựa 10 số</t>
  </si>
  <si>
    <t>xấp lớn</t>
  </si>
  <si>
    <t>phân trang nhựa 12 số</t>
  </si>
  <si>
    <t>bìa nút a</t>
  </si>
  <si>
    <t>việt thương</t>
  </si>
  <si>
    <t>bút chì steadler 6B 110</t>
  </si>
  <si>
    <t>thiết bị miền nam</t>
  </si>
  <si>
    <t>bình đựng nước rửa tay đơn MNY25</t>
  </si>
  <si>
    <t>22/04</t>
  </si>
  <si>
    <t>bìa trình ký đôi a4</t>
  </si>
  <si>
    <t>09/04</t>
  </si>
  <si>
    <t>bìa si 20p</t>
  </si>
  <si>
    <t>bìa trình ký đơn a4</t>
  </si>
  <si>
    <t>19/04</t>
  </si>
  <si>
    <t>23/04</t>
  </si>
  <si>
    <t>giai phát</t>
  </si>
  <si>
    <t>bìa phân trang 12 số xám</t>
  </si>
  <si>
    <t>bìa cột dây f</t>
  </si>
  <si>
    <t>khay 2 ngăn</t>
  </si>
  <si>
    <t>giá km</t>
  </si>
  <si>
    <t>28/04</t>
  </si>
  <si>
    <t xml:space="preserve">bìa trình ký si đơn </t>
  </si>
  <si>
    <t>khay 1 ngăn</t>
  </si>
  <si>
    <t>khay 3 ngăn</t>
  </si>
  <si>
    <t>bìa trình ký si đôi</t>
  </si>
  <si>
    <t>ck 5%</t>
  </si>
  <si>
    <t>bìa lỗ a4</t>
  </si>
  <si>
    <t>03/05</t>
  </si>
  <si>
    <t>xương kiểu</t>
  </si>
  <si>
    <t>bộp bút 170</t>
  </si>
  <si>
    <t>lau bảng nhung 173</t>
  </si>
  <si>
    <t>hộp bút 179</t>
  </si>
  <si>
    <t>note nhiều màu ko keo</t>
  </si>
  <si>
    <t>note 177-1</t>
  </si>
  <si>
    <t>kệ 169-1</t>
  </si>
  <si>
    <t>tân tiến</t>
  </si>
  <si>
    <t>phiếu xuất nhập kho</t>
  </si>
  <si>
    <t>diệp thành</t>
  </si>
  <si>
    <t>tomy hộp</t>
  </si>
  <si>
    <t>decal đế xanh</t>
  </si>
  <si>
    <t>bấm kim 3 207</t>
  </si>
  <si>
    <t>phiếu xuất 3 liên</t>
  </si>
  <si>
    <t>26/04</t>
  </si>
  <si>
    <t>04/05</t>
  </si>
  <si>
    <t>viễn đông</t>
  </si>
  <si>
    <t>note 1.5x2</t>
  </si>
  <si>
    <t>note 3x2</t>
  </si>
  <si>
    <t>note 3x3</t>
  </si>
  <si>
    <t>note 3x4</t>
  </si>
  <si>
    <t>note 3x5</t>
  </si>
  <si>
    <t>note 5 màu mũi tên</t>
  </si>
  <si>
    <t>06/05</t>
  </si>
  <si>
    <t>mica chức vụ 193</t>
  </si>
  <si>
    <t>10/05</t>
  </si>
  <si>
    <t>kéo hoa hồng</t>
  </si>
  <si>
    <t>bút lông dầu zebra xanh</t>
  </si>
  <si>
    <t>bút ub 150 đỏ</t>
  </si>
  <si>
    <t>dạ quang</t>
  </si>
  <si>
    <t>in ảnh 2 mặt dl 260</t>
  </si>
  <si>
    <t>12/05</t>
  </si>
  <si>
    <t>acco sắt</t>
  </si>
  <si>
    <t>kéo s120</t>
  </si>
  <si>
    <t>11/05</t>
  </si>
  <si>
    <t>bút chì 6b 110</t>
  </si>
  <si>
    <t>bút chì vỏ đen 2b</t>
  </si>
  <si>
    <t>lò xo 10</t>
  </si>
  <si>
    <t>lò xo 12</t>
  </si>
  <si>
    <t>13/05</t>
  </si>
  <si>
    <t>bìa trình ký đơn</t>
  </si>
  <si>
    <t>25/05</t>
  </si>
  <si>
    <t>bút chì 2b 134</t>
  </si>
  <si>
    <t>tân sanh</t>
  </si>
  <si>
    <t>bìa thái a4 hồng</t>
  </si>
  <si>
    <t>bìa thái a4 xd</t>
  </si>
  <si>
    <t>bìa thái a4 vàng</t>
  </si>
  <si>
    <t>bìa thái a4 xl</t>
  </si>
  <si>
    <t>bìa sơ mi a3</t>
  </si>
  <si>
    <t>bìa thái a3</t>
  </si>
  <si>
    <t>26/05</t>
  </si>
  <si>
    <t>mai hoàng long</t>
  </si>
  <si>
    <t>nước tẩy axo 800ml</t>
  </si>
  <si>
    <t>chai</t>
  </si>
  <si>
    <t>kiệt vy</t>
  </si>
  <si>
    <t>24/05</t>
  </si>
  <si>
    <t>trí quang</t>
  </si>
  <si>
    <t>rác tiểu</t>
  </si>
  <si>
    <t>rác trung</t>
  </si>
  <si>
    <t>rác đại</t>
  </si>
  <si>
    <t>rác trung có lõi</t>
  </si>
  <si>
    <t>cuộn</t>
  </si>
  <si>
    <t>kệ 3 ngăn</t>
  </si>
  <si>
    <t>file 1 ngăn</t>
  </si>
  <si>
    <t>bút chì bấm a125t</t>
  </si>
  <si>
    <t>ruột chì yoyo</t>
  </si>
  <si>
    <t>bút gel mini</t>
  </si>
  <si>
    <t>kim bấm số 3</t>
  </si>
  <si>
    <t>31/05</t>
  </si>
  <si>
    <t>hộp bút xoay nhỏ</t>
  </si>
  <si>
    <t>27/05</t>
  </si>
  <si>
    <t>kệ 1 ngăn ráp</t>
  </si>
  <si>
    <t>dân hoa</t>
  </si>
  <si>
    <t>cắt keo 5p</t>
  </si>
  <si>
    <t>cắt keo 7p</t>
  </si>
  <si>
    <t>14/05</t>
  </si>
  <si>
    <t>02/06</t>
  </si>
  <si>
    <t>kim mỹ</t>
  </si>
  <si>
    <t>bao thư 12x22</t>
  </si>
  <si>
    <t>10/06</t>
  </si>
  <si>
    <t>in màu 140 epson (2 mặt)</t>
  </si>
  <si>
    <t>in ảnh 1 mặt</t>
  </si>
  <si>
    <t>in ảnh 2 mặt</t>
  </si>
  <si>
    <t>04/06</t>
  </si>
  <si>
    <t>kệ 3 tầng trượt</t>
  </si>
  <si>
    <t>in ảnh 2 mặt 260</t>
  </si>
  <si>
    <t>09/06</t>
  </si>
  <si>
    <t>nhập 2 liên 50 bộ</t>
  </si>
  <si>
    <t>quyển</t>
  </si>
  <si>
    <t>06/06</t>
  </si>
  <si>
    <t>hộp bút 170</t>
  </si>
  <si>
    <t>hộp bút 174</t>
  </si>
  <si>
    <t>kệ 175-3</t>
  </si>
  <si>
    <t>07/06</t>
  </si>
  <si>
    <t>gỡ kim tth</t>
  </si>
  <si>
    <t>bấm lỗ 837</t>
  </si>
  <si>
    <t>bld art 100</t>
  </si>
  <si>
    <t>bld art 725</t>
  </si>
  <si>
    <t>bld art 90</t>
  </si>
  <si>
    <t>lọ</t>
  </si>
  <si>
    <t>mực art đen</t>
  </si>
  <si>
    <t>bìa 3 dây 15f</t>
  </si>
  <si>
    <t>lưỡi dao 1404</t>
  </si>
  <si>
    <t>bìa trình ký đôi</t>
  </si>
  <si>
    <t>bìa còng cua 3.5 a</t>
  </si>
  <si>
    <t>còng 7p</t>
  </si>
  <si>
    <t>mỹ hưng</t>
  </si>
  <si>
    <t>xịt muỗi raid</t>
  </si>
  <si>
    <t>thùng</t>
  </si>
  <si>
    <t>omo 800g</t>
  </si>
  <si>
    <t>nrc sunlight 800</t>
  </si>
  <si>
    <t>tẩy javel 1l</t>
  </si>
  <si>
    <t>duck tím</t>
  </si>
  <si>
    <t>lau sàn sunlight 1l</t>
  </si>
  <si>
    <t>vim toilet</t>
  </si>
  <si>
    <t>16/05</t>
  </si>
  <si>
    <t>omo 3kg</t>
  </si>
  <si>
    <t>nrt lifebouy 180g</t>
  </si>
  <si>
    <t>lau sàn 3.8kg</t>
  </si>
  <si>
    <t>09/05</t>
  </si>
  <si>
    <t>omo 400gr</t>
  </si>
  <si>
    <t>28/05</t>
  </si>
  <si>
    <t>omo nước 2.7l</t>
  </si>
  <si>
    <t>11/06</t>
  </si>
  <si>
    <t>16/06</t>
  </si>
  <si>
    <t>07/05</t>
  </si>
  <si>
    <t>nrc sunlight 3.8k</t>
  </si>
  <si>
    <t>22/06</t>
  </si>
  <si>
    <t>bao thư</t>
  </si>
  <si>
    <t>bao thư trắng a4 80</t>
  </si>
  <si>
    <t>24/06</t>
  </si>
  <si>
    <t>bảng tên dẻo ngang</t>
  </si>
  <si>
    <t>21/06</t>
  </si>
  <si>
    <t>18/06</t>
  </si>
  <si>
    <t>kim nam phát</t>
  </si>
  <si>
    <t>bìa còng 7p 4 còng</t>
  </si>
  <si>
    <t>kệ 4 ngăn ráp</t>
  </si>
  <si>
    <t>phiếu xuất 2 liên</t>
  </si>
  <si>
    <t>ngô quang</t>
  </si>
  <si>
    <t>bìa trình ký 332</t>
  </si>
  <si>
    <t>bìa còng cua 3.5p a4</t>
  </si>
  <si>
    <t>15/06</t>
  </si>
  <si>
    <t>lò xo 10li</t>
  </si>
  <si>
    <t>lò xo 20li</t>
  </si>
  <si>
    <t>bìa kiếng a3</t>
  </si>
  <si>
    <t>bấm kim 50la</t>
  </si>
  <si>
    <t>bấm lỗ 978</t>
  </si>
  <si>
    <t>note 5 màu nhựa 45502</t>
  </si>
  <si>
    <t>gỡ kim 508b</t>
  </si>
  <si>
    <t>13/06</t>
  </si>
  <si>
    <t>ch diệu</t>
  </si>
  <si>
    <t>chà toilet</t>
  </si>
  <si>
    <t>lau kiếng</t>
  </si>
  <si>
    <t>lau nhà mỹ phong</t>
  </si>
  <si>
    <t>quét mạng nhện</t>
  </si>
  <si>
    <t>thông cầu</t>
  </si>
  <si>
    <t>thảm thun 30x40</t>
  </si>
  <si>
    <t>chổi cỏ</t>
  </si>
  <si>
    <t>khăn welcome</t>
  </si>
  <si>
    <t>Date</t>
  </si>
  <si>
    <t>Tên hàng</t>
  </si>
  <si>
    <t>Đơn giá</t>
  </si>
  <si>
    <t>CK</t>
  </si>
  <si>
    <t>23/06</t>
  </si>
  <si>
    <t>lau sàn sl 1l</t>
  </si>
  <si>
    <t>29/06</t>
  </si>
  <si>
    <t>25/06</t>
  </si>
  <si>
    <t>05/07</t>
  </si>
  <si>
    <t>lau sàn 4l</t>
  </si>
  <si>
    <t>06/07</t>
  </si>
  <si>
    <t>omo 6kg</t>
  </si>
  <si>
    <t>javel 1l</t>
  </si>
  <si>
    <t>08/09</t>
  </si>
  <si>
    <t>rửa chén 4l</t>
  </si>
  <si>
    <t>rửa chén 800ml</t>
  </si>
  <si>
    <t>08/07</t>
  </si>
  <si>
    <t>omo 800g ( 6g)</t>
  </si>
  <si>
    <t>09/07</t>
  </si>
  <si>
    <t>30/06</t>
  </si>
  <si>
    <t>bld pilot</t>
  </si>
  <si>
    <t>bìa còng 3f5 a4</t>
  </si>
  <si>
    <t>07/07</t>
  </si>
  <si>
    <t>tbc gift ( tang 9)</t>
  </si>
  <si>
    <t>lau sàn gift 4l</t>
  </si>
  <si>
    <t>can</t>
  </si>
  <si>
    <t>lau kính gift ( tang 6)</t>
  </si>
  <si>
    <t>phạm anh ( ck 1%)</t>
  </si>
  <si>
    <t>bìa nút f4</t>
  </si>
  <si>
    <t>bìa lỗ m</t>
  </si>
  <si>
    <t>bến nghé ( ck 3%)</t>
  </si>
  <si>
    <t>mực bld</t>
  </si>
  <si>
    <t>12/07</t>
  </si>
  <si>
    <t>bìa nút a4</t>
  </si>
  <si>
    <t>bảng tên đứng 107</t>
  </si>
  <si>
    <t>13/07</t>
  </si>
  <si>
    <t>bảng tên ngang 108</t>
  </si>
  <si>
    <t>15/07</t>
  </si>
  <si>
    <t>trí minh</t>
  </si>
  <si>
    <t>sổ lò xo a480</t>
  </si>
  <si>
    <t>sổ lò xo a4</t>
  </si>
  <si>
    <t>sổ lò xo a470</t>
  </si>
  <si>
    <t>sổ lò xo a580</t>
  </si>
  <si>
    <t>sổ lò xo a570</t>
  </si>
  <si>
    <t>sổ lò xo a680</t>
  </si>
  <si>
    <t>lò xo nhựa 12</t>
  </si>
  <si>
    <t>lò xo nhựa 10</t>
  </si>
  <si>
    <t>02/07</t>
  </si>
  <si>
    <t>ch bình</t>
  </si>
  <si>
    <t>máy tính js120l</t>
  </si>
  <si>
    <t>chấn long</t>
  </si>
  <si>
    <t>lưỡi 1403</t>
  </si>
  <si>
    <t>chí cường</t>
  </si>
  <si>
    <t>kéo tth 838 ( ck 5 %)</t>
  </si>
  <si>
    <t>11/07</t>
  </si>
  <si>
    <t>nhãn tomy</t>
  </si>
  <si>
    <t>decal xanh</t>
  </si>
  <si>
    <t>diệp lê</t>
  </si>
  <si>
    <t>bkeo xốp 2f4</t>
  </si>
  <si>
    <t>cắt keo 197</t>
  </si>
  <si>
    <t>luki</t>
  </si>
  <si>
    <t>băng keo nhiệt 3fx10m</t>
  </si>
  <si>
    <t>file ráp 1 ngăn</t>
  </si>
  <si>
    <t>bìa lá</t>
  </si>
  <si>
    <t>01/07</t>
  </si>
  <si>
    <t>kệ mica 169-3</t>
  </si>
  <si>
    <t>lau bảng nhung</t>
  </si>
  <si>
    <t>04/07</t>
  </si>
  <si>
    <t>tỷ nga</t>
  </si>
  <si>
    <t>kim 23/20</t>
  </si>
  <si>
    <t>kim 23/10</t>
  </si>
  <si>
    <t>đức hòa</t>
  </si>
  <si>
    <t>sáp xé</t>
  </si>
  <si>
    <t>ch thảo</t>
  </si>
  <si>
    <t>bkeo si 5p</t>
  </si>
  <si>
    <t>bìa da 40 lá</t>
  </si>
  <si>
    <t>mực dấu</t>
  </si>
  <si>
    <t>phấn mic 100</t>
  </si>
  <si>
    <t>thước dẻo 30</t>
  </si>
  <si>
    <t>bìa 3 dây 15p</t>
  </si>
  <si>
    <t>phiếu xuất 3l</t>
  </si>
  <si>
    <t>giấy nhiệt 8cm</t>
  </si>
  <si>
    <t>giấy giới thiệu</t>
  </si>
  <si>
    <t>lưỡi dao unc hồng</t>
  </si>
  <si>
    <t>keo giá</t>
  </si>
  <si>
    <t>sổ ck7 có nút</t>
  </si>
  <si>
    <t>pin 3a toshipa</t>
  </si>
  <si>
    <t>bìa thái vàng</t>
  </si>
  <si>
    <t>bìa thái trắng</t>
  </si>
  <si>
    <t>nam phát</t>
  </si>
  <si>
    <t>bìa còng 3.5p</t>
  </si>
  <si>
    <t>ruột chì 0.7</t>
  </si>
  <si>
    <t>vỹ</t>
  </si>
  <si>
    <t>mực bld penta</t>
  </si>
  <si>
    <t>keo khô hq</t>
  </si>
  <si>
    <t>bảng tên kim kẹp</t>
  </si>
  <si>
    <t>bìa phân trang 31 số</t>
  </si>
  <si>
    <t>dao sếp</t>
  </si>
  <si>
    <t>ly bút nhỏ</t>
  </si>
  <si>
    <t>lưỡi 1404</t>
  </si>
  <si>
    <t>hưng thành</t>
  </si>
  <si>
    <t>giấy fo a470</t>
  </si>
  <si>
    <t>ram</t>
  </si>
  <si>
    <t>mẫn đạt</t>
  </si>
  <si>
    <t>bìa lỗ suremark</t>
  </si>
  <si>
    <t>cây lau nhà</t>
  </si>
  <si>
    <t>chổi cau</t>
  </si>
  <si>
    <t>thảm wc 50x70</t>
  </si>
  <si>
    <t>thảm wc 60x90</t>
  </si>
  <si>
    <t>phương nguyên</t>
  </si>
  <si>
    <t>bld dolphin</t>
  </si>
  <si>
    <t>16/07</t>
  </si>
  <si>
    <t>omo matic</t>
  </si>
  <si>
    <t>tbc vim (8c)</t>
  </si>
  <si>
    <t>bc 7p 4 còng</t>
  </si>
  <si>
    <t>sổ ck1</t>
  </si>
  <si>
    <t>bấm kim 10-5270</t>
  </si>
  <si>
    <t>note 5 màu mũi tên-45502</t>
  </si>
  <si>
    <t>note 5 màu giấy-40434</t>
  </si>
  <si>
    <t>note please sign-45649</t>
  </si>
  <si>
    <t>18/07</t>
  </si>
  <si>
    <t>bút chì ax105</t>
  </si>
  <si>
    <t>bút chì a125t</t>
  </si>
  <si>
    <t>bìa lỗ d</t>
  </si>
  <si>
    <t>vĩnh quang</t>
  </si>
  <si>
    <t>kéo nd 10</t>
  </si>
  <si>
    <t>cùi xe máy 1l</t>
  </si>
  <si>
    <t>kẹp sắt đục</t>
  </si>
  <si>
    <t>bịch</t>
  </si>
  <si>
    <t>sổ ck1 d</t>
  </si>
  <si>
    <t>kẹp giấy c82</t>
  </si>
  <si>
    <t>phân trang 31 số</t>
  </si>
  <si>
    <t>phiếu xuất oto</t>
  </si>
  <si>
    <t>thời thanh bình</t>
  </si>
  <si>
    <t>ủng nylong</t>
  </si>
  <si>
    <t>đôi</t>
  </si>
  <si>
    <t>áo blu</t>
  </si>
  <si>
    <t>bao tóc</t>
  </si>
  <si>
    <t>bìa 2 lò xo</t>
  </si>
  <si>
    <t>kim 23/17</t>
  </si>
  <si>
    <t>bút ghi trên vải</t>
  </si>
  <si>
    <t>19/07</t>
  </si>
  <si>
    <t>phiếu thu 3 liên</t>
  </si>
  <si>
    <t>phiếu chi 3 liên</t>
  </si>
  <si>
    <t>bìa còng 10p</t>
  </si>
  <si>
    <t>deli</t>
  </si>
  <si>
    <t>bấm kim deli399</t>
  </si>
  <si>
    <t>29/07</t>
  </si>
  <si>
    <t>bld zebra</t>
  </si>
  <si>
    <t>sổ ck4</t>
  </si>
  <si>
    <t>sổ giáo án 200t</t>
  </si>
  <si>
    <t>28/07</t>
  </si>
  <si>
    <t>miếng lót chuột</t>
  </si>
  <si>
    <t>bìa 80 lá</t>
  </si>
  <si>
    <t>28/08</t>
  </si>
  <si>
    <t>28/09</t>
  </si>
  <si>
    <t>27/07</t>
  </si>
  <si>
    <t>bìa xi măng 10p</t>
  </si>
  <si>
    <t>name card 160</t>
  </si>
  <si>
    <t>bút ub150</t>
  </si>
  <si>
    <t>lq 310 fullmark</t>
  </si>
  <si>
    <t>kẹp c32</t>
  </si>
  <si>
    <t>09/08</t>
  </si>
  <si>
    <t>bìa nút f</t>
  </si>
  <si>
    <t>06/08</t>
  </si>
  <si>
    <t>dây đeo móc xoay</t>
  </si>
  <si>
    <t>cuộn rác đại</t>
  </si>
  <si>
    <t>cuộn rác tiểu</t>
  </si>
  <si>
    <t>cuộn rác trung</t>
  </si>
  <si>
    <t>cuộn rác lõi tiểu</t>
  </si>
  <si>
    <t>cuộn rác lõi trung</t>
  </si>
  <si>
    <t>03/08</t>
  </si>
  <si>
    <t>04/08</t>
  </si>
  <si>
    <t>bao thư 12x18</t>
  </si>
  <si>
    <t>26/07</t>
  </si>
  <si>
    <t>02/08</t>
  </si>
  <si>
    <t>dây đeo kẹp sắt</t>
  </si>
  <si>
    <t>bìa còng cua 3.5</t>
  </si>
  <si>
    <t>bìa còng cua 5</t>
  </si>
  <si>
    <t>bìa còng cua 7</t>
  </si>
  <si>
    <t>thành công</t>
  </si>
  <si>
    <t>tampon v38</t>
  </si>
  <si>
    <t>01/08</t>
  </si>
  <si>
    <t>bao giày</t>
  </si>
  <si>
    <t>trần nguyễn</t>
  </si>
  <si>
    <t>acco nhựa</t>
  </si>
  <si>
    <t>vương miện</t>
  </si>
  <si>
    <t>tam bông baby miss</t>
  </si>
  <si>
    <t>30/07</t>
  </si>
  <si>
    <t>note 4 màu-07124</t>
  </si>
  <si>
    <t>note 5 màu nhựa-45502</t>
  </si>
  <si>
    <t>kẹp c62</t>
  </si>
  <si>
    <t>vinh an cư</t>
  </si>
  <si>
    <t>mực wax 110x300m</t>
  </si>
  <si>
    <t>23/07</t>
  </si>
  <si>
    <t>in ảnh 135</t>
  </si>
  <si>
    <t>file 3 ngăn</t>
  </si>
  <si>
    <t>in ảnh 1 mặt 230</t>
  </si>
  <si>
    <t>kim bấm 3</t>
  </si>
  <si>
    <t>lưỡi dao 1403</t>
  </si>
  <si>
    <t>giấy nhiệt 57</t>
  </si>
  <si>
    <t>dao rọc giấy 0423</t>
  </si>
  <si>
    <t>24/08</t>
  </si>
  <si>
    <t>hảo vọng</t>
  </si>
  <si>
    <t>sổ name card a5 120</t>
  </si>
  <si>
    <t>23/08</t>
  </si>
  <si>
    <t>kệ 3 tầng ráp 175-3</t>
  </si>
  <si>
    <t>bìa 4 còng 7p</t>
  </si>
  <si>
    <t>khay bút 9147</t>
  </si>
  <si>
    <t>22/08</t>
  </si>
  <si>
    <t>bút ub 150 đen</t>
  </si>
  <si>
    <t>bút ub 150 xanh</t>
  </si>
  <si>
    <t>20/08</t>
  </si>
  <si>
    <t>trùm giày</t>
  </si>
  <si>
    <t>bút nút a5</t>
  </si>
  <si>
    <t>bìa kẹp 331</t>
  </si>
  <si>
    <t>12/08</t>
  </si>
  <si>
    <t>giấy in ảnh 1 mặt</t>
  </si>
  <si>
    <t>giấy in ảnh 2 mặt</t>
  </si>
  <si>
    <t>18/08</t>
  </si>
  <si>
    <t>giấy than kokusai</t>
  </si>
  <si>
    <t>17/08</t>
  </si>
  <si>
    <t>13/08</t>
  </si>
  <si>
    <t>bìa hộp 20</t>
  </si>
  <si>
    <t>11/08</t>
  </si>
  <si>
    <t>lau bảng</t>
  </si>
  <si>
    <t>kệ 3 tầng 169-3</t>
  </si>
  <si>
    <t>16/08</t>
  </si>
  <si>
    <t>phạm anh</t>
  </si>
  <si>
    <t>tẩy nhà tắm gift - 9</t>
  </si>
  <si>
    <t>lau kính - 6</t>
  </si>
  <si>
    <t>12/09</t>
  </si>
  <si>
    <t>bìa bút a</t>
  </si>
  <si>
    <t>29/08</t>
  </si>
  <si>
    <t>bìa cong cua 3.5</t>
  </si>
  <si>
    <t>01/09</t>
  </si>
  <si>
    <t>06/09</t>
  </si>
  <si>
    <t>09/09</t>
  </si>
  <si>
    <t>lò xo 14</t>
  </si>
  <si>
    <t>kệ 3 tầng nhựa trượt</t>
  </si>
  <si>
    <t>bao thư a4 80</t>
  </si>
  <si>
    <t>bao thư a5 80</t>
  </si>
  <si>
    <t>bao thư a4 cam</t>
  </si>
  <si>
    <t>sổ lò xo a5 80t</t>
  </si>
  <si>
    <t>sổ lò xo a4 80t</t>
  </si>
  <si>
    <t>sổ lò xo a6 80t</t>
  </si>
  <si>
    <t>sổ lò xo a5 100t</t>
  </si>
  <si>
    <t>omo 3kg ( 2 gói )</t>
  </si>
  <si>
    <t>lau sàn 1l</t>
  </si>
  <si>
    <t>14/09</t>
  </si>
  <si>
    <t>omo 800</t>
  </si>
  <si>
    <t>kẹp c62 ( 50 lốc x 10 hộp )</t>
  </si>
  <si>
    <t>bảng tên 108</t>
  </si>
  <si>
    <t>dây đeo lụa</t>
  </si>
  <si>
    <t>05/09</t>
  </si>
  <si>
    <t>07/10</t>
  </si>
  <si>
    <t>12/10</t>
  </si>
  <si>
    <t>bìa hộp 20p</t>
  </si>
  <si>
    <t>10/10</t>
  </si>
  <si>
    <t>bìa kiếng a3 2kg</t>
  </si>
  <si>
    <t>bìa hộp 10p</t>
  </si>
  <si>
    <t>14/10</t>
  </si>
  <si>
    <t>phiếu nhập 3l</t>
  </si>
  <si>
    <t>phiếu chi 3l</t>
  </si>
  <si>
    <t>ly xoay nhỏ</t>
  </si>
  <si>
    <t>bìa còng a3 7p</t>
  </si>
  <si>
    <t>06/10</t>
  </si>
  <si>
    <t>05/10</t>
  </si>
  <si>
    <t>vỉ</t>
  </si>
  <si>
    <t>bấm kim số 10</t>
  </si>
  <si>
    <t>16/09</t>
  </si>
  <si>
    <t>giấy in ảnh 1 mặt 230</t>
  </si>
  <si>
    <t>kéo 8003</t>
  </si>
  <si>
    <t>băng keo xốp 2f4 x 10y</t>
  </si>
  <si>
    <t>băng keo 2 mặt 1f2x9y</t>
  </si>
  <si>
    <t>băng keo 2 mặt 2f4x9y</t>
  </si>
  <si>
    <t>17/09</t>
  </si>
  <si>
    <t>giấy note 3x3</t>
  </si>
  <si>
    <t>bấm kim 10</t>
  </si>
  <si>
    <t>giấy note 5 màu nhựa</t>
  </si>
  <si>
    <t>giấy note 4 màu giấy</t>
  </si>
  <si>
    <t>giấy note 5 màu giấy</t>
  </si>
  <si>
    <t>thuận phong</t>
  </si>
  <si>
    <t>keo 502</t>
  </si>
  <si>
    <t>22/09</t>
  </si>
  <si>
    <t>phiếu thu 3l</t>
  </si>
  <si>
    <t>phiếu chi 2l</t>
  </si>
  <si>
    <t>30/09</t>
  </si>
  <si>
    <t>giấy decal a4 xanh</t>
  </si>
  <si>
    <t>03/10</t>
  </si>
  <si>
    <t>bìa lỗ a4 m</t>
  </si>
  <si>
    <t>dao 0405</t>
  </si>
  <si>
    <t>cây ghim giấy</t>
  </si>
  <si>
    <t>rửa tay lifebouy</t>
  </si>
  <si>
    <t>xịt muỗi mosly</t>
  </si>
  <si>
    <t>26/08</t>
  </si>
  <si>
    <t>xbc lifeboy</t>
  </si>
  <si>
    <t>rửa chén 3.8l</t>
  </si>
  <si>
    <t>lau sàn túi</t>
  </si>
  <si>
    <t>viso 800g</t>
  </si>
  <si>
    <t>01/10</t>
  </si>
  <si>
    <t>08/10</t>
  </si>
  <si>
    <t>omo nước 2.7</t>
  </si>
  <si>
    <t>15/10</t>
  </si>
  <si>
    <t>giấy in màu 2 mặt 140</t>
  </si>
  <si>
    <t>giấy in ảnh 1m 230</t>
  </si>
  <si>
    <t>giấy in ảnh 2m 230</t>
  </si>
  <si>
    <t>21/10</t>
  </si>
  <si>
    <t>giấy a0 107cm đl 100</t>
  </si>
  <si>
    <t>09/12</t>
  </si>
  <si>
    <t>07/12</t>
  </si>
  <si>
    <t>25/11</t>
  </si>
  <si>
    <t>bìa hộp si 20p</t>
  </si>
  <si>
    <t>22/11</t>
  </si>
  <si>
    <t>lò xo 16</t>
  </si>
  <si>
    <t>giấy 3x3</t>
  </si>
  <si>
    <t>giấy 3x4</t>
  </si>
  <si>
    <t>giấy 1.5x2</t>
  </si>
  <si>
    <t>08/12</t>
  </si>
  <si>
    <t>bấm lỗ 912</t>
  </si>
  <si>
    <t>giấy 3x5</t>
  </si>
  <si>
    <t>note 5 màu nhựa</t>
  </si>
  <si>
    <t>note 4 màu giấy</t>
  </si>
  <si>
    <t>bìa trình ký a5</t>
  </si>
  <si>
    <t>in màu 2m 140</t>
  </si>
  <si>
    <t>09/11</t>
  </si>
  <si>
    <t>in nhiệt 80mm</t>
  </si>
  <si>
    <t>in nhiệt 57mm</t>
  </si>
  <si>
    <t>it code(0909222137 or 0983499111)</t>
  </si>
  <si>
    <t>sổ lò xo a5</t>
  </si>
  <si>
    <t>sổ ck7 nút</t>
  </si>
  <si>
    <t>in ảnh 1m 230</t>
  </si>
  <si>
    <t>in ảnh 1m 135</t>
  </si>
  <si>
    <t>10/11</t>
  </si>
  <si>
    <t>02/11</t>
  </si>
  <si>
    <t>08/11</t>
  </si>
  <si>
    <t>bìa còng 7p a5</t>
  </si>
  <si>
    <t>24/10</t>
  </si>
  <si>
    <t>20/10</t>
  </si>
  <si>
    <t>19/10</t>
  </si>
  <si>
    <t>17/10</t>
  </si>
  <si>
    <t>03/11</t>
  </si>
  <si>
    <t>bấm kim 3</t>
  </si>
  <si>
    <t>chuốt chì</t>
  </si>
  <si>
    <t>05/11</t>
  </si>
  <si>
    <t>rửa chén 380ml</t>
  </si>
  <si>
    <t>12/11</t>
  </si>
  <si>
    <t>15/11</t>
  </si>
  <si>
    <t>lau sàn túi 1l</t>
  </si>
  <si>
    <t>18/11</t>
  </si>
  <si>
    <t>28/11</t>
  </si>
  <si>
    <t>03/12</t>
  </si>
  <si>
    <t>06/12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</si>
</sst>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26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/>
    <xf numFmtId="0" fontId="5" fillId="0" borderId="3" xfId="0" applyNumberFormat="1" applyFont="1" applyFill="1" applyBorder="1" applyAlignment="1">
      <alignment horizontal="left"/>
    </xf>
    <xf numFmtId="0" fontId="5" fillId="0" borderId="3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right"/>
    </xf>
    <xf numFmtId="3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left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/>
    <xf numFmtId="0" fontId="3" fillId="0" borderId="0" xfId="0" applyFont="1" applyFill="1" applyAlignment="1">
      <alignment horizontal="left"/>
    </xf>
    <xf numFmtId="2" fontId="2" fillId="0" borderId="0" xfId="0" applyNumberFormat="1" applyFont="1" applyFill="1"/>
    <xf numFmtId="1" fontId="2" fillId="0" borderId="0" xfId="0" applyNumberFormat="1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5" fillId="0" borderId="4" xfId="0" applyFont="1" applyFill="1" applyBorder="1"/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3" fontId="5" fillId="0" borderId="4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/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43" fontId="2" fillId="0" borderId="0" xfId="0" applyNumberFormat="1" applyFont="1" applyFill="1"/>
    <xf numFmtId="1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3" fontId="5" fillId="0" borderId="5" xfId="0" applyNumberFormat="1" applyFont="1" applyFill="1" applyBorder="1" applyAlignment="1">
      <alignment horizontal="right"/>
    </xf>
    <xf numFmtId="0" fontId="6" fillId="0" borderId="0" xfId="0" applyFont="1"/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49" fontId="3" fillId="0" borderId="1" xfId="0" applyNumberFormat="1" applyFont="1" applyFill="1" applyBorder="1" applyAlignment="1">
      <alignment horizontal="center"/>
    </xf>
    <xf numFmtId="3" fontId="0" fillId="0" borderId="0" xfId="0" applyNumberFormat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3" fontId="2" fillId="0" borderId="0" xfId="0" applyNumberFormat="1" applyFont="1" applyFill="1" applyAlignment="1">
      <alignment horizontal="left"/>
    </xf>
    <xf numFmtId="3" fontId="2" fillId="0" borderId="0" xfId="0" applyNumberFormat="1" applyFont="1" applyFill="1"/>
    <xf numFmtId="3" fontId="2" fillId="0" borderId="0" xfId="0" applyNumberFormat="1" applyFont="1" applyFill="1" applyAlignment="1"/>
    <xf numFmtId="3" fontId="3" fillId="0" borderId="0" xfId="0" applyNumberFormat="1" applyFont="1" applyFill="1" applyAlignment="1">
      <alignment horizontal="left"/>
    </xf>
    <xf numFmtId="3" fontId="3" fillId="0" borderId="1" xfId="0" applyNumberFormat="1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left"/>
    </xf>
    <xf numFmtId="3" fontId="5" fillId="0" borderId="3" xfId="0" applyNumberFormat="1" applyFont="1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/>
    <xf numFmtId="3" fontId="5" fillId="0" borderId="1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left"/>
    </xf>
    <xf numFmtId="3" fontId="2" fillId="0" borderId="4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5" fillId="0" borderId="4" xfId="0" applyNumberFormat="1" applyFont="1" applyFill="1" applyBorder="1"/>
    <xf numFmtId="3" fontId="5" fillId="0" borderId="4" xfId="0" applyNumberFormat="1" applyFont="1" applyFill="1" applyBorder="1" applyAlignment="1">
      <alignment horizontal="center" vertical="center"/>
    </xf>
    <xf numFmtId="3" fontId="5" fillId="0" borderId="4" xfId="0" applyNumberFormat="1" applyFont="1" applyFill="1" applyBorder="1" applyAlignment="1">
      <alignment horizontal="center"/>
    </xf>
    <xf numFmtId="3" fontId="2" fillId="0" borderId="1" xfId="0" applyNumberFormat="1" applyFont="1" applyFill="1" applyBorder="1"/>
    <xf numFmtId="3" fontId="2" fillId="0" borderId="1" xfId="0" applyNumberFormat="1" applyFont="1" applyFill="1" applyBorder="1" applyAlignment="1">
      <alignment horizontal="right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3" fontId="7" fillId="0" borderId="1" xfId="0" applyNumberFormat="1" applyFont="1" applyBorder="1" applyAlignment="1">
      <alignment horizontal="center"/>
    </xf>
    <xf numFmtId="3" fontId="6" fillId="0" borderId="1" xfId="0" applyNumberFormat="1" applyFont="1" applyBorder="1"/>
    <xf numFmtId="3" fontId="6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left"/>
    </xf>
    <xf numFmtId="3" fontId="4" fillId="0" borderId="0" xfId="0" applyNumberFormat="1" applyFont="1" applyFill="1" applyAlignment="1">
      <alignment horizontal="center"/>
    </xf>
    <xf numFmtId="3" fontId="3" fillId="0" borderId="6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338"/>
  <sheetViews>
    <sheetView topLeftCell="A10" workbookViewId="0">
      <selection activeCell="D20" sqref="D20"/>
    </sheetView>
  </sheetViews>
  <sheetFormatPr defaultRowHeight="15"/>
  <cols>
    <col min="1" max="1" width="7.7109375" style="44" customWidth="1"/>
    <col min="2" max="2" width="19.140625" style="48" customWidth="1"/>
    <col min="3" max="3" width="20.42578125" style="44" customWidth="1"/>
    <col min="4" max="4" width="47" style="44" customWidth="1"/>
    <col min="5" max="6" width="9.140625" style="44"/>
    <col min="7" max="7" width="13.140625" style="44" customWidth="1"/>
    <col min="8" max="8" width="17" style="44" customWidth="1"/>
    <col min="9" max="16384" width="9.140625" style="44"/>
  </cols>
  <sheetData>
    <row r="1" spans="1:9" ht="15.75">
      <c r="A1" s="92" t="s">
        <v>0</v>
      </c>
      <c r="B1" s="92"/>
      <c r="C1" s="92"/>
      <c r="D1" s="92"/>
      <c r="E1" s="92"/>
      <c r="F1" s="42"/>
    </row>
    <row r="2" spans="1:9" ht="15.75">
      <c r="A2" s="92"/>
      <c r="B2" s="92"/>
      <c r="C2" s="92"/>
      <c r="D2" s="92"/>
      <c r="E2" s="92"/>
      <c r="F2" s="42"/>
    </row>
    <row r="3" spans="1:9" ht="15.75">
      <c r="A3" s="92" t="s">
        <v>1</v>
      </c>
      <c r="B3" s="92"/>
      <c r="C3" s="92"/>
      <c r="D3" s="92"/>
      <c r="E3" s="92"/>
      <c r="F3" s="42"/>
      <c r="H3" s="23"/>
    </row>
    <row r="4" spans="1:9" ht="15.75">
      <c r="A4" s="21" t="s">
        <v>2</v>
      </c>
      <c r="C4" s="22"/>
      <c r="D4" s="42"/>
      <c r="F4" s="42"/>
      <c r="G4" s="23"/>
    </row>
    <row r="5" spans="1:9" ht="15.75">
      <c r="F5" s="24"/>
    </row>
    <row r="6" spans="1:9" ht="15.75">
      <c r="F6" s="24"/>
    </row>
    <row r="7" spans="1:9">
      <c r="A7" s="93" t="s">
        <v>3</v>
      </c>
      <c r="B7" s="93"/>
      <c r="C7" s="93"/>
      <c r="D7" s="93"/>
      <c r="E7" s="93"/>
      <c r="F7" s="93"/>
      <c r="G7" s="93"/>
      <c r="H7" s="93"/>
    </row>
    <row r="8" spans="1:9">
      <c r="A8" s="93"/>
      <c r="B8" s="93"/>
      <c r="C8" s="93"/>
      <c r="D8" s="93"/>
      <c r="E8" s="93"/>
      <c r="F8" s="93"/>
      <c r="G8" s="93"/>
      <c r="H8" s="93"/>
    </row>
    <row r="10" spans="1:9" ht="15.75">
      <c r="A10" s="25" t="s">
        <v>4</v>
      </c>
      <c r="B10" s="25" t="s">
        <v>5</v>
      </c>
      <c r="C10" s="25" t="s">
        <v>6</v>
      </c>
      <c r="D10" s="25" t="s">
        <v>7</v>
      </c>
      <c r="E10" s="25" t="s">
        <v>8</v>
      </c>
      <c r="F10" s="26" t="s">
        <v>9</v>
      </c>
      <c r="G10" s="34" t="s">
        <v>12</v>
      </c>
      <c r="H10" s="33" t="s">
        <v>11</v>
      </c>
    </row>
    <row r="11" spans="1:9" ht="15.75" hidden="1">
      <c r="A11" s="18"/>
      <c r="B11" s="45" t="s">
        <v>13</v>
      </c>
      <c r="C11" s="36"/>
      <c r="D11" s="2" t="s">
        <v>14</v>
      </c>
      <c r="E11" s="3" t="s">
        <v>10</v>
      </c>
      <c r="F11" s="3">
        <v>15</v>
      </c>
      <c r="G11" s="4">
        <v>25000</v>
      </c>
      <c r="H11" s="5">
        <f t="shared" ref="H11:H74" si="0">G11*F11</f>
        <v>375000</v>
      </c>
      <c r="I11" s="20"/>
    </row>
    <row r="12" spans="1:9" ht="15.75">
      <c r="A12" s="18"/>
      <c r="B12" s="45" t="s">
        <v>15</v>
      </c>
      <c r="C12" s="36" t="s">
        <v>55</v>
      </c>
      <c r="D12" s="12" t="s">
        <v>60</v>
      </c>
      <c r="E12" s="13" t="s">
        <v>62</v>
      </c>
      <c r="F12" s="8">
        <v>3</v>
      </c>
      <c r="G12" s="5">
        <v>28000</v>
      </c>
      <c r="H12" s="5">
        <f t="shared" si="0"/>
        <v>84000</v>
      </c>
      <c r="I12" s="20"/>
    </row>
    <row r="13" spans="1:9" ht="15.75">
      <c r="A13" s="18"/>
      <c r="B13" s="45" t="str">
        <f t="shared" ref="B13:B25" si="1">B12</f>
        <v>02/04</v>
      </c>
      <c r="C13" s="54" t="str">
        <f t="shared" ref="C13:C25" si="2">C12</f>
        <v>việt gia</v>
      </c>
      <c r="D13" s="12" t="s">
        <v>40</v>
      </c>
      <c r="E13" s="13" t="s">
        <v>41</v>
      </c>
      <c r="F13" s="3">
        <v>5</v>
      </c>
      <c r="G13" s="4">
        <v>55000</v>
      </c>
      <c r="H13" s="5">
        <f t="shared" si="0"/>
        <v>275000</v>
      </c>
      <c r="I13" s="20"/>
    </row>
    <row r="14" spans="1:9" ht="15.75">
      <c r="A14" s="18"/>
      <c r="B14" s="45" t="str">
        <f t="shared" si="1"/>
        <v>02/04</v>
      </c>
      <c r="C14" s="54" t="str">
        <f t="shared" si="2"/>
        <v>việt gia</v>
      </c>
      <c r="D14" s="12" t="s">
        <v>61</v>
      </c>
      <c r="E14" s="13" t="s">
        <v>63</v>
      </c>
      <c r="F14" s="8">
        <v>20</v>
      </c>
      <c r="G14" s="5">
        <v>17600</v>
      </c>
      <c r="H14" s="5">
        <f t="shared" si="0"/>
        <v>352000</v>
      </c>
      <c r="I14" s="20"/>
    </row>
    <row r="15" spans="1:9" ht="15.75">
      <c r="A15" s="18"/>
      <c r="B15" s="45" t="str">
        <f t="shared" si="1"/>
        <v>02/04</v>
      </c>
      <c r="C15" s="54" t="str">
        <f t="shared" si="2"/>
        <v>việt gia</v>
      </c>
      <c r="D15" s="12" t="s">
        <v>64</v>
      </c>
      <c r="E15" s="13" t="s">
        <v>23</v>
      </c>
      <c r="F15" s="8">
        <v>15</v>
      </c>
      <c r="G15" s="5">
        <v>25000</v>
      </c>
      <c r="H15" s="5">
        <f t="shared" si="0"/>
        <v>375000</v>
      </c>
      <c r="I15" s="20"/>
    </row>
    <row r="16" spans="1:9" ht="15.75">
      <c r="A16" s="18"/>
      <c r="B16" s="45" t="str">
        <f t="shared" si="1"/>
        <v>02/04</v>
      </c>
      <c r="C16" s="54" t="str">
        <f t="shared" si="2"/>
        <v>việt gia</v>
      </c>
      <c r="D16" s="12" t="s">
        <v>65</v>
      </c>
      <c r="E16" s="13" t="s">
        <v>23</v>
      </c>
      <c r="F16" s="8">
        <v>5</v>
      </c>
      <c r="G16" s="5">
        <v>35000</v>
      </c>
      <c r="H16" s="43">
        <f t="shared" si="0"/>
        <v>175000</v>
      </c>
      <c r="I16" s="20"/>
    </row>
    <row r="17" spans="1:9" ht="15.75">
      <c r="A17" s="18"/>
      <c r="B17" s="45" t="str">
        <f t="shared" si="1"/>
        <v>02/04</v>
      </c>
      <c r="C17" s="54" t="str">
        <f t="shared" si="2"/>
        <v>việt gia</v>
      </c>
      <c r="D17" s="12" t="s">
        <v>66</v>
      </c>
      <c r="E17" s="13" t="s">
        <v>23</v>
      </c>
      <c r="F17" s="8">
        <v>5</v>
      </c>
      <c r="G17" s="5">
        <v>43000</v>
      </c>
      <c r="H17" s="43">
        <f t="shared" si="0"/>
        <v>215000</v>
      </c>
      <c r="I17" s="20"/>
    </row>
    <row r="18" spans="1:9" ht="15.75">
      <c r="A18" s="18"/>
      <c r="B18" s="45" t="str">
        <f t="shared" si="1"/>
        <v>02/04</v>
      </c>
      <c r="C18" s="54" t="str">
        <f t="shared" si="2"/>
        <v>việt gia</v>
      </c>
      <c r="D18" s="12" t="s">
        <v>67</v>
      </c>
      <c r="E18" s="13" t="s">
        <v>18</v>
      </c>
      <c r="F18" s="8">
        <v>10</v>
      </c>
      <c r="G18" s="5">
        <v>22000</v>
      </c>
      <c r="H18" s="43">
        <f t="shared" si="0"/>
        <v>220000</v>
      </c>
      <c r="I18" s="20"/>
    </row>
    <row r="19" spans="1:9" ht="15.75">
      <c r="A19" s="18"/>
      <c r="B19" s="45" t="str">
        <f t="shared" si="1"/>
        <v>02/04</v>
      </c>
      <c r="C19" s="54" t="str">
        <f t="shared" si="2"/>
        <v>việt gia</v>
      </c>
      <c r="D19" s="12" t="s">
        <v>68</v>
      </c>
      <c r="E19" s="13" t="s">
        <v>29</v>
      </c>
      <c r="F19" s="8">
        <v>7</v>
      </c>
      <c r="G19" s="5">
        <v>37000</v>
      </c>
      <c r="H19" s="43">
        <f t="shared" si="0"/>
        <v>259000</v>
      </c>
      <c r="I19" s="20"/>
    </row>
    <row r="20" spans="1:9" ht="15.75">
      <c r="A20" s="18"/>
      <c r="B20" s="45" t="str">
        <f t="shared" si="1"/>
        <v>02/04</v>
      </c>
      <c r="C20" s="54" t="str">
        <f t="shared" si="2"/>
        <v>việt gia</v>
      </c>
      <c r="D20" s="12" t="s">
        <v>58</v>
      </c>
      <c r="E20" s="13" t="s">
        <v>29</v>
      </c>
      <c r="F20" s="8">
        <v>60</v>
      </c>
      <c r="G20" s="5">
        <v>2400</v>
      </c>
      <c r="H20" s="43">
        <f t="shared" si="0"/>
        <v>144000</v>
      </c>
      <c r="I20" s="20"/>
    </row>
    <row r="21" spans="1:9" ht="15.75">
      <c r="A21" s="18"/>
      <c r="B21" s="45" t="str">
        <f t="shared" si="1"/>
        <v>02/04</v>
      </c>
      <c r="C21" s="54" t="str">
        <f t="shared" si="2"/>
        <v>việt gia</v>
      </c>
      <c r="D21" s="12" t="s">
        <v>59</v>
      </c>
      <c r="E21" s="13" t="s">
        <v>29</v>
      </c>
      <c r="F21" s="8">
        <v>36</v>
      </c>
      <c r="G21" s="5">
        <v>2800</v>
      </c>
      <c r="H21" s="43">
        <f t="shared" si="0"/>
        <v>100800</v>
      </c>
      <c r="I21" s="20"/>
    </row>
    <row r="22" spans="1:9" ht="15.75">
      <c r="A22" s="18"/>
      <c r="B22" s="45" t="str">
        <f t="shared" si="1"/>
        <v>02/04</v>
      </c>
      <c r="C22" s="54" t="str">
        <f t="shared" si="2"/>
        <v>việt gia</v>
      </c>
      <c r="D22" s="12" t="s">
        <v>69</v>
      </c>
      <c r="E22" s="13" t="s">
        <v>29</v>
      </c>
      <c r="F22" s="8">
        <v>36</v>
      </c>
      <c r="G22" s="5">
        <v>6800</v>
      </c>
      <c r="H22" s="43">
        <f t="shared" si="0"/>
        <v>244800</v>
      </c>
      <c r="I22" s="20"/>
    </row>
    <row r="23" spans="1:9" ht="15.75">
      <c r="A23" s="18"/>
      <c r="B23" s="45" t="str">
        <f t="shared" si="1"/>
        <v>02/04</v>
      </c>
      <c r="C23" s="54" t="str">
        <f t="shared" si="2"/>
        <v>việt gia</v>
      </c>
      <c r="D23" s="12" t="s">
        <v>70</v>
      </c>
      <c r="E23" s="13" t="s">
        <v>29</v>
      </c>
      <c r="F23" s="8">
        <v>60</v>
      </c>
      <c r="G23" s="5">
        <v>4500</v>
      </c>
      <c r="H23" s="43">
        <f t="shared" si="0"/>
        <v>270000</v>
      </c>
      <c r="I23" s="20"/>
    </row>
    <row r="24" spans="1:9" ht="15.75">
      <c r="A24" s="18"/>
      <c r="B24" s="45" t="str">
        <f t="shared" si="1"/>
        <v>02/04</v>
      </c>
      <c r="C24" s="54" t="str">
        <f t="shared" si="2"/>
        <v>việt gia</v>
      </c>
      <c r="D24" s="9" t="s">
        <v>71</v>
      </c>
      <c r="E24" s="6" t="s">
        <v>29</v>
      </c>
      <c r="F24" s="8">
        <v>20</v>
      </c>
      <c r="G24" s="5">
        <v>10000</v>
      </c>
      <c r="H24" s="43">
        <f t="shared" si="0"/>
        <v>200000</v>
      </c>
      <c r="I24" s="20"/>
    </row>
    <row r="25" spans="1:9" ht="15.75">
      <c r="A25" s="18"/>
      <c r="B25" s="45" t="str">
        <f t="shared" si="1"/>
        <v>02/04</v>
      </c>
      <c r="C25" s="54" t="str">
        <f t="shared" si="2"/>
        <v>việt gia</v>
      </c>
      <c r="D25" s="9" t="s">
        <v>72</v>
      </c>
      <c r="E25" s="6" t="s">
        <v>29</v>
      </c>
      <c r="F25" s="8">
        <v>25</v>
      </c>
      <c r="G25" s="5">
        <v>16800</v>
      </c>
      <c r="H25" s="43">
        <f t="shared" si="0"/>
        <v>420000</v>
      </c>
      <c r="I25" s="20"/>
    </row>
    <row r="26" spans="1:9" ht="15.75" hidden="1">
      <c r="A26" s="18"/>
      <c r="B26" s="45" t="s">
        <v>15</v>
      </c>
      <c r="C26" s="36" t="s">
        <v>16</v>
      </c>
      <c r="D26" s="9" t="s">
        <v>17</v>
      </c>
      <c r="E26" s="8" t="s">
        <v>18</v>
      </c>
      <c r="F26" s="8">
        <v>50</v>
      </c>
      <c r="G26" s="5">
        <v>17000</v>
      </c>
      <c r="H26" s="43">
        <f t="shared" si="0"/>
        <v>850000</v>
      </c>
      <c r="I26" s="20"/>
    </row>
    <row r="27" spans="1:9" ht="15.75" hidden="1">
      <c r="A27" s="18"/>
      <c r="B27" s="45" t="s">
        <v>37</v>
      </c>
      <c r="C27" s="36" t="s">
        <v>38</v>
      </c>
      <c r="D27" s="12" t="s">
        <v>39</v>
      </c>
      <c r="E27" s="13" t="s">
        <v>31</v>
      </c>
      <c r="F27" s="8">
        <v>6</v>
      </c>
      <c r="G27" s="5">
        <v>42300</v>
      </c>
      <c r="H27" s="43">
        <f t="shared" si="0"/>
        <v>253800</v>
      </c>
      <c r="I27" s="20"/>
    </row>
    <row r="28" spans="1:9" ht="15.75" hidden="1">
      <c r="A28" s="18"/>
      <c r="B28" s="45" t="s">
        <v>37</v>
      </c>
      <c r="C28" s="36" t="s">
        <v>27</v>
      </c>
      <c r="D28" s="12" t="s">
        <v>40</v>
      </c>
      <c r="E28" s="13" t="s">
        <v>41</v>
      </c>
      <c r="F28" s="14">
        <v>5</v>
      </c>
      <c r="G28" s="5">
        <v>40850</v>
      </c>
      <c r="H28" s="43">
        <f t="shared" si="0"/>
        <v>204250</v>
      </c>
      <c r="I28" s="20"/>
    </row>
    <row r="29" spans="1:9" ht="15.75" hidden="1">
      <c r="A29" s="18"/>
      <c r="B29" s="45" t="s">
        <v>37</v>
      </c>
      <c r="C29" s="36" t="s">
        <v>27</v>
      </c>
      <c r="D29" s="12" t="s">
        <v>42</v>
      </c>
      <c r="E29" s="13" t="s">
        <v>31</v>
      </c>
      <c r="F29" s="8">
        <v>40</v>
      </c>
      <c r="G29" s="5">
        <v>3800</v>
      </c>
      <c r="H29" s="5">
        <f t="shared" si="0"/>
        <v>152000</v>
      </c>
      <c r="I29" s="20"/>
    </row>
    <row r="30" spans="1:9" ht="15.75" hidden="1">
      <c r="A30" s="18"/>
      <c r="B30" s="45" t="s">
        <v>24</v>
      </c>
      <c r="C30" s="36" t="s">
        <v>25</v>
      </c>
      <c r="D30" s="12" t="s">
        <v>26</v>
      </c>
      <c r="E30" s="13" t="s">
        <v>18</v>
      </c>
      <c r="F30" s="8">
        <v>25</v>
      </c>
      <c r="G30" s="5">
        <v>7200</v>
      </c>
      <c r="H30" s="5">
        <f t="shared" si="0"/>
        <v>180000</v>
      </c>
      <c r="I30" s="20"/>
    </row>
    <row r="31" spans="1:9" ht="15.75" hidden="1">
      <c r="A31" s="18"/>
      <c r="B31" s="45" t="s">
        <v>19</v>
      </c>
      <c r="C31" s="36" t="s">
        <v>93</v>
      </c>
      <c r="D31" s="9" t="s">
        <v>20</v>
      </c>
      <c r="E31" s="8" t="s">
        <v>18</v>
      </c>
      <c r="F31" s="8">
        <v>30</v>
      </c>
      <c r="G31" s="5">
        <v>36000</v>
      </c>
      <c r="H31" s="5">
        <f t="shared" si="0"/>
        <v>1080000</v>
      </c>
      <c r="I31" s="20"/>
    </row>
    <row r="32" spans="1:9" ht="15.75" hidden="1">
      <c r="A32" s="18"/>
      <c r="B32" s="45" t="str">
        <f>B31</f>
        <v>06/04</v>
      </c>
      <c r="C32" s="54" t="str">
        <f>C31</f>
        <v>giai phát</v>
      </c>
      <c r="D32" s="9" t="s">
        <v>21</v>
      </c>
      <c r="E32" s="8" t="s">
        <v>18</v>
      </c>
      <c r="F32" s="8">
        <v>60</v>
      </c>
      <c r="G32" s="5">
        <v>3800</v>
      </c>
      <c r="H32" s="5">
        <f t="shared" si="0"/>
        <v>228000</v>
      </c>
      <c r="I32" s="20"/>
    </row>
    <row r="33" spans="1:9" ht="15.75" hidden="1">
      <c r="A33" s="18"/>
      <c r="B33" s="45" t="str">
        <f>B32</f>
        <v>06/04</v>
      </c>
      <c r="C33" s="54" t="str">
        <f>C32</f>
        <v>giai phát</v>
      </c>
      <c r="D33" s="9" t="s">
        <v>22</v>
      </c>
      <c r="E33" s="6" t="s">
        <v>23</v>
      </c>
      <c r="F33" s="8">
        <v>5</v>
      </c>
      <c r="G33" s="5">
        <v>18000</v>
      </c>
      <c r="H33" s="5">
        <f t="shared" si="0"/>
        <v>90000</v>
      </c>
      <c r="I33" s="20"/>
    </row>
    <row r="34" spans="1:9" ht="15.75" hidden="1">
      <c r="A34" s="18"/>
      <c r="B34" s="45" t="s">
        <v>19</v>
      </c>
      <c r="C34" s="36" t="s">
        <v>27</v>
      </c>
      <c r="D34" s="9" t="s">
        <v>28</v>
      </c>
      <c r="E34" s="6" t="s">
        <v>29</v>
      </c>
      <c r="F34" s="8">
        <v>30</v>
      </c>
      <c r="G34" s="5">
        <v>15500</v>
      </c>
      <c r="H34" s="5">
        <f t="shared" si="0"/>
        <v>465000</v>
      </c>
      <c r="I34" s="20"/>
    </row>
    <row r="35" spans="1:9" ht="15.75" hidden="1">
      <c r="A35" s="18"/>
      <c r="B35" s="45" t="str">
        <f t="shared" ref="B35:C39" si="3">B34</f>
        <v>06/04</v>
      </c>
      <c r="C35" s="54" t="str">
        <f t="shared" si="3"/>
        <v>nhuệ phong</v>
      </c>
      <c r="D35" s="12" t="s">
        <v>30</v>
      </c>
      <c r="E35" s="13" t="s">
        <v>31</v>
      </c>
      <c r="F35" s="14">
        <v>36</v>
      </c>
      <c r="G35" s="5">
        <v>6500</v>
      </c>
      <c r="H35" s="5">
        <f t="shared" si="0"/>
        <v>234000</v>
      </c>
      <c r="I35" s="20"/>
    </row>
    <row r="36" spans="1:9" ht="15.75" hidden="1">
      <c r="A36" s="18"/>
      <c r="B36" s="45" t="str">
        <f t="shared" si="3"/>
        <v>06/04</v>
      </c>
      <c r="C36" s="54" t="str">
        <f t="shared" si="3"/>
        <v>nhuệ phong</v>
      </c>
      <c r="D36" s="9" t="s">
        <v>32</v>
      </c>
      <c r="E36" s="6" t="s">
        <v>31</v>
      </c>
      <c r="F36" s="8">
        <v>36</v>
      </c>
      <c r="G36" s="5">
        <v>9500</v>
      </c>
      <c r="H36" s="5">
        <f t="shared" si="0"/>
        <v>342000</v>
      </c>
      <c r="I36" s="20"/>
    </row>
    <row r="37" spans="1:9" ht="15.75" hidden="1">
      <c r="A37" s="18"/>
      <c r="B37" s="45" t="str">
        <f t="shared" si="3"/>
        <v>06/04</v>
      </c>
      <c r="C37" s="54" t="str">
        <f t="shared" si="3"/>
        <v>nhuệ phong</v>
      </c>
      <c r="D37" s="9" t="s">
        <v>33</v>
      </c>
      <c r="E37" s="6" t="s">
        <v>31</v>
      </c>
      <c r="F37" s="8">
        <v>12</v>
      </c>
      <c r="G37" s="5">
        <v>11500</v>
      </c>
      <c r="H37" s="5">
        <f t="shared" si="0"/>
        <v>138000</v>
      </c>
      <c r="I37" s="20"/>
    </row>
    <row r="38" spans="1:9" ht="15.75" hidden="1">
      <c r="A38" s="18"/>
      <c r="B38" s="45" t="str">
        <f t="shared" si="3"/>
        <v>06/04</v>
      </c>
      <c r="C38" s="54" t="str">
        <f t="shared" si="3"/>
        <v>nhuệ phong</v>
      </c>
      <c r="D38" s="12" t="s">
        <v>34</v>
      </c>
      <c r="E38" s="13" t="s">
        <v>35</v>
      </c>
      <c r="F38" s="8">
        <v>20</v>
      </c>
      <c r="G38" s="5">
        <v>9000</v>
      </c>
      <c r="H38" s="5">
        <f t="shared" si="0"/>
        <v>180000</v>
      </c>
      <c r="I38" s="20"/>
    </row>
    <row r="39" spans="1:9" ht="15.75" hidden="1">
      <c r="A39" s="18"/>
      <c r="B39" s="45" t="str">
        <f t="shared" si="3"/>
        <v>06/04</v>
      </c>
      <c r="C39" s="54" t="str">
        <f t="shared" si="3"/>
        <v>nhuệ phong</v>
      </c>
      <c r="D39" s="12" t="s">
        <v>36</v>
      </c>
      <c r="E39" s="13" t="s">
        <v>31</v>
      </c>
      <c r="F39" s="8">
        <v>24</v>
      </c>
      <c r="G39" s="5">
        <v>5000</v>
      </c>
      <c r="H39" s="5">
        <f t="shared" si="0"/>
        <v>120000</v>
      </c>
      <c r="I39" s="20"/>
    </row>
    <row r="40" spans="1:9" ht="15.75" hidden="1">
      <c r="A40" s="18"/>
      <c r="B40" s="45" t="s">
        <v>43</v>
      </c>
      <c r="C40" s="36" t="s">
        <v>25</v>
      </c>
      <c r="D40" s="12" t="s">
        <v>44</v>
      </c>
      <c r="E40" s="13" t="s">
        <v>18</v>
      </c>
      <c r="F40" s="14">
        <v>50</v>
      </c>
      <c r="G40" s="5">
        <v>4600</v>
      </c>
      <c r="H40" s="5">
        <f t="shared" si="0"/>
        <v>230000</v>
      </c>
      <c r="I40" s="20"/>
    </row>
    <row r="41" spans="1:9" ht="15.75" hidden="1">
      <c r="A41" s="18"/>
      <c r="B41" s="45" t="s">
        <v>43</v>
      </c>
      <c r="C41" s="36" t="s">
        <v>25</v>
      </c>
      <c r="D41" s="12" t="s">
        <v>44</v>
      </c>
      <c r="E41" s="13" t="s">
        <v>18</v>
      </c>
      <c r="F41" s="8">
        <v>25</v>
      </c>
      <c r="G41" s="5">
        <v>5700</v>
      </c>
      <c r="H41" s="5">
        <f t="shared" si="0"/>
        <v>142500</v>
      </c>
      <c r="I41" s="20"/>
    </row>
    <row r="42" spans="1:9" ht="15.75" hidden="1">
      <c r="A42" s="18"/>
      <c r="B42" s="45" t="s">
        <v>43</v>
      </c>
      <c r="C42" s="36" t="s">
        <v>45</v>
      </c>
      <c r="D42" s="12" t="s">
        <v>46</v>
      </c>
      <c r="E42" s="13" t="s">
        <v>47</v>
      </c>
      <c r="F42" s="8">
        <v>100</v>
      </c>
      <c r="G42" s="5">
        <v>5200</v>
      </c>
      <c r="H42" s="5">
        <f t="shared" si="0"/>
        <v>520000</v>
      </c>
      <c r="I42" s="20"/>
    </row>
    <row r="43" spans="1:9" ht="15.75" hidden="1">
      <c r="A43" s="18"/>
      <c r="B43" s="45" t="str">
        <f t="shared" ref="B43:C47" si="4">B42</f>
        <v>07/04</v>
      </c>
      <c r="C43" s="54" t="str">
        <f t="shared" si="4"/>
        <v>nhật hồng</v>
      </c>
      <c r="D43" s="9" t="s">
        <v>49</v>
      </c>
      <c r="E43" s="13" t="s">
        <v>48</v>
      </c>
      <c r="F43" s="8">
        <v>25</v>
      </c>
      <c r="G43" s="5">
        <v>11000</v>
      </c>
      <c r="H43" s="5">
        <f t="shared" si="0"/>
        <v>275000</v>
      </c>
      <c r="I43" s="20"/>
    </row>
    <row r="44" spans="1:9" ht="15.75" hidden="1">
      <c r="A44" s="18"/>
      <c r="B44" s="45" t="str">
        <f t="shared" si="4"/>
        <v>07/04</v>
      </c>
      <c r="C44" s="54" t="str">
        <f t="shared" si="4"/>
        <v>nhật hồng</v>
      </c>
      <c r="D44" s="9" t="s">
        <v>50</v>
      </c>
      <c r="E44" s="6" t="s">
        <v>48</v>
      </c>
      <c r="F44" s="8">
        <v>25</v>
      </c>
      <c r="G44" s="5">
        <v>14000</v>
      </c>
      <c r="H44" s="5">
        <f t="shared" si="0"/>
        <v>350000</v>
      </c>
      <c r="I44" s="20"/>
    </row>
    <row r="45" spans="1:9" ht="15.75" hidden="1">
      <c r="A45" s="18"/>
      <c r="B45" s="45" t="str">
        <f t="shared" si="4"/>
        <v>07/04</v>
      </c>
      <c r="C45" s="54" t="str">
        <f t="shared" si="4"/>
        <v>nhật hồng</v>
      </c>
      <c r="D45" s="9" t="s">
        <v>51</v>
      </c>
      <c r="E45" s="6" t="s">
        <v>48</v>
      </c>
      <c r="F45" s="8">
        <v>50</v>
      </c>
      <c r="G45" s="5">
        <v>4100</v>
      </c>
      <c r="H45" s="5">
        <f t="shared" si="0"/>
        <v>205000</v>
      </c>
      <c r="I45" s="20"/>
    </row>
    <row r="46" spans="1:9" ht="15.75" hidden="1">
      <c r="A46" s="18"/>
      <c r="B46" s="45" t="str">
        <f t="shared" si="4"/>
        <v>07/04</v>
      </c>
      <c r="C46" s="54" t="str">
        <f t="shared" si="4"/>
        <v>nhật hồng</v>
      </c>
      <c r="D46" s="9" t="s">
        <v>52</v>
      </c>
      <c r="E46" s="6" t="s">
        <v>48</v>
      </c>
      <c r="F46" s="8">
        <v>50</v>
      </c>
      <c r="G46" s="5">
        <v>6800</v>
      </c>
      <c r="H46" s="5">
        <f t="shared" si="0"/>
        <v>340000</v>
      </c>
      <c r="I46" s="20"/>
    </row>
    <row r="47" spans="1:9" ht="15.75" hidden="1">
      <c r="A47" s="18"/>
      <c r="B47" s="45" t="str">
        <f t="shared" si="4"/>
        <v>07/04</v>
      </c>
      <c r="C47" s="54" t="str">
        <f t="shared" si="4"/>
        <v>nhật hồng</v>
      </c>
      <c r="D47" s="12" t="s">
        <v>53</v>
      </c>
      <c r="E47" s="13" t="s">
        <v>48</v>
      </c>
      <c r="F47" s="8">
        <v>50</v>
      </c>
      <c r="G47" s="5">
        <v>6800</v>
      </c>
      <c r="H47" s="5">
        <f t="shared" si="0"/>
        <v>340000</v>
      </c>
      <c r="I47" s="20"/>
    </row>
    <row r="48" spans="1:9" ht="15.75" hidden="1">
      <c r="A48" s="18"/>
      <c r="B48" s="49" t="s">
        <v>43</v>
      </c>
      <c r="C48" s="51" t="s">
        <v>16</v>
      </c>
      <c r="D48" s="52" t="s">
        <v>20</v>
      </c>
      <c r="E48" s="50" t="s">
        <v>18</v>
      </c>
      <c r="F48" s="50">
        <v>50</v>
      </c>
      <c r="G48" s="53">
        <v>17000</v>
      </c>
      <c r="H48" s="5">
        <f t="shared" si="0"/>
        <v>850000</v>
      </c>
      <c r="I48" s="20"/>
    </row>
    <row r="49" spans="1:9" ht="15.75" hidden="1">
      <c r="A49" s="18"/>
      <c r="B49" s="49" t="s">
        <v>43</v>
      </c>
      <c r="C49" s="51" t="s">
        <v>16</v>
      </c>
      <c r="D49" s="52" t="s">
        <v>17</v>
      </c>
      <c r="E49" s="50" t="s">
        <v>18</v>
      </c>
      <c r="F49" s="50">
        <v>50</v>
      </c>
      <c r="G49" s="53">
        <v>17000</v>
      </c>
      <c r="H49" s="5">
        <f t="shared" si="0"/>
        <v>850000</v>
      </c>
      <c r="I49" s="20"/>
    </row>
    <row r="50" spans="1:9" ht="15.75" hidden="1">
      <c r="A50" s="18"/>
      <c r="B50" s="49" t="s">
        <v>43</v>
      </c>
      <c r="C50" s="51" t="s">
        <v>16</v>
      </c>
      <c r="D50" s="52" t="s">
        <v>87</v>
      </c>
      <c r="E50" s="50" t="s">
        <v>18</v>
      </c>
      <c r="F50" s="50">
        <v>50</v>
      </c>
      <c r="G50" s="53">
        <v>8500</v>
      </c>
      <c r="H50" s="5">
        <f t="shared" si="0"/>
        <v>425000</v>
      </c>
      <c r="I50" s="20"/>
    </row>
    <row r="51" spans="1:9" ht="15.75" hidden="1">
      <c r="A51" s="18"/>
      <c r="B51" s="49" t="s">
        <v>88</v>
      </c>
      <c r="C51" s="51" t="s">
        <v>16</v>
      </c>
      <c r="D51" s="52" t="s">
        <v>89</v>
      </c>
      <c r="E51" s="50" t="s">
        <v>18</v>
      </c>
      <c r="F51" s="50">
        <v>20</v>
      </c>
      <c r="G51" s="53">
        <v>22000</v>
      </c>
      <c r="H51" s="5">
        <f t="shared" si="0"/>
        <v>440000</v>
      </c>
      <c r="I51" s="20"/>
    </row>
    <row r="52" spans="1:9" ht="15.75" hidden="1">
      <c r="A52" s="18"/>
      <c r="B52" s="49" t="s">
        <v>88</v>
      </c>
      <c r="C52" s="51" t="s">
        <v>16</v>
      </c>
      <c r="D52" s="52" t="s">
        <v>90</v>
      </c>
      <c r="E52" s="50" t="s">
        <v>18</v>
      </c>
      <c r="F52" s="50">
        <v>80</v>
      </c>
      <c r="G52" s="53">
        <v>6500</v>
      </c>
      <c r="H52" s="5">
        <f t="shared" si="0"/>
        <v>520000</v>
      </c>
      <c r="I52" s="20"/>
    </row>
    <row r="53" spans="1:9" ht="15.75">
      <c r="A53" s="18"/>
      <c r="B53" s="45" t="s">
        <v>54</v>
      </c>
      <c r="C53" s="36" t="s">
        <v>55</v>
      </c>
      <c r="D53" s="9" t="s">
        <v>56</v>
      </c>
      <c r="E53" s="6" t="s">
        <v>23</v>
      </c>
      <c r="F53" s="8">
        <v>10</v>
      </c>
      <c r="G53" s="5">
        <v>22000</v>
      </c>
      <c r="H53" s="5">
        <f t="shared" si="0"/>
        <v>220000</v>
      </c>
      <c r="I53" s="20"/>
    </row>
    <row r="54" spans="1:9" ht="15.75">
      <c r="A54" s="18"/>
      <c r="B54" s="45" t="str">
        <f t="shared" ref="B54:B62" si="5">B53</f>
        <v>12/04</v>
      </c>
      <c r="C54" s="54" t="str">
        <f t="shared" ref="C54:C62" si="6">C53</f>
        <v>việt gia</v>
      </c>
      <c r="D54" s="9" t="s">
        <v>57</v>
      </c>
      <c r="E54" s="6" t="s">
        <v>23</v>
      </c>
      <c r="F54" s="8">
        <v>20</v>
      </c>
      <c r="G54" s="5">
        <v>26500</v>
      </c>
      <c r="H54" s="5">
        <f t="shared" si="0"/>
        <v>530000</v>
      </c>
      <c r="I54" s="20"/>
    </row>
    <row r="55" spans="1:9" ht="15.75">
      <c r="A55" s="18"/>
      <c r="B55" s="45" t="str">
        <f t="shared" si="5"/>
        <v>12/04</v>
      </c>
      <c r="C55" s="54" t="str">
        <f t="shared" si="6"/>
        <v>việt gia</v>
      </c>
      <c r="D55" s="12" t="s">
        <v>58</v>
      </c>
      <c r="E55" s="13" t="s">
        <v>29</v>
      </c>
      <c r="F55" s="8">
        <v>72</v>
      </c>
      <c r="G55" s="5">
        <v>2400</v>
      </c>
      <c r="H55" s="5">
        <f t="shared" si="0"/>
        <v>172800</v>
      </c>
      <c r="I55" s="20"/>
    </row>
    <row r="56" spans="1:9" ht="15.75">
      <c r="A56" s="18"/>
      <c r="B56" s="45" t="str">
        <f t="shared" si="5"/>
        <v>12/04</v>
      </c>
      <c r="C56" s="54" t="str">
        <f t="shared" si="6"/>
        <v>việt gia</v>
      </c>
      <c r="D56" s="12" t="s">
        <v>59</v>
      </c>
      <c r="E56" s="13" t="s">
        <v>29</v>
      </c>
      <c r="F56" s="8">
        <v>36</v>
      </c>
      <c r="G56" s="5">
        <v>2800</v>
      </c>
      <c r="H56" s="5">
        <f t="shared" si="0"/>
        <v>100800</v>
      </c>
      <c r="I56" s="20"/>
    </row>
    <row r="57" spans="1:9" ht="15.75">
      <c r="A57" s="18"/>
      <c r="B57" s="45" t="str">
        <f t="shared" si="5"/>
        <v>12/04</v>
      </c>
      <c r="C57" s="54" t="str">
        <f t="shared" si="6"/>
        <v>việt gia</v>
      </c>
      <c r="D57" s="12" t="s">
        <v>70</v>
      </c>
      <c r="E57" s="13" t="s">
        <v>29</v>
      </c>
      <c r="F57" s="8">
        <v>36</v>
      </c>
      <c r="G57" s="5">
        <v>4500</v>
      </c>
      <c r="H57" s="5">
        <f t="shared" si="0"/>
        <v>162000</v>
      </c>
      <c r="I57" s="20"/>
    </row>
    <row r="58" spans="1:9" ht="15.75">
      <c r="A58" s="18"/>
      <c r="B58" s="45" t="str">
        <f t="shared" si="5"/>
        <v>12/04</v>
      </c>
      <c r="C58" s="54" t="str">
        <f t="shared" si="6"/>
        <v>việt gia</v>
      </c>
      <c r="D58" s="12" t="s">
        <v>69</v>
      </c>
      <c r="E58" s="13" t="s">
        <v>29</v>
      </c>
      <c r="F58" s="8">
        <v>36</v>
      </c>
      <c r="G58" s="5">
        <v>6800</v>
      </c>
      <c r="H58" s="5">
        <f t="shared" si="0"/>
        <v>244800</v>
      </c>
      <c r="I58" s="20"/>
    </row>
    <row r="59" spans="1:9" ht="15.75">
      <c r="A59" s="18"/>
      <c r="B59" s="45" t="str">
        <f t="shared" si="5"/>
        <v>12/04</v>
      </c>
      <c r="C59" s="54" t="str">
        <f t="shared" si="6"/>
        <v>việt gia</v>
      </c>
      <c r="D59" s="9" t="s">
        <v>72</v>
      </c>
      <c r="E59" s="6" t="s">
        <v>29</v>
      </c>
      <c r="F59" s="14">
        <v>10</v>
      </c>
      <c r="G59" s="5">
        <v>15800</v>
      </c>
      <c r="H59" s="5">
        <f t="shared" si="0"/>
        <v>158000</v>
      </c>
      <c r="I59" s="20"/>
    </row>
    <row r="60" spans="1:9" ht="15.75">
      <c r="A60" s="18"/>
      <c r="B60" s="45" t="str">
        <f t="shared" si="5"/>
        <v>12/04</v>
      </c>
      <c r="C60" s="54" t="str">
        <f t="shared" si="6"/>
        <v>việt gia</v>
      </c>
      <c r="D60" s="9" t="s">
        <v>73</v>
      </c>
      <c r="E60" s="13" t="s">
        <v>31</v>
      </c>
      <c r="F60" s="8">
        <v>24</v>
      </c>
      <c r="G60" s="5">
        <v>12500</v>
      </c>
      <c r="H60" s="5">
        <f t="shared" si="0"/>
        <v>300000</v>
      </c>
      <c r="I60" s="20"/>
    </row>
    <row r="61" spans="1:9" ht="15.75">
      <c r="A61" s="18"/>
      <c r="B61" s="45" t="str">
        <f t="shared" si="5"/>
        <v>12/04</v>
      </c>
      <c r="C61" s="54" t="str">
        <f t="shared" si="6"/>
        <v>việt gia</v>
      </c>
      <c r="D61" s="9" t="s">
        <v>74</v>
      </c>
      <c r="E61" s="13" t="s">
        <v>31</v>
      </c>
      <c r="F61" s="8">
        <v>72</v>
      </c>
      <c r="G61" s="5">
        <v>7800</v>
      </c>
      <c r="H61" s="5">
        <f t="shared" si="0"/>
        <v>561600</v>
      </c>
      <c r="I61" s="38"/>
    </row>
    <row r="62" spans="1:9" ht="15.75">
      <c r="A62" s="18"/>
      <c r="B62" s="45" t="str">
        <f t="shared" si="5"/>
        <v>12/04</v>
      </c>
      <c r="C62" s="54" t="str">
        <f t="shared" si="6"/>
        <v>việt gia</v>
      </c>
      <c r="D62" s="9" t="s">
        <v>75</v>
      </c>
      <c r="E62" s="13" t="s">
        <v>18</v>
      </c>
      <c r="F62" s="8">
        <v>20</v>
      </c>
      <c r="G62" s="5">
        <v>6000</v>
      </c>
      <c r="H62" s="5">
        <f t="shared" si="0"/>
        <v>120000</v>
      </c>
      <c r="I62" s="20"/>
    </row>
    <row r="63" spans="1:9" ht="15.75">
      <c r="A63" s="18"/>
      <c r="B63" s="45" t="s">
        <v>76</v>
      </c>
      <c r="C63" s="36" t="s">
        <v>55</v>
      </c>
      <c r="D63" s="9" t="s">
        <v>77</v>
      </c>
      <c r="E63" s="13" t="s">
        <v>23</v>
      </c>
      <c r="F63" s="8">
        <v>25</v>
      </c>
      <c r="G63" s="5">
        <v>26500</v>
      </c>
      <c r="H63" s="5">
        <f t="shared" si="0"/>
        <v>662500</v>
      </c>
      <c r="I63" s="35"/>
    </row>
    <row r="64" spans="1:9" ht="15.75">
      <c r="A64" s="18"/>
      <c r="B64" s="45" t="str">
        <f t="shared" ref="B64:C68" si="7">B63</f>
        <v>14/04</v>
      </c>
      <c r="C64" s="54" t="str">
        <f t="shared" si="7"/>
        <v>việt gia</v>
      </c>
      <c r="D64" s="9" t="s">
        <v>72</v>
      </c>
      <c r="E64" s="13" t="s">
        <v>29</v>
      </c>
      <c r="F64" s="8">
        <v>20</v>
      </c>
      <c r="G64" s="5">
        <v>15800</v>
      </c>
      <c r="H64" s="5">
        <f t="shared" si="0"/>
        <v>316000</v>
      </c>
      <c r="I64" s="20"/>
    </row>
    <row r="65" spans="1:9" ht="15.75">
      <c r="A65" s="18"/>
      <c r="B65" s="45" t="str">
        <f t="shared" si="7"/>
        <v>14/04</v>
      </c>
      <c r="C65" s="54" t="str">
        <f t="shared" si="7"/>
        <v>việt gia</v>
      </c>
      <c r="D65" s="9" t="s">
        <v>78</v>
      </c>
      <c r="E65" s="13" t="s">
        <v>79</v>
      </c>
      <c r="F65" s="8">
        <v>5</v>
      </c>
      <c r="G65" s="5">
        <v>52000</v>
      </c>
      <c r="H65" s="5">
        <f t="shared" si="0"/>
        <v>260000</v>
      </c>
      <c r="I65" s="20"/>
    </row>
    <row r="66" spans="1:9" ht="15.75">
      <c r="A66" s="18"/>
      <c r="B66" s="45" t="str">
        <f t="shared" si="7"/>
        <v>14/04</v>
      </c>
      <c r="C66" s="54" t="str">
        <f t="shared" si="7"/>
        <v>việt gia</v>
      </c>
      <c r="D66" s="9" t="s">
        <v>80</v>
      </c>
      <c r="E66" s="13" t="s">
        <v>79</v>
      </c>
      <c r="F66" s="8">
        <v>10</v>
      </c>
      <c r="G66" s="5">
        <v>60000</v>
      </c>
      <c r="H66" s="5">
        <f t="shared" si="0"/>
        <v>600000</v>
      </c>
      <c r="I66" s="20"/>
    </row>
    <row r="67" spans="1:9" ht="15.75">
      <c r="A67" s="18"/>
      <c r="B67" s="45" t="str">
        <f t="shared" si="7"/>
        <v>14/04</v>
      </c>
      <c r="C67" s="54" t="str">
        <f t="shared" si="7"/>
        <v>việt gia</v>
      </c>
      <c r="D67" s="9" t="s">
        <v>81</v>
      </c>
      <c r="E67" s="6" t="s">
        <v>18</v>
      </c>
      <c r="F67" s="8">
        <v>120</v>
      </c>
      <c r="G67" s="5">
        <v>1900</v>
      </c>
      <c r="H67" s="5">
        <f t="shared" si="0"/>
        <v>228000</v>
      </c>
      <c r="I67" s="20"/>
    </row>
    <row r="68" spans="1:9" ht="15.75">
      <c r="A68" s="18"/>
      <c r="B68" s="45" t="str">
        <f t="shared" si="7"/>
        <v>14/04</v>
      </c>
      <c r="C68" s="54" t="str">
        <f t="shared" si="7"/>
        <v>việt gia</v>
      </c>
      <c r="D68" s="9" t="s">
        <v>64</v>
      </c>
      <c r="E68" s="6" t="s">
        <v>23</v>
      </c>
      <c r="F68" s="8">
        <v>5</v>
      </c>
      <c r="G68" s="5">
        <v>25000</v>
      </c>
      <c r="H68" s="5">
        <f t="shared" si="0"/>
        <v>125000</v>
      </c>
      <c r="I68" s="20"/>
    </row>
    <row r="69" spans="1:9" ht="15.75" hidden="1">
      <c r="A69" s="18"/>
      <c r="B69" s="45" t="s">
        <v>76</v>
      </c>
      <c r="C69" s="36" t="s">
        <v>82</v>
      </c>
      <c r="D69" s="9" t="s">
        <v>83</v>
      </c>
      <c r="E69" s="6" t="s">
        <v>31</v>
      </c>
      <c r="F69" s="8">
        <v>72</v>
      </c>
      <c r="G69" s="5">
        <v>7700</v>
      </c>
      <c r="H69" s="5">
        <f t="shared" si="0"/>
        <v>554400</v>
      </c>
      <c r="I69" s="20"/>
    </row>
    <row r="70" spans="1:9" ht="15.75" hidden="1">
      <c r="A70" s="18"/>
      <c r="B70" s="45" t="s">
        <v>76</v>
      </c>
      <c r="C70" s="36" t="s">
        <v>84</v>
      </c>
      <c r="D70" s="9" t="s">
        <v>85</v>
      </c>
      <c r="E70" s="6" t="s">
        <v>18</v>
      </c>
      <c r="F70" s="8">
        <v>5</v>
      </c>
      <c r="G70" s="5">
        <v>140000</v>
      </c>
      <c r="H70" s="5">
        <f t="shared" si="0"/>
        <v>700000</v>
      </c>
      <c r="I70" s="20"/>
    </row>
    <row r="71" spans="1:9" ht="15.75" hidden="1">
      <c r="A71" s="18"/>
      <c r="B71" s="45" t="s">
        <v>91</v>
      </c>
      <c r="C71" s="36" t="s">
        <v>16</v>
      </c>
      <c r="D71" s="9" t="s">
        <v>90</v>
      </c>
      <c r="E71" s="6" t="s">
        <v>18</v>
      </c>
      <c r="F71" s="8">
        <v>180</v>
      </c>
      <c r="G71" s="5">
        <v>6500</v>
      </c>
      <c r="H71" s="5">
        <f t="shared" si="0"/>
        <v>1170000</v>
      </c>
      <c r="I71" s="20"/>
    </row>
    <row r="72" spans="1:9" ht="15.75">
      <c r="A72" s="18"/>
      <c r="B72" s="45" t="s">
        <v>86</v>
      </c>
      <c r="C72" s="36" t="s">
        <v>55</v>
      </c>
      <c r="D72" s="9" t="s">
        <v>72</v>
      </c>
      <c r="E72" s="6" t="s">
        <v>29</v>
      </c>
      <c r="F72" s="8">
        <v>20</v>
      </c>
      <c r="G72" s="5">
        <v>15800</v>
      </c>
      <c r="H72" s="5">
        <f t="shared" si="0"/>
        <v>316000</v>
      </c>
      <c r="I72" s="20"/>
    </row>
    <row r="73" spans="1:9" ht="15.75">
      <c r="A73" s="18"/>
      <c r="B73" s="45" t="str">
        <f t="shared" ref="B73:C79" si="8">B72</f>
        <v>22/04</v>
      </c>
      <c r="C73" s="54" t="str">
        <f t="shared" si="8"/>
        <v>việt gia</v>
      </c>
      <c r="D73" s="9" t="s">
        <v>56</v>
      </c>
      <c r="E73" s="6" t="s">
        <v>23</v>
      </c>
      <c r="F73" s="8">
        <v>5</v>
      </c>
      <c r="G73" s="5">
        <v>22000</v>
      </c>
      <c r="H73" s="5">
        <f t="shared" si="0"/>
        <v>110000</v>
      </c>
      <c r="I73" s="20"/>
    </row>
    <row r="74" spans="1:9" ht="15.75">
      <c r="A74" s="18"/>
      <c r="B74" s="45" t="str">
        <f t="shared" si="8"/>
        <v>22/04</v>
      </c>
      <c r="C74" s="54" t="str">
        <f t="shared" si="8"/>
        <v>việt gia</v>
      </c>
      <c r="D74" s="9" t="s">
        <v>34</v>
      </c>
      <c r="E74" s="6" t="s">
        <v>35</v>
      </c>
      <c r="F74" s="8">
        <v>40</v>
      </c>
      <c r="G74" s="5">
        <v>9000</v>
      </c>
      <c r="H74" s="5">
        <f t="shared" si="0"/>
        <v>360000</v>
      </c>
      <c r="I74" s="20"/>
    </row>
    <row r="75" spans="1:9" ht="15.75">
      <c r="A75" s="18"/>
      <c r="B75" s="45" t="str">
        <f t="shared" si="8"/>
        <v>22/04</v>
      </c>
      <c r="C75" s="54" t="str">
        <f t="shared" si="8"/>
        <v>việt gia</v>
      </c>
      <c r="D75" s="9" t="s">
        <v>58</v>
      </c>
      <c r="E75" s="6" t="s">
        <v>29</v>
      </c>
      <c r="F75" s="8">
        <v>36</v>
      </c>
      <c r="G75" s="5">
        <v>2400</v>
      </c>
      <c r="H75" s="5">
        <f t="shared" ref="H75:H138" si="9">G75*F75</f>
        <v>86400</v>
      </c>
      <c r="I75" s="20"/>
    </row>
    <row r="76" spans="1:9" ht="15.75">
      <c r="A76" s="18"/>
      <c r="B76" s="45" t="str">
        <f t="shared" si="8"/>
        <v>22/04</v>
      </c>
      <c r="C76" s="54" t="str">
        <f t="shared" si="8"/>
        <v>việt gia</v>
      </c>
      <c r="D76" s="9" t="s">
        <v>59</v>
      </c>
      <c r="E76" s="6" t="s">
        <v>29</v>
      </c>
      <c r="F76" s="8">
        <v>36</v>
      </c>
      <c r="G76" s="5">
        <v>2800</v>
      </c>
      <c r="H76" s="5">
        <f t="shared" si="9"/>
        <v>100800</v>
      </c>
      <c r="I76" s="20"/>
    </row>
    <row r="77" spans="1:9" ht="15.75">
      <c r="A77" s="18"/>
      <c r="B77" s="45" t="str">
        <f t="shared" si="8"/>
        <v>22/04</v>
      </c>
      <c r="C77" s="54" t="str">
        <f t="shared" si="8"/>
        <v>việt gia</v>
      </c>
      <c r="D77" s="9" t="s">
        <v>70</v>
      </c>
      <c r="E77" s="6" t="s">
        <v>29</v>
      </c>
      <c r="F77" s="8">
        <v>36</v>
      </c>
      <c r="G77" s="5">
        <v>4500</v>
      </c>
      <c r="H77" s="5">
        <f t="shared" si="9"/>
        <v>162000</v>
      </c>
      <c r="I77" s="20"/>
    </row>
    <row r="78" spans="1:9" ht="15.75">
      <c r="A78" s="18"/>
      <c r="B78" s="45" t="str">
        <f t="shared" si="8"/>
        <v>22/04</v>
      </c>
      <c r="C78" s="54" t="str">
        <f t="shared" si="8"/>
        <v>việt gia</v>
      </c>
      <c r="D78" s="9" t="s">
        <v>69</v>
      </c>
      <c r="E78" s="6" t="s">
        <v>29</v>
      </c>
      <c r="F78" s="8">
        <v>36</v>
      </c>
      <c r="G78" s="5">
        <v>6800</v>
      </c>
      <c r="H78" s="5">
        <f t="shared" si="9"/>
        <v>244800</v>
      </c>
      <c r="I78" s="20"/>
    </row>
    <row r="79" spans="1:9" ht="15.75">
      <c r="A79" s="18"/>
      <c r="B79" s="45" t="str">
        <f t="shared" si="8"/>
        <v>22/04</v>
      </c>
      <c r="C79" s="54" t="str">
        <f t="shared" si="8"/>
        <v>việt gia</v>
      </c>
      <c r="D79" s="9" t="s">
        <v>71</v>
      </c>
      <c r="E79" s="6" t="s">
        <v>29</v>
      </c>
      <c r="F79" s="8">
        <v>10</v>
      </c>
      <c r="G79" s="5">
        <v>10200</v>
      </c>
      <c r="H79" s="5">
        <f t="shared" si="9"/>
        <v>102000</v>
      </c>
      <c r="I79" s="20"/>
    </row>
    <row r="80" spans="1:9" ht="15.75" hidden="1">
      <c r="A80" s="18"/>
      <c r="B80" s="45" t="s">
        <v>86</v>
      </c>
      <c r="C80" s="36" t="s">
        <v>16</v>
      </c>
      <c r="D80" s="9" t="s">
        <v>20</v>
      </c>
      <c r="E80" s="6" t="s">
        <v>18</v>
      </c>
      <c r="F80" s="8">
        <v>100</v>
      </c>
      <c r="G80" s="5">
        <v>17000</v>
      </c>
      <c r="H80" s="5">
        <f t="shared" si="9"/>
        <v>1700000</v>
      </c>
      <c r="I80" s="20"/>
    </row>
    <row r="81" spans="1:9" ht="15.75" hidden="1">
      <c r="A81" s="18"/>
      <c r="B81" s="45" t="s">
        <v>92</v>
      </c>
      <c r="C81" s="36" t="s">
        <v>93</v>
      </c>
      <c r="D81" s="9" t="s">
        <v>90</v>
      </c>
      <c r="E81" s="6" t="s">
        <v>18</v>
      </c>
      <c r="F81" s="8">
        <v>18</v>
      </c>
      <c r="G81" s="5">
        <v>18000</v>
      </c>
      <c r="H81" s="5">
        <f t="shared" si="9"/>
        <v>324000</v>
      </c>
      <c r="I81" s="20"/>
    </row>
    <row r="82" spans="1:9" ht="15.75" hidden="1">
      <c r="A82" s="18"/>
      <c r="B82" s="45" t="str">
        <f t="shared" ref="B82:C85" si="10">B81</f>
        <v>23/04</v>
      </c>
      <c r="C82" s="54" t="str">
        <f t="shared" si="10"/>
        <v>giai phát</v>
      </c>
      <c r="D82" s="9" t="s">
        <v>94</v>
      </c>
      <c r="E82" s="6" t="s">
        <v>23</v>
      </c>
      <c r="F82" s="8">
        <v>40</v>
      </c>
      <c r="G82" s="5">
        <v>18000</v>
      </c>
      <c r="H82" s="5">
        <f t="shared" si="9"/>
        <v>720000</v>
      </c>
      <c r="I82" s="20"/>
    </row>
    <row r="83" spans="1:9" ht="15.75" hidden="1">
      <c r="A83" s="18"/>
      <c r="B83" s="45" t="str">
        <f t="shared" si="10"/>
        <v>23/04</v>
      </c>
      <c r="C83" s="54" t="str">
        <f t="shared" si="10"/>
        <v>giai phát</v>
      </c>
      <c r="D83" s="9" t="s">
        <v>95</v>
      </c>
      <c r="E83" s="6" t="s">
        <v>18</v>
      </c>
      <c r="F83" s="8">
        <v>60</v>
      </c>
      <c r="G83" s="5">
        <v>3800</v>
      </c>
      <c r="H83" s="5">
        <f t="shared" si="9"/>
        <v>228000</v>
      </c>
      <c r="I83" s="20"/>
    </row>
    <row r="84" spans="1:9" ht="15.75" hidden="1">
      <c r="A84" s="18"/>
      <c r="B84" s="45" t="str">
        <f t="shared" si="10"/>
        <v>23/04</v>
      </c>
      <c r="C84" s="54" t="str">
        <f t="shared" si="10"/>
        <v>giai phát</v>
      </c>
      <c r="D84" s="9" t="s">
        <v>87</v>
      </c>
      <c r="E84" s="6" t="s">
        <v>18</v>
      </c>
      <c r="F84" s="8">
        <v>26</v>
      </c>
      <c r="G84" s="5">
        <v>22000</v>
      </c>
      <c r="H84" s="5">
        <f t="shared" si="9"/>
        <v>572000</v>
      </c>
      <c r="I84" s="20"/>
    </row>
    <row r="85" spans="1:9" ht="15.75" hidden="1">
      <c r="A85" s="18"/>
      <c r="B85" s="45" t="str">
        <f t="shared" si="10"/>
        <v>23/04</v>
      </c>
      <c r="C85" s="54" t="str">
        <f t="shared" si="10"/>
        <v>giai phát</v>
      </c>
      <c r="D85" s="9" t="s">
        <v>96</v>
      </c>
      <c r="E85" s="6" t="s">
        <v>18</v>
      </c>
      <c r="F85" s="8">
        <v>5</v>
      </c>
      <c r="G85" s="5">
        <v>33000</v>
      </c>
      <c r="H85" s="5">
        <f t="shared" si="9"/>
        <v>165000</v>
      </c>
      <c r="I85" s="20"/>
    </row>
    <row r="86" spans="1:9" ht="15.75" hidden="1">
      <c r="A86" s="18"/>
      <c r="B86" s="45" t="s">
        <v>92</v>
      </c>
      <c r="C86" s="36" t="s">
        <v>93</v>
      </c>
      <c r="D86" s="12" t="s">
        <v>20</v>
      </c>
      <c r="E86" s="6" t="s">
        <v>18</v>
      </c>
      <c r="F86" s="8">
        <v>100</v>
      </c>
      <c r="G86" s="5">
        <v>34200</v>
      </c>
      <c r="H86" s="5">
        <f t="shared" si="9"/>
        <v>3420000</v>
      </c>
      <c r="I86" s="20" t="s">
        <v>97</v>
      </c>
    </row>
    <row r="87" spans="1:9" ht="15.75" hidden="1">
      <c r="A87" s="18"/>
      <c r="B87" s="45" t="s">
        <v>98</v>
      </c>
      <c r="C87" s="36" t="s">
        <v>93</v>
      </c>
      <c r="D87" s="9" t="s">
        <v>99</v>
      </c>
      <c r="E87" s="6" t="s">
        <v>18</v>
      </c>
      <c r="F87" s="8">
        <v>10</v>
      </c>
      <c r="G87" s="5">
        <v>18000</v>
      </c>
      <c r="H87" s="5">
        <f t="shared" si="9"/>
        <v>180000</v>
      </c>
      <c r="I87" s="94" t="s">
        <v>103</v>
      </c>
    </row>
    <row r="88" spans="1:9" ht="15.75" hidden="1">
      <c r="A88" s="18"/>
      <c r="B88" s="45" t="str">
        <f t="shared" ref="B88:C88" si="11">B87</f>
        <v>28/04</v>
      </c>
      <c r="C88" s="54" t="str">
        <f t="shared" si="11"/>
        <v>giai phát</v>
      </c>
      <c r="D88" s="9" t="s">
        <v>100</v>
      </c>
      <c r="E88" s="6" t="s">
        <v>18</v>
      </c>
      <c r="F88" s="8">
        <v>20</v>
      </c>
      <c r="G88" s="5">
        <v>15000</v>
      </c>
      <c r="H88" s="5">
        <f t="shared" si="9"/>
        <v>300000</v>
      </c>
      <c r="I88" s="94"/>
    </row>
    <row r="89" spans="1:9" ht="15.75" hidden="1">
      <c r="A89" s="18"/>
      <c r="B89" s="45" t="str">
        <f t="shared" ref="B89:B92" si="12">B88</f>
        <v>28/04</v>
      </c>
      <c r="C89" s="54" t="str">
        <f t="shared" ref="C89:C92" si="13">C88</f>
        <v>giai phát</v>
      </c>
      <c r="D89" s="9" t="s">
        <v>94</v>
      </c>
      <c r="E89" s="6" t="s">
        <v>23</v>
      </c>
      <c r="F89" s="8">
        <v>60</v>
      </c>
      <c r="G89" s="5">
        <v>18000</v>
      </c>
      <c r="H89" s="5">
        <f t="shared" si="9"/>
        <v>1080000</v>
      </c>
      <c r="I89" s="94"/>
    </row>
    <row r="90" spans="1:9" ht="15.75" hidden="1">
      <c r="A90" s="18"/>
      <c r="B90" s="45" t="str">
        <f t="shared" si="12"/>
        <v>28/04</v>
      </c>
      <c r="C90" s="54" t="str">
        <f t="shared" si="13"/>
        <v>giai phát</v>
      </c>
      <c r="D90" s="12" t="s">
        <v>101</v>
      </c>
      <c r="E90" s="13" t="s">
        <v>18</v>
      </c>
      <c r="F90" s="13">
        <v>5</v>
      </c>
      <c r="G90" s="5">
        <v>33000</v>
      </c>
      <c r="H90" s="5">
        <f t="shared" si="9"/>
        <v>165000</v>
      </c>
      <c r="I90" s="94"/>
    </row>
    <row r="91" spans="1:9" ht="15.75" hidden="1">
      <c r="A91" s="18"/>
      <c r="B91" s="45" t="str">
        <f t="shared" si="12"/>
        <v>28/04</v>
      </c>
      <c r="C91" s="54" t="str">
        <f t="shared" si="13"/>
        <v>giai phát</v>
      </c>
      <c r="D91" s="16" t="s">
        <v>95</v>
      </c>
      <c r="E91" s="13" t="s">
        <v>18</v>
      </c>
      <c r="F91" s="13">
        <v>36</v>
      </c>
      <c r="G91" s="5">
        <v>3800</v>
      </c>
      <c r="H91" s="5">
        <f t="shared" si="9"/>
        <v>136800</v>
      </c>
      <c r="I91" s="94"/>
    </row>
    <row r="92" spans="1:9" ht="15.75" hidden="1">
      <c r="A92" s="18"/>
      <c r="B92" s="45" t="str">
        <f t="shared" si="12"/>
        <v>28/04</v>
      </c>
      <c r="C92" s="54" t="str">
        <f t="shared" si="13"/>
        <v>giai phát</v>
      </c>
      <c r="D92" s="16" t="s">
        <v>102</v>
      </c>
      <c r="E92" s="13" t="s">
        <v>18</v>
      </c>
      <c r="F92" s="13">
        <v>7</v>
      </c>
      <c r="G92" s="5">
        <v>22000</v>
      </c>
      <c r="H92" s="5">
        <f t="shared" si="9"/>
        <v>154000</v>
      </c>
      <c r="I92" s="94"/>
    </row>
    <row r="93" spans="1:9" ht="15.75">
      <c r="A93" s="18"/>
      <c r="B93" s="45" t="s">
        <v>98</v>
      </c>
      <c r="C93" s="36" t="s">
        <v>55</v>
      </c>
      <c r="D93" s="12" t="s">
        <v>104</v>
      </c>
      <c r="E93" s="13" t="s">
        <v>23</v>
      </c>
      <c r="F93" s="13">
        <v>25</v>
      </c>
      <c r="G93" s="5">
        <v>26500</v>
      </c>
      <c r="H93" s="5">
        <f t="shared" si="9"/>
        <v>662500</v>
      </c>
      <c r="I93" s="20"/>
    </row>
    <row r="94" spans="1:9" ht="15.75">
      <c r="A94" s="18"/>
      <c r="B94" s="45" t="str">
        <f t="shared" ref="B94:C94" si="14">B93</f>
        <v>28/04</v>
      </c>
      <c r="C94" s="54" t="str">
        <f t="shared" si="14"/>
        <v>việt gia</v>
      </c>
      <c r="D94" s="12" t="s">
        <v>61</v>
      </c>
      <c r="E94" s="13" t="s">
        <v>29</v>
      </c>
      <c r="F94" s="13">
        <v>30</v>
      </c>
      <c r="G94" s="5">
        <v>17600</v>
      </c>
      <c r="H94" s="5">
        <f t="shared" si="9"/>
        <v>528000</v>
      </c>
      <c r="I94" s="20"/>
    </row>
    <row r="95" spans="1:9" ht="15.75">
      <c r="A95" s="18"/>
      <c r="B95" s="45" t="str">
        <f t="shared" ref="B95" si="15">B94</f>
        <v>28/04</v>
      </c>
      <c r="C95" s="54" t="str">
        <f t="shared" ref="C95" si="16">C94</f>
        <v>việt gia</v>
      </c>
      <c r="D95" s="16" t="s">
        <v>73</v>
      </c>
      <c r="E95" s="13" t="s">
        <v>31</v>
      </c>
      <c r="F95" s="13">
        <v>24</v>
      </c>
      <c r="G95" s="5">
        <v>12000</v>
      </c>
      <c r="H95" s="5">
        <f t="shared" si="9"/>
        <v>288000</v>
      </c>
      <c r="I95" s="20"/>
    </row>
    <row r="96" spans="1:9" ht="15.75" hidden="1">
      <c r="A96" s="18"/>
      <c r="B96" s="45" t="s">
        <v>120</v>
      </c>
      <c r="C96" s="36" t="s">
        <v>16</v>
      </c>
      <c r="D96" s="12" t="s">
        <v>20</v>
      </c>
      <c r="E96" s="13" t="s">
        <v>18</v>
      </c>
      <c r="F96" s="13">
        <v>100</v>
      </c>
      <c r="G96" s="5">
        <v>17000</v>
      </c>
      <c r="H96" s="5">
        <f t="shared" si="9"/>
        <v>1700000</v>
      </c>
      <c r="I96" s="20"/>
    </row>
    <row r="97" spans="1:9" ht="15.75" hidden="1">
      <c r="A97" s="18"/>
      <c r="B97" s="45"/>
      <c r="C97" s="36"/>
      <c r="D97" s="12"/>
      <c r="E97" s="13"/>
      <c r="F97" s="13"/>
      <c r="G97" s="5"/>
      <c r="H97" s="5">
        <f t="shared" si="9"/>
        <v>0</v>
      </c>
      <c r="I97" s="20"/>
    </row>
    <row r="98" spans="1:9" ht="15.75" hidden="1">
      <c r="A98" s="18"/>
      <c r="B98" s="45"/>
      <c r="C98" s="36"/>
      <c r="D98" s="12"/>
      <c r="E98" s="13"/>
      <c r="F98" s="13"/>
      <c r="G98" s="5"/>
      <c r="H98" s="5">
        <f t="shared" si="9"/>
        <v>0</v>
      </c>
      <c r="I98" s="20"/>
    </row>
    <row r="99" spans="1:9" ht="15.75" hidden="1">
      <c r="A99" s="18"/>
      <c r="B99" s="45"/>
      <c r="C99" s="36"/>
      <c r="D99" s="12"/>
      <c r="E99" s="13"/>
      <c r="F99" s="13"/>
      <c r="G99" s="5"/>
      <c r="H99" s="5">
        <f t="shared" si="9"/>
        <v>0</v>
      </c>
      <c r="I99" s="20"/>
    </row>
    <row r="100" spans="1:9" ht="15.75" hidden="1">
      <c r="A100" s="18"/>
      <c r="B100" s="45"/>
      <c r="C100" s="36"/>
      <c r="D100" s="12"/>
      <c r="E100" s="13"/>
      <c r="F100" s="13"/>
      <c r="G100" s="5"/>
      <c r="H100" s="5">
        <f t="shared" si="9"/>
        <v>0</v>
      </c>
      <c r="I100" s="20"/>
    </row>
    <row r="101" spans="1:9" ht="15.75" hidden="1">
      <c r="A101" s="18"/>
      <c r="B101" s="45"/>
      <c r="C101" s="36"/>
      <c r="D101" s="12"/>
      <c r="E101" s="13"/>
      <c r="F101" s="13"/>
      <c r="G101" s="5"/>
      <c r="H101" s="5">
        <f t="shared" si="9"/>
        <v>0</v>
      </c>
      <c r="I101" s="20"/>
    </row>
    <row r="102" spans="1:9" ht="15.75" hidden="1">
      <c r="A102" s="18"/>
      <c r="B102" s="45"/>
      <c r="C102" s="36"/>
      <c r="D102" s="12"/>
      <c r="E102" s="13"/>
      <c r="F102" s="13"/>
      <c r="G102" s="5"/>
      <c r="H102" s="5">
        <f t="shared" si="9"/>
        <v>0</v>
      </c>
      <c r="I102" s="20"/>
    </row>
    <row r="103" spans="1:9" ht="15.75" hidden="1">
      <c r="A103" s="18"/>
      <c r="B103" s="45"/>
      <c r="C103" s="36"/>
      <c r="D103" s="12"/>
      <c r="E103" s="13"/>
      <c r="F103" s="13"/>
      <c r="G103" s="5"/>
      <c r="H103" s="5">
        <f t="shared" si="9"/>
        <v>0</v>
      </c>
      <c r="I103" s="20"/>
    </row>
    <row r="104" spans="1:9" ht="15.75" hidden="1">
      <c r="A104" s="18"/>
      <c r="B104" s="45"/>
      <c r="C104" s="36"/>
      <c r="D104" s="12"/>
      <c r="E104" s="13"/>
      <c r="F104" s="13"/>
      <c r="G104" s="5"/>
      <c r="H104" s="5">
        <f t="shared" si="9"/>
        <v>0</v>
      </c>
      <c r="I104" s="20"/>
    </row>
    <row r="105" spans="1:9" ht="15.75" hidden="1">
      <c r="A105" s="18"/>
      <c r="B105" s="45"/>
      <c r="C105" s="36"/>
      <c r="D105" s="9"/>
      <c r="E105" s="6"/>
      <c r="F105" s="13"/>
      <c r="G105" s="5"/>
      <c r="H105" s="5">
        <f t="shared" si="9"/>
        <v>0</v>
      </c>
      <c r="I105" s="20"/>
    </row>
    <row r="106" spans="1:9" ht="15.75" hidden="1">
      <c r="A106" s="18"/>
      <c r="B106" s="45"/>
      <c r="C106" s="36"/>
      <c r="D106" s="9"/>
      <c r="E106" s="6"/>
      <c r="F106" s="13"/>
      <c r="G106" s="5"/>
      <c r="H106" s="5">
        <f t="shared" si="9"/>
        <v>0</v>
      </c>
      <c r="I106" s="20"/>
    </row>
    <row r="107" spans="1:9" ht="15.75" hidden="1">
      <c r="A107" s="18"/>
      <c r="B107" s="45"/>
      <c r="C107" s="36"/>
      <c r="D107" s="9"/>
      <c r="E107" s="6"/>
      <c r="F107" s="13"/>
      <c r="G107" s="5"/>
      <c r="H107" s="5">
        <f t="shared" si="9"/>
        <v>0</v>
      </c>
      <c r="I107" s="20"/>
    </row>
    <row r="108" spans="1:9" ht="15.75" hidden="1">
      <c r="A108" s="18"/>
      <c r="B108" s="45"/>
      <c r="C108" s="36"/>
      <c r="D108" s="12"/>
      <c r="E108" s="13"/>
      <c r="F108" s="13"/>
      <c r="G108" s="5"/>
      <c r="H108" s="5">
        <f t="shared" si="9"/>
        <v>0</v>
      </c>
      <c r="I108" s="20"/>
    </row>
    <row r="109" spans="1:9" ht="15.75" hidden="1">
      <c r="A109" s="18"/>
      <c r="B109" s="45"/>
      <c r="C109" s="36"/>
      <c r="D109" s="12"/>
      <c r="E109" s="13"/>
      <c r="F109" s="13"/>
      <c r="G109" s="5"/>
      <c r="H109" s="5">
        <f t="shared" si="9"/>
        <v>0</v>
      </c>
      <c r="I109" s="20"/>
    </row>
    <row r="110" spans="1:9" ht="15.75" hidden="1">
      <c r="A110" s="18"/>
      <c r="B110" s="45"/>
      <c r="C110" s="36"/>
      <c r="D110" s="12"/>
      <c r="E110" s="13"/>
      <c r="F110" s="13"/>
      <c r="G110" s="5"/>
      <c r="H110" s="5">
        <f t="shared" si="9"/>
        <v>0</v>
      </c>
      <c r="I110" s="20"/>
    </row>
    <row r="111" spans="1:9" ht="15.75" hidden="1">
      <c r="A111" s="18"/>
      <c r="B111" s="45"/>
      <c r="C111" s="36"/>
      <c r="D111" s="12"/>
      <c r="E111" s="13"/>
      <c r="F111" s="14"/>
      <c r="G111" s="5"/>
      <c r="H111" s="5">
        <f t="shared" si="9"/>
        <v>0</v>
      </c>
      <c r="I111" s="20"/>
    </row>
    <row r="112" spans="1:9" ht="15.75" hidden="1">
      <c r="A112" s="18"/>
      <c r="B112" s="45"/>
      <c r="C112" s="36"/>
      <c r="D112" s="12"/>
      <c r="E112" s="13"/>
      <c r="F112" s="14"/>
      <c r="G112" s="5"/>
      <c r="H112" s="5">
        <f t="shared" si="9"/>
        <v>0</v>
      </c>
      <c r="I112" s="20"/>
    </row>
    <row r="113" spans="1:8" ht="15.75" hidden="1">
      <c r="A113" s="18"/>
      <c r="B113" s="45"/>
      <c r="C113" s="36"/>
      <c r="D113" s="12"/>
      <c r="E113" s="13"/>
      <c r="F113" s="14"/>
      <c r="G113" s="5"/>
      <c r="H113" s="5">
        <f t="shared" si="9"/>
        <v>0</v>
      </c>
    </row>
    <row r="114" spans="1:8" ht="15.75" hidden="1">
      <c r="A114" s="18"/>
      <c r="B114" s="45"/>
      <c r="C114" s="36"/>
      <c r="D114" s="12"/>
      <c r="E114" s="13"/>
      <c r="F114" s="14"/>
      <c r="G114" s="5"/>
      <c r="H114" s="5">
        <f t="shared" si="9"/>
        <v>0</v>
      </c>
    </row>
    <row r="115" spans="1:8" ht="15.75" hidden="1">
      <c r="A115" s="18"/>
      <c r="B115" s="45"/>
      <c r="C115" s="36"/>
      <c r="D115" s="12"/>
      <c r="E115" s="13"/>
      <c r="F115" s="14"/>
      <c r="G115" s="5"/>
      <c r="H115" s="5">
        <f t="shared" si="9"/>
        <v>0</v>
      </c>
    </row>
    <row r="116" spans="1:8" ht="15.75" hidden="1">
      <c r="A116" s="18"/>
      <c r="B116" s="45"/>
      <c r="C116" s="36"/>
      <c r="D116" s="12"/>
      <c r="E116" s="13"/>
      <c r="F116" s="14"/>
      <c r="G116" s="5"/>
      <c r="H116" s="5">
        <f t="shared" si="9"/>
        <v>0</v>
      </c>
    </row>
    <row r="117" spans="1:8" ht="15.75" hidden="1">
      <c r="A117" s="18"/>
      <c r="B117" s="45"/>
      <c r="C117" s="36"/>
      <c r="D117" s="12"/>
      <c r="E117" s="13"/>
      <c r="F117" s="14"/>
      <c r="G117" s="5"/>
      <c r="H117" s="5">
        <f t="shared" si="9"/>
        <v>0</v>
      </c>
    </row>
    <row r="118" spans="1:8" ht="15.75" hidden="1">
      <c r="A118" s="18"/>
      <c r="B118" s="45"/>
      <c r="C118" s="36"/>
      <c r="D118" s="12"/>
      <c r="E118" s="13"/>
      <c r="F118" s="14"/>
      <c r="G118" s="5"/>
      <c r="H118" s="5">
        <f t="shared" si="9"/>
        <v>0</v>
      </c>
    </row>
    <row r="119" spans="1:8" ht="15.75" hidden="1">
      <c r="A119" s="18"/>
      <c r="B119" s="45"/>
      <c r="C119" s="36"/>
      <c r="D119" s="12"/>
      <c r="E119" s="13"/>
      <c r="F119" s="14"/>
      <c r="G119" s="5"/>
      <c r="H119" s="5">
        <f t="shared" si="9"/>
        <v>0</v>
      </c>
    </row>
    <row r="120" spans="1:8" ht="15.75" hidden="1">
      <c r="A120" s="18"/>
      <c r="B120" s="45"/>
      <c r="C120" s="36"/>
      <c r="D120" s="12"/>
      <c r="E120" s="13"/>
      <c r="F120" s="14"/>
      <c r="G120" s="5"/>
      <c r="H120" s="5">
        <f t="shared" si="9"/>
        <v>0</v>
      </c>
    </row>
    <row r="121" spans="1:8" ht="15.75" hidden="1">
      <c r="A121" s="18"/>
      <c r="B121" s="45"/>
      <c r="C121" s="36"/>
      <c r="D121" s="12"/>
      <c r="E121" s="13"/>
      <c r="F121" s="14"/>
      <c r="G121" s="5"/>
      <c r="H121" s="5">
        <f t="shared" si="9"/>
        <v>0</v>
      </c>
    </row>
    <row r="122" spans="1:8" ht="15.75" hidden="1">
      <c r="A122" s="18"/>
      <c r="B122" s="45"/>
      <c r="C122" s="36"/>
      <c r="D122" s="12"/>
      <c r="E122" s="13"/>
      <c r="F122" s="14"/>
      <c r="G122" s="5"/>
      <c r="H122" s="5">
        <f t="shared" si="9"/>
        <v>0</v>
      </c>
    </row>
    <row r="123" spans="1:8" ht="15.75" hidden="1">
      <c r="A123" s="18"/>
      <c r="B123" s="45"/>
      <c r="C123" s="36"/>
      <c r="D123" s="12"/>
      <c r="E123" s="13"/>
      <c r="F123" s="14"/>
      <c r="G123" s="5"/>
      <c r="H123" s="5">
        <f t="shared" si="9"/>
        <v>0</v>
      </c>
    </row>
    <row r="124" spans="1:8" ht="15.75" hidden="1">
      <c r="A124" s="18"/>
      <c r="B124" s="45"/>
      <c r="C124" s="36"/>
      <c r="D124" s="12"/>
      <c r="E124" s="13"/>
      <c r="F124" s="14"/>
      <c r="G124" s="5"/>
      <c r="H124" s="5">
        <f t="shared" si="9"/>
        <v>0</v>
      </c>
    </row>
    <row r="125" spans="1:8" ht="15.75" hidden="1">
      <c r="A125" s="18"/>
      <c r="B125" s="45"/>
      <c r="C125" s="36"/>
      <c r="D125" s="12"/>
      <c r="E125" s="13"/>
      <c r="F125" s="14"/>
      <c r="G125" s="5"/>
      <c r="H125" s="5">
        <f t="shared" si="9"/>
        <v>0</v>
      </c>
    </row>
    <row r="126" spans="1:8" ht="15.75" hidden="1">
      <c r="A126" s="18"/>
      <c r="B126" s="45"/>
      <c r="C126" s="36"/>
      <c r="D126" s="12"/>
      <c r="E126" s="13"/>
      <c r="F126" s="14"/>
      <c r="G126" s="5"/>
      <c r="H126" s="5">
        <f t="shared" si="9"/>
        <v>0</v>
      </c>
    </row>
    <row r="127" spans="1:8" ht="15.75" hidden="1">
      <c r="A127" s="18"/>
      <c r="B127" s="45"/>
      <c r="C127" s="36"/>
      <c r="D127" s="12"/>
      <c r="E127" s="13"/>
      <c r="F127" s="14"/>
      <c r="G127" s="5"/>
      <c r="H127" s="5">
        <f t="shared" si="9"/>
        <v>0</v>
      </c>
    </row>
    <row r="128" spans="1:8" ht="15.75" hidden="1">
      <c r="A128" s="18"/>
      <c r="B128" s="45"/>
      <c r="C128" s="36"/>
      <c r="D128" s="12"/>
      <c r="E128" s="13"/>
      <c r="F128" s="14"/>
      <c r="G128" s="5"/>
      <c r="H128" s="5">
        <f t="shared" si="9"/>
        <v>0</v>
      </c>
    </row>
    <row r="129" spans="1:8" ht="15.75" hidden="1">
      <c r="A129" s="18"/>
      <c r="B129" s="45"/>
      <c r="C129" s="36"/>
      <c r="D129" s="12"/>
      <c r="E129" s="13"/>
      <c r="F129" s="14"/>
      <c r="G129" s="5"/>
      <c r="H129" s="5">
        <f t="shared" si="9"/>
        <v>0</v>
      </c>
    </row>
    <row r="130" spans="1:8" ht="15.75" hidden="1">
      <c r="A130" s="18"/>
      <c r="B130" s="45"/>
      <c r="C130" s="36"/>
      <c r="D130" s="12"/>
      <c r="E130" s="13"/>
      <c r="F130" s="14"/>
      <c r="G130" s="5"/>
      <c r="H130" s="5">
        <f t="shared" si="9"/>
        <v>0</v>
      </c>
    </row>
    <row r="131" spans="1:8" ht="15.75" hidden="1">
      <c r="A131" s="18"/>
      <c r="B131" s="45"/>
      <c r="C131" s="36"/>
      <c r="D131" s="12"/>
      <c r="E131" s="13"/>
      <c r="F131" s="14"/>
      <c r="G131" s="5"/>
      <c r="H131" s="5">
        <f t="shared" si="9"/>
        <v>0</v>
      </c>
    </row>
    <row r="132" spans="1:8" ht="15.75" hidden="1">
      <c r="A132" s="18"/>
      <c r="B132" s="45"/>
      <c r="C132" s="36"/>
      <c r="D132" s="12"/>
      <c r="E132" s="13"/>
      <c r="F132" s="14"/>
      <c r="G132" s="5"/>
      <c r="H132" s="5">
        <f t="shared" si="9"/>
        <v>0</v>
      </c>
    </row>
    <row r="133" spans="1:8" ht="15.75" hidden="1">
      <c r="A133" s="18"/>
      <c r="B133" s="45"/>
      <c r="C133" s="36"/>
      <c r="D133" s="12"/>
      <c r="E133" s="13"/>
      <c r="F133" s="14"/>
      <c r="G133" s="5"/>
      <c r="H133" s="5">
        <f t="shared" si="9"/>
        <v>0</v>
      </c>
    </row>
    <row r="134" spans="1:8" ht="15.75" hidden="1">
      <c r="A134" s="18"/>
      <c r="B134" s="45"/>
      <c r="C134" s="36"/>
      <c r="D134" s="12"/>
      <c r="E134" s="13"/>
      <c r="F134" s="14"/>
      <c r="G134" s="5"/>
      <c r="H134" s="5">
        <f t="shared" si="9"/>
        <v>0</v>
      </c>
    </row>
    <row r="135" spans="1:8" ht="15.75" hidden="1">
      <c r="A135" s="18"/>
      <c r="B135" s="45"/>
      <c r="C135" s="36"/>
      <c r="D135" s="12"/>
      <c r="E135" s="13"/>
      <c r="F135" s="14"/>
      <c r="G135" s="5"/>
      <c r="H135" s="5">
        <f t="shared" si="9"/>
        <v>0</v>
      </c>
    </row>
    <row r="136" spans="1:8" ht="15.75" hidden="1">
      <c r="A136" s="18"/>
      <c r="B136" s="45"/>
      <c r="C136" s="36"/>
      <c r="D136" s="12"/>
      <c r="E136" s="13"/>
      <c r="F136" s="14"/>
      <c r="G136" s="5"/>
      <c r="H136" s="5">
        <f t="shared" si="9"/>
        <v>0</v>
      </c>
    </row>
    <row r="137" spans="1:8" ht="15.75" hidden="1">
      <c r="A137" s="18"/>
      <c r="B137" s="45"/>
      <c r="C137" s="36"/>
      <c r="D137" s="12"/>
      <c r="E137" s="13"/>
      <c r="F137" s="14"/>
      <c r="G137" s="5"/>
      <c r="H137" s="5">
        <f t="shared" si="9"/>
        <v>0</v>
      </c>
    </row>
    <row r="138" spans="1:8" ht="15.75" hidden="1">
      <c r="A138" s="18"/>
      <c r="B138" s="45"/>
      <c r="C138" s="36"/>
      <c r="D138" s="12"/>
      <c r="E138" s="13"/>
      <c r="F138" s="14"/>
      <c r="G138" s="5"/>
      <c r="H138" s="5">
        <f t="shared" si="9"/>
        <v>0</v>
      </c>
    </row>
    <row r="139" spans="1:8" ht="15.75" hidden="1">
      <c r="A139" s="18"/>
      <c r="B139" s="45"/>
      <c r="C139" s="36"/>
      <c r="D139" s="12"/>
      <c r="E139" s="13"/>
      <c r="F139" s="14"/>
      <c r="G139" s="5"/>
      <c r="H139" s="5">
        <f t="shared" ref="H139:H202" si="17">G139*F139</f>
        <v>0</v>
      </c>
    </row>
    <row r="140" spans="1:8" ht="15.75" hidden="1">
      <c r="A140" s="18"/>
      <c r="B140" s="45"/>
      <c r="C140" s="36"/>
      <c r="D140" s="12"/>
      <c r="E140" s="13"/>
      <c r="F140" s="14"/>
      <c r="G140" s="5"/>
      <c r="H140" s="5">
        <f t="shared" si="17"/>
        <v>0</v>
      </c>
    </row>
    <row r="141" spans="1:8" ht="15.75" hidden="1">
      <c r="A141" s="18"/>
      <c r="B141" s="45"/>
      <c r="C141" s="36"/>
      <c r="D141" s="12"/>
      <c r="E141" s="13"/>
      <c r="F141" s="14"/>
      <c r="G141" s="5"/>
      <c r="H141" s="5">
        <f t="shared" si="17"/>
        <v>0</v>
      </c>
    </row>
    <row r="142" spans="1:8" ht="15.75" hidden="1">
      <c r="A142" s="18"/>
      <c r="B142" s="45"/>
      <c r="C142" s="36"/>
      <c r="D142" s="12"/>
      <c r="E142" s="13"/>
      <c r="F142" s="14"/>
      <c r="G142" s="5"/>
      <c r="H142" s="5">
        <f t="shared" si="17"/>
        <v>0</v>
      </c>
    </row>
    <row r="143" spans="1:8" ht="15.75" hidden="1">
      <c r="A143" s="18"/>
      <c r="B143" s="45"/>
      <c r="C143" s="36"/>
      <c r="D143" s="12"/>
      <c r="E143" s="13"/>
      <c r="F143" s="14"/>
      <c r="G143" s="5"/>
      <c r="H143" s="5">
        <f t="shared" si="17"/>
        <v>0</v>
      </c>
    </row>
    <row r="144" spans="1:8" ht="15.75" hidden="1">
      <c r="A144" s="18"/>
      <c r="B144" s="45"/>
      <c r="C144" s="36"/>
      <c r="D144" s="12"/>
      <c r="E144" s="13"/>
      <c r="F144" s="14"/>
      <c r="G144" s="5"/>
      <c r="H144" s="5">
        <f t="shared" si="17"/>
        <v>0</v>
      </c>
    </row>
    <row r="145" spans="1:8" ht="15.75" hidden="1">
      <c r="A145" s="18"/>
      <c r="B145" s="45"/>
      <c r="C145" s="36"/>
      <c r="D145" s="12"/>
      <c r="E145" s="13"/>
      <c r="F145" s="14"/>
      <c r="G145" s="5"/>
      <c r="H145" s="5">
        <f t="shared" si="17"/>
        <v>0</v>
      </c>
    </row>
    <row r="146" spans="1:8" ht="15.75" hidden="1">
      <c r="A146" s="18"/>
      <c r="B146" s="45"/>
      <c r="C146" s="36"/>
      <c r="D146" s="12"/>
      <c r="E146" s="13"/>
      <c r="F146" s="14"/>
      <c r="G146" s="5"/>
      <c r="H146" s="5">
        <f t="shared" si="17"/>
        <v>0</v>
      </c>
    </row>
    <row r="147" spans="1:8" ht="15.75" hidden="1">
      <c r="A147" s="18"/>
      <c r="B147" s="45"/>
      <c r="C147" s="36"/>
      <c r="D147" s="12"/>
      <c r="E147" s="13"/>
      <c r="F147" s="14"/>
      <c r="G147" s="5"/>
      <c r="H147" s="5">
        <f t="shared" si="17"/>
        <v>0</v>
      </c>
    </row>
    <row r="148" spans="1:8" ht="15.75" hidden="1">
      <c r="A148" s="18"/>
      <c r="B148" s="45"/>
      <c r="C148" s="36"/>
      <c r="D148" s="12"/>
      <c r="E148" s="13"/>
      <c r="F148" s="14"/>
      <c r="G148" s="5"/>
      <c r="H148" s="5">
        <f t="shared" si="17"/>
        <v>0</v>
      </c>
    </row>
    <row r="149" spans="1:8" ht="15.75" hidden="1">
      <c r="A149" s="18"/>
      <c r="B149" s="45"/>
      <c r="C149" s="36"/>
      <c r="D149" s="12"/>
      <c r="E149" s="13"/>
      <c r="F149" s="14"/>
      <c r="G149" s="5"/>
      <c r="H149" s="5">
        <f t="shared" si="17"/>
        <v>0</v>
      </c>
    </row>
    <row r="150" spans="1:8" ht="15.75" hidden="1">
      <c r="A150" s="18"/>
      <c r="B150" s="45"/>
      <c r="C150" s="36"/>
      <c r="D150" s="12"/>
      <c r="E150" s="13"/>
      <c r="F150" s="14"/>
      <c r="G150" s="5"/>
      <c r="H150" s="5">
        <f t="shared" si="17"/>
        <v>0</v>
      </c>
    </row>
    <row r="151" spans="1:8" ht="15.75" hidden="1">
      <c r="A151" s="18"/>
      <c r="B151" s="45"/>
      <c r="C151" s="36"/>
      <c r="D151" s="12"/>
      <c r="E151" s="13"/>
      <c r="F151" s="14"/>
      <c r="G151" s="5"/>
      <c r="H151" s="5">
        <f t="shared" si="17"/>
        <v>0</v>
      </c>
    </row>
    <row r="152" spans="1:8" ht="15.75" hidden="1">
      <c r="A152" s="18"/>
      <c r="B152" s="45"/>
      <c r="C152" s="36"/>
      <c r="D152" s="12"/>
      <c r="E152" s="13"/>
      <c r="F152" s="14"/>
      <c r="G152" s="5"/>
      <c r="H152" s="5">
        <f t="shared" si="17"/>
        <v>0</v>
      </c>
    </row>
    <row r="153" spans="1:8" ht="15.75" hidden="1">
      <c r="A153" s="18"/>
      <c r="B153" s="45"/>
      <c r="C153" s="36"/>
      <c r="D153" s="12"/>
      <c r="E153" s="13"/>
      <c r="F153" s="14"/>
      <c r="G153" s="5"/>
      <c r="H153" s="5">
        <f t="shared" si="17"/>
        <v>0</v>
      </c>
    </row>
    <row r="154" spans="1:8" ht="15.75" hidden="1">
      <c r="A154" s="18"/>
      <c r="B154" s="45"/>
      <c r="C154" s="36"/>
      <c r="D154" s="12"/>
      <c r="E154" s="13"/>
      <c r="F154" s="14"/>
      <c r="G154" s="5"/>
      <c r="H154" s="5">
        <f t="shared" si="17"/>
        <v>0</v>
      </c>
    </row>
    <row r="155" spans="1:8" ht="15.75" hidden="1">
      <c r="A155" s="18"/>
      <c r="B155" s="45"/>
      <c r="C155" s="36"/>
      <c r="D155" s="12"/>
      <c r="E155" s="13"/>
      <c r="F155" s="14"/>
      <c r="G155" s="5"/>
      <c r="H155" s="5">
        <f t="shared" si="17"/>
        <v>0</v>
      </c>
    </row>
    <row r="156" spans="1:8" ht="15.75" hidden="1">
      <c r="A156" s="18"/>
      <c r="B156" s="45"/>
      <c r="C156" s="36"/>
      <c r="D156" s="12"/>
      <c r="E156" s="13"/>
      <c r="F156" s="14"/>
      <c r="G156" s="5"/>
      <c r="H156" s="5">
        <f t="shared" si="17"/>
        <v>0</v>
      </c>
    </row>
    <row r="157" spans="1:8" ht="15.75" hidden="1">
      <c r="A157" s="18"/>
      <c r="B157" s="45"/>
      <c r="C157" s="36"/>
      <c r="D157" s="12"/>
      <c r="E157" s="13"/>
      <c r="F157" s="14"/>
      <c r="G157" s="5"/>
      <c r="H157" s="5">
        <f t="shared" si="17"/>
        <v>0</v>
      </c>
    </row>
    <row r="158" spans="1:8" ht="15.75" hidden="1">
      <c r="A158" s="18"/>
      <c r="B158" s="45"/>
      <c r="C158" s="36"/>
      <c r="D158" s="12"/>
      <c r="E158" s="13"/>
      <c r="F158" s="14"/>
      <c r="G158" s="5"/>
      <c r="H158" s="5">
        <f t="shared" si="17"/>
        <v>0</v>
      </c>
    </row>
    <row r="159" spans="1:8" ht="15.75" hidden="1">
      <c r="A159" s="18"/>
      <c r="B159" s="45"/>
      <c r="C159" s="36"/>
      <c r="D159" s="12"/>
      <c r="E159" s="13"/>
      <c r="F159" s="14"/>
      <c r="G159" s="5"/>
      <c r="H159" s="5">
        <f t="shared" si="17"/>
        <v>0</v>
      </c>
    </row>
    <row r="160" spans="1:8" ht="15.75" hidden="1">
      <c r="A160" s="18"/>
      <c r="B160" s="45"/>
      <c r="C160" s="36"/>
      <c r="D160" s="12"/>
      <c r="E160" s="13"/>
      <c r="F160" s="14"/>
      <c r="G160" s="5"/>
      <c r="H160" s="5">
        <f t="shared" si="17"/>
        <v>0</v>
      </c>
    </row>
    <row r="161" spans="1:8" ht="15.75" hidden="1">
      <c r="A161" s="18"/>
      <c r="B161" s="45"/>
      <c r="C161" s="36"/>
      <c r="D161" s="12"/>
      <c r="E161" s="13"/>
      <c r="F161" s="14"/>
      <c r="G161" s="5"/>
      <c r="H161" s="5">
        <f t="shared" si="17"/>
        <v>0</v>
      </c>
    </row>
    <row r="162" spans="1:8" ht="15.75" hidden="1">
      <c r="A162" s="18"/>
      <c r="B162" s="45"/>
      <c r="C162" s="36"/>
      <c r="D162" s="12"/>
      <c r="E162" s="13"/>
      <c r="F162" s="14"/>
      <c r="G162" s="5"/>
      <c r="H162" s="5">
        <f t="shared" si="17"/>
        <v>0</v>
      </c>
    </row>
    <row r="163" spans="1:8" ht="15.75" hidden="1">
      <c r="A163" s="18"/>
      <c r="B163" s="45"/>
      <c r="C163" s="36"/>
      <c r="D163" s="12"/>
      <c r="E163" s="13"/>
      <c r="F163" s="14"/>
      <c r="G163" s="5"/>
      <c r="H163" s="5">
        <f t="shared" si="17"/>
        <v>0</v>
      </c>
    </row>
    <row r="164" spans="1:8" ht="15.75" hidden="1">
      <c r="A164" s="18"/>
      <c r="B164" s="45"/>
      <c r="C164" s="36"/>
      <c r="D164" s="12"/>
      <c r="E164" s="13"/>
      <c r="F164" s="14"/>
      <c r="G164" s="5"/>
      <c r="H164" s="5">
        <f t="shared" si="17"/>
        <v>0</v>
      </c>
    </row>
    <row r="165" spans="1:8" ht="15.75" hidden="1">
      <c r="A165" s="18"/>
      <c r="B165" s="45"/>
      <c r="C165" s="36"/>
      <c r="D165" s="12"/>
      <c r="E165" s="13"/>
      <c r="F165" s="14"/>
      <c r="G165" s="5"/>
      <c r="H165" s="5">
        <f t="shared" si="17"/>
        <v>0</v>
      </c>
    </row>
    <row r="166" spans="1:8" ht="15.75" hidden="1">
      <c r="A166" s="18"/>
      <c r="B166" s="45"/>
      <c r="C166" s="36"/>
      <c r="D166" s="12"/>
      <c r="E166" s="13"/>
      <c r="F166" s="14"/>
      <c r="G166" s="5"/>
      <c r="H166" s="5">
        <f t="shared" si="17"/>
        <v>0</v>
      </c>
    </row>
    <row r="167" spans="1:8" ht="15.75" hidden="1">
      <c r="A167" s="18"/>
      <c r="B167" s="45"/>
      <c r="C167" s="36"/>
      <c r="D167" s="12"/>
      <c r="E167" s="13"/>
      <c r="F167" s="14"/>
      <c r="G167" s="5"/>
      <c r="H167" s="5">
        <f t="shared" si="17"/>
        <v>0</v>
      </c>
    </row>
    <row r="168" spans="1:8" ht="15.75" hidden="1">
      <c r="A168" s="18"/>
      <c r="B168" s="45"/>
      <c r="C168" s="36"/>
      <c r="D168" s="12"/>
      <c r="E168" s="13"/>
      <c r="F168" s="14"/>
      <c r="G168" s="5"/>
      <c r="H168" s="5">
        <f t="shared" si="17"/>
        <v>0</v>
      </c>
    </row>
    <row r="169" spans="1:8" ht="15.75" hidden="1">
      <c r="A169" s="18"/>
      <c r="B169" s="45"/>
      <c r="C169" s="36"/>
      <c r="D169" s="12"/>
      <c r="E169" s="13"/>
      <c r="F169" s="14"/>
      <c r="G169" s="5"/>
      <c r="H169" s="5">
        <f t="shared" si="17"/>
        <v>0</v>
      </c>
    </row>
    <row r="170" spans="1:8" ht="15.75" hidden="1">
      <c r="A170" s="18"/>
      <c r="B170" s="45"/>
      <c r="C170" s="36"/>
      <c r="D170" s="12"/>
      <c r="E170" s="13"/>
      <c r="F170" s="14"/>
      <c r="G170" s="5"/>
      <c r="H170" s="5">
        <f t="shared" si="17"/>
        <v>0</v>
      </c>
    </row>
    <row r="171" spans="1:8" ht="15.75" hidden="1">
      <c r="A171" s="18"/>
      <c r="B171" s="45"/>
      <c r="C171" s="36"/>
      <c r="D171" s="12"/>
      <c r="E171" s="13"/>
      <c r="F171" s="14"/>
      <c r="G171" s="5"/>
      <c r="H171" s="5">
        <f t="shared" si="17"/>
        <v>0</v>
      </c>
    </row>
    <row r="172" spans="1:8" ht="15.75" hidden="1">
      <c r="A172" s="18"/>
      <c r="B172" s="45"/>
      <c r="C172" s="36"/>
      <c r="D172" s="12"/>
      <c r="E172" s="13"/>
      <c r="F172" s="14"/>
      <c r="G172" s="5"/>
      <c r="H172" s="5">
        <f t="shared" si="17"/>
        <v>0</v>
      </c>
    </row>
    <row r="173" spans="1:8" ht="15.75" hidden="1">
      <c r="A173" s="18"/>
      <c r="B173" s="45"/>
      <c r="C173" s="36"/>
      <c r="D173" s="12"/>
      <c r="E173" s="13"/>
      <c r="F173" s="14"/>
      <c r="G173" s="5"/>
      <c r="H173" s="5">
        <f t="shared" si="17"/>
        <v>0</v>
      </c>
    </row>
    <row r="174" spans="1:8" ht="15.75" hidden="1">
      <c r="A174" s="18"/>
      <c r="B174" s="45"/>
      <c r="C174" s="36"/>
      <c r="D174" s="12"/>
      <c r="E174" s="13"/>
      <c r="F174" s="14"/>
      <c r="G174" s="5"/>
      <c r="H174" s="5">
        <f t="shared" si="17"/>
        <v>0</v>
      </c>
    </row>
    <row r="175" spans="1:8" ht="15.75" hidden="1">
      <c r="A175" s="18"/>
      <c r="B175" s="45"/>
      <c r="C175" s="36"/>
      <c r="D175" s="12"/>
      <c r="E175" s="13"/>
      <c r="F175" s="14"/>
      <c r="G175" s="5"/>
      <c r="H175" s="5">
        <f t="shared" si="17"/>
        <v>0</v>
      </c>
    </row>
    <row r="176" spans="1:8" ht="15.75" hidden="1">
      <c r="A176" s="18"/>
      <c r="B176" s="45"/>
      <c r="C176" s="36"/>
      <c r="D176" s="12"/>
      <c r="E176" s="13"/>
      <c r="F176" s="14"/>
      <c r="G176" s="5"/>
      <c r="H176" s="5">
        <f t="shared" si="17"/>
        <v>0</v>
      </c>
    </row>
    <row r="177" spans="1:8" ht="15.75" hidden="1">
      <c r="A177" s="18"/>
      <c r="B177" s="45"/>
      <c r="C177" s="36"/>
      <c r="D177" s="12"/>
      <c r="E177" s="13"/>
      <c r="F177" s="14"/>
      <c r="G177" s="5"/>
      <c r="H177" s="5">
        <f t="shared" si="17"/>
        <v>0</v>
      </c>
    </row>
    <row r="178" spans="1:8" ht="15.75" hidden="1">
      <c r="A178" s="18"/>
      <c r="B178" s="45"/>
      <c r="C178" s="36"/>
      <c r="D178" s="12"/>
      <c r="E178" s="13"/>
      <c r="F178" s="14"/>
      <c r="G178" s="5"/>
      <c r="H178" s="5">
        <f t="shared" si="17"/>
        <v>0</v>
      </c>
    </row>
    <row r="179" spans="1:8" ht="15.75" hidden="1">
      <c r="A179" s="18"/>
      <c r="B179" s="45"/>
      <c r="C179" s="36"/>
      <c r="D179" s="12"/>
      <c r="E179" s="13"/>
      <c r="F179" s="14"/>
      <c r="G179" s="5"/>
      <c r="H179" s="5">
        <f t="shared" si="17"/>
        <v>0</v>
      </c>
    </row>
    <row r="180" spans="1:8" ht="15.75" hidden="1">
      <c r="A180" s="18"/>
      <c r="B180" s="45"/>
      <c r="C180" s="36"/>
      <c r="D180" s="12"/>
      <c r="E180" s="13"/>
      <c r="F180" s="14"/>
      <c r="G180" s="5"/>
      <c r="H180" s="5">
        <f t="shared" si="17"/>
        <v>0</v>
      </c>
    </row>
    <row r="181" spans="1:8" ht="15.75" hidden="1">
      <c r="A181" s="18"/>
      <c r="B181" s="45"/>
      <c r="C181" s="36"/>
      <c r="D181" s="12"/>
      <c r="E181" s="13"/>
      <c r="F181" s="14"/>
      <c r="G181" s="5"/>
      <c r="H181" s="5">
        <f t="shared" si="17"/>
        <v>0</v>
      </c>
    </row>
    <row r="182" spans="1:8" ht="15.75" hidden="1">
      <c r="A182" s="18"/>
      <c r="B182" s="45"/>
      <c r="C182" s="36"/>
      <c r="D182" s="12"/>
      <c r="E182" s="13"/>
      <c r="F182" s="14"/>
      <c r="G182" s="5"/>
      <c r="H182" s="5">
        <f t="shared" si="17"/>
        <v>0</v>
      </c>
    </row>
    <row r="183" spans="1:8" ht="15.75" hidden="1">
      <c r="A183" s="18"/>
      <c r="B183" s="45"/>
      <c r="C183" s="36"/>
      <c r="D183" s="9"/>
      <c r="E183" s="6"/>
      <c r="F183" s="8"/>
      <c r="G183" s="5"/>
      <c r="H183" s="5">
        <f t="shared" si="17"/>
        <v>0</v>
      </c>
    </row>
    <row r="184" spans="1:8" ht="15.75" hidden="1">
      <c r="A184" s="18"/>
      <c r="B184" s="45"/>
      <c r="C184" s="36"/>
      <c r="D184" s="9"/>
      <c r="E184" s="6"/>
      <c r="F184" s="8"/>
      <c r="G184" s="5"/>
      <c r="H184" s="5">
        <f t="shared" si="17"/>
        <v>0</v>
      </c>
    </row>
    <row r="185" spans="1:8" ht="15.75" hidden="1">
      <c r="A185" s="18"/>
      <c r="B185" s="45"/>
      <c r="C185" s="36"/>
      <c r="D185" s="9"/>
      <c r="E185" s="6"/>
      <c r="F185" s="8"/>
      <c r="G185" s="5"/>
      <c r="H185" s="5">
        <f t="shared" si="17"/>
        <v>0</v>
      </c>
    </row>
    <row r="186" spans="1:8" ht="15.75" hidden="1">
      <c r="A186" s="18"/>
      <c r="B186" s="45"/>
      <c r="C186" s="36"/>
      <c r="D186" s="12"/>
      <c r="E186" s="13"/>
      <c r="F186" s="14"/>
      <c r="G186" s="5"/>
      <c r="H186" s="5">
        <f t="shared" si="17"/>
        <v>0</v>
      </c>
    </row>
    <row r="187" spans="1:8" ht="15.75" hidden="1">
      <c r="A187" s="18"/>
      <c r="B187" s="45"/>
      <c r="C187" s="36"/>
      <c r="D187" s="12"/>
      <c r="E187" s="13"/>
      <c r="F187" s="14"/>
      <c r="G187" s="5"/>
      <c r="H187" s="5">
        <f t="shared" si="17"/>
        <v>0</v>
      </c>
    </row>
    <row r="188" spans="1:8" ht="15.75" hidden="1">
      <c r="A188" s="18"/>
      <c r="B188" s="45"/>
      <c r="C188" s="36"/>
      <c r="D188" s="12"/>
      <c r="E188" s="13"/>
      <c r="F188" s="14"/>
      <c r="G188" s="5"/>
      <c r="H188" s="5">
        <f t="shared" si="17"/>
        <v>0</v>
      </c>
    </row>
    <row r="189" spans="1:8" ht="15.75" hidden="1">
      <c r="A189" s="18"/>
      <c r="B189" s="45"/>
      <c r="C189" s="36"/>
      <c r="D189" s="12"/>
      <c r="E189" s="13"/>
      <c r="F189" s="14"/>
      <c r="G189" s="5"/>
      <c r="H189" s="5">
        <f t="shared" si="17"/>
        <v>0</v>
      </c>
    </row>
    <row r="190" spans="1:8" ht="15.75" hidden="1">
      <c r="A190" s="18"/>
      <c r="B190" s="45"/>
      <c r="C190" s="36"/>
      <c r="D190" s="12"/>
      <c r="E190" s="13"/>
      <c r="F190" s="14"/>
      <c r="G190" s="5"/>
      <c r="H190" s="5">
        <f t="shared" si="17"/>
        <v>0</v>
      </c>
    </row>
    <row r="191" spans="1:8" ht="15.75" hidden="1">
      <c r="A191" s="18"/>
      <c r="B191" s="45"/>
      <c r="C191" s="36"/>
      <c r="D191" s="12"/>
      <c r="E191" s="13"/>
      <c r="F191" s="14"/>
      <c r="G191" s="5"/>
      <c r="H191" s="5">
        <f t="shared" si="17"/>
        <v>0</v>
      </c>
    </row>
    <row r="192" spans="1:8" ht="15.75" hidden="1">
      <c r="A192" s="18"/>
      <c r="B192" s="45"/>
      <c r="C192" s="36"/>
      <c r="D192" s="12"/>
      <c r="E192" s="13"/>
      <c r="F192" s="14"/>
      <c r="G192" s="5"/>
      <c r="H192" s="5">
        <f t="shared" si="17"/>
        <v>0</v>
      </c>
    </row>
    <row r="193" spans="1:8" ht="15.75" hidden="1">
      <c r="A193" s="18"/>
      <c r="B193" s="45"/>
      <c r="C193" s="36"/>
      <c r="D193" s="12"/>
      <c r="E193" s="13"/>
      <c r="F193" s="14"/>
      <c r="G193" s="5"/>
      <c r="H193" s="5">
        <f t="shared" si="17"/>
        <v>0</v>
      </c>
    </row>
    <row r="194" spans="1:8" ht="15.75" hidden="1">
      <c r="A194" s="18"/>
      <c r="B194" s="45"/>
      <c r="C194" s="36"/>
      <c r="D194" s="12"/>
      <c r="E194" s="13"/>
      <c r="F194" s="14"/>
      <c r="G194" s="5"/>
      <c r="H194" s="5">
        <f t="shared" si="17"/>
        <v>0</v>
      </c>
    </row>
    <row r="195" spans="1:8" ht="15.75" hidden="1">
      <c r="A195" s="18"/>
      <c r="B195" s="45"/>
      <c r="C195" s="36"/>
      <c r="D195" s="12"/>
      <c r="E195" s="13"/>
      <c r="F195" s="14"/>
      <c r="G195" s="5"/>
      <c r="H195" s="5">
        <f t="shared" si="17"/>
        <v>0</v>
      </c>
    </row>
    <row r="196" spans="1:8" ht="15.75" hidden="1">
      <c r="A196" s="18"/>
      <c r="B196" s="45"/>
      <c r="C196" s="36"/>
      <c r="D196" s="12"/>
      <c r="E196" s="13"/>
      <c r="F196" s="14"/>
      <c r="G196" s="5"/>
      <c r="H196" s="5">
        <f t="shared" si="17"/>
        <v>0</v>
      </c>
    </row>
    <row r="197" spans="1:8" ht="15.75" hidden="1">
      <c r="A197" s="18"/>
      <c r="B197" s="45"/>
      <c r="C197" s="36"/>
      <c r="D197" s="12"/>
      <c r="E197" s="13"/>
      <c r="F197" s="14"/>
      <c r="G197" s="5"/>
      <c r="H197" s="5">
        <f t="shared" si="17"/>
        <v>0</v>
      </c>
    </row>
    <row r="198" spans="1:8" ht="15.75" hidden="1">
      <c r="A198" s="18"/>
      <c r="B198" s="45"/>
      <c r="C198" s="36"/>
      <c r="D198" s="12"/>
      <c r="E198" s="13"/>
      <c r="F198" s="14"/>
      <c r="G198" s="5"/>
      <c r="H198" s="5">
        <f t="shared" si="17"/>
        <v>0</v>
      </c>
    </row>
    <row r="199" spans="1:8" ht="15.75" hidden="1">
      <c r="A199" s="18"/>
      <c r="B199" s="45"/>
      <c r="C199" s="36"/>
      <c r="D199" s="12"/>
      <c r="E199" s="13"/>
      <c r="F199" s="14"/>
      <c r="G199" s="5"/>
      <c r="H199" s="5">
        <f t="shared" si="17"/>
        <v>0</v>
      </c>
    </row>
    <row r="200" spans="1:8" ht="15.75" hidden="1">
      <c r="A200" s="18"/>
      <c r="B200" s="45"/>
      <c r="C200" s="36"/>
      <c r="D200" s="12"/>
      <c r="E200" s="13"/>
      <c r="F200" s="14"/>
      <c r="G200" s="5"/>
      <c r="H200" s="5">
        <f t="shared" si="17"/>
        <v>0</v>
      </c>
    </row>
    <row r="201" spans="1:8" ht="15.75" hidden="1">
      <c r="A201" s="18"/>
      <c r="B201" s="45"/>
      <c r="C201" s="36"/>
      <c r="D201" s="12"/>
      <c r="E201" s="13"/>
      <c r="F201" s="14"/>
      <c r="G201" s="5"/>
      <c r="H201" s="5">
        <f t="shared" si="17"/>
        <v>0</v>
      </c>
    </row>
    <row r="202" spans="1:8" ht="15.75" hidden="1">
      <c r="A202" s="18"/>
      <c r="B202" s="45"/>
      <c r="C202" s="36"/>
      <c r="D202" s="12"/>
      <c r="E202" s="13"/>
      <c r="F202" s="14"/>
      <c r="G202" s="5"/>
      <c r="H202" s="5">
        <f t="shared" si="17"/>
        <v>0</v>
      </c>
    </row>
    <row r="203" spans="1:8" ht="15.75" hidden="1">
      <c r="A203" s="18"/>
      <c r="B203" s="45"/>
      <c r="C203" s="36"/>
      <c r="D203" s="12"/>
      <c r="E203" s="13"/>
      <c r="F203" s="14"/>
      <c r="G203" s="5"/>
      <c r="H203" s="5">
        <f t="shared" ref="H203:H266" si="18">G203*F203</f>
        <v>0</v>
      </c>
    </row>
    <row r="204" spans="1:8" ht="15.75" hidden="1">
      <c r="A204" s="18"/>
      <c r="B204" s="45"/>
      <c r="C204" s="36"/>
      <c r="D204" s="12"/>
      <c r="E204" s="13"/>
      <c r="F204" s="14"/>
      <c r="G204" s="5"/>
      <c r="H204" s="5">
        <f t="shared" si="18"/>
        <v>0</v>
      </c>
    </row>
    <row r="205" spans="1:8" ht="15.75" hidden="1">
      <c r="A205" s="18"/>
      <c r="B205" s="45"/>
      <c r="C205" s="36"/>
      <c r="D205" s="12"/>
      <c r="E205" s="13"/>
      <c r="F205" s="14"/>
      <c r="G205" s="5"/>
      <c r="H205" s="5">
        <f t="shared" si="18"/>
        <v>0</v>
      </c>
    </row>
    <row r="206" spans="1:8" ht="15.75" hidden="1">
      <c r="A206" s="18"/>
      <c r="B206" s="45"/>
      <c r="C206" s="36"/>
      <c r="D206" s="12"/>
      <c r="E206" s="13"/>
      <c r="F206" s="14"/>
      <c r="G206" s="5"/>
      <c r="H206" s="5">
        <f t="shared" si="18"/>
        <v>0</v>
      </c>
    </row>
    <row r="207" spans="1:8" ht="15.75" hidden="1">
      <c r="A207" s="18"/>
      <c r="B207" s="45"/>
      <c r="C207" s="36"/>
      <c r="D207" s="12"/>
      <c r="E207" s="13"/>
      <c r="F207" s="14"/>
      <c r="G207" s="5"/>
      <c r="H207" s="5">
        <f t="shared" si="18"/>
        <v>0</v>
      </c>
    </row>
    <row r="208" spans="1:8" ht="15.75" hidden="1">
      <c r="A208" s="18"/>
      <c r="B208" s="45"/>
      <c r="C208" s="36"/>
      <c r="D208" s="12"/>
      <c r="E208" s="13"/>
      <c r="F208" s="14"/>
      <c r="G208" s="5"/>
      <c r="H208" s="5">
        <f t="shared" si="18"/>
        <v>0</v>
      </c>
    </row>
    <row r="209" spans="1:8" ht="15.75" hidden="1">
      <c r="A209" s="18"/>
      <c r="B209" s="45"/>
      <c r="C209" s="36"/>
      <c r="D209" s="12"/>
      <c r="E209" s="13"/>
      <c r="F209" s="14"/>
      <c r="G209" s="5"/>
      <c r="H209" s="5">
        <f t="shared" si="18"/>
        <v>0</v>
      </c>
    </row>
    <row r="210" spans="1:8" ht="15.75" hidden="1">
      <c r="A210" s="18"/>
      <c r="B210" s="45"/>
      <c r="C210" s="36"/>
      <c r="D210" s="12"/>
      <c r="E210" s="13"/>
      <c r="F210" s="14"/>
      <c r="G210" s="5"/>
      <c r="H210" s="5">
        <f t="shared" si="18"/>
        <v>0</v>
      </c>
    </row>
    <row r="211" spans="1:8" ht="15.75" hidden="1">
      <c r="A211" s="18"/>
      <c r="B211" s="45"/>
      <c r="C211" s="36"/>
      <c r="D211" s="12"/>
      <c r="E211" s="13"/>
      <c r="F211" s="14"/>
      <c r="G211" s="5"/>
      <c r="H211" s="5">
        <f t="shared" si="18"/>
        <v>0</v>
      </c>
    </row>
    <row r="212" spans="1:8" ht="15.75" hidden="1">
      <c r="A212" s="18"/>
      <c r="B212" s="45"/>
      <c r="C212" s="36"/>
      <c r="D212" s="12"/>
      <c r="E212" s="13"/>
      <c r="F212" s="14"/>
      <c r="G212" s="5"/>
      <c r="H212" s="5">
        <f t="shared" si="18"/>
        <v>0</v>
      </c>
    </row>
    <row r="213" spans="1:8" ht="15.75" hidden="1">
      <c r="A213" s="18"/>
      <c r="B213" s="45"/>
      <c r="C213" s="36"/>
      <c r="D213" s="12"/>
      <c r="E213" s="13"/>
      <c r="F213" s="14"/>
      <c r="G213" s="5"/>
      <c r="H213" s="5">
        <f t="shared" si="18"/>
        <v>0</v>
      </c>
    </row>
    <row r="214" spans="1:8" ht="15.75" hidden="1">
      <c r="A214" s="18"/>
      <c r="B214" s="45"/>
      <c r="C214" s="36"/>
      <c r="D214" s="12"/>
      <c r="E214" s="13"/>
      <c r="F214" s="14"/>
      <c r="G214" s="5"/>
      <c r="H214" s="5">
        <f t="shared" si="18"/>
        <v>0</v>
      </c>
    </row>
    <row r="215" spans="1:8" ht="15.75" hidden="1">
      <c r="A215" s="18"/>
      <c r="B215" s="45"/>
      <c r="C215" s="36"/>
      <c r="D215" s="12"/>
      <c r="E215" s="13"/>
      <c r="F215" s="14"/>
      <c r="G215" s="5"/>
      <c r="H215" s="5">
        <f t="shared" si="18"/>
        <v>0</v>
      </c>
    </row>
    <row r="216" spans="1:8" ht="15.75" hidden="1">
      <c r="A216" s="18"/>
      <c r="B216" s="45"/>
      <c r="C216" s="36"/>
      <c r="D216" s="12"/>
      <c r="E216" s="13"/>
      <c r="F216" s="14"/>
      <c r="G216" s="5"/>
      <c r="H216" s="5">
        <f t="shared" si="18"/>
        <v>0</v>
      </c>
    </row>
    <row r="217" spans="1:8" ht="15.75" hidden="1">
      <c r="A217" s="18"/>
      <c r="B217" s="45"/>
      <c r="C217" s="36"/>
      <c r="D217" s="12"/>
      <c r="E217" s="13"/>
      <c r="F217" s="14"/>
      <c r="G217" s="5"/>
      <c r="H217" s="5">
        <f t="shared" si="18"/>
        <v>0</v>
      </c>
    </row>
    <row r="218" spans="1:8" ht="15.75" hidden="1">
      <c r="A218" s="18"/>
      <c r="B218" s="45"/>
      <c r="C218" s="36"/>
      <c r="D218" s="12"/>
      <c r="E218" s="13"/>
      <c r="F218" s="14"/>
      <c r="G218" s="5"/>
      <c r="H218" s="5">
        <f t="shared" si="18"/>
        <v>0</v>
      </c>
    </row>
    <row r="219" spans="1:8" ht="15.75" hidden="1">
      <c r="A219" s="18"/>
      <c r="B219" s="45"/>
      <c r="C219" s="36"/>
      <c r="D219" s="12"/>
      <c r="E219" s="13"/>
      <c r="F219" s="14"/>
      <c r="G219" s="5"/>
      <c r="H219" s="5">
        <f t="shared" si="18"/>
        <v>0</v>
      </c>
    </row>
    <row r="220" spans="1:8" ht="15.75" hidden="1">
      <c r="A220" s="18"/>
      <c r="B220" s="45"/>
      <c r="C220" s="36"/>
      <c r="D220" s="12"/>
      <c r="E220" s="13"/>
      <c r="F220" s="14"/>
      <c r="G220" s="5"/>
      <c r="H220" s="5">
        <f t="shared" si="18"/>
        <v>0</v>
      </c>
    </row>
    <row r="221" spans="1:8" ht="15.75" hidden="1">
      <c r="A221" s="18"/>
      <c r="B221" s="45"/>
      <c r="C221" s="36"/>
      <c r="D221" s="12"/>
      <c r="E221" s="13"/>
      <c r="F221" s="14"/>
      <c r="G221" s="5"/>
      <c r="H221" s="5">
        <f t="shared" si="18"/>
        <v>0</v>
      </c>
    </row>
    <row r="222" spans="1:8" ht="15.75" hidden="1">
      <c r="A222" s="18"/>
      <c r="B222" s="45"/>
      <c r="C222" s="36"/>
      <c r="D222" s="12"/>
      <c r="E222" s="13"/>
      <c r="F222" s="14"/>
      <c r="G222" s="5"/>
      <c r="H222" s="5">
        <f t="shared" si="18"/>
        <v>0</v>
      </c>
    </row>
    <row r="223" spans="1:8" ht="15.75" hidden="1">
      <c r="A223" s="18"/>
      <c r="B223" s="45"/>
      <c r="C223" s="36"/>
      <c r="D223" s="12"/>
      <c r="E223" s="13"/>
      <c r="F223" s="14"/>
      <c r="G223" s="5"/>
      <c r="H223" s="5">
        <f t="shared" si="18"/>
        <v>0</v>
      </c>
    </row>
    <row r="224" spans="1:8" ht="15.75" hidden="1">
      <c r="A224" s="18"/>
      <c r="B224" s="45"/>
      <c r="C224" s="36"/>
      <c r="D224" s="12"/>
      <c r="E224" s="13"/>
      <c r="F224" s="14"/>
      <c r="G224" s="5"/>
      <c r="H224" s="5">
        <f t="shared" si="18"/>
        <v>0</v>
      </c>
    </row>
    <row r="225" spans="1:8" ht="15.75" hidden="1">
      <c r="A225" s="18"/>
      <c r="B225" s="45"/>
      <c r="C225" s="36"/>
      <c r="D225" s="12"/>
      <c r="E225" s="13"/>
      <c r="F225" s="14"/>
      <c r="G225" s="5"/>
      <c r="H225" s="5">
        <f t="shared" si="18"/>
        <v>0</v>
      </c>
    </row>
    <row r="226" spans="1:8" ht="15.75" hidden="1">
      <c r="A226" s="18"/>
      <c r="B226" s="45"/>
      <c r="C226" s="36"/>
      <c r="D226" s="12"/>
      <c r="E226" s="13"/>
      <c r="F226" s="14"/>
      <c r="G226" s="5"/>
      <c r="H226" s="5">
        <f t="shared" si="18"/>
        <v>0</v>
      </c>
    </row>
    <row r="227" spans="1:8" ht="15.75" hidden="1">
      <c r="A227" s="18"/>
      <c r="B227" s="46"/>
      <c r="C227" s="36"/>
      <c r="D227" s="12"/>
      <c r="E227" s="13"/>
      <c r="F227" s="14"/>
      <c r="G227" s="5"/>
      <c r="H227" s="5">
        <f t="shared" si="18"/>
        <v>0</v>
      </c>
    </row>
    <row r="228" spans="1:8" ht="15.75" hidden="1">
      <c r="A228" s="18"/>
      <c r="B228" s="45"/>
      <c r="C228" s="36"/>
      <c r="D228" s="12"/>
      <c r="E228" s="13"/>
      <c r="F228" s="14"/>
      <c r="G228" s="5"/>
      <c r="H228" s="5">
        <f t="shared" si="18"/>
        <v>0</v>
      </c>
    </row>
    <row r="229" spans="1:8" ht="15.75" hidden="1">
      <c r="A229" s="18"/>
      <c r="B229" s="45"/>
      <c r="C229" s="36"/>
      <c r="D229" s="12"/>
      <c r="E229" s="13"/>
      <c r="F229" s="14"/>
      <c r="G229" s="5"/>
      <c r="H229" s="5">
        <f t="shared" si="18"/>
        <v>0</v>
      </c>
    </row>
    <row r="230" spans="1:8" ht="15.75" hidden="1">
      <c r="A230" s="18"/>
      <c r="B230" s="45"/>
      <c r="C230" s="36"/>
      <c r="D230" s="12"/>
      <c r="E230" s="13"/>
      <c r="F230" s="14"/>
      <c r="G230" s="5"/>
      <c r="H230" s="5">
        <f t="shared" si="18"/>
        <v>0</v>
      </c>
    </row>
    <row r="231" spans="1:8" ht="15.75" hidden="1">
      <c r="A231" s="18"/>
      <c r="B231" s="45"/>
      <c r="C231" s="36"/>
      <c r="D231" s="12"/>
      <c r="E231" s="13"/>
      <c r="F231" s="14"/>
      <c r="G231" s="5"/>
      <c r="H231" s="5">
        <f t="shared" si="18"/>
        <v>0</v>
      </c>
    </row>
    <row r="232" spans="1:8" ht="15.75" hidden="1">
      <c r="A232" s="18"/>
      <c r="B232" s="45"/>
      <c r="C232" s="36"/>
      <c r="D232" s="12"/>
      <c r="E232" s="13"/>
      <c r="F232" s="14"/>
      <c r="G232" s="5"/>
      <c r="H232" s="5">
        <f t="shared" si="18"/>
        <v>0</v>
      </c>
    </row>
    <row r="233" spans="1:8" ht="15.75" hidden="1">
      <c r="A233" s="18"/>
      <c r="B233" s="45"/>
      <c r="C233" s="36"/>
      <c r="D233" s="12"/>
      <c r="E233" s="13"/>
      <c r="F233" s="14"/>
      <c r="G233" s="5"/>
      <c r="H233" s="5">
        <f t="shared" si="18"/>
        <v>0</v>
      </c>
    </row>
    <row r="234" spans="1:8" ht="15.75" hidden="1">
      <c r="A234" s="18"/>
      <c r="B234" s="45"/>
      <c r="C234" s="36"/>
      <c r="D234" s="12"/>
      <c r="E234" s="13"/>
      <c r="F234" s="14"/>
      <c r="G234" s="5"/>
      <c r="H234" s="5">
        <f t="shared" si="18"/>
        <v>0</v>
      </c>
    </row>
    <row r="235" spans="1:8" ht="15.75" hidden="1">
      <c r="A235" s="18"/>
      <c r="B235" s="45"/>
      <c r="C235" s="36"/>
      <c r="D235" s="12"/>
      <c r="E235" s="13"/>
      <c r="F235" s="14"/>
      <c r="G235" s="5"/>
      <c r="H235" s="5">
        <f t="shared" si="18"/>
        <v>0</v>
      </c>
    </row>
    <row r="236" spans="1:8" ht="15.75" hidden="1">
      <c r="A236" s="18"/>
      <c r="B236" s="45"/>
      <c r="C236" s="36"/>
      <c r="D236" s="12"/>
      <c r="E236" s="13"/>
      <c r="F236" s="14"/>
      <c r="G236" s="5"/>
      <c r="H236" s="5">
        <f t="shared" si="18"/>
        <v>0</v>
      </c>
    </row>
    <row r="237" spans="1:8" ht="15.75" hidden="1">
      <c r="A237" s="18"/>
      <c r="B237" s="45"/>
      <c r="C237" s="36"/>
      <c r="D237" s="12"/>
      <c r="E237" s="13"/>
      <c r="F237" s="14"/>
      <c r="G237" s="5"/>
      <c r="H237" s="5">
        <f t="shared" si="18"/>
        <v>0</v>
      </c>
    </row>
    <row r="238" spans="1:8" ht="15.75" hidden="1">
      <c r="A238" s="18"/>
      <c r="B238" s="45"/>
      <c r="C238" s="36"/>
      <c r="D238" s="12"/>
      <c r="E238" s="13"/>
      <c r="F238" s="14"/>
      <c r="G238" s="5"/>
      <c r="H238" s="5">
        <f t="shared" si="18"/>
        <v>0</v>
      </c>
    </row>
    <row r="239" spans="1:8" ht="15.75" hidden="1">
      <c r="A239" s="18"/>
      <c r="B239" s="45"/>
      <c r="C239" s="36"/>
      <c r="D239" s="12"/>
      <c r="E239" s="13"/>
      <c r="F239" s="14"/>
      <c r="G239" s="5"/>
      <c r="H239" s="5">
        <f t="shared" si="18"/>
        <v>0</v>
      </c>
    </row>
    <row r="240" spans="1:8" ht="15.75" hidden="1">
      <c r="A240" s="18"/>
      <c r="B240" s="45"/>
      <c r="C240" s="36"/>
      <c r="D240" s="12"/>
      <c r="E240" s="13"/>
      <c r="F240" s="14"/>
      <c r="G240" s="5"/>
      <c r="H240" s="5">
        <f t="shared" si="18"/>
        <v>0</v>
      </c>
    </row>
    <row r="241" spans="1:8" ht="15.75" hidden="1">
      <c r="A241" s="18"/>
      <c r="B241" s="45"/>
      <c r="C241" s="36"/>
      <c r="D241" s="12"/>
      <c r="E241" s="13"/>
      <c r="F241" s="14"/>
      <c r="G241" s="5"/>
      <c r="H241" s="5">
        <f t="shared" si="18"/>
        <v>0</v>
      </c>
    </row>
    <row r="242" spans="1:8" ht="15.75" hidden="1">
      <c r="A242" s="18"/>
      <c r="B242" s="45"/>
      <c r="C242" s="36"/>
      <c r="D242" s="12"/>
      <c r="E242" s="13"/>
      <c r="F242" s="14"/>
      <c r="G242" s="5"/>
      <c r="H242" s="5">
        <f t="shared" si="18"/>
        <v>0</v>
      </c>
    </row>
    <row r="243" spans="1:8" ht="15.75" hidden="1">
      <c r="A243" s="18"/>
      <c r="B243" s="45"/>
      <c r="C243" s="36"/>
      <c r="D243" s="12"/>
      <c r="E243" s="13"/>
      <c r="F243" s="14"/>
      <c r="G243" s="5"/>
      <c r="H243" s="5">
        <f t="shared" si="18"/>
        <v>0</v>
      </c>
    </row>
    <row r="244" spans="1:8" ht="15.75" hidden="1">
      <c r="A244" s="18"/>
      <c r="B244" s="45"/>
      <c r="C244" s="36"/>
      <c r="D244" s="12"/>
      <c r="E244" s="13"/>
      <c r="F244" s="14"/>
      <c r="G244" s="5"/>
      <c r="H244" s="5">
        <f t="shared" si="18"/>
        <v>0</v>
      </c>
    </row>
    <row r="245" spans="1:8" ht="15.75" hidden="1">
      <c r="A245" s="18"/>
      <c r="B245" s="45"/>
      <c r="C245" s="36"/>
      <c r="D245" s="12"/>
      <c r="E245" s="13"/>
      <c r="F245" s="14"/>
      <c r="G245" s="5"/>
      <c r="H245" s="5">
        <f t="shared" si="18"/>
        <v>0</v>
      </c>
    </row>
    <row r="246" spans="1:8" ht="15.75" hidden="1">
      <c r="A246" s="18"/>
      <c r="B246" s="45"/>
      <c r="C246" s="36"/>
      <c r="D246" s="12"/>
      <c r="E246" s="13"/>
      <c r="F246" s="14"/>
      <c r="G246" s="5"/>
      <c r="H246" s="5">
        <f t="shared" si="18"/>
        <v>0</v>
      </c>
    </row>
    <row r="247" spans="1:8" ht="15.75" hidden="1">
      <c r="A247" s="18"/>
      <c r="B247" s="45"/>
      <c r="C247" s="36"/>
      <c r="D247" s="12"/>
      <c r="E247" s="13"/>
      <c r="F247" s="14"/>
      <c r="G247" s="5"/>
      <c r="H247" s="5">
        <f t="shared" si="18"/>
        <v>0</v>
      </c>
    </row>
    <row r="248" spans="1:8" ht="15.75" hidden="1">
      <c r="A248" s="18"/>
      <c r="B248" s="45"/>
      <c r="C248" s="36"/>
      <c r="D248" s="12"/>
      <c r="E248" s="13"/>
      <c r="F248" s="14"/>
      <c r="G248" s="5"/>
      <c r="H248" s="5">
        <f t="shared" si="18"/>
        <v>0</v>
      </c>
    </row>
    <row r="249" spans="1:8" ht="15.75" hidden="1">
      <c r="A249" s="18"/>
      <c r="B249" s="45"/>
      <c r="C249" s="36"/>
      <c r="D249" s="12"/>
      <c r="E249" s="13"/>
      <c r="F249" s="14"/>
      <c r="G249" s="5"/>
      <c r="H249" s="5">
        <f t="shared" si="18"/>
        <v>0</v>
      </c>
    </row>
    <row r="250" spans="1:8" ht="15.75" hidden="1">
      <c r="A250" s="18"/>
      <c r="B250" s="45"/>
      <c r="C250" s="36"/>
      <c r="D250" s="12"/>
      <c r="E250" s="13"/>
      <c r="F250" s="14"/>
      <c r="G250" s="5"/>
      <c r="H250" s="5">
        <f t="shared" si="18"/>
        <v>0</v>
      </c>
    </row>
    <row r="251" spans="1:8" ht="15.75" hidden="1">
      <c r="A251" s="18"/>
      <c r="B251" s="45"/>
      <c r="C251" s="36"/>
      <c r="D251" s="12"/>
      <c r="E251" s="13"/>
      <c r="F251" s="14"/>
      <c r="G251" s="5"/>
      <c r="H251" s="5">
        <f t="shared" si="18"/>
        <v>0</v>
      </c>
    </row>
    <row r="252" spans="1:8" ht="15.75" hidden="1">
      <c r="A252" s="18"/>
      <c r="B252" s="45"/>
      <c r="C252" s="36"/>
      <c r="D252" s="12"/>
      <c r="E252" s="13"/>
      <c r="F252" s="14"/>
      <c r="G252" s="5"/>
      <c r="H252" s="5">
        <f t="shared" si="18"/>
        <v>0</v>
      </c>
    </row>
    <row r="253" spans="1:8" ht="15.75" hidden="1">
      <c r="A253" s="18"/>
      <c r="B253" s="45"/>
      <c r="C253" s="36"/>
      <c r="D253" s="12"/>
      <c r="E253" s="13"/>
      <c r="F253" s="14"/>
      <c r="G253" s="5"/>
      <c r="H253" s="5">
        <f t="shared" si="18"/>
        <v>0</v>
      </c>
    </row>
    <row r="254" spans="1:8" ht="15.75" hidden="1">
      <c r="A254" s="18"/>
      <c r="B254" s="45"/>
      <c r="C254" s="36"/>
      <c r="D254" s="12"/>
      <c r="E254" s="13"/>
      <c r="F254" s="14"/>
      <c r="G254" s="5"/>
      <c r="H254" s="5">
        <f t="shared" si="18"/>
        <v>0</v>
      </c>
    </row>
    <row r="255" spans="1:8" ht="15.75" hidden="1">
      <c r="A255" s="18"/>
      <c r="B255" s="45"/>
      <c r="C255" s="36"/>
      <c r="D255" s="12"/>
      <c r="E255" s="13"/>
      <c r="F255" s="14"/>
      <c r="G255" s="5"/>
      <c r="H255" s="5">
        <f t="shared" si="18"/>
        <v>0</v>
      </c>
    </row>
    <row r="256" spans="1:8" ht="15.75" hidden="1">
      <c r="A256" s="18"/>
      <c r="B256" s="45"/>
      <c r="C256" s="36"/>
      <c r="D256" s="12"/>
      <c r="E256" s="13"/>
      <c r="F256" s="14"/>
      <c r="G256" s="5"/>
      <c r="H256" s="5">
        <f t="shared" si="18"/>
        <v>0</v>
      </c>
    </row>
    <row r="257" spans="1:8" ht="15.75" hidden="1">
      <c r="A257" s="18"/>
      <c r="B257" s="45"/>
      <c r="C257" s="36"/>
      <c r="D257" s="12"/>
      <c r="E257" s="13"/>
      <c r="F257" s="14"/>
      <c r="G257" s="5"/>
      <c r="H257" s="5">
        <f t="shared" si="18"/>
        <v>0</v>
      </c>
    </row>
    <row r="258" spans="1:8" ht="15.75" hidden="1">
      <c r="A258" s="18"/>
      <c r="B258" s="45"/>
      <c r="C258" s="36"/>
      <c r="D258" s="12"/>
      <c r="E258" s="13"/>
      <c r="F258" s="14"/>
      <c r="G258" s="5"/>
      <c r="H258" s="5">
        <f t="shared" si="18"/>
        <v>0</v>
      </c>
    </row>
    <row r="259" spans="1:8" ht="15.75" hidden="1">
      <c r="A259" s="18"/>
      <c r="B259" s="45"/>
      <c r="C259" s="36"/>
      <c r="D259" s="12"/>
      <c r="E259" s="13"/>
      <c r="F259" s="14"/>
      <c r="G259" s="5"/>
      <c r="H259" s="5">
        <f t="shared" si="18"/>
        <v>0</v>
      </c>
    </row>
    <row r="260" spans="1:8" ht="15.75" hidden="1">
      <c r="A260" s="18"/>
      <c r="B260" s="45"/>
      <c r="C260" s="36"/>
      <c r="D260" s="12"/>
      <c r="E260" s="13"/>
      <c r="F260" s="14"/>
      <c r="G260" s="5"/>
      <c r="H260" s="5">
        <f t="shared" si="18"/>
        <v>0</v>
      </c>
    </row>
    <row r="261" spans="1:8" ht="15.75" hidden="1">
      <c r="A261" s="18"/>
      <c r="B261" s="45"/>
      <c r="C261" s="36"/>
      <c r="D261" s="12"/>
      <c r="E261" s="13"/>
      <c r="F261" s="14"/>
      <c r="G261" s="5"/>
      <c r="H261" s="5">
        <f t="shared" si="18"/>
        <v>0</v>
      </c>
    </row>
    <row r="262" spans="1:8" ht="15.75" hidden="1">
      <c r="A262" s="18"/>
      <c r="B262" s="45"/>
      <c r="C262" s="36"/>
      <c r="D262" s="12"/>
      <c r="E262" s="13"/>
      <c r="F262" s="14"/>
      <c r="G262" s="5"/>
      <c r="H262" s="5">
        <f t="shared" si="18"/>
        <v>0</v>
      </c>
    </row>
    <row r="263" spans="1:8" ht="15.75" hidden="1">
      <c r="A263" s="18"/>
      <c r="B263" s="45"/>
      <c r="C263" s="36"/>
      <c r="D263" s="12"/>
      <c r="E263" s="13"/>
      <c r="F263" s="14"/>
      <c r="G263" s="5"/>
      <c r="H263" s="5">
        <f t="shared" si="18"/>
        <v>0</v>
      </c>
    </row>
    <row r="264" spans="1:8" ht="15.75" hidden="1">
      <c r="A264" s="18"/>
      <c r="B264" s="45"/>
      <c r="C264" s="36"/>
      <c r="D264" s="12"/>
      <c r="E264" s="13"/>
      <c r="F264" s="14"/>
      <c r="G264" s="5"/>
      <c r="H264" s="5">
        <f t="shared" si="18"/>
        <v>0</v>
      </c>
    </row>
    <row r="265" spans="1:8" ht="15.75" hidden="1">
      <c r="A265" s="18"/>
      <c r="B265" s="45"/>
      <c r="C265" s="36"/>
      <c r="D265" s="12"/>
      <c r="E265" s="13"/>
      <c r="F265" s="14"/>
      <c r="G265" s="5"/>
      <c r="H265" s="5">
        <f t="shared" si="18"/>
        <v>0</v>
      </c>
    </row>
    <row r="266" spans="1:8" ht="15.75" hidden="1">
      <c r="A266" s="18"/>
      <c r="B266" s="45"/>
      <c r="C266" s="36"/>
      <c r="D266" s="12"/>
      <c r="E266" s="13"/>
      <c r="F266" s="14"/>
      <c r="G266" s="5"/>
      <c r="H266" s="5">
        <f t="shared" si="18"/>
        <v>0</v>
      </c>
    </row>
    <row r="267" spans="1:8" ht="15.75" hidden="1">
      <c r="A267" s="18"/>
      <c r="B267" s="45"/>
      <c r="C267" s="36"/>
      <c r="D267" s="12"/>
      <c r="E267" s="13"/>
      <c r="F267" s="14"/>
      <c r="G267" s="5"/>
      <c r="H267" s="5">
        <f t="shared" ref="H267:H330" si="19">G267*F267</f>
        <v>0</v>
      </c>
    </row>
    <row r="268" spans="1:8" ht="15.75" hidden="1">
      <c r="A268" s="18"/>
      <c r="B268" s="45"/>
      <c r="C268" s="36"/>
      <c r="D268" s="12"/>
      <c r="E268" s="13"/>
      <c r="F268" s="14"/>
      <c r="G268" s="5"/>
      <c r="H268" s="5">
        <f t="shared" si="19"/>
        <v>0</v>
      </c>
    </row>
    <row r="269" spans="1:8" ht="15.75" hidden="1">
      <c r="A269" s="18"/>
      <c r="B269" s="45"/>
      <c r="C269" s="36"/>
      <c r="D269" s="12"/>
      <c r="E269" s="13"/>
      <c r="F269" s="14"/>
      <c r="G269" s="5"/>
      <c r="H269" s="5">
        <f t="shared" si="19"/>
        <v>0</v>
      </c>
    </row>
    <row r="270" spans="1:8" ht="15.75" hidden="1">
      <c r="A270" s="18"/>
      <c r="B270" s="45"/>
      <c r="C270" s="36"/>
      <c r="D270" s="12"/>
      <c r="E270" s="13"/>
      <c r="F270" s="14"/>
      <c r="G270" s="5"/>
      <c r="H270" s="5">
        <f t="shared" si="19"/>
        <v>0</v>
      </c>
    </row>
    <row r="271" spans="1:8" ht="15.75" hidden="1">
      <c r="A271" s="18"/>
      <c r="B271" s="45"/>
      <c r="C271" s="36"/>
      <c r="D271" s="12"/>
      <c r="E271" s="13"/>
      <c r="F271" s="14"/>
      <c r="G271" s="5"/>
      <c r="H271" s="5">
        <f t="shared" si="19"/>
        <v>0</v>
      </c>
    </row>
    <row r="272" spans="1:8" ht="15.75" hidden="1">
      <c r="A272" s="18"/>
      <c r="B272" s="45"/>
      <c r="C272" s="36"/>
      <c r="D272" s="12"/>
      <c r="E272" s="13"/>
      <c r="F272" s="14"/>
      <c r="G272" s="5"/>
      <c r="H272" s="5">
        <f t="shared" si="19"/>
        <v>0</v>
      </c>
    </row>
    <row r="273" spans="1:8" ht="15.75" hidden="1">
      <c r="A273" s="18"/>
      <c r="B273" s="45"/>
      <c r="C273" s="36"/>
      <c r="D273" s="12"/>
      <c r="E273" s="13"/>
      <c r="F273" s="14"/>
      <c r="G273" s="5"/>
      <c r="H273" s="5">
        <f t="shared" si="19"/>
        <v>0</v>
      </c>
    </row>
    <row r="274" spans="1:8" ht="15.75" hidden="1">
      <c r="A274" s="18"/>
      <c r="B274" s="45"/>
      <c r="C274" s="36"/>
      <c r="D274" s="12"/>
      <c r="E274" s="13"/>
      <c r="F274" s="14"/>
      <c r="G274" s="5"/>
      <c r="H274" s="5">
        <f t="shared" si="19"/>
        <v>0</v>
      </c>
    </row>
    <row r="275" spans="1:8" ht="15.75" hidden="1">
      <c r="A275" s="18"/>
      <c r="B275" s="45"/>
      <c r="C275" s="36"/>
      <c r="D275" s="12"/>
      <c r="E275" s="13"/>
      <c r="F275" s="14"/>
      <c r="G275" s="5"/>
      <c r="H275" s="5">
        <f t="shared" si="19"/>
        <v>0</v>
      </c>
    </row>
    <row r="276" spans="1:8" ht="15.75" hidden="1">
      <c r="A276" s="18"/>
      <c r="B276" s="45"/>
      <c r="C276" s="36"/>
      <c r="D276" s="12"/>
      <c r="E276" s="13"/>
      <c r="F276" s="14"/>
      <c r="G276" s="5"/>
      <c r="H276" s="5">
        <f t="shared" si="19"/>
        <v>0</v>
      </c>
    </row>
    <row r="277" spans="1:8" ht="15.75" hidden="1">
      <c r="A277" s="18"/>
      <c r="B277" s="45"/>
      <c r="C277" s="36"/>
      <c r="D277" s="12"/>
      <c r="E277" s="13"/>
      <c r="F277" s="14"/>
      <c r="G277" s="5"/>
      <c r="H277" s="5">
        <f t="shared" si="19"/>
        <v>0</v>
      </c>
    </row>
    <row r="278" spans="1:8" ht="15.75" hidden="1">
      <c r="A278" s="18"/>
      <c r="B278" s="45"/>
      <c r="C278" s="36"/>
      <c r="D278" s="12"/>
      <c r="E278" s="13"/>
      <c r="F278" s="14"/>
      <c r="G278" s="5"/>
      <c r="H278" s="5">
        <f t="shared" si="19"/>
        <v>0</v>
      </c>
    </row>
    <row r="279" spans="1:8" ht="15.75" hidden="1">
      <c r="A279" s="18"/>
      <c r="B279" s="45"/>
      <c r="C279" s="36"/>
      <c r="D279" s="12"/>
      <c r="E279" s="13"/>
      <c r="F279" s="14"/>
      <c r="G279" s="5"/>
      <c r="H279" s="5">
        <f t="shared" si="19"/>
        <v>0</v>
      </c>
    </row>
    <row r="280" spans="1:8" ht="15.75" hidden="1">
      <c r="A280" s="18"/>
      <c r="B280" s="45"/>
      <c r="C280" s="36"/>
      <c r="D280" s="12"/>
      <c r="E280" s="13"/>
      <c r="F280" s="14"/>
      <c r="G280" s="5"/>
      <c r="H280" s="5">
        <f t="shared" si="19"/>
        <v>0</v>
      </c>
    </row>
    <row r="281" spans="1:8" ht="15.75" hidden="1">
      <c r="A281" s="18"/>
      <c r="B281" s="45"/>
      <c r="C281" s="36"/>
      <c r="D281" s="12"/>
      <c r="E281" s="13"/>
      <c r="F281" s="14"/>
      <c r="G281" s="5"/>
      <c r="H281" s="5">
        <f t="shared" si="19"/>
        <v>0</v>
      </c>
    </row>
    <row r="282" spans="1:8" ht="15.75" hidden="1">
      <c r="A282" s="18"/>
      <c r="B282" s="45"/>
      <c r="C282" s="36"/>
      <c r="D282" s="12"/>
      <c r="E282" s="13"/>
      <c r="F282" s="14"/>
      <c r="G282" s="5"/>
      <c r="H282" s="5">
        <f t="shared" si="19"/>
        <v>0</v>
      </c>
    </row>
    <row r="283" spans="1:8" ht="15.75" hidden="1">
      <c r="A283" s="18"/>
      <c r="B283" s="45"/>
      <c r="C283" s="36"/>
      <c r="D283" s="12"/>
      <c r="E283" s="13"/>
      <c r="F283" s="14"/>
      <c r="G283" s="5"/>
      <c r="H283" s="5">
        <f t="shared" si="19"/>
        <v>0</v>
      </c>
    </row>
    <row r="284" spans="1:8" ht="15.75" hidden="1">
      <c r="A284" s="18"/>
      <c r="B284" s="45"/>
      <c r="C284" s="36"/>
      <c r="D284" s="12"/>
      <c r="E284" s="13"/>
      <c r="F284" s="14"/>
      <c r="G284" s="5"/>
      <c r="H284" s="5">
        <f t="shared" si="19"/>
        <v>0</v>
      </c>
    </row>
    <row r="285" spans="1:8" ht="15.75" hidden="1">
      <c r="A285" s="18"/>
      <c r="B285" s="45"/>
      <c r="C285" s="36"/>
      <c r="D285" s="12"/>
      <c r="E285" s="13"/>
      <c r="F285" s="14"/>
      <c r="G285" s="5"/>
      <c r="H285" s="5">
        <f t="shared" si="19"/>
        <v>0</v>
      </c>
    </row>
    <row r="286" spans="1:8" ht="15.75" hidden="1">
      <c r="A286" s="18"/>
      <c r="B286" s="45"/>
      <c r="C286" s="36"/>
      <c r="D286" s="12"/>
      <c r="E286" s="13"/>
      <c r="F286" s="14"/>
      <c r="G286" s="5"/>
      <c r="H286" s="5">
        <f t="shared" si="19"/>
        <v>0</v>
      </c>
    </row>
    <row r="287" spans="1:8" ht="15.75" hidden="1">
      <c r="A287" s="18"/>
      <c r="B287" s="45"/>
      <c r="C287" s="36"/>
      <c r="D287" s="12"/>
      <c r="E287" s="13"/>
      <c r="F287" s="14"/>
      <c r="G287" s="5"/>
      <c r="H287" s="5">
        <f t="shared" si="19"/>
        <v>0</v>
      </c>
    </row>
    <row r="288" spans="1:8" ht="15.75" hidden="1">
      <c r="A288" s="18"/>
      <c r="B288" s="45"/>
      <c r="C288" s="36"/>
      <c r="D288" s="12"/>
      <c r="E288" s="13"/>
      <c r="F288" s="14"/>
      <c r="G288" s="5"/>
      <c r="H288" s="5">
        <f t="shared" si="19"/>
        <v>0</v>
      </c>
    </row>
    <row r="289" spans="1:8" ht="15.75" hidden="1">
      <c r="A289" s="18"/>
      <c r="B289" s="45"/>
      <c r="C289" s="36"/>
      <c r="D289" s="12"/>
      <c r="E289" s="13"/>
      <c r="F289" s="14"/>
      <c r="G289" s="5"/>
      <c r="H289" s="5">
        <f t="shared" si="19"/>
        <v>0</v>
      </c>
    </row>
    <row r="290" spans="1:8" ht="15.75" hidden="1">
      <c r="A290" s="18"/>
      <c r="B290" s="45"/>
      <c r="C290" s="36"/>
      <c r="D290" s="12"/>
      <c r="E290" s="13"/>
      <c r="F290" s="14"/>
      <c r="G290" s="5"/>
      <c r="H290" s="5">
        <f t="shared" si="19"/>
        <v>0</v>
      </c>
    </row>
    <row r="291" spans="1:8" ht="15.75" hidden="1">
      <c r="A291" s="18"/>
      <c r="B291" s="45"/>
      <c r="C291" s="36"/>
      <c r="D291" s="12"/>
      <c r="E291" s="13"/>
      <c r="F291" s="14"/>
      <c r="G291" s="5"/>
      <c r="H291" s="5">
        <f t="shared" si="19"/>
        <v>0</v>
      </c>
    </row>
    <row r="292" spans="1:8" ht="15.75" hidden="1">
      <c r="A292" s="18"/>
      <c r="B292" s="45"/>
      <c r="C292" s="36"/>
      <c r="D292" s="12"/>
      <c r="E292" s="13"/>
      <c r="F292" s="14"/>
      <c r="G292" s="5"/>
      <c r="H292" s="5">
        <f t="shared" si="19"/>
        <v>0</v>
      </c>
    </row>
    <row r="293" spans="1:8" ht="15.75" hidden="1">
      <c r="A293" s="18"/>
      <c r="B293" s="45"/>
      <c r="C293" s="36"/>
      <c r="D293" s="12"/>
      <c r="E293" s="13"/>
      <c r="F293" s="14"/>
      <c r="G293" s="5"/>
      <c r="H293" s="5">
        <f t="shared" si="19"/>
        <v>0</v>
      </c>
    </row>
    <row r="294" spans="1:8" ht="15.75" hidden="1">
      <c r="A294" s="18"/>
      <c r="B294" s="45"/>
      <c r="C294" s="36"/>
      <c r="D294" s="12"/>
      <c r="E294" s="13"/>
      <c r="F294" s="14"/>
      <c r="G294" s="5"/>
      <c r="H294" s="5">
        <f t="shared" si="19"/>
        <v>0</v>
      </c>
    </row>
    <row r="295" spans="1:8" ht="15.75" hidden="1">
      <c r="A295" s="18"/>
      <c r="B295" s="45"/>
      <c r="C295" s="36"/>
      <c r="D295" s="12"/>
      <c r="E295" s="13"/>
      <c r="F295" s="14"/>
      <c r="G295" s="5"/>
      <c r="H295" s="5">
        <f t="shared" si="19"/>
        <v>0</v>
      </c>
    </row>
    <row r="296" spans="1:8" ht="15.75" hidden="1">
      <c r="A296" s="18"/>
      <c r="B296" s="45"/>
      <c r="C296" s="36"/>
      <c r="D296" s="12"/>
      <c r="E296" s="13"/>
      <c r="F296" s="14"/>
      <c r="G296" s="5"/>
      <c r="H296" s="5">
        <f t="shared" si="19"/>
        <v>0</v>
      </c>
    </row>
    <row r="297" spans="1:8" ht="15.75" hidden="1">
      <c r="A297" s="18"/>
      <c r="B297" s="45"/>
      <c r="C297" s="36"/>
      <c r="D297" s="12"/>
      <c r="E297" s="13"/>
      <c r="F297" s="14"/>
      <c r="G297" s="5"/>
      <c r="H297" s="5">
        <f t="shared" si="19"/>
        <v>0</v>
      </c>
    </row>
    <row r="298" spans="1:8" ht="15.75" hidden="1">
      <c r="A298" s="18"/>
      <c r="B298" s="45"/>
      <c r="C298" s="36"/>
      <c r="D298" s="12"/>
      <c r="E298" s="13"/>
      <c r="F298" s="14"/>
      <c r="G298" s="5"/>
      <c r="H298" s="5">
        <f t="shared" si="19"/>
        <v>0</v>
      </c>
    </row>
    <row r="299" spans="1:8" ht="15.75" hidden="1">
      <c r="A299" s="18"/>
      <c r="B299" s="45"/>
      <c r="C299" s="36"/>
      <c r="D299" s="12"/>
      <c r="E299" s="13"/>
      <c r="F299" s="14"/>
      <c r="G299" s="5"/>
      <c r="H299" s="5">
        <f t="shared" si="19"/>
        <v>0</v>
      </c>
    </row>
    <row r="300" spans="1:8" ht="15.75" hidden="1">
      <c r="A300" s="18"/>
      <c r="B300" s="45"/>
      <c r="C300" s="36"/>
      <c r="D300" s="12"/>
      <c r="E300" s="13"/>
      <c r="F300" s="14"/>
      <c r="G300" s="5"/>
      <c r="H300" s="5">
        <f t="shared" si="19"/>
        <v>0</v>
      </c>
    </row>
    <row r="301" spans="1:8" ht="15.75" hidden="1">
      <c r="A301" s="18"/>
      <c r="B301" s="45"/>
      <c r="C301" s="36"/>
      <c r="D301" s="12"/>
      <c r="E301" s="13"/>
      <c r="F301" s="14"/>
      <c r="G301" s="5"/>
      <c r="H301" s="5">
        <f t="shared" si="19"/>
        <v>0</v>
      </c>
    </row>
    <row r="302" spans="1:8" ht="15.75" hidden="1">
      <c r="A302" s="18"/>
      <c r="B302" s="45"/>
      <c r="C302" s="36"/>
      <c r="D302" s="12"/>
      <c r="E302" s="13"/>
      <c r="F302" s="14"/>
      <c r="G302" s="5"/>
      <c r="H302" s="5">
        <f t="shared" si="19"/>
        <v>0</v>
      </c>
    </row>
    <row r="303" spans="1:8" ht="15.75" hidden="1">
      <c r="A303" s="18"/>
      <c r="B303" s="45"/>
      <c r="C303" s="36"/>
      <c r="D303" s="12"/>
      <c r="E303" s="13"/>
      <c r="F303" s="14"/>
      <c r="G303" s="5"/>
      <c r="H303" s="5">
        <f t="shared" si="19"/>
        <v>0</v>
      </c>
    </row>
    <row r="304" spans="1:8" ht="15.75" hidden="1">
      <c r="A304" s="18"/>
      <c r="B304" s="45"/>
      <c r="C304" s="36"/>
      <c r="D304" s="12"/>
      <c r="E304" s="13"/>
      <c r="F304" s="14"/>
      <c r="G304" s="5"/>
      <c r="H304" s="5">
        <f t="shared" si="19"/>
        <v>0</v>
      </c>
    </row>
    <row r="305" spans="1:8" ht="15.75" hidden="1">
      <c r="A305" s="18"/>
      <c r="B305" s="45"/>
      <c r="C305" s="36"/>
      <c r="D305" s="12"/>
      <c r="E305" s="13"/>
      <c r="F305" s="14"/>
      <c r="G305" s="5"/>
      <c r="H305" s="5">
        <f t="shared" si="19"/>
        <v>0</v>
      </c>
    </row>
    <row r="306" spans="1:8" ht="15.75" hidden="1">
      <c r="A306" s="18"/>
      <c r="B306" s="45"/>
      <c r="C306" s="36"/>
      <c r="D306" s="12"/>
      <c r="E306" s="13"/>
      <c r="F306" s="14"/>
      <c r="G306" s="5"/>
      <c r="H306" s="5">
        <f t="shared" si="19"/>
        <v>0</v>
      </c>
    </row>
    <row r="307" spans="1:8" ht="15.75" hidden="1">
      <c r="A307" s="18"/>
      <c r="B307" s="45"/>
      <c r="C307" s="36"/>
      <c r="D307" s="12"/>
      <c r="E307" s="13"/>
      <c r="F307" s="14"/>
      <c r="G307" s="5"/>
      <c r="H307" s="5">
        <f t="shared" si="19"/>
        <v>0</v>
      </c>
    </row>
    <row r="308" spans="1:8" ht="15.75" hidden="1">
      <c r="A308" s="18"/>
      <c r="B308" s="45"/>
      <c r="C308" s="36"/>
      <c r="D308" s="12"/>
      <c r="E308" s="13"/>
      <c r="F308" s="14"/>
      <c r="G308" s="5"/>
      <c r="H308" s="5">
        <f t="shared" si="19"/>
        <v>0</v>
      </c>
    </row>
    <row r="309" spans="1:8" ht="15.75" hidden="1">
      <c r="A309" s="18"/>
      <c r="B309" s="45"/>
      <c r="C309" s="36"/>
      <c r="D309" s="12"/>
      <c r="E309" s="13"/>
      <c r="F309" s="14"/>
      <c r="G309" s="5"/>
      <c r="H309" s="5">
        <f t="shared" si="19"/>
        <v>0</v>
      </c>
    </row>
    <row r="310" spans="1:8" ht="15.75" hidden="1">
      <c r="A310" s="18"/>
      <c r="B310" s="45"/>
      <c r="C310" s="36"/>
      <c r="D310" s="12"/>
      <c r="E310" s="13"/>
      <c r="F310" s="14"/>
      <c r="G310" s="5"/>
      <c r="H310" s="5">
        <f t="shared" si="19"/>
        <v>0</v>
      </c>
    </row>
    <row r="311" spans="1:8" ht="15.75" hidden="1">
      <c r="A311" s="18"/>
      <c r="B311" s="45"/>
      <c r="C311" s="36"/>
      <c r="D311" s="12"/>
      <c r="E311" s="13"/>
      <c r="F311" s="14"/>
      <c r="G311" s="5"/>
      <c r="H311" s="5">
        <f t="shared" si="19"/>
        <v>0</v>
      </c>
    </row>
    <row r="312" spans="1:8" ht="15.75" hidden="1">
      <c r="A312" s="18"/>
      <c r="B312" s="45"/>
      <c r="C312" s="36"/>
      <c r="D312" s="12"/>
      <c r="E312" s="13"/>
      <c r="F312" s="14"/>
      <c r="G312" s="5"/>
      <c r="H312" s="5">
        <f t="shared" si="19"/>
        <v>0</v>
      </c>
    </row>
    <row r="313" spans="1:8" ht="15.75" hidden="1">
      <c r="A313" s="18"/>
      <c r="B313" s="45"/>
      <c r="C313" s="36"/>
      <c r="D313" s="12"/>
      <c r="E313" s="13"/>
      <c r="F313" s="14"/>
      <c r="G313" s="5"/>
      <c r="H313" s="5">
        <f t="shared" si="19"/>
        <v>0</v>
      </c>
    </row>
    <row r="314" spans="1:8" ht="15.75" hidden="1">
      <c r="A314" s="18"/>
      <c r="B314" s="45"/>
      <c r="C314" s="36"/>
      <c r="D314" s="12"/>
      <c r="E314" s="13"/>
      <c r="F314" s="14"/>
      <c r="G314" s="5"/>
      <c r="H314" s="5">
        <f t="shared" si="19"/>
        <v>0</v>
      </c>
    </row>
    <row r="315" spans="1:8" ht="15.75" hidden="1">
      <c r="A315" s="18"/>
      <c r="B315" s="45"/>
      <c r="C315" s="36"/>
      <c r="D315" s="12"/>
      <c r="E315" s="13"/>
      <c r="F315" s="14"/>
      <c r="G315" s="5"/>
      <c r="H315" s="5">
        <f t="shared" si="19"/>
        <v>0</v>
      </c>
    </row>
    <row r="316" spans="1:8" ht="15.75" hidden="1">
      <c r="A316" s="18"/>
      <c r="B316" s="45"/>
      <c r="C316" s="36"/>
      <c r="D316" s="12"/>
      <c r="E316" s="13"/>
      <c r="F316" s="14"/>
      <c r="G316" s="5"/>
      <c r="H316" s="5">
        <f t="shared" si="19"/>
        <v>0</v>
      </c>
    </row>
    <row r="317" spans="1:8" ht="15.75" hidden="1">
      <c r="A317" s="18"/>
      <c r="B317" s="45"/>
      <c r="C317" s="36"/>
      <c r="D317" s="12"/>
      <c r="E317" s="13"/>
      <c r="F317" s="14"/>
      <c r="G317" s="5"/>
      <c r="H317" s="5">
        <f t="shared" si="19"/>
        <v>0</v>
      </c>
    </row>
    <row r="318" spans="1:8" ht="15.75" hidden="1">
      <c r="A318" s="18"/>
      <c r="B318" s="45"/>
      <c r="C318" s="36"/>
      <c r="D318" s="12"/>
      <c r="E318" s="13"/>
      <c r="F318" s="14"/>
      <c r="G318" s="5"/>
      <c r="H318" s="5">
        <f t="shared" si="19"/>
        <v>0</v>
      </c>
    </row>
    <row r="319" spans="1:8" ht="15.75" hidden="1">
      <c r="A319" s="18"/>
      <c r="B319" s="45"/>
      <c r="C319" s="36"/>
      <c r="D319" s="12"/>
      <c r="E319" s="13"/>
      <c r="F319" s="14"/>
      <c r="G319" s="5"/>
      <c r="H319" s="5">
        <f t="shared" si="19"/>
        <v>0</v>
      </c>
    </row>
    <row r="320" spans="1:8" ht="15.75" hidden="1">
      <c r="A320" s="18"/>
      <c r="B320" s="45"/>
      <c r="C320" s="36"/>
      <c r="D320" s="12"/>
      <c r="E320" s="13"/>
      <c r="F320" s="14"/>
      <c r="G320" s="5"/>
      <c r="H320" s="5">
        <f t="shared" si="19"/>
        <v>0</v>
      </c>
    </row>
    <row r="321" spans="1:8" ht="15.75" hidden="1">
      <c r="A321" s="18"/>
      <c r="B321" s="45"/>
      <c r="C321" s="36"/>
      <c r="D321" s="12"/>
      <c r="E321" s="13"/>
      <c r="F321" s="14"/>
      <c r="G321" s="5"/>
      <c r="H321" s="5">
        <f t="shared" si="19"/>
        <v>0</v>
      </c>
    </row>
    <row r="322" spans="1:8" ht="15.75" hidden="1">
      <c r="A322" s="27"/>
      <c r="B322" s="47"/>
      <c r="C322" s="37"/>
      <c r="D322" s="29"/>
      <c r="E322" s="30"/>
      <c r="F322" s="31"/>
      <c r="G322" s="32"/>
      <c r="H322" s="5">
        <f t="shared" si="19"/>
        <v>0</v>
      </c>
    </row>
    <row r="323" spans="1:8" ht="15.75" hidden="1">
      <c r="A323" s="18"/>
      <c r="B323" s="46"/>
      <c r="C323" s="36"/>
      <c r="D323" s="12"/>
      <c r="E323" s="14"/>
      <c r="F323" s="14"/>
      <c r="G323" s="39"/>
      <c r="H323" s="5">
        <f t="shared" si="19"/>
        <v>0</v>
      </c>
    </row>
    <row r="324" spans="1:8" ht="15.75" hidden="1">
      <c r="A324" s="18"/>
      <c r="B324" s="46"/>
      <c r="C324" s="36"/>
      <c r="D324" s="12"/>
      <c r="E324" s="14"/>
      <c r="F324" s="12"/>
      <c r="G324" s="5"/>
      <c r="H324" s="5">
        <f t="shared" si="19"/>
        <v>0</v>
      </c>
    </row>
    <row r="325" spans="1:8" ht="15.75" hidden="1">
      <c r="A325" s="18"/>
      <c r="B325" s="46"/>
      <c r="C325" s="36"/>
      <c r="D325" s="12"/>
      <c r="E325" s="14"/>
      <c r="F325" s="12"/>
      <c r="G325" s="5"/>
      <c r="H325" s="5">
        <f t="shared" si="19"/>
        <v>0</v>
      </c>
    </row>
    <row r="326" spans="1:8" ht="15.75" hidden="1">
      <c r="A326" s="18"/>
      <c r="B326" s="46"/>
      <c r="C326" s="36"/>
      <c r="D326" s="12"/>
      <c r="E326" s="14"/>
      <c r="F326" s="12"/>
      <c r="G326" s="5"/>
      <c r="H326" s="5">
        <f t="shared" si="19"/>
        <v>0</v>
      </c>
    </row>
    <row r="327" spans="1:8" ht="15.75" hidden="1">
      <c r="A327" s="18"/>
      <c r="B327" s="46"/>
      <c r="C327" s="36"/>
      <c r="D327" s="12"/>
      <c r="E327" s="14"/>
      <c r="F327" s="12"/>
      <c r="G327" s="40"/>
      <c r="H327" s="5">
        <f t="shared" si="19"/>
        <v>0</v>
      </c>
    </row>
    <row r="328" spans="1:8" ht="15.75" hidden="1">
      <c r="A328" s="18"/>
      <c r="B328" s="46"/>
      <c r="C328" s="36"/>
      <c r="D328" s="10"/>
      <c r="E328" s="18"/>
      <c r="F328" s="10"/>
      <c r="G328" s="41"/>
      <c r="H328" s="5">
        <f t="shared" si="19"/>
        <v>0</v>
      </c>
    </row>
    <row r="329" spans="1:8" ht="15.75" hidden="1">
      <c r="A329" s="18"/>
      <c r="B329" s="46"/>
      <c r="C329" s="36"/>
      <c r="D329" s="10"/>
      <c r="E329" s="18"/>
      <c r="F329" s="10"/>
      <c r="G329" s="41"/>
      <c r="H329" s="5">
        <f t="shared" si="19"/>
        <v>0</v>
      </c>
    </row>
    <row r="330" spans="1:8" ht="15.75" hidden="1">
      <c r="A330" s="18"/>
      <c r="B330" s="46"/>
      <c r="C330" s="36"/>
      <c r="D330" s="10"/>
      <c r="E330" s="18"/>
      <c r="F330" s="10"/>
      <c r="G330" s="10"/>
      <c r="H330" s="5">
        <f t="shared" si="19"/>
        <v>0</v>
      </c>
    </row>
    <row r="331" spans="1:8" ht="15.75" hidden="1">
      <c r="A331" s="18"/>
      <c r="B331" s="46"/>
      <c r="C331" s="36"/>
      <c r="D331" s="10"/>
      <c r="E331" s="18"/>
      <c r="F331" s="10"/>
      <c r="G331" s="10"/>
      <c r="H331" s="5">
        <f t="shared" ref="H331:H332" si="20">G331*F331</f>
        <v>0</v>
      </c>
    </row>
    <row r="332" spans="1:8" ht="15.75" hidden="1">
      <c r="A332" s="18"/>
      <c r="B332" s="46"/>
      <c r="C332" s="36"/>
      <c r="D332" s="10"/>
      <c r="E332" s="18"/>
      <c r="F332" s="10"/>
      <c r="G332" s="10"/>
      <c r="H332" s="5">
        <f t="shared" si="20"/>
        <v>0</v>
      </c>
    </row>
    <row r="333" spans="1:8" ht="15.75">
      <c r="C333" s="20"/>
    </row>
    <row r="334" spans="1:8" ht="15.75">
      <c r="C334" s="20"/>
    </row>
    <row r="335" spans="1:8" ht="15.75">
      <c r="C335" s="20"/>
    </row>
    <row r="336" spans="1:8" ht="15.75">
      <c r="C336" s="20"/>
    </row>
    <row r="337" spans="3:3" ht="15.75">
      <c r="C337" s="20"/>
    </row>
    <row r="338" spans="3:3" ht="15.75">
      <c r="C338" s="20"/>
    </row>
  </sheetData>
  <autoFilter ref="A10:H332">
    <filterColumn colId="2">
      <filters>
        <filter val="việt gia"/>
      </filters>
    </filterColumn>
  </autoFilter>
  <sortState ref="A11:H332">
    <sortCondition ref="B11:B332"/>
  </sortState>
  <mergeCells count="4">
    <mergeCell ref="A1:E2"/>
    <mergeCell ref="A3:E3"/>
    <mergeCell ref="A7:H8"/>
    <mergeCell ref="I87:I92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8"/>
  <sheetViews>
    <sheetView tabSelected="1" workbookViewId="0">
      <selection activeCell="K72" sqref="K72"/>
    </sheetView>
  </sheetViews>
  <sheetFormatPr defaultRowHeight="15"/>
  <cols>
    <col min="1" max="1" width="9.7109375" style="90" customWidth="1"/>
    <col min="2" max="2" width="25.7109375" style="83" customWidth="1"/>
    <col min="3" max="3" width="10" style="84" customWidth="1"/>
    <col min="4" max="4" width="8.7109375" style="84" customWidth="1"/>
    <col min="5" max="5" width="10.140625" style="83" customWidth="1"/>
    <col min="6" max="6" width="12.5703125" style="84" customWidth="1"/>
    <col min="7" max="7" width="16.42578125" style="85" customWidth="1"/>
    <col min="8" max="16384" width="9.140625" style="83"/>
  </cols>
  <sheetData>
    <row r="1" spans="1:8">
      <c r="E1" s="85"/>
    </row>
    <row r="2" spans="1:8">
      <c r="A2" s="89" t="s">
        <v>265</v>
      </c>
      <c r="B2" s="86" t="s">
        <v>266</v>
      </c>
      <c r="C2" s="86" t="s">
        <v>8</v>
      </c>
      <c r="D2" s="86" t="s">
        <v>9</v>
      </c>
      <c r="E2" s="86" t="s">
        <v>267</v>
      </c>
      <c r="F2" s="86" t="s">
        <v>268</v>
      </c>
      <c r="G2" s="86" t="s">
        <v>11</v>
      </c>
    </row>
    <row r="3" spans="1:8">
      <c r="A3" s="91" t="s">
        <v>269</v>
      </c>
      <c r="B3" s="87" t="s">
        <v>270</v>
      </c>
      <c r="C3" s="88" t="s">
        <v>214</v>
      </c>
      <c r="D3" s="88">
        <v>1</v>
      </c>
      <c r="E3" s="87">
        <v>291600</v>
      </c>
      <c r="F3" s="88">
        <v>0.11</v>
      </c>
      <c r="G3" s="53">
        <f>(E3-(E3*F3))*D3</f>
        <v>259524</v>
      </c>
      <c r="H3" s="83">
        <f>G3/D3</f>
        <v>259524</v>
      </c>
    </row>
    <row r="4" spans="1:8">
      <c r="A4" s="91" t="s">
        <v>271</v>
      </c>
      <c r="B4" s="87" t="s">
        <v>270</v>
      </c>
      <c r="C4" s="88" t="s">
        <v>214</v>
      </c>
      <c r="D4" s="88">
        <v>2</v>
      </c>
      <c r="E4" s="87">
        <v>291600</v>
      </c>
      <c r="F4" s="88">
        <v>0.11</v>
      </c>
      <c r="G4" s="53">
        <f t="shared" ref="G4:G88" si="0">(E4-(E4*F4))*D4</f>
        <v>519048</v>
      </c>
      <c r="H4" s="83">
        <f t="shared" ref="H4:H88" si="1">G4/D4</f>
        <v>259524</v>
      </c>
    </row>
    <row r="5" spans="1:8">
      <c r="A5" s="91" t="s">
        <v>272</v>
      </c>
      <c r="B5" s="87" t="s">
        <v>213</v>
      </c>
      <c r="C5" s="88" t="s">
        <v>214</v>
      </c>
      <c r="D5" s="88">
        <v>1</v>
      </c>
      <c r="E5" s="87">
        <v>660000</v>
      </c>
      <c r="F5" s="88">
        <v>0.2</v>
      </c>
      <c r="G5" s="53">
        <f t="shared" si="0"/>
        <v>528000</v>
      </c>
      <c r="H5" s="83">
        <f t="shared" si="1"/>
        <v>528000</v>
      </c>
    </row>
    <row r="6" spans="1:8">
      <c r="A6" s="91"/>
      <c r="B6" s="87" t="s">
        <v>270</v>
      </c>
      <c r="C6" s="88" t="s">
        <v>214</v>
      </c>
      <c r="D6" s="88">
        <v>2</v>
      </c>
      <c r="E6" s="87">
        <v>291600</v>
      </c>
      <c r="F6" s="88">
        <v>0.11</v>
      </c>
      <c r="G6" s="53">
        <f t="shared" si="0"/>
        <v>519048</v>
      </c>
      <c r="H6" s="83">
        <f t="shared" si="1"/>
        <v>259524</v>
      </c>
    </row>
    <row r="7" spans="1:8">
      <c r="A7" s="91" t="s">
        <v>273</v>
      </c>
      <c r="B7" s="87" t="s">
        <v>218</v>
      </c>
      <c r="C7" s="88" t="s">
        <v>214</v>
      </c>
      <c r="D7" s="88">
        <v>1</v>
      </c>
      <c r="E7" s="87">
        <v>354000</v>
      </c>
      <c r="F7" s="88">
        <v>0.18</v>
      </c>
      <c r="G7" s="53">
        <f t="shared" si="0"/>
        <v>290280</v>
      </c>
      <c r="H7" s="83">
        <f t="shared" si="1"/>
        <v>290280</v>
      </c>
    </row>
    <row r="8" spans="1:8">
      <c r="A8" s="91"/>
      <c r="B8" s="87" t="s">
        <v>274</v>
      </c>
      <c r="C8" s="88" t="s">
        <v>214</v>
      </c>
      <c r="D8" s="88">
        <v>1</v>
      </c>
      <c r="E8" s="87">
        <v>232500</v>
      </c>
      <c r="F8" s="88">
        <v>0.1</v>
      </c>
      <c r="G8" s="53">
        <f t="shared" si="0"/>
        <v>209250</v>
      </c>
      <c r="H8" s="83">
        <f t="shared" si="1"/>
        <v>209250</v>
      </c>
    </row>
    <row r="9" spans="1:8">
      <c r="A9" s="91" t="s">
        <v>275</v>
      </c>
      <c r="B9" s="87" t="s">
        <v>276</v>
      </c>
      <c r="C9" s="88" t="s">
        <v>214</v>
      </c>
      <c r="D9" s="88">
        <v>1</v>
      </c>
      <c r="E9" s="87">
        <v>617000</v>
      </c>
      <c r="F9" s="88">
        <v>0.15</v>
      </c>
      <c r="G9" s="53">
        <f t="shared" si="0"/>
        <v>524450</v>
      </c>
      <c r="H9" s="83">
        <f t="shared" si="1"/>
        <v>524450</v>
      </c>
    </row>
    <row r="10" spans="1:8">
      <c r="A10" s="91"/>
      <c r="B10" s="87" t="s">
        <v>277</v>
      </c>
      <c r="C10" s="88" t="s">
        <v>214</v>
      </c>
      <c r="D10" s="88">
        <v>1</v>
      </c>
      <c r="E10" s="87">
        <v>132000</v>
      </c>
      <c r="F10" s="88">
        <v>0.04</v>
      </c>
      <c r="G10" s="53">
        <f t="shared" si="0"/>
        <v>126720</v>
      </c>
      <c r="H10" s="83">
        <f t="shared" si="1"/>
        <v>126720</v>
      </c>
    </row>
    <row r="11" spans="1:8">
      <c r="A11" s="91" t="s">
        <v>278</v>
      </c>
      <c r="B11" s="87" t="s">
        <v>279</v>
      </c>
      <c r="C11" s="88" t="s">
        <v>214</v>
      </c>
      <c r="D11" s="88">
        <v>2</v>
      </c>
      <c r="E11" s="87">
        <v>262200</v>
      </c>
      <c r="F11" s="88">
        <v>0.09</v>
      </c>
      <c r="G11" s="53">
        <f t="shared" si="0"/>
        <v>477204</v>
      </c>
      <c r="H11" s="83">
        <f t="shared" si="1"/>
        <v>238602</v>
      </c>
    </row>
    <row r="12" spans="1:8">
      <c r="A12" s="91"/>
      <c r="B12" s="87" t="s">
        <v>280</v>
      </c>
      <c r="C12" s="88" t="s">
        <v>214</v>
      </c>
      <c r="D12" s="88">
        <v>1</v>
      </c>
      <c r="E12" s="87">
        <v>286500</v>
      </c>
      <c r="F12" s="88">
        <v>0.1</v>
      </c>
      <c r="G12" s="53">
        <f t="shared" si="0"/>
        <v>257850</v>
      </c>
      <c r="H12" s="83">
        <f t="shared" si="1"/>
        <v>257850</v>
      </c>
    </row>
    <row r="13" spans="1:8">
      <c r="A13" s="91" t="s">
        <v>281</v>
      </c>
      <c r="B13" s="87" t="s">
        <v>282</v>
      </c>
      <c r="C13" s="88" t="s">
        <v>214</v>
      </c>
      <c r="D13" s="88">
        <v>2</v>
      </c>
      <c r="E13" s="87">
        <v>187800</v>
      </c>
      <c r="F13" s="88">
        <v>0.06</v>
      </c>
      <c r="G13" s="53">
        <f t="shared" si="0"/>
        <v>353064</v>
      </c>
      <c r="H13" s="83">
        <f t="shared" si="1"/>
        <v>176532</v>
      </c>
    </row>
    <row r="14" spans="1:8">
      <c r="A14" s="91" t="s">
        <v>283</v>
      </c>
      <c r="B14" s="87" t="s">
        <v>222</v>
      </c>
      <c r="C14" s="88" t="s">
        <v>214</v>
      </c>
      <c r="D14" s="88">
        <v>1</v>
      </c>
      <c r="E14" s="87">
        <v>432800</v>
      </c>
      <c r="F14" s="88">
        <v>0.18</v>
      </c>
      <c r="G14" s="53">
        <f t="shared" si="0"/>
        <v>354896</v>
      </c>
      <c r="H14" s="83">
        <f t="shared" si="1"/>
        <v>354896</v>
      </c>
    </row>
    <row r="15" spans="1:8">
      <c r="A15" s="91" t="s">
        <v>376</v>
      </c>
      <c r="B15" s="87" t="s">
        <v>213</v>
      </c>
      <c r="C15" s="88" t="s">
        <v>214</v>
      </c>
      <c r="D15" s="88">
        <v>2</v>
      </c>
      <c r="E15" s="87">
        <v>660000</v>
      </c>
      <c r="F15" s="88">
        <v>0.2</v>
      </c>
      <c r="G15" s="53">
        <f t="shared" si="0"/>
        <v>1056000</v>
      </c>
      <c r="H15" s="83">
        <f t="shared" si="1"/>
        <v>528000</v>
      </c>
    </row>
    <row r="16" spans="1:8">
      <c r="A16" s="91"/>
      <c r="B16" s="87" t="s">
        <v>215</v>
      </c>
      <c r="C16" s="88" t="s">
        <v>214</v>
      </c>
      <c r="D16" s="88">
        <v>2</v>
      </c>
      <c r="E16" s="87">
        <v>563400</v>
      </c>
      <c r="F16" s="88">
        <v>0.13</v>
      </c>
      <c r="G16" s="53">
        <f t="shared" si="0"/>
        <v>980316</v>
      </c>
      <c r="H16" s="83">
        <f t="shared" si="1"/>
        <v>490158</v>
      </c>
    </row>
    <row r="17" spans="1:8">
      <c r="A17" s="91"/>
      <c r="B17" s="87" t="s">
        <v>377</v>
      </c>
      <c r="C17" s="88" t="s">
        <v>214</v>
      </c>
      <c r="D17" s="88">
        <v>1</v>
      </c>
      <c r="E17" s="87">
        <v>464400</v>
      </c>
      <c r="F17" s="88">
        <v>0.14000000000000001</v>
      </c>
      <c r="G17" s="53">
        <f t="shared" si="0"/>
        <v>399384</v>
      </c>
      <c r="H17" s="83">
        <f t="shared" si="1"/>
        <v>399384</v>
      </c>
    </row>
    <row r="18" spans="1:8">
      <c r="A18" s="91"/>
      <c r="B18" s="87" t="s">
        <v>218</v>
      </c>
      <c r="C18" s="88" t="s">
        <v>214</v>
      </c>
      <c r="D18" s="88">
        <v>2</v>
      </c>
      <c r="E18" s="87">
        <v>354000</v>
      </c>
      <c r="F18" s="88">
        <v>0.18</v>
      </c>
      <c r="G18" s="53">
        <f t="shared" si="0"/>
        <v>580560</v>
      </c>
      <c r="H18" s="83">
        <f t="shared" si="1"/>
        <v>290280</v>
      </c>
    </row>
    <row r="19" spans="1:8">
      <c r="A19" s="91"/>
      <c r="B19" s="87" t="s">
        <v>274</v>
      </c>
      <c r="C19" s="88" t="s">
        <v>214</v>
      </c>
      <c r="D19" s="88">
        <v>1</v>
      </c>
      <c r="E19" s="87">
        <v>232500</v>
      </c>
      <c r="F19" s="88">
        <v>0.1</v>
      </c>
      <c r="G19" s="53">
        <f t="shared" si="0"/>
        <v>209250</v>
      </c>
      <c r="H19" s="83">
        <f t="shared" si="1"/>
        <v>209250</v>
      </c>
    </row>
    <row r="20" spans="1:8">
      <c r="A20" s="91"/>
      <c r="B20" s="87" t="s">
        <v>270</v>
      </c>
      <c r="C20" s="88" t="s">
        <v>214</v>
      </c>
      <c r="D20" s="88">
        <v>2</v>
      </c>
      <c r="E20" s="87">
        <v>291600</v>
      </c>
      <c r="F20" s="88">
        <v>0.11</v>
      </c>
      <c r="G20" s="53">
        <f t="shared" si="0"/>
        <v>519048</v>
      </c>
      <c r="H20" s="83">
        <f t="shared" si="1"/>
        <v>259524</v>
      </c>
    </row>
    <row r="21" spans="1:8">
      <c r="A21" s="91"/>
      <c r="B21" s="87" t="s">
        <v>378</v>
      </c>
      <c r="C21" s="88" t="s">
        <v>214</v>
      </c>
      <c r="D21" s="88">
        <v>2</v>
      </c>
      <c r="E21" s="87">
        <v>232800</v>
      </c>
      <c r="F21" s="88">
        <v>0.08</v>
      </c>
      <c r="G21" s="53">
        <f t="shared" si="0"/>
        <v>428352</v>
      </c>
      <c r="H21" s="83">
        <f t="shared" si="1"/>
        <v>214176</v>
      </c>
    </row>
    <row r="22" spans="1:8">
      <c r="A22" s="91" t="s">
        <v>502</v>
      </c>
      <c r="B22" s="87" t="s">
        <v>512</v>
      </c>
      <c r="C22" s="88" t="s">
        <v>214</v>
      </c>
      <c r="D22" s="88">
        <v>4</v>
      </c>
      <c r="E22" s="87">
        <v>216400</v>
      </c>
      <c r="F22" s="88">
        <v>7.0000000000000007E-2</v>
      </c>
      <c r="G22" s="53">
        <f t="shared" si="0"/>
        <v>805008</v>
      </c>
      <c r="H22" s="83">
        <f t="shared" si="1"/>
        <v>201252</v>
      </c>
    </row>
    <row r="23" spans="1:8">
      <c r="A23" s="91"/>
      <c r="B23" s="87" t="s">
        <v>274</v>
      </c>
      <c r="C23" s="88" t="s">
        <v>214</v>
      </c>
      <c r="D23" s="88">
        <v>2</v>
      </c>
      <c r="E23" s="87">
        <v>232500</v>
      </c>
      <c r="F23" s="88">
        <v>0.1</v>
      </c>
      <c r="G23" s="53">
        <f t="shared" si="0"/>
        <v>418500</v>
      </c>
      <c r="H23" s="83">
        <f t="shared" si="1"/>
        <v>209250</v>
      </c>
    </row>
    <row r="24" spans="1:8">
      <c r="A24" s="91"/>
      <c r="B24" s="87" t="s">
        <v>513</v>
      </c>
      <c r="C24" s="88" t="s">
        <v>214</v>
      </c>
      <c r="D24" s="88">
        <v>2</v>
      </c>
      <c r="E24" s="87">
        <v>292600</v>
      </c>
      <c r="F24" s="88">
        <v>0.11</v>
      </c>
      <c r="G24" s="53">
        <f t="shared" si="0"/>
        <v>520828</v>
      </c>
      <c r="H24" s="83">
        <f t="shared" si="1"/>
        <v>260414</v>
      </c>
    </row>
    <row r="25" spans="1:8">
      <c r="A25" s="91"/>
      <c r="B25" s="87" t="s">
        <v>220</v>
      </c>
      <c r="C25" s="88" t="s">
        <v>214</v>
      </c>
      <c r="D25" s="88">
        <v>2</v>
      </c>
      <c r="E25" s="87">
        <v>349200</v>
      </c>
      <c r="F25" s="88">
        <v>0.11</v>
      </c>
      <c r="G25" s="53">
        <f t="shared" si="0"/>
        <v>621576</v>
      </c>
      <c r="H25" s="83">
        <f t="shared" si="1"/>
        <v>310788</v>
      </c>
    </row>
    <row r="26" spans="1:8">
      <c r="A26" s="91" t="s">
        <v>514</v>
      </c>
      <c r="B26" s="87" t="s">
        <v>515</v>
      </c>
      <c r="C26" s="88" t="s">
        <v>214</v>
      </c>
      <c r="D26" s="88">
        <v>2</v>
      </c>
      <c r="E26" s="87">
        <v>563400</v>
      </c>
      <c r="F26" s="88">
        <f>15.5%</f>
        <v>0.155</v>
      </c>
      <c r="G26" s="53">
        <f t="shared" si="0"/>
        <v>952146</v>
      </c>
      <c r="H26" s="83">
        <f t="shared" si="1"/>
        <v>476073</v>
      </c>
    </row>
    <row r="27" spans="1:8">
      <c r="A27" s="91" t="s">
        <v>532</v>
      </c>
      <c r="B27" s="87" t="s">
        <v>558</v>
      </c>
      <c r="C27" s="88" t="s">
        <v>214</v>
      </c>
      <c r="D27" s="88">
        <v>1</v>
      </c>
      <c r="E27" s="87">
        <v>745200</v>
      </c>
      <c r="F27" s="88">
        <v>0.16</v>
      </c>
      <c r="G27" s="53">
        <f t="shared" si="0"/>
        <v>625968</v>
      </c>
      <c r="H27" s="83">
        <f t="shared" si="1"/>
        <v>625968</v>
      </c>
    </row>
    <row r="28" spans="1:8">
      <c r="A28" s="91"/>
      <c r="B28" s="87" t="s">
        <v>513</v>
      </c>
      <c r="C28" s="88" t="s">
        <v>214</v>
      </c>
      <c r="D28" s="88">
        <v>2</v>
      </c>
      <c r="E28" s="87">
        <v>291600</v>
      </c>
      <c r="F28" s="88">
        <v>0.11</v>
      </c>
      <c r="G28" s="53">
        <f t="shared" si="0"/>
        <v>519048</v>
      </c>
      <c r="H28" s="83">
        <f t="shared" si="1"/>
        <v>259524</v>
      </c>
    </row>
    <row r="29" spans="1:8">
      <c r="A29" s="91" t="s">
        <v>500</v>
      </c>
      <c r="B29" s="87" t="s">
        <v>513</v>
      </c>
      <c r="C29" s="88" t="s">
        <v>214</v>
      </c>
      <c r="D29" s="88">
        <v>1</v>
      </c>
      <c r="E29" s="87">
        <v>232500</v>
      </c>
      <c r="F29" s="88">
        <v>0.11</v>
      </c>
      <c r="G29" s="53">
        <f t="shared" si="0"/>
        <v>206925</v>
      </c>
      <c r="H29" s="83">
        <f t="shared" si="1"/>
        <v>206925</v>
      </c>
    </row>
    <row r="30" spans="1:8">
      <c r="A30" s="91"/>
      <c r="B30" s="87" t="s">
        <v>559</v>
      </c>
      <c r="C30" s="88" t="s">
        <v>214</v>
      </c>
      <c r="D30" s="88">
        <v>1</v>
      </c>
      <c r="E30" s="87">
        <v>1065000</v>
      </c>
      <c r="F30" s="88">
        <v>0</v>
      </c>
      <c r="G30" s="53">
        <f t="shared" si="0"/>
        <v>1065000</v>
      </c>
      <c r="H30" s="83">
        <f t="shared" si="1"/>
        <v>1065000</v>
      </c>
    </row>
    <row r="31" spans="1:8">
      <c r="A31" s="91" t="s">
        <v>560</v>
      </c>
      <c r="B31" s="87" t="s">
        <v>558</v>
      </c>
      <c r="C31" s="88" t="s">
        <v>214</v>
      </c>
      <c r="D31" s="88">
        <v>1</v>
      </c>
      <c r="E31" s="87">
        <v>745200</v>
      </c>
      <c r="F31" s="88">
        <v>0.16</v>
      </c>
      <c r="G31" s="53">
        <f t="shared" si="0"/>
        <v>625968</v>
      </c>
      <c r="H31" s="83">
        <f t="shared" si="1"/>
        <v>625968</v>
      </c>
    </row>
    <row r="32" spans="1:8">
      <c r="A32" s="91" t="s">
        <v>531</v>
      </c>
      <c r="B32" s="87" t="s">
        <v>213</v>
      </c>
      <c r="C32" s="88" t="s">
        <v>214</v>
      </c>
      <c r="D32" s="88">
        <v>3</v>
      </c>
      <c r="E32" s="87">
        <v>660000</v>
      </c>
      <c r="F32" s="88">
        <v>0.18</v>
      </c>
      <c r="G32" s="53">
        <f t="shared" si="0"/>
        <v>1623600</v>
      </c>
      <c r="H32" s="83">
        <f t="shared" si="1"/>
        <v>541200</v>
      </c>
    </row>
    <row r="33" spans="1:8">
      <c r="A33" s="91"/>
      <c r="B33" s="87" t="s">
        <v>561</v>
      </c>
      <c r="C33" s="88" t="s">
        <v>214</v>
      </c>
      <c r="D33" s="88">
        <v>1</v>
      </c>
      <c r="E33" s="87">
        <v>615600</v>
      </c>
      <c r="F33" s="88">
        <v>0.12</v>
      </c>
      <c r="G33" s="53">
        <f t="shared" si="0"/>
        <v>541728</v>
      </c>
      <c r="H33" s="83">
        <f t="shared" si="1"/>
        <v>541728</v>
      </c>
    </row>
    <row r="34" spans="1:8">
      <c r="A34" s="91"/>
      <c r="B34" s="87" t="s">
        <v>215</v>
      </c>
      <c r="C34" s="88" t="s">
        <v>214</v>
      </c>
      <c r="D34" s="88">
        <v>1</v>
      </c>
      <c r="E34" s="87">
        <v>563400</v>
      </c>
      <c r="F34" s="88">
        <v>0.15</v>
      </c>
      <c r="G34" s="53">
        <f t="shared" si="0"/>
        <v>478890</v>
      </c>
      <c r="H34" s="83">
        <f t="shared" si="1"/>
        <v>478890</v>
      </c>
    </row>
    <row r="35" spans="1:8">
      <c r="A35" s="91"/>
      <c r="B35" s="87" t="s">
        <v>562</v>
      </c>
      <c r="C35" s="88" t="s">
        <v>214</v>
      </c>
      <c r="D35" s="88">
        <v>1</v>
      </c>
      <c r="E35" s="87">
        <v>262200</v>
      </c>
      <c r="F35" s="88">
        <v>0.11</v>
      </c>
      <c r="G35" s="53">
        <f t="shared" si="0"/>
        <v>233358</v>
      </c>
      <c r="H35" s="83">
        <f t="shared" si="1"/>
        <v>233358</v>
      </c>
    </row>
    <row r="36" spans="1:8">
      <c r="A36" s="91"/>
      <c r="B36" s="87" t="s">
        <v>280</v>
      </c>
      <c r="C36" s="88" t="s">
        <v>214</v>
      </c>
      <c r="D36" s="88">
        <v>1</v>
      </c>
      <c r="E36" s="87">
        <v>286500</v>
      </c>
      <c r="F36" s="88">
        <v>0.1</v>
      </c>
      <c r="G36" s="53">
        <f t="shared" si="0"/>
        <v>257850</v>
      </c>
      <c r="H36" s="83">
        <f t="shared" si="1"/>
        <v>257850</v>
      </c>
    </row>
    <row r="37" spans="1:8">
      <c r="A37" s="91"/>
      <c r="B37" s="87" t="s">
        <v>218</v>
      </c>
      <c r="C37" s="88" t="s">
        <v>214</v>
      </c>
      <c r="D37" s="88">
        <v>1</v>
      </c>
      <c r="E37" s="87">
        <v>354000</v>
      </c>
      <c r="F37" s="88">
        <v>0.12</v>
      </c>
      <c r="G37" s="53">
        <f t="shared" si="0"/>
        <v>311520</v>
      </c>
      <c r="H37" s="83">
        <f t="shared" si="1"/>
        <v>311520</v>
      </c>
    </row>
    <row r="38" spans="1:8">
      <c r="A38" s="91"/>
      <c r="B38" s="87" t="s">
        <v>563</v>
      </c>
      <c r="C38" s="88" t="s">
        <v>214</v>
      </c>
      <c r="D38" s="88">
        <v>1</v>
      </c>
      <c r="E38" s="87">
        <v>242400</v>
      </c>
      <c r="F38" s="88">
        <v>0.1</v>
      </c>
      <c r="G38" s="53">
        <f t="shared" si="0"/>
        <v>218160</v>
      </c>
      <c r="H38" s="83">
        <f t="shared" si="1"/>
        <v>218160</v>
      </c>
    </row>
    <row r="39" spans="1:8">
      <c r="A39" s="91"/>
      <c r="B39" s="87" t="s">
        <v>513</v>
      </c>
      <c r="C39" s="88" t="s">
        <v>214</v>
      </c>
      <c r="D39" s="88">
        <v>2</v>
      </c>
      <c r="E39" s="87">
        <v>291600</v>
      </c>
      <c r="F39" s="88">
        <v>0.11</v>
      </c>
      <c r="G39" s="53">
        <f t="shared" si="0"/>
        <v>519048</v>
      </c>
      <c r="H39" s="83">
        <f t="shared" si="1"/>
        <v>259524</v>
      </c>
    </row>
    <row r="40" spans="1:8">
      <c r="A40" s="91"/>
      <c r="B40" s="87" t="s">
        <v>564</v>
      </c>
      <c r="C40" s="88" t="s">
        <v>214</v>
      </c>
      <c r="D40" s="88">
        <v>1</v>
      </c>
      <c r="E40" s="87">
        <v>450000</v>
      </c>
      <c r="F40" s="88">
        <v>0.13</v>
      </c>
      <c r="G40" s="53">
        <f t="shared" si="0"/>
        <v>391500</v>
      </c>
      <c r="H40" s="83">
        <f t="shared" si="1"/>
        <v>391500</v>
      </c>
    </row>
    <row r="41" spans="1:8">
      <c r="A41" s="91" t="s">
        <v>565</v>
      </c>
      <c r="B41" s="87" t="s">
        <v>277</v>
      </c>
      <c r="C41" s="88" t="s">
        <v>214</v>
      </c>
      <c r="D41" s="88">
        <v>1</v>
      </c>
      <c r="E41" s="87">
        <v>132000</v>
      </c>
      <c r="F41" s="88">
        <v>0.04</v>
      </c>
      <c r="G41" s="53">
        <f t="shared" si="0"/>
        <v>126720</v>
      </c>
      <c r="H41" s="83">
        <f t="shared" si="1"/>
        <v>126720</v>
      </c>
    </row>
    <row r="42" spans="1:8">
      <c r="A42" s="91" t="s">
        <v>554</v>
      </c>
      <c r="B42" s="87" t="s">
        <v>513</v>
      </c>
      <c r="C42" s="88" t="s">
        <v>214</v>
      </c>
      <c r="D42" s="88">
        <v>1</v>
      </c>
      <c r="E42" s="87">
        <v>291600</v>
      </c>
      <c r="F42" s="88">
        <v>0.11</v>
      </c>
      <c r="G42" s="53">
        <f t="shared" si="0"/>
        <v>259524</v>
      </c>
      <c r="H42" s="83">
        <f t="shared" si="1"/>
        <v>259524</v>
      </c>
    </row>
    <row r="43" spans="1:8">
      <c r="A43" s="91" t="s">
        <v>566</v>
      </c>
      <c r="B43" s="87" t="s">
        <v>567</v>
      </c>
      <c r="C43" s="88" t="s">
        <v>214</v>
      </c>
      <c r="D43" s="88">
        <v>1</v>
      </c>
      <c r="E43" s="87">
        <v>478800</v>
      </c>
      <c r="F43" s="88">
        <v>0.15</v>
      </c>
      <c r="G43" s="53">
        <f t="shared" si="0"/>
        <v>406980</v>
      </c>
      <c r="H43" s="83">
        <f t="shared" si="1"/>
        <v>406980</v>
      </c>
    </row>
    <row r="44" spans="1:8">
      <c r="A44" s="91"/>
      <c r="B44" s="87" t="s">
        <v>562</v>
      </c>
      <c r="C44" s="88" t="s">
        <v>214</v>
      </c>
      <c r="D44" s="88">
        <v>1</v>
      </c>
      <c r="E44" s="87">
        <v>262200</v>
      </c>
      <c r="F44" s="88">
        <v>0.11</v>
      </c>
      <c r="G44" s="53">
        <f t="shared" si="0"/>
        <v>233358</v>
      </c>
      <c r="H44" s="83">
        <f t="shared" si="1"/>
        <v>233358</v>
      </c>
    </row>
    <row r="45" spans="1:8">
      <c r="A45" s="91"/>
      <c r="B45" s="87" t="s">
        <v>274</v>
      </c>
      <c r="C45" s="88" t="s">
        <v>214</v>
      </c>
      <c r="D45" s="88">
        <v>2</v>
      </c>
      <c r="E45" s="87">
        <v>232500</v>
      </c>
      <c r="F45" s="88">
        <v>0.1</v>
      </c>
      <c r="G45" s="53">
        <f t="shared" si="0"/>
        <v>418500</v>
      </c>
      <c r="H45" s="83">
        <f t="shared" si="1"/>
        <v>209250</v>
      </c>
    </row>
    <row r="46" spans="1:8">
      <c r="A46" s="91" t="s">
        <v>609</v>
      </c>
      <c r="B46" s="87" t="s">
        <v>213</v>
      </c>
      <c r="C46" s="88" t="s">
        <v>214</v>
      </c>
      <c r="D46" s="88">
        <v>2</v>
      </c>
      <c r="E46" s="87">
        <v>660000</v>
      </c>
      <c r="F46" s="88">
        <v>0.17</v>
      </c>
      <c r="G46" s="53">
        <f t="shared" si="0"/>
        <v>1095600</v>
      </c>
      <c r="H46" s="83">
        <f t="shared" si="1"/>
        <v>547800</v>
      </c>
    </row>
    <row r="47" spans="1:8">
      <c r="A47" s="91"/>
      <c r="B47" s="87" t="s">
        <v>561</v>
      </c>
      <c r="C47" s="88" t="s">
        <v>214</v>
      </c>
      <c r="D47" s="88">
        <v>1</v>
      </c>
      <c r="E47" s="87">
        <v>615600</v>
      </c>
      <c r="F47" s="88">
        <v>0.12</v>
      </c>
      <c r="G47" s="53">
        <f t="shared" si="0"/>
        <v>541728</v>
      </c>
      <c r="H47" s="83">
        <f t="shared" si="1"/>
        <v>541728</v>
      </c>
    </row>
    <row r="48" spans="1:8">
      <c r="A48" s="91"/>
      <c r="B48" s="87" t="s">
        <v>222</v>
      </c>
      <c r="C48" s="88" t="s">
        <v>214</v>
      </c>
      <c r="D48" s="88">
        <v>1</v>
      </c>
      <c r="E48" s="87">
        <v>216400</v>
      </c>
      <c r="F48" s="88">
        <v>0.04</v>
      </c>
      <c r="G48" s="53">
        <f t="shared" si="0"/>
        <v>207744</v>
      </c>
      <c r="H48" s="83">
        <f t="shared" si="1"/>
        <v>207744</v>
      </c>
    </row>
    <row r="49" spans="1:8">
      <c r="A49" s="91"/>
      <c r="B49" s="87" t="s">
        <v>276</v>
      </c>
      <c r="C49" s="88" t="s">
        <v>214</v>
      </c>
      <c r="D49" s="88">
        <v>1</v>
      </c>
      <c r="E49" s="87">
        <v>420400</v>
      </c>
      <c r="F49" s="88">
        <v>0.06</v>
      </c>
      <c r="G49" s="53">
        <f t="shared" si="0"/>
        <v>395176</v>
      </c>
      <c r="H49" s="83">
        <f t="shared" si="1"/>
        <v>395176</v>
      </c>
    </row>
    <row r="50" spans="1:8">
      <c r="A50" s="91"/>
      <c r="B50" s="87" t="s">
        <v>515</v>
      </c>
      <c r="C50" s="88" t="s">
        <v>214</v>
      </c>
      <c r="D50" s="88">
        <v>6</v>
      </c>
      <c r="E50" s="87">
        <v>187800</v>
      </c>
      <c r="F50" s="88">
        <v>6.5000000000000002E-2</v>
      </c>
      <c r="G50" s="53">
        <f t="shared" si="0"/>
        <v>1053558</v>
      </c>
      <c r="H50" s="83">
        <f t="shared" si="1"/>
        <v>175593</v>
      </c>
    </row>
    <row r="51" spans="1:8">
      <c r="A51" s="91"/>
      <c r="B51" s="87" t="s">
        <v>558</v>
      </c>
      <c r="C51" s="88" t="s">
        <v>214</v>
      </c>
      <c r="D51" s="88">
        <v>1</v>
      </c>
      <c r="E51" s="87">
        <v>745200</v>
      </c>
      <c r="F51" s="88">
        <v>0.16</v>
      </c>
      <c r="G51" s="53">
        <f t="shared" si="0"/>
        <v>625968</v>
      </c>
      <c r="H51" s="83">
        <f t="shared" si="1"/>
        <v>625968</v>
      </c>
    </row>
    <row r="52" spans="1:8">
      <c r="A52" s="91"/>
      <c r="B52" s="87" t="s">
        <v>610</v>
      </c>
      <c r="C52" s="88" t="s">
        <v>214</v>
      </c>
      <c r="D52" s="88">
        <v>1</v>
      </c>
      <c r="E52" s="87">
        <v>240000</v>
      </c>
      <c r="F52" s="88">
        <v>0.1</v>
      </c>
      <c r="G52" s="53">
        <f t="shared" si="0"/>
        <v>216000</v>
      </c>
      <c r="H52" s="83">
        <f t="shared" si="1"/>
        <v>216000</v>
      </c>
    </row>
    <row r="53" spans="1:8">
      <c r="A53" s="91"/>
      <c r="B53" s="87" t="s">
        <v>277</v>
      </c>
      <c r="C53" s="88" t="s">
        <v>214</v>
      </c>
      <c r="D53" s="88">
        <v>2</v>
      </c>
      <c r="E53" s="87">
        <v>138000</v>
      </c>
      <c r="F53" s="88">
        <v>0.04</v>
      </c>
      <c r="G53" s="53">
        <f t="shared" si="0"/>
        <v>264960</v>
      </c>
      <c r="H53" s="83">
        <f t="shared" si="1"/>
        <v>132480</v>
      </c>
    </row>
    <row r="54" spans="1:8">
      <c r="A54" s="91"/>
      <c r="B54" s="87" t="s">
        <v>274</v>
      </c>
      <c r="C54" s="88" t="s">
        <v>214</v>
      </c>
      <c r="D54" s="88">
        <v>2</v>
      </c>
      <c r="E54" s="87">
        <v>232500</v>
      </c>
      <c r="F54" s="88">
        <v>0.1</v>
      </c>
      <c r="G54" s="53">
        <f t="shared" si="0"/>
        <v>418500</v>
      </c>
      <c r="H54" s="83">
        <f t="shared" si="1"/>
        <v>209250</v>
      </c>
    </row>
    <row r="55" spans="1:8">
      <c r="A55" s="91"/>
      <c r="B55" s="87" t="s">
        <v>513</v>
      </c>
      <c r="C55" s="88" t="s">
        <v>214</v>
      </c>
      <c r="D55" s="88">
        <v>1</v>
      </c>
      <c r="E55" s="87">
        <v>291600</v>
      </c>
      <c r="F55" s="88">
        <v>0.11</v>
      </c>
      <c r="G55" s="53">
        <f t="shared" si="0"/>
        <v>259524</v>
      </c>
      <c r="H55" s="83">
        <f t="shared" si="1"/>
        <v>259524</v>
      </c>
    </row>
    <row r="56" spans="1:8">
      <c r="A56" s="91" t="s">
        <v>611</v>
      </c>
      <c r="B56" s="87" t="s">
        <v>213</v>
      </c>
      <c r="C56" s="88" t="s">
        <v>214</v>
      </c>
      <c r="D56" s="88">
        <v>1</v>
      </c>
      <c r="E56" s="87">
        <v>660000</v>
      </c>
      <c r="F56" s="88">
        <v>0.16</v>
      </c>
      <c r="G56" s="53">
        <f t="shared" si="0"/>
        <v>554400</v>
      </c>
      <c r="H56" s="83">
        <f t="shared" si="1"/>
        <v>554400</v>
      </c>
    </row>
    <row r="57" spans="1:8">
      <c r="A57" s="91"/>
      <c r="B57" s="87" t="s">
        <v>218</v>
      </c>
      <c r="C57" s="88" t="s">
        <v>214</v>
      </c>
      <c r="D57" s="88">
        <v>2</v>
      </c>
      <c r="E57" s="87">
        <v>354000</v>
      </c>
      <c r="F57" s="88">
        <v>0.12</v>
      </c>
      <c r="G57" s="53">
        <f t="shared" si="0"/>
        <v>623040</v>
      </c>
      <c r="H57" s="83">
        <f t="shared" si="1"/>
        <v>311520</v>
      </c>
    </row>
    <row r="58" spans="1:8">
      <c r="A58" s="91"/>
      <c r="B58" s="87" t="s">
        <v>513</v>
      </c>
      <c r="C58" s="88" t="s">
        <v>214</v>
      </c>
      <c r="D58" s="88">
        <v>1</v>
      </c>
      <c r="E58" s="87">
        <v>291600</v>
      </c>
      <c r="F58" s="88">
        <v>0.11</v>
      </c>
      <c r="G58" s="53">
        <f t="shared" si="0"/>
        <v>259524</v>
      </c>
      <c r="H58" s="83">
        <f t="shared" si="1"/>
        <v>259524</v>
      </c>
    </row>
    <row r="59" spans="1:8">
      <c r="A59" s="91" t="s">
        <v>612</v>
      </c>
      <c r="B59" s="87" t="s">
        <v>613</v>
      </c>
      <c r="C59" s="88" t="s">
        <v>214</v>
      </c>
      <c r="D59" s="88">
        <v>1</v>
      </c>
      <c r="E59" s="87">
        <v>242400</v>
      </c>
      <c r="F59" s="88">
        <v>0.1</v>
      </c>
      <c r="G59" s="53">
        <f t="shared" si="0"/>
        <v>218160</v>
      </c>
      <c r="H59" s="83">
        <f t="shared" si="1"/>
        <v>218160</v>
      </c>
    </row>
    <row r="60" spans="1:8">
      <c r="A60" s="91" t="s">
        <v>605</v>
      </c>
      <c r="B60" s="87" t="s">
        <v>274</v>
      </c>
      <c r="C60" s="88" t="s">
        <v>214</v>
      </c>
      <c r="D60" s="88">
        <v>1</v>
      </c>
      <c r="E60" s="87">
        <v>232500</v>
      </c>
      <c r="F60" s="88">
        <v>0.1</v>
      </c>
      <c r="G60" s="53">
        <f t="shared" si="0"/>
        <v>209250</v>
      </c>
      <c r="H60" s="83">
        <f t="shared" si="1"/>
        <v>209250</v>
      </c>
    </row>
    <row r="61" spans="1:8">
      <c r="A61" s="91" t="s">
        <v>614</v>
      </c>
      <c r="B61" s="87" t="s">
        <v>274</v>
      </c>
      <c r="C61" s="88" t="s">
        <v>214</v>
      </c>
      <c r="D61" s="88">
        <v>1</v>
      </c>
      <c r="E61" s="87">
        <v>262200</v>
      </c>
      <c r="F61" s="88">
        <v>0.09</v>
      </c>
      <c r="G61" s="53">
        <f t="shared" si="0"/>
        <v>238602</v>
      </c>
      <c r="H61" s="83">
        <f t="shared" si="1"/>
        <v>238602</v>
      </c>
    </row>
    <row r="62" spans="1:8">
      <c r="A62" s="91" t="s">
        <v>615</v>
      </c>
      <c r="B62" s="87" t="s">
        <v>222</v>
      </c>
      <c r="C62" s="88" t="s">
        <v>214</v>
      </c>
      <c r="D62" s="88">
        <v>1</v>
      </c>
      <c r="E62" s="87">
        <v>216400</v>
      </c>
      <c r="F62" s="88">
        <v>0.05</v>
      </c>
      <c r="G62" s="53">
        <f t="shared" si="0"/>
        <v>205580</v>
      </c>
      <c r="H62" s="83">
        <f t="shared" si="1"/>
        <v>205580</v>
      </c>
    </row>
    <row r="63" spans="1:8">
      <c r="A63" s="91" t="s">
        <v>616</v>
      </c>
      <c r="B63" s="87" t="s">
        <v>558</v>
      </c>
      <c r="C63" s="88" t="s">
        <v>214</v>
      </c>
      <c r="D63" s="88">
        <v>1</v>
      </c>
      <c r="E63" s="87">
        <v>745200</v>
      </c>
      <c r="F63" s="88">
        <v>0.16</v>
      </c>
      <c r="G63" s="53">
        <f t="shared" si="0"/>
        <v>625968</v>
      </c>
      <c r="H63" s="83">
        <f t="shared" si="1"/>
        <v>625968</v>
      </c>
    </row>
    <row r="64" spans="1:8">
      <c r="A64" s="91" t="s">
        <v>617</v>
      </c>
      <c r="B64" s="87" t="s">
        <v>218</v>
      </c>
      <c r="C64" s="88" t="s">
        <v>214</v>
      </c>
      <c r="D64" s="88">
        <v>1</v>
      </c>
      <c r="E64" s="87">
        <v>354000</v>
      </c>
      <c r="F64" s="88">
        <v>0.13500000000000001</v>
      </c>
      <c r="G64" s="53">
        <f t="shared" si="0"/>
        <v>306210</v>
      </c>
      <c r="H64" s="83">
        <f t="shared" si="1"/>
        <v>306210</v>
      </c>
    </row>
    <row r="65" spans="1:8">
      <c r="A65" s="91" t="s">
        <v>617</v>
      </c>
      <c r="B65" s="87" t="s">
        <v>213</v>
      </c>
      <c r="C65" s="88" t="s">
        <v>214</v>
      </c>
      <c r="D65" s="88">
        <v>2</v>
      </c>
      <c r="E65" s="87">
        <v>660000</v>
      </c>
      <c r="F65" s="88">
        <v>0.17</v>
      </c>
      <c r="G65" s="53">
        <f t="shared" si="0"/>
        <v>1095600</v>
      </c>
      <c r="H65" s="83">
        <f t="shared" si="1"/>
        <v>547800</v>
      </c>
    </row>
    <row r="66" spans="1:8">
      <c r="A66" s="91"/>
      <c r="B66" s="87" t="s">
        <v>515</v>
      </c>
      <c r="C66" s="88" t="s">
        <v>214</v>
      </c>
      <c r="D66" s="88">
        <v>4</v>
      </c>
      <c r="E66" s="87">
        <v>187800</v>
      </c>
      <c r="F66" s="88">
        <v>0.05</v>
      </c>
      <c r="G66" s="53">
        <f t="shared" si="0"/>
        <v>713640</v>
      </c>
      <c r="H66" s="83">
        <f t="shared" si="1"/>
        <v>178410</v>
      </c>
    </row>
    <row r="67" spans="1:8">
      <c r="A67" s="91"/>
      <c r="B67" s="87" t="s">
        <v>279</v>
      </c>
      <c r="C67" s="88" t="s">
        <v>214</v>
      </c>
      <c r="D67" s="88">
        <v>2</v>
      </c>
      <c r="E67" s="87">
        <v>262200</v>
      </c>
      <c r="F67" s="88">
        <v>0.1</v>
      </c>
      <c r="G67" s="53">
        <f t="shared" si="0"/>
        <v>471960</v>
      </c>
      <c r="H67" s="83">
        <f t="shared" si="1"/>
        <v>235980</v>
      </c>
    </row>
    <row r="68" spans="1:8">
      <c r="A68" s="91"/>
      <c r="B68" s="87" t="s">
        <v>277</v>
      </c>
      <c r="C68" s="88" t="s">
        <v>214</v>
      </c>
      <c r="D68" s="88">
        <v>1</v>
      </c>
      <c r="E68" s="87">
        <v>138000</v>
      </c>
      <c r="F68" s="88">
        <v>0.04</v>
      </c>
      <c r="G68" s="53">
        <f t="shared" si="0"/>
        <v>132480</v>
      </c>
      <c r="H68" s="83">
        <f t="shared" si="1"/>
        <v>132480</v>
      </c>
    </row>
    <row r="69" spans="1:8">
      <c r="A69" s="91"/>
      <c r="B69" s="87" t="s">
        <v>274</v>
      </c>
      <c r="C69" s="88" t="s">
        <v>214</v>
      </c>
      <c r="D69" s="88">
        <v>1</v>
      </c>
      <c r="E69" s="87">
        <v>232500</v>
      </c>
      <c r="F69" s="88">
        <v>0.1</v>
      </c>
      <c r="G69" s="53">
        <f t="shared" si="0"/>
        <v>209250</v>
      </c>
      <c r="H69" s="83">
        <f t="shared" si="1"/>
        <v>209250</v>
      </c>
    </row>
    <row r="70" spans="1:8">
      <c r="A70" s="91"/>
      <c r="B70" s="87" t="s">
        <v>513</v>
      </c>
      <c r="C70" s="88" t="s">
        <v>214</v>
      </c>
      <c r="D70" s="88">
        <v>1</v>
      </c>
      <c r="E70" s="87">
        <v>291600</v>
      </c>
      <c r="F70" s="88">
        <v>0.11</v>
      </c>
      <c r="G70" s="53">
        <f t="shared" si="0"/>
        <v>259524</v>
      </c>
      <c r="H70" s="83">
        <f t="shared" si="1"/>
        <v>259524</v>
      </c>
    </row>
    <row r="71" spans="1:8">
      <c r="A71" s="91"/>
      <c r="B71" s="87"/>
      <c r="C71" s="88"/>
      <c r="D71" s="88"/>
      <c r="E71" s="87"/>
      <c r="F71" s="88"/>
      <c r="G71" s="53">
        <f t="shared" si="0"/>
        <v>0</v>
      </c>
      <c r="H71" s="83" t="e">
        <f t="shared" si="1"/>
        <v>#DIV/0!</v>
      </c>
    </row>
    <row r="72" spans="1:8">
      <c r="A72" s="91"/>
      <c r="B72" s="87"/>
      <c r="C72" s="88"/>
      <c r="D72" s="88"/>
      <c r="E72" s="87"/>
      <c r="F72" s="88"/>
      <c r="G72" s="53">
        <f t="shared" si="0"/>
        <v>0</v>
      </c>
      <c r="H72" s="83" t="e">
        <f t="shared" si="1"/>
        <v>#DIV/0!</v>
      </c>
    </row>
    <row r="73" spans="1:8">
      <c r="A73" s="91"/>
      <c r="B73" s="87"/>
      <c r="C73" s="88"/>
      <c r="D73" s="88"/>
      <c r="E73" s="87"/>
      <c r="F73" s="88"/>
      <c r="G73" s="53">
        <f t="shared" si="0"/>
        <v>0</v>
      </c>
      <c r="H73" s="83" t="e">
        <f t="shared" si="1"/>
        <v>#DIV/0!</v>
      </c>
    </row>
    <row r="74" spans="1:8">
      <c r="A74" s="91"/>
      <c r="B74" s="87"/>
      <c r="C74" s="88"/>
      <c r="D74" s="88"/>
      <c r="E74" s="87"/>
      <c r="F74" s="88"/>
      <c r="G74" s="53">
        <f t="shared" si="0"/>
        <v>0</v>
      </c>
      <c r="H74" s="83" t="e">
        <f t="shared" si="1"/>
        <v>#DIV/0!</v>
      </c>
    </row>
    <row r="75" spans="1:8">
      <c r="A75" s="91"/>
      <c r="B75" s="87"/>
      <c r="C75" s="88"/>
      <c r="D75" s="88"/>
      <c r="E75" s="87"/>
      <c r="F75" s="88"/>
      <c r="G75" s="53">
        <f t="shared" si="0"/>
        <v>0</v>
      </c>
      <c r="H75" s="83" t="e">
        <f t="shared" si="1"/>
        <v>#DIV/0!</v>
      </c>
    </row>
    <row r="76" spans="1:8">
      <c r="A76" s="91"/>
      <c r="B76" s="87"/>
      <c r="C76" s="88"/>
      <c r="D76" s="88"/>
      <c r="E76" s="87"/>
      <c r="F76" s="88"/>
      <c r="G76" s="53">
        <f t="shared" si="0"/>
        <v>0</v>
      </c>
      <c r="H76" s="83" t="e">
        <f t="shared" si="1"/>
        <v>#DIV/0!</v>
      </c>
    </row>
    <row r="77" spans="1:8">
      <c r="A77" s="91"/>
      <c r="B77" s="87"/>
      <c r="C77" s="88"/>
      <c r="D77" s="88"/>
      <c r="E77" s="87"/>
      <c r="F77" s="88"/>
      <c r="G77" s="53">
        <f t="shared" si="0"/>
        <v>0</v>
      </c>
      <c r="H77" s="83" t="e">
        <f t="shared" si="1"/>
        <v>#DIV/0!</v>
      </c>
    </row>
    <row r="78" spans="1:8">
      <c r="A78" s="91"/>
      <c r="B78" s="87"/>
      <c r="C78" s="88"/>
      <c r="D78" s="88"/>
      <c r="E78" s="87"/>
      <c r="F78" s="88"/>
      <c r="G78" s="53">
        <f t="shared" si="0"/>
        <v>0</v>
      </c>
      <c r="H78" s="83" t="e">
        <f t="shared" si="1"/>
        <v>#DIV/0!</v>
      </c>
    </row>
    <row r="79" spans="1:8">
      <c r="A79" s="91"/>
      <c r="B79" s="87"/>
      <c r="C79" s="88"/>
      <c r="D79" s="88"/>
      <c r="E79" s="87"/>
      <c r="F79" s="88"/>
      <c r="G79" s="53">
        <f t="shared" si="0"/>
        <v>0</v>
      </c>
      <c r="H79" s="83" t="e">
        <f t="shared" si="1"/>
        <v>#DIV/0!</v>
      </c>
    </row>
    <row r="80" spans="1:8">
      <c r="A80" s="91"/>
      <c r="B80" s="87"/>
      <c r="C80" s="88"/>
      <c r="D80" s="88"/>
      <c r="E80" s="87"/>
      <c r="F80" s="88"/>
      <c r="G80" s="53">
        <f t="shared" si="0"/>
        <v>0</v>
      </c>
      <c r="H80" s="83" t="e">
        <f t="shared" si="1"/>
        <v>#DIV/0!</v>
      </c>
    </row>
    <row r="81" spans="1:11">
      <c r="A81" s="91"/>
      <c r="B81" s="87"/>
      <c r="C81" s="88"/>
      <c r="D81" s="88"/>
      <c r="E81" s="87"/>
      <c r="F81" s="88"/>
      <c r="G81" s="53">
        <f t="shared" si="0"/>
        <v>0</v>
      </c>
      <c r="H81" s="83" t="e">
        <f t="shared" si="1"/>
        <v>#DIV/0!</v>
      </c>
    </row>
    <row r="82" spans="1:11">
      <c r="A82" s="91"/>
      <c r="B82" s="87"/>
      <c r="C82" s="88"/>
      <c r="D82" s="88"/>
      <c r="E82" s="87"/>
      <c r="F82" s="88"/>
      <c r="G82" s="53">
        <f t="shared" si="0"/>
        <v>0</v>
      </c>
      <c r="H82" s="83" t="e">
        <f t="shared" si="1"/>
        <v>#DIV/0!</v>
      </c>
    </row>
    <row r="83" spans="1:11">
      <c r="A83" s="91"/>
      <c r="B83" s="87"/>
      <c r="C83" s="88"/>
      <c r="D83" s="88"/>
      <c r="E83" s="87"/>
      <c r="F83" s="88"/>
      <c r="G83" s="53">
        <f t="shared" si="0"/>
        <v>0</v>
      </c>
      <c r="H83" s="83" t="e">
        <f t="shared" si="1"/>
        <v>#DIV/0!</v>
      </c>
    </row>
    <row r="84" spans="1:11">
      <c r="A84" s="91"/>
      <c r="B84" s="87"/>
      <c r="C84" s="88"/>
      <c r="D84" s="88"/>
      <c r="E84" s="87"/>
      <c r="F84" s="88"/>
      <c r="G84" s="53">
        <f t="shared" si="0"/>
        <v>0</v>
      </c>
      <c r="H84" s="83" t="e">
        <f t="shared" si="1"/>
        <v>#DIV/0!</v>
      </c>
    </row>
    <row r="85" spans="1:11">
      <c r="A85" s="91"/>
      <c r="B85" s="87"/>
      <c r="C85" s="88"/>
      <c r="D85" s="88"/>
      <c r="E85" s="87"/>
      <c r="F85" s="88"/>
      <c r="G85" s="53">
        <f t="shared" si="0"/>
        <v>0</v>
      </c>
      <c r="H85" s="83" t="e">
        <f t="shared" si="1"/>
        <v>#DIV/0!</v>
      </c>
    </row>
    <row r="86" spans="1:11">
      <c r="A86" s="91"/>
      <c r="B86" s="87"/>
      <c r="C86" s="88"/>
      <c r="D86" s="88"/>
      <c r="E86" s="87"/>
      <c r="F86" s="88"/>
      <c r="G86" s="53">
        <f t="shared" si="0"/>
        <v>0</v>
      </c>
      <c r="H86" s="83" t="e">
        <f t="shared" si="1"/>
        <v>#DIV/0!</v>
      </c>
    </row>
    <row r="87" spans="1:11">
      <c r="A87" s="91"/>
      <c r="B87" s="87"/>
      <c r="C87" s="88"/>
      <c r="D87" s="88"/>
      <c r="E87" s="87"/>
      <c r="F87" s="88"/>
      <c r="G87" s="53">
        <f t="shared" si="0"/>
        <v>0</v>
      </c>
      <c r="H87" s="83" t="e">
        <f t="shared" si="1"/>
        <v>#DIV/0!</v>
      </c>
      <c r="K87" s="83">
        <f>15.5%</f>
        <v>0.155</v>
      </c>
    </row>
    <row r="88" spans="1:11">
      <c r="A88" s="91"/>
      <c r="B88" s="87"/>
      <c r="C88" s="88"/>
      <c r="D88" s="88"/>
      <c r="E88" s="87"/>
      <c r="F88" s="88"/>
      <c r="G88" s="53">
        <f t="shared" si="0"/>
        <v>0</v>
      </c>
      <c r="H88" s="83" t="e">
        <f t="shared" si="1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9"/>
  <sheetViews>
    <sheetView topLeftCell="B1" workbookViewId="0">
      <selection activeCell="D120" sqref="D120"/>
    </sheetView>
  </sheetViews>
  <sheetFormatPr defaultRowHeight="15"/>
  <cols>
    <col min="1" max="1" width="7.7109375" style="55" customWidth="1"/>
    <col min="2" max="2" width="19.140625" style="55" customWidth="1"/>
    <col min="3" max="3" width="20.42578125" style="55" customWidth="1"/>
    <col min="4" max="4" width="47" style="55" customWidth="1"/>
    <col min="5" max="6" width="9.140625" style="55"/>
    <col min="7" max="7" width="13.140625" style="55" customWidth="1"/>
    <col min="8" max="8" width="17" style="55" customWidth="1"/>
    <col min="9" max="9" width="9" style="55" customWidth="1"/>
    <col min="10" max="10" width="0.28515625" style="55" customWidth="1"/>
    <col min="11" max="16384" width="9.140625" style="55"/>
  </cols>
  <sheetData>
    <row r="1" spans="1:9" ht="15.75">
      <c r="A1" s="95" t="s">
        <v>0</v>
      </c>
      <c r="B1" s="95"/>
      <c r="C1" s="95"/>
      <c r="D1" s="95"/>
      <c r="E1" s="95"/>
      <c r="F1" s="59"/>
    </row>
    <row r="2" spans="1:9" ht="15.75">
      <c r="A2" s="95"/>
      <c r="B2" s="95"/>
      <c r="C2" s="95"/>
      <c r="D2" s="95"/>
      <c r="E2" s="95"/>
      <c r="F2" s="59"/>
    </row>
    <row r="3" spans="1:9" ht="15.75">
      <c r="A3" s="95" t="s">
        <v>1</v>
      </c>
      <c r="B3" s="95"/>
      <c r="C3" s="95"/>
      <c r="D3" s="95"/>
      <c r="E3" s="95"/>
      <c r="F3" s="59"/>
      <c r="H3" s="60"/>
    </row>
    <row r="4" spans="1:9" ht="15.75">
      <c r="A4" s="61" t="s">
        <v>2</v>
      </c>
      <c r="C4" s="62"/>
      <c r="D4" s="59"/>
      <c r="F4" s="59"/>
      <c r="G4" s="60"/>
    </row>
    <row r="5" spans="1:9" ht="15.75">
      <c r="F5" s="60"/>
    </row>
    <row r="6" spans="1:9" ht="15.75">
      <c r="F6" s="60"/>
    </row>
    <row r="7" spans="1:9">
      <c r="A7" s="96" t="s">
        <v>3</v>
      </c>
      <c r="B7" s="96"/>
      <c r="C7" s="96"/>
      <c r="D7" s="96"/>
      <c r="E7" s="96"/>
      <c r="F7" s="96"/>
      <c r="G7" s="96"/>
      <c r="H7" s="96"/>
    </row>
    <row r="8" spans="1:9">
      <c r="A8" s="96"/>
      <c r="B8" s="96"/>
      <c r="C8" s="96"/>
      <c r="D8" s="96"/>
      <c r="E8" s="96"/>
      <c r="F8" s="96"/>
      <c r="G8" s="96"/>
      <c r="H8" s="96"/>
    </row>
    <row r="10" spans="1:9" ht="15.75">
      <c r="A10" s="63" t="s">
        <v>4</v>
      </c>
      <c r="B10" s="63" t="s">
        <v>5</v>
      </c>
      <c r="C10" s="63" t="s">
        <v>6</v>
      </c>
      <c r="D10" s="63" t="s">
        <v>7</v>
      </c>
      <c r="E10" s="63" t="s">
        <v>8</v>
      </c>
      <c r="F10" s="64" t="s">
        <v>9</v>
      </c>
      <c r="G10" s="65" t="s">
        <v>12</v>
      </c>
      <c r="H10" s="66" t="s">
        <v>11</v>
      </c>
    </row>
    <row r="11" spans="1:9" ht="15.75">
      <c r="A11" s="67"/>
      <c r="B11" s="67" t="s">
        <v>105</v>
      </c>
      <c r="C11" s="68" t="s">
        <v>106</v>
      </c>
      <c r="D11" s="69" t="s">
        <v>107</v>
      </c>
      <c r="E11" s="70" t="s">
        <v>18</v>
      </c>
      <c r="F11" s="70">
        <v>10</v>
      </c>
      <c r="G11" s="4">
        <v>24000</v>
      </c>
      <c r="H11" s="5">
        <f t="shared" ref="H11:H74" si="0">G11*F11</f>
        <v>240000</v>
      </c>
      <c r="I11" s="60"/>
    </row>
    <row r="12" spans="1:9" ht="15.75">
      <c r="A12" s="67"/>
      <c r="B12" s="67" t="str">
        <f t="shared" ref="B12:C17" si="1">B11</f>
        <v>03/05</v>
      </c>
      <c r="C12" s="68" t="str">
        <f t="shared" si="1"/>
        <v>xương kiểu</v>
      </c>
      <c r="D12" s="69" t="s">
        <v>108</v>
      </c>
      <c r="E12" s="70" t="s">
        <v>18</v>
      </c>
      <c r="F12" s="70">
        <v>12</v>
      </c>
      <c r="G12" s="4">
        <v>6000</v>
      </c>
      <c r="H12" s="5">
        <f t="shared" si="0"/>
        <v>72000</v>
      </c>
      <c r="I12" s="60"/>
    </row>
    <row r="13" spans="1:9" ht="15.75">
      <c r="A13" s="67"/>
      <c r="B13" s="67" t="str">
        <f t="shared" si="1"/>
        <v>03/05</v>
      </c>
      <c r="C13" s="68" t="str">
        <f t="shared" si="1"/>
        <v>xương kiểu</v>
      </c>
      <c r="D13" s="69" t="s">
        <v>109</v>
      </c>
      <c r="E13" s="70" t="s">
        <v>18</v>
      </c>
      <c r="F13" s="70">
        <v>15</v>
      </c>
      <c r="G13" s="4">
        <v>23000</v>
      </c>
      <c r="H13" s="5">
        <f t="shared" si="0"/>
        <v>345000</v>
      </c>
      <c r="I13" s="60"/>
    </row>
    <row r="14" spans="1:9" ht="15.75">
      <c r="A14" s="67"/>
      <c r="B14" s="67" t="str">
        <f t="shared" si="1"/>
        <v>03/05</v>
      </c>
      <c r="C14" s="68" t="str">
        <f t="shared" si="1"/>
        <v>xương kiểu</v>
      </c>
      <c r="D14" s="69" t="s">
        <v>110</v>
      </c>
      <c r="E14" s="70" t="s">
        <v>29</v>
      </c>
      <c r="F14" s="70">
        <v>1</v>
      </c>
      <c r="G14" s="4">
        <v>23000</v>
      </c>
      <c r="H14" s="5">
        <f t="shared" si="0"/>
        <v>23000</v>
      </c>
      <c r="I14" s="60"/>
    </row>
    <row r="15" spans="1:9" ht="15.75">
      <c r="A15" s="67"/>
      <c r="B15" s="67" t="str">
        <f t="shared" si="1"/>
        <v>03/05</v>
      </c>
      <c r="C15" s="68" t="str">
        <f t="shared" si="1"/>
        <v>xương kiểu</v>
      </c>
      <c r="D15" s="69" t="s">
        <v>110</v>
      </c>
      <c r="E15" s="71" t="s">
        <v>23</v>
      </c>
      <c r="F15" s="70">
        <v>15</v>
      </c>
      <c r="G15" s="4">
        <v>17000</v>
      </c>
      <c r="H15" s="5">
        <f t="shared" si="0"/>
        <v>255000</v>
      </c>
      <c r="I15" s="60"/>
    </row>
    <row r="16" spans="1:9" ht="15.75">
      <c r="A16" s="67"/>
      <c r="B16" s="67" t="str">
        <f t="shared" si="1"/>
        <v>03/05</v>
      </c>
      <c r="C16" s="68" t="str">
        <f t="shared" si="1"/>
        <v>xương kiểu</v>
      </c>
      <c r="D16" s="72" t="s">
        <v>111</v>
      </c>
      <c r="E16" s="71" t="s">
        <v>23</v>
      </c>
      <c r="F16" s="70">
        <v>5</v>
      </c>
      <c r="G16" s="4">
        <v>13000</v>
      </c>
      <c r="H16" s="5">
        <f t="shared" si="0"/>
        <v>65000</v>
      </c>
      <c r="I16" s="60"/>
    </row>
    <row r="17" spans="1:11" ht="15.75">
      <c r="A17" s="67"/>
      <c r="B17" s="67" t="str">
        <f t="shared" si="1"/>
        <v>03/05</v>
      </c>
      <c r="C17" s="68" t="str">
        <f t="shared" si="1"/>
        <v>xương kiểu</v>
      </c>
      <c r="D17" s="69" t="s">
        <v>112</v>
      </c>
      <c r="E17" s="71" t="s">
        <v>18</v>
      </c>
      <c r="F17" s="73">
        <v>1</v>
      </c>
      <c r="G17" s="5">
        <v>25000</v>
      </c>
      <c r="H17" s="5">
        <f t="shared" si="0"/>
        <v>25000</v>
      </c>
      <c r="I17" s="60"/>
    </row>
    <row r="18" spans="1:11" ht="15.75">
      <c r="A18" s="67"/>
      <c r="B18" s="67" t="s">
        <v>105</v>
      </c>
      <c r="C18" s="68" t="s">
        <v>113</v>
      </c>
      <c r="D18" s="72" t="s">
        <v>114</v>
      </c>
      <c r="E18" s="71" t="s">
        <v>48</v>
      </c>
      <c r="F18" s="73">
        <v>50</v>
      </c>
      <c r="G18" s="5">
        <v>5700</v>
      </c>
      <c r="H18" s="5">
        <f t="shared" si="0"/>
        <v>285000</v>
      </c>
      <c r="I18" s="60"/>
    </row>
    <row r="19" spans="1:11" ht="15.75">
      <c r="A19" s="67"/>
      <c r="B19" s="67" t="s">
        <v>105</v>
      </c>
      <c r="C19" s="68" t="s">
        <v>115</v>
      </c>
      <c r="D19" s="69" t="s">
        <v>116</v>
      </c>
      <c r="E19" s="74" t="s">
        <v>29</v>
      </c>
      <c r="F19" s="70">
        <v>9</v>
      </c>
      <c r="G19" s="4">
        <v>83000</v>
      </c>
      <c r="H19" s="5">
        <f t="shared" si="0"/>
        <v>747000</v>
      </c>
      <c r="I19" s="60"/>
    </row>
    <row r="20" spans="1:11" ht="15.75">
      <c r="A20" s="67"/>
      <c r="B20" s="67" t="s">
        <v>105</v>
      </c>
      <c r="C20" s="68" t="s">
        <v>115</v>
      </c>
      <c r="D20" s="69" t="s">
        <v>117</v>
      </c>
      <c r="E20" s="74" t="s">
        <v>23</v>
      </c>
      <c r="F20" s="70">
        <v>20</v>
      </c>
      <c r="G20" s="4">
        <v>52000</v>
      </c>
      <c r="H20" s="5">
        <f t="shared" si="0"/>
        <v>1040000</v>
      </c>
      <c r="I20" s="60"/>
    </row>
    <row r="21" spans="1:11" ht="15.75">
      <c r="A21" s="67"/>
      <c r="B21" s="67" t="s">
        <v>105</v>
      </c>
      <c r="C21" s="68" t="s">
        <v>16</v>
      </c>
      <c r="D21" s="72" t="s">
        <v>118</v>
      </c>
      <c r="E21" s="71" t="s">
        <v>18</v>
      </c>
      <c r="F21" s="70">
        <v>12</v>
      </c>
      <c r="G21" s="4">
        <v>22000</v>
      </c>
      <c r="H21" s="5">
        <f t="shared" si="0"/>
        <v>264000</v>
      </c>
      <c r="I21" s="60"/>
    </row>
    <row r="22" spans="1:11" ht="15.75">
      <c r="A22" s="67"/>
      <c r="B22" s="67" t="s">
        <v>105</v>
      </c>
      <c r="C22" s="68" t="s">
        <v>45</v>
      </c>
      <c r="D22" s="72" t="s">
        <v>119</v>
      </c>
      <c r="E22" s="71" t="s">
        <v>48</v>
      </c>
      <c r="F22" s="70">
        <v>50</v>
      </c>
      <c r="G22" s="4">
        <v>14000</v>
      </c>
      <c r="H22" s="5">
        <f t="shared" si="0"/>
        <v>700000</v>
      </c>
      <c r="I22" s="60"/>
    </row>
    <row r="23" spans="1:11" ht="15.75">
      <c r="A23" s="67"/>
      <c r="B23" s="67" t="s">
        <v>121</v>
      </c>
      <c r="C23" s="68" t="s">
        <v>122</v>
      </c>
      <c r="D23" s="72" t="s">
        <v>123</v>
      </c>
      <c r="E23" s="71" t="s">
        <v>23</v>
      </c>
      <c r="F23" s="70">
        <v>60</v>
      </c>
      <c r="G23" s="4">
        <v>2000</v>
      </c>
      <c r="H23" s="5">
        <f t="shared" si="0"/>
        <v>120000</v>
      </c>
      <c r="I23" s="97" t="s">
        <v>103</v>
      </c>
      <c r="J23" s="55">
        <f t="shared" ref="J23:J40" si="2">G23*0.05</f>
        <v>100</v>
      </c>
      <c r="K23" s="55">
        <f>G23-J23</f>
        <v>1900</v>
      </c>
    </row>
    <row r="24" spans="1:11" ht="15.75">
      <c r="A24" s="67"/>
      <c r="B24" s="67" t="str">
        <f t="shared" ref="B24:C28" si="3">B23</f>
        <v>04/05</v>
      </c>
      <c r="C24" s="68" t="str">
        <f t="shared" si="3"/>
        <v>viễn đông</v>
      </c>
      <c r="D24" s="72" t="s">
        <v>124</v>
      </c>
      <c r="E24" s="71" t="s">
        <v>23</v>
      </c>
      <c r="F24" s="73">
        <v>180</v>
      </c>
      <c r="G24" s="5">
        <v>3300</v>
      </c>
      <c r="H24" s="5">
        <f t="shared" si="0"/>
        <v>594000</v>
      </c>
      <c r="I24" s="97"/>
      <c r="J24" s="55">
        <f t="shared" si="2"/>
        <v>165</v>
      </c>
      <c r="K24" s="55">
        <f t="shared" ref="K24:K28" si="4">G24-J24</f>
        <v>3135</v>
      </c>
    </row>
    <row r="25" spans="1:11" ht="15.75">
      <c r="A25" s="67"/>
      <c r="B25" s="67" t="str">
        <f t="shared" si="3"/>
        <v>04/05</v>
      </c>
      <c r="C25" s="68" t="str">
        <f t="shared" si="3"/>
        <v>viễn đông</v>
      </c>
      <c r="D25" s="72" t="s">
        <v>125</v>
      </c>
      <c r="E25" s="71" t="s">
        <v>23</v>
      </c>
      <c r="F25" s="73">
        <v>384</v>
      </c>
      <c r="G25" s="5">
        <v>4500</v>
      </c>
      <c r="H25" s="5">
        <f t="shared" si="0"/>
        <v>1728000</v>
      </c>
      <c r="I25" s="97"/>
      <c r="J25" s="55">
        <f t="shared" si="2"/>
        <v>225</v>
      </c>
      <c r="K25" s="55">
        <f t="shared" si="4"/>
        <v>4275</v>
      </c>
    </row>
    <row r="26" spans="1:11" ht="15.75">
      <c r="A26" s="67"/>
      <c r="B26" s="67" t="str">
        <f t="shared" si="3"/>
        <v>04/05</v>
      </c>
      <c r="C26" s="68" t="str">
        <f t="shared" si="3"/>
        <v>viễn đông</v>
      </c>
      <c r="D26" s="72" t="s">
        <v>126</v>
      </c>
      <c r="E26" s="71" t="s">
        <v>23</v>
      </c>
      <c r="F26" s="73">
        <v>120</v>
      </c>
      <c r="G26" s="5">
        <v>6000</v>
      </c>
      <c r="H26" s="5">
        <f t="shared" si="0"/>
        <v>720000</v>
      </c>
      <c r="I26" s="97"/>
      <c r="J26" s="55">
        <f t="shared" si="2"/>
        <v>300</v>
      </c>
      <c r="K26" s="55">
        <f t="shared" si="4"/>
        <v>5700</v>
      </c>
    </row>
    <row r="27" spans="1:11" ht="15.75">
      <c r="A27" s="67"/>
      <c r="B27" s="67" t="str">
        <f t="shared" si="3"/>
        <v>04/05</v>
      </c>
      <c r="C27" s="68" t="str">
        <f t="shared" si="3"/>
        <v>viễn đông</v>
      </c>
      <c r="D27" s="72" t="s">
        <v>127</v>
      </c>
      <c r="E27" s="71" t="s">
        <v>23</v>
      </c>
      <c r="F27" s="73">
        <v>36</v>
      </c>
      <c r="G27" s="5">
        <v>7600</v>
      </c>
      <c r="H27" s="5">
        <f t="shared" si="0"/>
        <v>273600</v>
      </c>
      <c r="I27" s="97"/>
      <c r="J27" s="55">
        <f t="shared" si="2"/>
        <v>380</v>
      </c>
      <c r="K27" s="55">
        <f t="shared" si="4"/>
        <v>7220</v>
      </c>
    </row>
    <row r="28" spans="1:11" ht="15.75">
      <c r="A28" s="67"/>
      <c r="B28" s="67" t="str">
        <f t="shared" si="3"/>
        <v>04/05</v>
      </c>
      <c r="C28" s="68" t="str">
        <f t="shared" si="3"/>
        <v>viễn đông</v>
      </c>
      <c r="D28" s="72" t="s">
        <v>128</v>
      </c>
      <c r="E28" s="71" t="s">
        <v>23</v>
      </c>
      <c r="F28" s="73">
        <v>96</v>
      </c>
      <c r="G28" s="5">
        <v>7500</v>
      </c>
      <c r="H28" s="5">
        <f t="shared" si="0"/>
        <v>720000</v>
      </c>
      <c r="I28" s="97"/>
      <c r="J28" s="55">
        <f t="shared" si="2"/>
        <v>375</v>
      </c>
      <c r="K28" s="55">
        <f t="shared" si="4"/>
        <v>7125</v>
      </c>
    </row>
    <row r="29" spans="1:11" ht="15.75">
      <c r="A29" s="67"/>
      <c r="B29" s="67" t="s">
        <v>129</v>
      </c>
      <c r="C29" s="68" t="s">
        <v>106</v>
      </c>
      <c r="D29" s="69" t="s">
        <v>130</v>
      </c>
      <c r="E29" s="71" t="s">
        <v>18</v>
      </c>
      <c r="F29" s="73">
        <v>11</v>
      </c>
      <c r="G29" s="5">
        <v>17000</v>
      </c>
      <c r="H29" s="5">
        <f t="shared" si="0"/>
        <v>187000</v>
      </c>
      <c r="I29" s="60"/>
      <c r="J29" s="55">
        <f t="shared" si="2"/>
        <v>850</v>
      </c>
    </row>
    <row r="30" spans="1:11" ht="15.75">
      <c r="A30" s="67"/>
      <c r="B30" s="67" t="s">
        <v>131</v>
      </c>
      <c r="C30" s="68" t="s">
        <v>55</v>
      </c>
      <c r="D30" s="69" t="s">
        <v>58</v>
      </c>
      <c r="E30" s="74" t="s">
        <v>29</v>
      </c>
      <c r="F30" s="73">
        <v>60</v>
      </c>
      <c r="G30" s="5">
        <v>2400</v>
      </c>
      <c r="H30" s="5">
        <f t="shared" si="0"/>
        <v>144000</v>
      </c>
      <c r="I30" s="60"/>
      <c r="J30" s="55">
        <f t="shared" si="2"/>
        <v>120</v>
      </c>
    </row>
    <row r="31" spans="1:11" ht="15.75">
      <c r="A31" s="67"/>
      <c r="B31" s="67" t="str">
        <f t="shared" ref="B31:B40" si="5">B30</f>
        <v>10/05</v>
      </c>
      <c r="C31" s="68" t="str">
        <f t="shared" ref="C31:C40" si="6">C30</f>
        <v>việt gia</v>
      </c>
      <c r="D31" s="69" t="s">
        <v>59</v>
      </c>
      <c r="E31" s="74" t="s">
        <v>29</v>
      </c>
      <c r="F31" s="73">
        <v>60</v>
      </c>
      <c r="G31" s="5">
        <v>2800</v>
      </c>
      <c r="H31" s="5">
        <f t="shared" si="0"/>
        <v>168000</v>
      </c>
      <c r="I31" s="60"/>
      <c r="J31" s="55">
        <f t="shared" si="2"/>
        <v>140</v>
      </c>
    </row>
    <row r="32" spans="1:11" ht="15.75">
      <c r="A32" s="67"/>
      <c r="B32" s="67" t="str">
        <f t="shared" si="5"/>
        <v>10/05</v>
      </c>
      <c r="C32" s="68" t="str">
        <f t="shared" si="6"/>
        <v>việt gia</v>
      </c>
      <c r="D32" s="69" t="s">
        <v>70</v>
      </c>
      <c r="E32" s="74" t="s">
        <v>29</v>
      </c>
      <c r="F32" s="73">
        <v>60</v>
      </c>
      <c r="G32" s="5">
        <v>4500</v>
      </c>
      <c r="H32" s="5">
        <f t="shared" si="0"/>
        <v>270000</v>
      </c>
      <c r="I32" s="60"/>
      <c r="J32" s="55">
        <f t="shared" si="2"/>
        <v>225</v>
      </c>
    </row>
    <row r="33" spans="1:10" ht="15.75">
      <c r="A33" s="67"/>
      <c r="B33" s="67" t="str">
        <f t="shared" si="5"/>
        <v>10/05</v>
      </c>
      <c r="C33" s="68" t="str">
        <f t="shared" si="6"/>
        <v>việt gia</v>
      </c>
      <c r="D33" s="72" t="s">
        <v>69</v>
      </c>
      <c r="E33" s="71" t="s">
        <v>29</v>
      </c>
      <c r="F33" s="73">
        <v>60</v>
      </c>
      <c r="G33" s="5">
        <v>6800</v>
      </c>
      <c r="H33" s="5">
        <f t="shared" si="0"/>
        <v>408000</v>
      </c>
      <c r="I33" s="60"/>
      <c r="J33" s="55">
        <f t="shared" si="2"/>
        <v>340</v>
      </c>
    </row>
    <row r="34" spans="1:10" ht="15.75">
      <c r="A34" s="67"/>
      <c r="B34" s="67" t="str">
        <f t="shared" si="5"/>
        <v>10/05</v>
      </c>
      <c r="C34" s="68" t="str">
        <f t="shared" si="6"/>
        <v>việt gia</v>
      </c>
      <c r="D34" s="72" t="s">
        <v>72</v>
      </c>
      <c r="E34" s="71" t="s">
        <v>29</v>
      </c>
      <c r="F34" s="73">
        <v>15</v>
      </c>
      <c r="G34" s="5">
        <v>15800</v>
      </c>
      <c r="H34" s="5">
        <f t="shared" si="0"/>
        <v>237000</v>
      </c>
      <c r="I34" s="60"/>
      <c r="J34" s="55">
        <f t="shared" si="2"/>
        <v>790</v>
      </c>
    </row>
    <row r="35" spans="1:10" ht="15.75">
      <c r="A35" s="67"/>
      <c r="B35" s="67" t="str">
        <f t="shared" si="5"/>
        <v>10/05</v>
      </c>
      <c r="C35" s="68" t="str">
        <f t="shared" si="6"/>
        <v>việt gia</v>
      </c>
      <c r="D35" s="72" t="s">
        <v>132</v>
      </c>
      <c r="E35" s="71" t="s">
        <v>31</v>
      </c>
      <c r="F35" s="70">
        <v>24</v>
      </c>
      <c r="G35" s="4">
        <v>6800</v>
      </c>
      <c r="H35" s="5">
        <f t="shared" si="0"/>
        <v>163200</v>
      </c>
      <c r="I35" s="60"/>
      <c r="J35" s="55">
        <f t="shared" si="2"/>
        <v>340</v>
      </c>
    </row>
    <row r="36" spans="1:10" ht="15.75">
      <c r="A36" s="67"/>
      <c r="B36" s="67" t="str">
        <f t="shared" si="5"/>
        <v>10/05</v>
      </c>
      <c r="C36" s="68" t="str">
        <f t="shared" si="6"/>
        <v>việt gia</v>
      </c>
      <c r="D36" s="72" t="s">
        <v>133</v>
      </c>
      <c r="E36" s="71" t="s">
        <v>29</v>
      </c>
      <c r="F36" s="73">
        <v>10</v>
      </c>
      <c r="G36" s="5">
        <v>16000</v>
      </c>
      <c r="H36" s="5">
        <f t="shared" si="0"/>
        <v>160000</v>
      </c>
      <c r="I36" s="60"/>
      <c r="J36" s="55">
        <f t="shared" si="2"/>
        <v>800</v>
      </c>
    </row>
    <row r="37" spans="1:10" ht="15.75">
      <c r="A37" s="67"/>
      <c r="B37" s="67" t="str">
        <f t="shared" si="5"/>
        <v>10/05</v>
      </c>
      <c r="C37" s="68" t="str">
        <f t="shared" si="6"/>
        <v>việt gia</v>
      </c>
      <c r="D37" s="72" t="s">
        <v>77</v>
      </c>
      <c r="E37" s="71" t="s">
        <v>23</v>
      </c>
      <c r="F37" s="73">
        <v>10</v>
      </c>
      <c r="G37" s="5">
        <v>25500</v>
      </c>
      <c r="H37" s="5">
        <f t="shared" si="0"/>
        <v>255000</v>
      </c>
      <c r="I37" s="60"/>
      <c r="J37" s="55">
        <f t="shared" si="2"/>
        <v>1275</v>
      </c>
    </row>
    <row r="38" spans="1:10" ht="15.75">
      <c r="A38" s="67"/>
      <c r="B38" s="67" t="str">
        <f t="shared" si="5"/>
        <v>10/05</v>
      </c>
      <c r="C38" s="68" t="str">
        <f t="shared" si="6"/>
        <v>việt gia</v>
      </c>
      <c r="D38" s="72" t="s">
        <v>134</v>
      </c>
      <c r="E38" s="71" t="s">
        <v>31</v>
      </c>
      <c r="F38" s="73">
        <v>12</v>
      </c>
      <c r="G38" s="5">
        <v>6000</v>
      </c>
      <c r="H38" s="5">
        <f t="shared" si="0"/>
        <v>72000</v>
      </c>
      <c r="I38" s="60"/>
      <c r="J38" s="55">
        <f t="shared" si="2"/>
        <v>300</v>
      </c>
    </row>
    <row r="39" spans="1:10" ht="15.75">
      <c r="A39" s="67"/>
      <c r="B39" s="67" t="str">
        <f t="shared" si="5"/>
        <v>10/05</v>
      </c>
      <c r="C39" s="68" t="str">
        <f t="shared" si="6"/>
        <v>việt gia</v>
      </c>
      <c r="D39" s="72" t="s">
        <v>135</v>
      </c>
      <c r="E39" s="71" t="s">
        <v>29</v>
      </c>
      <c r="F39" s="73">
        <v>5</v>
      </c>
      <c r="G39" s="5">
        <v>37000</v>
      </c>
      <c r="H39" s="5">
        <f t="shared" si="0"/>
        <v>185000</v>
      </c>
      <c r="I39" s="60"/>
      <c r="J39" s="55">
        <f t="shared" si="2"/>
        <v>1850</v>
      </c>
    </row>
    <row r="40" spans="1:10" ht="15.75">
      <c r="A40" s="67"/>
      <c r="B40" s="67" t="str">
        <f t="shared" si="5"/>
        <v>10/05</v>
      </c>
      <c r="C40" s="68" t="str">
        <f t="shared" si="6"/>
        <v>việt gia</v>
      </c>
      <c r="D40" s="72" t="s">
        <v>136</v>
      </c>
      <c r="E40" s="71" t="s">
        <v>23</v>
      </c>
      <c r="F40" s="73">
        <v>2</v>
      </c>
      <c r="G40" s="5">
        <v>60000</v>
      </c>
      <c r="H40" s="5">
        <f t="shared" si="0"/>
        <v>120000</v>
      </c>
      <c r="I40" s="60"/>
      <c r="J40" s="55">
        <f t="shared" si="2"/>
        <v>3000</v>
      </c>
    </row>
    <row r="41" spans="1:10" ht="15.75">
      <c r="A41" s="67"/>
      <c r="B41" s="67" t="s">
        <v>140</v>
      </c>
      <c r="C41" s="68" t="s">
        <v>82</v>
      </c>
      <c r="D41" s="75" t="s">
        <v>141</v>
      </c>
      <c r="E41" s="71" t="s">
        <v>31</v>
      </c>
      <c r="F41" s="70">
        <v>72</v>
      </c>
      <c r="G41" s="4">
        <v>7700</v>
      </c>
      <c r="H41" s="5">
        <f t="shared" si="0"/>
        <v>554400</v>
      </c>
      <c r="I41" s="97"/>
    </row>
    <row r="42" spans="1:10" ht="15.75">
      <c r="A42" s="67"/>
      <c r="B42" s="67" t="s">
        <v>140</v>
      </c>
      <c r="C42" s="68" t="s">
        <v>82</v>
      </c>
      <c r="D42" s="75" t="s">
        <v>142</v>
      </c>
      <c r="E42" s="71" t="s">
        <v>31</v>
      </c>
      <c r="F42" s="73">
        <v>9</v>
      </c>
      <c r="G42" s="5">
        <v>7600</v>
      </c>
      <c r="H42" s="5">
        <f t="shared" si="0"/>
        <v>68400</v>
      </c>
      <c r="I42" s="97"/>
    </row>
    <row r="43" spans="1:10" ht="15.75">
      <c r="A43" s="67"/>
      <c r="B43" s="67" t="s">
        <v>140</v>
      </c>
      <c r="C43" s="68" t="s">
        <v>16</v>
      </c>
      <c r="D43" s="75" t="s">
        <v>143</v>
      </c>
      <c r="E43" s="71" t="s">
        <v>29</v>
      </c>
      <c r="F43" s="73">
        <v>2</v>
      </c>
      <c r="G43" s="5">
        <v>58000</v>
      </c>
      <c r="H43" s="5">
        <f t="shared" si="0"/>
        <v>116000</v>
      </c>
      <c r="I43" s="60"/>
      <c r="J43" s="55">
        <f t="shared" ref="J43:J74" si="7">G43*0.05</f>
        <v>2900</v>
      </c>
    </row>
    <row r="44" spans="1:10" ht="15.75">
      <c r="A44" s="67"/>
      <c r="B44" s="67" t="s">
        <v>140</v>
      </c>
      <c r="C44" s="68" t="s">
        <v>16</v>
      </c>
      <c r="D44" s="75" t="s">
        <v>144</v>
      </c>
      <c r="E44" s="71" t="s">
        <v>29</v>
      </c>
      <c r="F44" s="73">
        <v>2</v>
      </c>
      <c r="G44" s="5">
        <v>75000</v>
      </c>
      <c r="H44" s="5">
        <f t="shared" si="0"/>
        <v>150000</v>
      </c>
      <c r="I44" s="60"/>
      <c r="J44" s="55">
        <f t="shared" si="7"/>
        <v>3750</v>
      </c>
    </row>
    <row r="45" spans="1:10" ht="15.75">
      <c r="A45" s="67"/>
      <c r="B45" s="67" t="s">
        <v>137</v>
      </c>
      <c r="C45" s="68" t="s">
        <v>27</v>
      </c>
      <c r="D45" s="72" t="s">
        <v>125</v>
      </c>
      <c r="E45" s="71" t="s">
        <v>41</v>
      </c>
      <c r="F45" s="73">
        <v>5</v>
      </c>
      <c r="G45" s="5">
        <v>43000</v>
      </c>
      <c r="H45" s="5">
        <f t="shared" si="0"/>
        <v>215000</v>
      </c>
      <c r="I45" s="60"/>
      <c r="J45" s="55">
        <f t="shared" si="7"/>
        <v>2150</v>
      </c>
    </row>
    <row r="46" spans="1:10" ht="15.75">
      <c r="A46" s="67"/>
      <c r="B46" s="67" t="str">
        <f t="shared" ref="B46:C50" si="8">B45</f>
        <v>12/05</v>
      </c>
      <c r="C46" s="68" t="str">
        <f t="shared" si="8"/>
        <v>nhuệ phong</v>
      </c>
      <c r="D46" s="72" t="s">
        <v>126</v>
      </c>
      <c r="E46" s="71" t="s">
        <v>41</v>
      </c>
      <c r="F46" s="73">
        <v>3</v>
      </c>
      <c r="G46" s="5">
        <v>58000</v>
      </c>
      <c r="H46" s="5">
        <f t="shared" si="0"/>
        <v>174000</v>
      </c>
      <c r="I46" s="60"/>
      <c r="J46" s="55">
        <f t="shared" si="7"/>
        <v>2900</v>
      </c>
    </row>
    <row r="47" spans="1:10" ht="15.75">
      <c r="A47" s="67"/>
      <c r="B47" s="67" t="str">
        <f t="shared" si="8"/>
        <v>12/05</v>
      </c>
      <c r="C47" s="68" t="str">
        <f t="shared" si="8"/>
        <v>nhuệ phong</v>
      </c>
      <c r="D47" s="72" t="s">
        <v>138</v>
      </c>
      <c r="E47" s="71" t="s">
        <v>29</v>
      </c>
      <c r="F47" s="73">
        <v>10</v>
      </c>
      <c r="G47" s="5">
        <v>15000</v>
      </c>
      <c r="H47" s="5">
        <f t="shared" si="0"/>
        <v>150000</v>
      </c>
      <c r="I47" s="60"/>
      <c r="J47" s="55">
        <f t="shared" si="7"/>
        <v>750</v>
      </c>
    </row>
    <row r="48" spans="1:10" ht="15.75">
      <c r="A48" s="67"/>
      <c r="B48" s="67" t="str">
        <f t="shared" si="8"/>
        <v>12/05</v>
      </c>
      <c r="C48" s="68" t="str">
        <f t="shared" si="8"/>
        <v>nhuệ phong</v>
      </c>
      <c r="D48" s="72" t="s">
        <v>30</v>
      </c>
      <c r="E48" s="71" t="s">
        <v>31</v>
      </c>
      <c r="F48" s="73">
        <v>48</v>
      </c>
      <c r="G48" s="5">
        <v>6500</v>
      </c>
      <c r="H48" s="5">
        <f t="shared" si="0"/>
        <v>312000</v>
      </c>
      <c r="I48" s="60"/>
      <c r="J48" s="55">
        <f t="shared" si="7"/>
        <v>325</v>
      </c>
    </row>
    <row r="49" spans="1:10" ht="15.75">
      <c r="A49" s="67"/>
      <c r="B49" s="67" t="str">
        <f t="shared" si="8"/>
        <v>12/05</v>
      </c>
      <c r="C49" s="68" t="str">
        <f t="shared" si="8"/>
        <v>nhuệ phong</v>
      </c>
      <c r="D49" s="72" t="s">
        <v>33</v>
      </c>
      <c r="E49" s="71" t="s">
        <v>31</v>
      </c>
      <c r="F49" s="73">
        <v>24</v>
      </c>
      <c r="G49" s="5">
        <v>10500</v>
      </c>
      <c r="H49" s="5">
        <f t="shared" si="0"/>
        <v>252000</v>
      </c>
      <c r="I49" s="60"/>
      <c r="J49" s="55">
        <f t="shared" si="7"/>
        <v>525</v>
      </c>
    </row>
    <row r="50" spans="1:10" ht="15.75">
      <c r="A50" s="67"/>
      <c r="B50" s="67" t="str">
        <f t="shared" si="8"/>
        <v>12/05</v>
      </c>
      <c r="C50" s="68" t="str">
        <f t="shared" si="8"/>
        <v>nhuệ phong</v>
      </c>
      <c r="D50" s="75" t="s">
        <v>139</v>
      </c>
      <c r="E50" s="71" t="s">
        <v>31</v>
      </c>
      <c r="F50" s="73">
        <v>10</v>
      </c>
      <c r="G50" s="5">
        <v>5200</v>
      </c>
      <c r="H50" s="5">
        <f t="shared" si="0"/>
        <v>52000</v>
      </c>
      <c r="I50" s="60"/>
      <c r="J50" s="55">
        <f t="shared" si="7"/>
        <v>260</v>
      </c>
    </row>
    <row r="51" spans="1:10" ht="15.75">
      <c r="A51" s="67"/>
      <c r="B51" s="67" t="s">
        <v>145</v>
      </c>
      <c r="C51" s="68" t="s">
        <v>16</v>
      </c>
      <c r="D51" s="75" t="s">
        <v>20</v>
      </c>
      <c r="E51" s="71" t="s">
        <v>18</v>
      </c>
      <c r="F51" s="73">
        <v>50</v>
      </c>
      <c r="G51" s="5">
        <v>17000</v>
      </c>
      <c r="H51" s="5">
        <f t="shared" si="0"/>
        <v>850000</v>
      </c>
      <c r="I51" s="60"/>
      <c r="J51" s="55">
        <f t="shared" si="7"/>
        <v>850</v>
      </c>
    </row>
    <row r="52" spans="1:10" ht="15.75">
      <c r="A52" s="67"/>
      <c r="B52" s="67" t="s">
        <v>145</v>
      </c>
      <c r="C52" s="68" t="s">
        <v>16</v>
      </c>
      <c r="D52" s="75" t="s">
        <v>146</v>
      </c>
      <c r="E52" s="71" t="s">
        <v>18</v>
      </c>
      <c r="F52" s="73">
        <v>20</v>
      </c>
      <c r="G52" s="5">
        <v>6500</v>
      </c>
      <c r="H52" s="5">
        <f t="shared" si="0"/>
        <v>130000</v>
      </c>
      <c r="I52" s="60"/>
      <c r="J52" s="55">
        <f t="shared" si="7"/>
        <v>325</v>
      </c>
    </row>
    <row r="53" spans="1:10" ht="15.75">
      <c r="A53" s="67"/>
      <c r="B53" s="67" t="s">
        <v>181</v>
      </c>
      <c r="C53" s="68" t="s">
        <v>16</v>
      </c>
      <c r="D53" s="72" t="s">
        <v>20</v>
      </c>
      <c r="E53" s="71" t="s">
        <v>18</v>
      </c>
      <c r="F53" s="71">
        <v>50</v>
      </c>
      <c r="G53" s="5">
        <v>17000</v>
      </c>
      <c r="H53" s="5">
        <f t="shared" si="0"/>
        <v>850000</v>
      </c>
      <c r="I53" s="60"/>
      <c r="J53" s="55">
        <f t="shared" si="7"/>
        <v>850</v>
      </c>
    </row>
    <row r="54" spans="1:10" ht="15.75">
      <c r="A54" s="67"/>
      <c r="B54" s="67" t="s">
        <v>181</v>
      </c>
      <c r="C54" s="68" t="s">
        <v>16</v>
      </c>
      <c r="D54" s="75" t="s">
        <v>146</v>
      </c>
      <c r="E54" s="71" t="s">
        <v>18</v>
      </c>
      <c r="F54" s="71">
        <v>40</v>
      </c>
      <c r="G54" s="5">
        <v>6500</v>
      </c>
      <c r="H54" s="5">
        <f t="shared" si="0"/>
        <v>260000</v>
      </c>
      <c r="I54" s="60"/>
      <c r="J54" s="55">
        <f t="shared" si="7"/>
        <v>325</v>
      </c>
    </row>
    <row r="55" spans="1:10" ht="15.75">
      <c r="A55" s="67"/>
      <c r="B55" s="67" t="s">
        <v>161</v>
      </c>
      <c r="C55" s="68" t="s">
        <v>162</v>
      </c>
      <c r="D55" s="75" t="s">
        <v>163</v>
      </c>
      <c r="E55" s="71" t="s">
        <v>10</v>
      </c>
      <c r="F55" s="73">
        <v>30</v>
      </c>
      <c r="G55" s="5">
        <v>25000</v>
      </c>
      <c r="H55" s="5">
        <f t="shared" si="0"/>
        <v>750000</v>
      </c>
      <c r="I55" s="60"/>
      <c r="J55" s="55">
        <f t="shared" si="7"/>
        <v>1250</v>
      </c>
    </row>
    <row r="56" spans="1:10" ht="15.75">
      <c r="A56" s="67"/>
      <c r="B56" s="67" t="str">
        <f t="shared" ref="B56:C58" si="9">B55</f>
        <v>24/05</v>
      </c>
      <c r="C56" s="68" t="str">
        <f t="shared" si="9"/>
        <v>trí quang</v>
      </c>
      <c r="D56" s="75" t="s">
        <v>164</v>
      </c>
      <c r="E56" s="71" t="s">
        <v>10</v>
      </c>
      <c r="F56" s="73">
        <v>30</v>
      </c>
      <c r="G56" s="5">
        <v>25000</v>
      </c>
      <c r="H56" s="5">
        <f t="shared" si="0"/>
        <v>750000</v>
      </c>
      <c r="I56" s="60"/>
      <c r="J56" s="55">
        <f t="shared" si="7"/>
        <v>1250</v>
      </c>
    </row>
    <row r="57" spans="1:10" ht="15.75">
      <c r="A57" s="67"/>
      <c r="B57" s="67" t="str">
        <f t="shared" si="9"/>
        <v>24/05</v>
      </c>
      <c r="C57" s="68" t="str">
        <f t="shared" si="9"/>
        <v>trí quang</v>
      </c>
      <c r="D57" s="75" t="s">
        <v>165</v>
      </c>
      <c r="E57" s="71" t="s">
        <v>10</v>
      </c>
      <c r="F57" s="73">
        <v>20</v>
      </c>
      <c r="G57" s="5">
        <v>25000</v>
      </c>
      <c r="H57" s="5">
        <f t="shared" si="0"/>
        <v>500000</v>
      </c>
      <c r="I57" s="60"/>
      <c r="J57" s="55">
        <f t="shared" si="7"/>
        <v>1250</v>
      </c>
    </row>
    <row r="58" spans="1:10" ht="15.75">
      <c r="A58" s="67"/>
      <c r="B58" s="67" t="str">
        <f t="shared" si="9"/>
        <v>24/05</v>
      </c>
      <c r="C58" s="68" t="str">
        <f t="shared" si="9"/>
        <v>trí quang</v>
      </c>
      <c r="D58" s="75" t="s">
        <v>166</v>
      </c>
      <c r="E58" s="71" t="s">
        <v>167</v>
      </c>
      <c r="F58" s="73">
        <v>10</v>
      </c>
      <c r="G58" s="5">
        <v>11000</v>
      </c>
      <c r="H58" s="5">
        <f t="shared" si="0"/>
        <v>110000</v>
      </c>
      <c r="I58" s="60"/>
      <c r="J58" s="55">
        <f t="shared" si="7"/>
        <v>550</v>
      </c>
    </row>
    <row r="59" spans="1:10" ht="15.75">
      <c r="A59" s="67"/>
      <c r="B59" s="67" t="s">
        <v>161</v>
      </c>
      <c r="C59" s="68" t="s">
        <v>55</v>
      </c>
      <c r="D59" s="75" t="s">
        <v>168</v>
      </c>
      <c r="E59" s="71" t="s">
        <v>18</v>
      </c>
      <c r="F59" s="73">
        <v>20</v>
      </c>
      <c r="G59" s="5">
        <v>22000</v>
      </c>
      <c r="H59" s="5">
        <f t="shared" si="0"/>
        <v>440000</v>
      </c>
      <c r="I59" s="60"/>
      <c r="J59" s="55">
        <f t="shared" si="7"/>
        <v>1100</v>
      </c>
    </row>
    <row r="60" spans="1:10" ht="15.75">
      <c r="A60" s="67"/>
      <c r="B60" s="67" t="str">
        <f t="shared" ref="B60:B71" si="10">B59</f>
        <v>24/05</v>
      </c>
      <c r="C60" s="68" t="str">
        <f t="shared" ref="C60:C71" si="11">C59</f>
        <v>việt gia</v>
      </c>
      <c r="D60" s="75" t="s">
        <v>169</v>
      </c>
      <c r="E60" s="71" t="s">
        <v>18</v>
      </c>
      <c r="F60" s="73">
        <v>30</v>
      </c>
      <c r="G60" s="5">
        <v>9000</v>
      </c>
      <c r="H60" s="5">
        <f t="shared" si="0"/>
        <v>270000</v>
      </c>
      <c r="I60" s="60"/>
      <c r="J60" s="55">
        <f t="shared" si="7"/>
        <v>450</v>
      </c>
    </row>
    <row r="61" spans="1:10" ht="15.75">
      <c r="A61" s="67"/>
      <c r="B61" s="67" t="str">
        <f t="shared" si="10"/>
        <v>24/05</v>
      </c>
      <c r="C61" s="68" t="str">
        <f t="shared" si="11"/>
        <v>việt gia</v>
      </c>
      <c r="D61" s="75" t="s">
        <v>66</v>
      </c>
      <c r="E61" s="71" t="s">
        <v>23</v>
      </c>
      <c r="F61" s="73">
        <v>10</v>
      </c>
      <c r="G61" s="5">
        <v>43000</v>
      </c>
      <c r="H61" s="5">
        <f t="shared" si="0"/>
        <v>430000</v>
      </c>
      <c r="I61" s="60"/>
      <c r="J61" s="55">
        <f t="shared" si="7"/>
        <v>2150</v>
      </c>
    </row>
    <row r="62" spans="1:10" ht="15.75">
      <c r="A62" s="67"/>
      <c r="B62" s="67" t="str">
        <f t="shared" si="10"/>
        <v>24/05</v>
      </c>
      <c r="C62" s="68" t="str">
        <f t="shared" si="11"/>
        <v>việt gia</v>
      </c>
      <c r="D62" s="75" t="s">
        <v>170</v>
      </c>
      <c r="E62" s="71" t="s">
        <v>31</v>
      </c>
      <c r="F62" s="73">
        <v>60</v>
      </c>
      <c r="G62" s="5">
        <v>5000</v>
      </c>
      <c r="H62" s="5">
        <f t="shared" si="0"/>
        <v>300000</v>
      </c>
      <c r="I62" s="60"/>
      <c r="J62" s="55">
        <f t="shared" si="7"/>
        <v>250</v>
      </c>
    </row>
    <row r="63" spans="1:10" ht="15.75">
      <c r="A63" s="67"/>
      <c r="B63" s="67" t="str">
        <f t="shared" si="10"/>
        <v>24/05</v>
      </c>
      <c r="C63" s="68" t="str">
        <f t="shared" si="11"/>
        <v>việt gia</v>
      </c>
      <c r="D63" s="75" t="s">
        <v>171</v>
      </c>
      <c r="E63" s="71" t="s">
        <v>29</v>
      </c>
      <c r="F63" s="73">
        <v>144</v>
      </c>
      <c r="G63" s="5">
        <v>2000</v>
      </c>
      <c r="H63" s="5">
        <f t="shared" si="0"/>
        <v>288000</v>
      </c>
      <c r="I63" s="60"/>
      <c r="J63" s="55">
        <f t="shared" si="7"/>
        <v>100</v>
      </c>
    </row>
    <row r="64" spans="1:10" ht="15.75">
      <c r="A64" s="67"/>
      <c r="B64" s="67" t="str">
        <f t="shared" si="10"/>
        <v>24/05</v>
      </c>
      <c r="C64" s="68" t="str">
        <f t="shared" si="11"/>
        <v>việt gia</v>
      </c>
      <c r="D64" s="75" t="s">
        <v>58</v>
      </c>
      <c r="E64" s="71" t="s">
        <v>29</v>
      </c>
      <c r="F64" s="73">
        <v>72</v>
      </c>
      <c r="G64" s="5">
        <v>2400</v>
      </c>
      <c r="H64" s="5">
        <f t="shared" si="0"/>
        <v>172800</v>
      </c>
      <c r="I64" s="60"/>
      <c r="J64" s="55">
        <f t="shared" si="7"/>
        <v>120</v>
      </c>
    </row>
    <row r="65" spans="1:10" ht="15.75">
      <c r="A65" s="67"/>
      <c r="B65" s="67" t="str">
        <f t="shared" si="10"/>
        <v>24/05</v>
      </c>
      <c r="C65" s="68" t="str">
        <f t="shared" si="11"/>
        <v>việt gia</v>
      </c>
      <c r="D65" s="75" t="s">
        <v>59</v>
      </c>
      <c r="E65" s="71" t="s">
        <v>29</v>
      </c>
      <c r="F65" s="73">
        <v>60</v>
      </c>
      <c r="G65" s="5">
        <v>2800</v>
      </c>
      <c r="H65" s="5">
        <f t="shared" si="0"/>
        <v>168000</v>
      </c>
      <c r="I65" s="60"/>
      <c r="J65" s="55">
        <f t="shared" si="7"/>
        <v>140</v>
      </c>
    </row>
    <row r="66" spans="1:10" ht="15.75">
      <c r="A66" s="67"/>
      <c r="B66" s="67" t="str">
        <f t="shared" si="10"/>
        <v>24/05</v>
      </c>
      <c r="C66" s="68" t="str">
        <f t="shared" si="11"/>
        <v>việt gia</v>
      </c>
      <c r="D66" s="75" t="s">
        <v>70</v>
      </c>
      <c r="E66" s="71" t="s">
        <v>29</v>
      </c>
      <c r="F66" s="73">
        <v>72</v>
      </c>
      <c r="G66" s="5">
        <v>4500</v>
      </c>
      <c r="H66" s="5">
        <f t="shared" si="0"/>
        <v>324000</v>
      </c>
      <c r="I66" s="60"/>
      <c r="J66" s="55">
        <f t="shared" si="7"/>
        <v>225</v>
      </c>
    </row>
    <row r="67" spans="1:10" ht="15.75">
      <c r="A67" s="67"/>
      <c r="B67" s="67" t="str">
        <f t="shared" si="10"/>
        <v>24/05</v>
      </c>
      <c r="C67" s="68" t="str">
        <f t="shared" si="11"/>
        <v>việt gia</v>
      </c>
      <c r="D67" s="75" t="s">
        <v>69</v>
      </c>
      <c r="E67" s="71" t="s">
        <v>29</v>
      </c>
      <c r="F67" s="73">
        <v>60</v>
      </c>
      <c r="G67" s="5">
        <v>6800</v>
      </c>
      <c r="H67" s="5">
        <f t="shared" si="0"/>
        <v>408000</v>
      </c>
      <c r="I67" s="60"/>
      <c r="J67" s="55">
        <f t="shared" si="7"/>
        <v>340</v>
      </c>
    </row>
    <row r="68" spans="1:10" ht="15.75">
      <c r="A68" s="67"/>
      <c r="B68" s="67" t="str">
        <f t="shared" si="10"/>
        <v>24/05</v>
      </c>
      <c r="C68" s="68" t="str">
        <f t="shared" si="11"/>
        <v>việt gia</v>
      </c>
      <c r="D68" s="75" t="s">
        <v>71</v>
      </c>
      <c r="E68" s="71" t="s">
        <v>29</v>
      </c>
      <c r="F68" s="73">
        <v>20</v>
      </c>
      <c r="G68" s="5">
        <v>10200</v>
      </c>
      <c r="H68" s="5">
        <f t="shared" si="0"/>
        <v>204000</v>
      </c>
      <c r="I68" s="60"/>
      <c r="J68" s="55">
        <f t="shared" si="7"/>
        <v>510</v>
      </c>
    </row>
    <row r="69" spans="1:10" ht="15.75">
      <c r="A69" s="67"/>
      <c r="B69" s="67" t="str">
        <f t="shared" si="10"/>
        <v>24/05</v>
      </c>
      <c r="C69" s="68" t="str">
        <f t="shared" si="11"/>
        <v>việt gia</v>
      </c>
      <c r="D69" s="75" t="s">
        <v>72</v>
      </c>
      <c r="E69" s="71" t="s">
        <v>29</v>
      </c>
      <c r="F69" s="73">
        <v>80</v>
      </c>
      <c r="G69" s="5">
        <v>15800</v>
      </c>
      <c r="H69" s="5">
        <f t="shared" si="0"/>
        <v>1264000</v>
      </c>
      <c r="I69" s="60"/>
      <c r="J69" s="55">
        <f t="shared" si="7"/>
        <v>790</v>
      </c>
    </row>
    <row r="70" spans="1:10" ht="15.75">
      <c r="A70" s="67"/>
      <c r="B70" s="67" t="str">
        <f t="shared" si="10"/>
        <v>24/05</v>
      </c>
      <c r="C70" s="68" t="str">
        <f t="shared" si="11"/>
        <v>việt gia</v>
      </c>
      <c r="D70" s="75" t="s">
        <v>61</v>
      </c>
      <c r="E70" s="71" t="s">
        <v>29</v>
      </c>
      <c r="F70" s="73">
        <v>30</v>
      </c>
      <c r="G70" s="5">
        <v>17600</v>
      </c>
      <c r="H70" s="5">
        <f t="shared" si="0"/>
        <v>528000</v>
      </c>
      <c r="I70" s="60"/>
      <c r="J70" s="55">
        <f t="shared" si="7"/>
        <v>880</v>
      </c>
    </row>
    <row r="71" spans="1:10" ht="15.75">
      <c r="A71" s="67"/>
      <c r="B71" s="67" t="str">
        <f t="shared" si="10"/>
        <v>24/05</v>
      </c>
      <c r="C71" s="68" t="str">
        <f t="shared" si="11"/>
        <v>việt gia</v>
      </c>
      <c r="D71" s="75" t="s">
        <v>172</v>
      </c>
      <c r="E71" s="71" t="s">
        <v>29</v>
      </c>
      <c r="F71" s="73">
        <v>2</v>
      </c>
      <c r="G71" s="5">
        <v>2000</v>
      </c>
      <c r="H71" s="5">
        <f t="shared" si="0"/>
        <v>4000</v>
      </c>
      <c r="I71" s="60"/>
      <c r="J71" s="55">
        <f t="shared" si="7"/>
        <v>100</v>
      </c>
    </row>
    <row r="72" spans="1:10" ht="15.75">
      <c r="A72" s="67"/>
      <c r="B72" s="67" t="s">
        <v>161</v>
      </c>
      <c r="C72" s="68" t="s">
        <v>27</v>
      </c>
      <c r="D72" s="75" t="s">
        <v>32</v>
      </c>
      <c r="E72" s="71" t="s">
        <v>31</v>
      </c>
      <c r="F72" s="73">
        <v>48</v>
      </c>
      <c r="G72" s="5">
        <v>9500</v>
      </c>
      <c r="H72" s="5">
        <f t="shared" si="0"/>
        <v>456000</v>
      </c>
      <c r="I72" s="60"/>
      <c r="J72" s="55">
        <f t="shared" si="7"/>
        <v>475</v>
      </c>
    </row>
    <row r="73" spans="1:10" ht="15.75">
      <c r="A73" s="67"/>
      <c r="B73" s="67" t="s">
        <v>161</v>
      </c>
      <c r="C73" s="68" t="s">
        <v>27</v>
      </c>
      <c r="D73" s="72" t="s">
        <v>173</v>
      </c>
      <c r="E73" s="71" t="s">
        <v>29</v>
      </c>
      <c r="F73" s="73">
        <v>5</v>
      </c>
      <c r="G73" s="5">
        <v>28000</v>
      </c>
      <c r="H73" s="5">
        <f t="shared" si="0"/>
        <v>140000</v>
      </c>
      <c r="I73" s="60"/>
      <c r="J73" s="55">
        <f t="shared" si="7"/>
        <v>1400</v>
      </c>
    </row>
    <row r="74" spans="1:10" ht="15.75">
      <c r="A74" s="67"/>
      <c r="B74" s="67" t="s">
        <v>161</v>
      </c>
      <c r="C74" s="68" t="s">
        <v>27</v>
      </c>
      <c r="D74" s="75" t="s">
        <v>135</v>
      </c>
      <c r="E74" s="71" t="s">
        <v>31</v>
      </c>
      <c r="F74" s="73">
        <v>170</v>
      </c>
      <c r="G74" s="5">
        <v>3700</v>
      </c>
      <c r="H74" s="5">
        <f t="shared" si="0"/>
        <v>629000</v>
      </c>
      <c r="I74" s="60"/>
      <c r="J74" s="55">
        <f t="shared" si="7"/>
        <v>185</v>
      </c>
    </row>
    <row r="75" spans="1:10" ht="15.75">
      <c r="A75" s="67"/>
      <c r="B75" s="67" t="s">
        <v>147</v>
      </c>
      <c r="C75" s="68" t="s">
        <v>82</v>
      </c>
      <c r="D75" s="75" t="s">
        <v>148</v>
      </c>
      <c r="E75" s="71" t="s">
        <v>31</v>
      </c>
      <c r="F75" s="73">
        <v>2880</v>
      </c>
      <c r="G75" s="5">
        <v>2000</v>
      </c>
      <c r="H75" s="5">
        <f t="shared" ref="H75:H106" si="12">G75*F75</f>
        <v>5760000</v>
      </c>
      <c r="I75" s="60"/>
      <c r="J75" s="55">
        <f t="shared" ref="J75:J106" si="13">G75*0.05</f>
        <v>100</v>
      </c>
    </row>
    <row r="76" spans="1:10" ht="15.75">
      <c r="A76" s="67"/>
      <c r="B76" s="67" t="s">
        <v>147</v>
      </c>
      <c r="C76" s="68" t="s">
        <v>149</v>
      </c>
      <c r="D76" s="75" t="s">
        <v>150</v>
      </c>
      <c r="E76" s="71" t="s">
        <v>23</v>
      </c>
      <c r="F76" s="73">
        <v>10</v>
      </c>
      <c r="G76" s="5">
        <v>21000</v>
      </c>
      <c r="H76" s="5">
        <f t="shared" si="12"/>
        <v>210000</v>
      </c>
      <c r="I76" s="60"/>
      <c r="J76" s="55">
        <f t="shared" si="13"/>
        <v>1050</v>
      </c>
    </row>
    <row r="77" spans="1:10" ht="15.75">
      <c r="A77" s="67"/>
      <c r="B77" s="67" t="str">
        <f t="shared" ref="B77:C81" si="14">B76</f>
        <v>25/05</v>
      </c>
      <c r="C77" s="68" t="str">
        <f t="shared" si="14"/>
        <v>tân sanh</v>
      </c>
      <c r="D77" s="75" t="s">
        <v>151</v>
      </c>
      <c r="E77" s="71" t="s">
        <v>23</v>
      </c>
      <c r="F77" s="73">
        <v>55</v>
      </c>
      <c r="G77" s="5">
        <v>21000</v>
      </c>
      <c r="H77" s="5">
        <f t="shared" si="12"/>
        <v>1155000</v>
      </c>
      <c r="I77" s="60"/>
      <c r="J77" s="55">
        <f t="shared" si="13"/>
        <v>1050</v>
      </c>
    </row>
    <row r="78" spans="1:10" ht="15.75">
      <c r="A78" s="67"/>
      <c r="B78" s="67" t="str">
        <f t="shared" si="14"/>
        <v>25/05</v>
      </c>
      <c r="C78" s="68" t="str">
        <f t="shared" si="14"/>
        <v>tân sanh</v>
      </c>
      <c r="D78" s="75" t="s">
        <v>152</v>
      </c>
      <c r="E78" s="71" t="s">
        <v>23</v>
      </c>
      <c r="F78" s="73">
        <v>40</v>
      </c>
      <c r="G78" s="5">
        <v>21000</v>
      </c>
      <c r="H78" s="5">
        <f t="shared" si="12"/>
        <v>840000</v>
      </c>
      <c r="I78" s="60"/>
      <c r="J78" s="55">
        <f t="shared" si="13"/>
        <v>1050</v>
      </c>
    </row>
    <row r="79" spans="1:10" ht="15.75">
      <c r="A79" s="67"/>
      <c r="B79" s="67" t="str">
        <f t="shared" si="14"/>
        <v>25/05</v>
      </c>
      <c r="C79" s="68" t="str">
        <f t="shared" si="14"/>
        <v>tân sanh</v>
      </c>
      <c r="D79" s="75" t="s">
        <v>153</v>
      </c>
      <c r="E79" s="71" t="s">
        <v>23</v>
      </c>
      <c r="F79" s="73">
        <v>5</v>
      </c>
      <c r="G79" s="5">
        <v>21000</v>
      </c>
      <c r="H79" s="5">
        <f t="shared" si="12"/>
        <v>105000</v>
      </c>
      <c r="I79" s="60"/>
      <c r="J79" s="55">
        <f t="shared" si="13"/>
        <v>1050</v>
      </c>
    </row>
    <row r="80" spans="1:10" ht="15.75">
      <c r="A80" s="67"/>
      <c r="B80" s="67" t="str">
        <f t="shared" si="14"/>
        <v>25/05</v>
      </c>
      <c r="C80" s="68" t="str">
        <f t="shared" si="14"/>
        <v>tân sanh</v>
      </c>
      <c r="D80" s="75" t="s">
        <v>154</v>
      </c>
      <c r="E80" s="71" t="s">
        <v>23</v>
      </c>
      <c r="F80" s="73">
        <v>2</v>
      </c>
      <c r="G80" s="5">
        <v>55000</v>
      </c>
      <c r="H80" s="5">
        <f t="shared" si="12"/>
        <v>110000</v>
      </c>
      <c r="I80" s="60"/>
      <c r="J80" s="55">
        <f t="shared" si="13"/>
        <v>2750</v>
      </c>
    </row>
    <row r="81" spans="1:12" ht="15.75">
      <c r="A81" s="67"/>
      <c r="B81" s="67" t="str">
        <f t="shared" si="14"/>
        <v>25/05</v>
      </c>
      <c r="C81" s="68" t="str">
        <f t="shared" si="14"/>
        <v>tân sanh</v>
      </c>
      <c r="D81" s="75" t="s">
        <v>155</v>
      </c>
      <c r="E81" s="71" t="s">
        <v>23</v>
      </c>
      <c r="F81" s="73">
        <v>3</v>
      </c>
      <c r="G81" s="5">
        <v>42000</v>
      </c>
      <c r="H81" s="5">
        <f t="shared" si="12"/>
        <v>126000</v>
      </c>
      <c r="I81" s="60"/>
      <c r="J81" s="55">
        <f t="shared" si="13"/>
        <v>2100</v>
      </c>
    </row>
    <row r="82" spans="1:12" ht="15.75">
      <c r="A82" s="67"/>
      <c r="B82" s="67" t="s">
        <v>147</v>
      </c>
      <c r="C82" s="68" t="s">
        <v>178</v>
      </c>
      <c r="D82" s="75" t="s">
        <v>179</v>
      </c>
      <c r="E82" s="71" t="s">
        <v>18</v>
      </c>
      <c r="F82" s="71">
        <v>20</v>
      </c>
      <c r="G82" s="5">
        <v>9500</v>
      </c>
      <c r="H82" s="5">
        <f t="shared" si="12"/>
        <v>190000</v>
      </c>
      <c r="I82" s="60"/>
      <c r="J82" s="55">
        <f t="shared" si="13"/>
        <v>475</v>
      </c>
    </row>
    <row r="83" spans="1:12" ht="15.75">
      <c r="A83" s="67"/>
      <c r="B83" s="67" t="s">
        <v>147</v>
      </c>
      <c r="C83" s="68" t="s">
        <v>178</v>
      </c>
      <c r="D83" s="72" t="s">
        <v>180</v>
      </c>
      <c r="E83" s="71" t="s">
        <v>18</v>
      </c>
      <c r="F83" s="71">
        <v>4</v>
      </c>
      <c r="G83" s="5">
        <v>14500</v>
      </c>
      <c r="H83" s="5">
        <f t="shared" si="12"/>
        <v>58000</v>
      </c>
      <c r="I83" s="60"/>
      <c r="J83" s="55">
        <f t="shared" si="13"/>
        <v>725</v>
      </c>
    </row>
    <row r="84" spans="1:12" ht="15.75">
      <c r="A84" s="67"/>
      <c r="B84" s="67" t="s">
        <v>156</v>
      </c>
      <c r="C84" s="68" t="s">
        <v>157</v>
      </c>
      <c r="D84" s="75" t="s">
        <v>158</v>
      </c>
      <c r="E84" s="71" t="s">
        <v>159</v>
      </c>
      <c r="F84" s="73">
        <v>24</v>
      </c>
      <c r="G84" s="5">
        <v>38000</v>
      </c>
      <c r="H84" s="5">
        <f t="shared" si="12"/>
        <v>912000</v>
      </c>
      <c r="I84" s="60"/>
      <c r="J84" s="55">
        <f t="shared" si="13"/>
        <v>1900</v>
      </c>
    </row>
    <row r="85" spans="1:12" ht="15.75">
      <c r="A85" s="67"/>
      <c r="B85" s="67" t="s">
        <v>156</v>
      </c>
      <c r="C85" s="68" t="s">
        <v>160</v>
      </c>
      <c r="D85" s="75" t="s">
        <v>104</v>
      </c>
      <c r="E85" s="71" t="s">
        <v>23</v>
      </c>
      <c r="F85" s="73">
        <v>25</v>
      </c>
      <c r="G85" s="5">
        <v>25000</v>
      </c>
      <c r="H85" s="5">
        <f t="shared" si="12"/>
        <v>625000</v>
      </c>
      <c r="I85" s="60"/>
      <c r="J85" s="55">
        <f t="shared" si="13"/>
        <v>1250</v>
      </c>
    </row>
    <row r="86" spans="1:12" ht="15.75">
      <c r="A86" s="67"/>
      <c r="B86" s="67" t="s">
        <v>176</v>
      </c>
      <c r="C86" s="68" t="s">
        <v>93</v>
      </c>
      <c r="D86" s="75" t="s">
        <v>177</v>
      </c>
      <c r="E86" s="71" t="s">
        <v>18</v>
      </c>
      <c r="F86" s="73">
        <v>15</v>
      </c>
      <c r="G86" s="5">
        <v>15000</v>
      </c>
      <c r="H86" s="5">
        <f t="shared" si="12"/>
        <v>225000</v>
      </c>
      <c r="I86" s="60"/>
      <c r="J86" s="55">
        <f t="shared" si="13"/>
        <v>750</v>
      </c>
    </row>
    <row r="87" spans="1:12" ht="15.75">
      <c r="A87" s="67"/>
      <c r="B87" s="67" t="s">
        <v>176</v>
      </c>
      <c r="C87" s="68" t="s">
        <v>93</v>
      </c>
      <c r="D87" s="72" t="s">
        <v>175</v>
      </c>
      <c r="E87" s="71" t="s">
        <v>18</v>
      </c>
      <c r="F87" s="71">
        <v>10</v>
      </c>
      <c r="G87" s="5">
        <v>23000</v>
      </c>
      <c r="H87" s="5">
        <f t="shared" si="12"/>
        <v>230000</v>
      </c>
      <c r="I87" s="60"/>
      <c r="J87" s="55">
        <f t="shared" si="13"/>
        <v>1150</v>
      </c>
    </row>
    <row r="88" spans="1:12" ht="15.75">
      <c r="A88" s="67"/>
      <c r="B88" s="67" t="s">
        <v>176</v>
      </c>
      <c r="C88" s="68" t="s">
        <v>93</v>
      </c>
      <c r="D88" s="75" t="s">
        <v>20</v>
      </c>
      <c r="E88" s="71" t="s">
        <v>18</v>
      </c>
      <c r="F88" s="71">
        <v>5</v>
      </c>
      <c r="G88" s="5">
        <v>36000</v>
      </c>
      <c r="H88" s="5">
        <f t="shared" si="12"/>
        <v>180000</v>
      </c>
      <c r="I88" s="60"/>
      <c r="J88" s="55">
        <f t="shared" si="13"/>
        <v>1800</v>
      </c>
    </row>
    <row r="89" spans="1:12" ht="15.75">
      <c r="A89" s="67"/>
      <c r="B89" s="67" t="s">
        <v>174</v>
      </c>
      <c r="C89" s="68" t="s">
        <v>93</v>
      </c>
      <c r="D89" s="75" t="s">
        <v>175</v>
      </c>
      <c r="E89" s="71" t="s">
        <v>18</v>
      </c>
      <c r="F89" s="73">
        <v>2</v>
      </c>
      <c r="G89" s="5">
        <v>23000</v>
      </c>
      <c r="H89" s="5">
        <f t="shared" si="12"/>
        <v>46000</v>
      </c>
      <c r="I89" s="60"/>
      <c r="J89" s="55">
        <f t="shared" si="13"/>
        <v>1150</v>
      </c>
    </row>
    <row r="90" spans="1:12" ht="15.75">
      <c r="A90" s="67"/>
      <c r="B90" s="67" t="s">
        <v>161</v>
      </c>
      <c r="C90" s="68" t="s">
        <v>16</v>
      </c>
      <c r="D90" s="72" t="s">
        <v>209</v>
      </c>
      <c r="E90" s="71" t="s">
        <v>18</v>
      </c>
      <c r="F90" s="71">
        <v>50</v>
      </c>
      <c r="G90" s="5">
        <v>8500</v>
      </c>
      <c r="H90" s="5">
        <f t="shared" si="12"/>
        <v>425000</v>
      </c>
      <c r="I90" s="60"/>
      <c r="J90" s="55">
        <f t="shared" si="13"/>
        <v>425</v>
      </c>
    </row>
    <row r="91" spans="1:12" ht="15.75">
      <c r="A91" s="67"/>
      <c r="B91" s="67" t="str">
        <f t="shared" ref="B91:C91" si="15">B90</f>
        <v>24/05</v>
      </c>
      <c r="C91" s="68" t="str">
        <f t="shared" si="15"/>
        <v>gia linh</v>
      </c>
      <c r="D91" s="72" t="s">
        <v>20</v>
      </c>
      <c r="E91" s="71" t="s">
        <v>18</v>
      </c>
      <c r="F91" s="71">
        <v>50</v>
      </c>
      <c r="G91" s="5">
        <v>17000</v>
      </c>
      <c r="H91" s="5">
        <f t="shared" si="12"/>
        <v>850000</v>
      </c>
      <c r="I91" s="60"/>
      <c r="J91" s="55">
        <f t="shared" si="13"/>
        <v>850</v>
      </c>
    </row>
    <row r="92" spans="1:12" ht="15.75">
      <c r="A92" s="67"/>
      <c r="B92" s="67" t="str">
        <f t="shared" ref="B92:B94" si="16">B91</f>
        <v>24/05</v>
      </c>
      <c r="C92" s="68" t="str">
        <f t="shared" ref="C92:C94" si="17">C91</f>
        <v>gia linh</v>
      </c>
      <c r="D92" s="72" t="s">
        <v>17</v>
      </c>
      <c r="E92" s="71" t="s">
        <v>18</v>
      </c>
      <c r="F92" s="71">
        <v>23</v>
      </c>
      <c r="G92" s="5">
        <v>17000</v>
      </c>
      <c r="H92" s="5">
        <f t="shared" si="12"/>
        <v>391000</v>
      </c>
      <c r="I92" s="60"/>
      <c r="J92" s="55">
        <f t="shared" si="13"/>
        <v>850</v>
      </c>
    </row>
    <row r="93" spans="1:12" ht="15.75">
      <c r="A93" s="67"/>
      <c r="B93" s="67" t="str">
        <f t="shared" si="16"/>
        <v>24/05</v>
      </c>
      <c r="C93" s="68" t="str">
        <f t="shared" si="17"/>
        <v>gia linh</v>
      </c>
      <c r="D93" s="72" t="s">
        <v>210</v>
      </c>
      <c r="E93" s="71" t="s">
        <v>18</v>
      </c>
      <c r="F93" s="71">
        <v>13</v>
      </c>
      <c r="G93" s="5">
        <v>13000</v>
      </c>
      <c r="H93" s="5">
        <f t="shared" si="12"/>
        <v>169000</v>
      </c>
      <c r="I93" s="60"/>
      <c r="J93" s="55">
        <f t="shared" si="13"/>
        <v>650</v>
      </c>
    </row>
    <row r="94" spans="1:12" ht="15.75">
      <c r="A94" s="67"/>
      <c r="B94" s="67" t="str">
        <f t="shared" si="16"/>
        <v>24/05</v>
      </c>
      <c r="C94" s="68" t="str">
        <f t="shared" si="17"/>
        <v>gia linh</v>
      </c>
      <c r="D94" s="72" t="s">
        <v>211</v>
      </c>
      <c r="E94" s="71" t="s">
        <v>18</v>
      </c>
      <c r="F94" s="71">
        <v>10</v>
      </c>
      <c r="G94" s="5">
        <v>9000</v>
      </c>
      <c r="H94" s="5">
        <f t="shared" si="12"/>
        <v>90000</v>
      </c>
      <c r="I94" s="60"/>
      <c r="J94" s="55">
        <f t="shared" si="13"/>
        <v>450</v>
      </c>
    </row>
    <row r="95" spans="1:12" ht="15.75">
      <c r="A95" s="67"/>
      <c r="B95" s="67" t="s">
        <v>161</v>
      </c>
      <c r="C95" s="68" t="s">
        <v>212</v>
      </c>
      <c r="D95" s="72" t="s">
        <v>213</v>
      </c>
      <c r="E95" s="71" t="s">
        <v>214</v>
      </c>
      <c r="F95" s="71">
        <v>1</v>
      </c>
      <c r="G95" s="5">
        <v>660000</v>
      </c>
      <c r="H95" s="5">
        <f t="shared" si="12"/>
        <v>660000</v>
      </c>
      <c r="I95" s="60">
        <v>0.16500000000000001</v>
      </c>
      <c r="J95" s="55">
        <f t="shared" si="13"/>
        <v>33000</v>
      </c>
      <c r="K95" s="55">
        <f t="shared" ref="K95:K119" si="18">G95-(G95*I95)</f>
        <v>551100</v>
      </c>
      <c r="L95" s="55">
        <f>K95/12</f>
        <v>45925</v>
      </c>
    </row>
    <row r="96" spans="1:12" ht="15.75">
      <c r="A96" s="67"/>
      <c r="B96" s="67" t="str">
        <f t="shared" ref="B96:C96" si="19">B95</f>
        <v>24/05</v>
      </c>
      <c r="C96" s="68" t="str">
        <f t="shared" si="19"/>
        <v>mỹ hưng</v>
      </c>
      <c r="D96" s="72" t="s">
        <v>215</v>
      </c>
      <c r="E96" s="71" t="s">
        <v>214</v>
      </c>
      <c r="F96" s="71">
        <v>4</v>
      </c>
      <c r="G96" s="5">
        <v>563400</v>
      </c>
      <c r="H96" s="5">
        <f t="shared" si="12"/>
        <v>2253600</v>
      </c>
      <c r="I96" s="60">
        <v>0.155</v>
      </c>
      <c r="J96" s="55">
        <f t="shared" si="13"/>
        <v>28170</v>
      </c>
      <c r="K96" s="55">
        <f t="shared" si="18"/>
        <v>476073</v>
      </c>
      <c r="L96" s="55">
        <f>K96/18</f>
        <v>26448.5</v>
      </c>
    </row>
    <row r="97" spans="1:12" ht="15.75">
      <c r="A97" s="67"/>
      <c r="B97" s="67" t="str">
        <f t="shared" ref="B97:B101" si="20">B96</f>
        <v>24/05</v>
      </c>
      <c r="C97" s="68" t="str">
        <f t="shared" ref="C97:C101" si="21">C96</f>
        <v>mỹ hưng</v>
      </c>
      <c r="D97" s="72" t="s">
        <v>216</v>
      </c>
      <c r="E97" s="71" t="s">
        <v>214</v>
      </c>
      <c r="F97" s="71">
        <v>1</v>
      </c>
      <c r="G97" s="5">
        <v>286500</v>
      </c>
      <c r="H97" s="5">
        <f t="shared" si="12"/>
        <v>286500</v>
      </c>
      <c r="I97" s="60">
        <v>0.1</v>
      </c>
      <c r="J97" s="55">
        <f t="shared" si="13"/>
        <v>14325</v>
      </c>
      <c r="K97" s="55">
        <f t="shared" si="18"/>
        <v>257850</v>
      </c>
      <c r="L97" s="55">
        <f>K97/15</f>
        <v>17190</v>
      </c>
    </row>
    <row r="98" spans="1:12" ht="15.75">
      <c r="A98" s="67"/>
      <c r="B98" s="67" t="str">
        <f t="shared" si="20"/>
        <v>24/05</v>
      </c>
      <c r="C98" s="68" t="str">
        <f t="shared" si="21"/>
        <v>mỹ hưng</v>
      </c>
      <c r="D98" s="72" t="s">
        <v>217</v>
      </c>
      <c r="E98" s="71" t="s">
        <v>214</v>
      </c>
      <c r="F98" s="71">
        <v>2</v>
      </c>
      <c r="G98" s="5">
        <v>132000</v>
      </c>
      <c r="H98" s="5">
        <f t="shared" si="12"/>
        <v>264000</v>
      </c>
      <c r="I98" s="60">
        <v>0.04</v>
      </c>
      <c r="J98" s="55">
        <f t="shared" si="13"/>
        <v>6600</v>
      </c>
      <c r="K98" s="55">
        <f t="shared" si="18"/>
        <v>126720</v>
      </c>
      <c r="L98" s="55">
        <f>K98/12</f>
        <v>10560</v>
      </c>
    </row>
    <row r="99" spans="1:12" ht="15.75">
      <c r="A99" s="67"/>
      <c r="B99" s="67" t="str">
        <f t="shared" si="20"/>
        <v>24/05</v>
      </c>
      <c r="C99" s="68" t="str">
        <f t="shared" si="21"/>
        <v>mỹ hưng</v>
      </c>
      <c r="D99" s="75" t="s">
        <v>218</v>
      </c>
      <c r="E99" s="71" t="s">
        <v>214</v>
      </c>
      <c r="F99" s="71">
        <v>3</v>
      </c>
      <c r="G99" s="5">
        <v>354000</v>
      </c>
      <c r="H99" s="5">
        <f t="shared" si="12"/>
        <v>1062000</v>
      </c>
      <c r="I99" s="60">
        <v>0.15</v>
      </c>
      <c r="J99" s="55">
        <f t="shared" si="13"/>
        <v>17700</v>
      </c>
      <c r="K99" s="55">
        <f t="shared" si="18"/>
        <v>300900</v>
      </c>
      <c r="L99" s="55">
        <f>K99/12</f>
        <v>25075</v>
      </c>
    </row>
    <row r="100" spans="1:12" ht="15.75">
      <c r="A100" s="67"/>
      <c r="B100" s="67" t="str">
        <f t="shared" si="20"/>
        <v>24/05</v>
      </c>
      <c r="C100" s="68" t="str">
        <f t="shared" si="21"/>
        <v>mỹ hưng</v>
      </c>
      <c r="D100" s="75" t="s">
        <v>219</v>
      </c>
      <c r="E100" s="71" t="s">
        <v>214</v>
      </c>
      <c r="F100" s="71">
        <v>6</v>
      </c>
      <c r="G100" s="5">
        <v>291600</v>
      </c>
      <c r="H100" s="5">
        <f t="shared" si="12"/>
        <v>1749600</v>
      </c>
      <c r="I100" s="60">
        <v>0.11</v>
      </c>
      <c r="J100" s="55">
        <f t="shared" si="13"/>
        <v>14580</v>
      </c>
      <c r="K100" s="55">
        <f t="shared" si="18"/>
        <v>259524</v>
      </c>
      <c r="L100" s="55">
        <f>K100/12</f>
        <v>21627</v>
      </c>
    </row>
    <row r="101" spans="1:12" ht="15.75">
      <c r="A101" s="67"/>
      <c r="B101" s="67" t="str">
        <f t="shared" si="20"/>
        <v>24/05</v>
      </c>
      <c r="C101" s="68" t="str">
        <f t="shared" si="21"/>
        <v>mỹ hưng</v>
      </c>
      <c r="D101" s="75" t="s">
        <v>220</v>
      </c>
      <c r="E101" s="71" t="s">
        <v>214</v>
      </c>
      <c r="F101" s="71">
        <v>5</v>
      </c>
      <c r="G101" s="5">
        <v>338400</v>
      </c>
      <c r="H101" s="5">
        <f t="shared" si="12"/>
        <v>1692000</v>
      </c>
      <c r="I101" s="60">
        <v>0.11</v>
      </c>
      <c r="J101" s="55">
        <f t="shared" si="13"/>
        <v>16920</v>
      </c>
      <c r="K101" s="55">
        <f t="shared" si="18"/>
        <v>301176</v>
      </c>
      <c r="L101" s="55">
        <f>K101/12</f>
        <v>25098</v>
      </c>
    </row>
    <row r="102" spans="1:12" ht="15.75">
      <c r="A102" s="67"/>
      <c r="B102" s="67" t="s">
        <v>221</v>
      </c>
      <c r="C102" s="68" t="s">
        <v>212</v>
      </c>
      <c r="D102" s="72" t="s">
        <v>213</v>
      </c>
      <c r="E102" s="71" t="s">
        <v>214</v>
      </c>
      <c r="F102" s="71">
        <v>1</v>
      </c>
      <c r="G102" s="5">
        <v>660000</v>
      </c>
      <c r="H102" s="5">
        <f t="shared" si="12"/>
        <v>660000</v>
      </c>
      <c r="I102" s="60">
        <v>0.16500000000000001</v>
      </c>
      <c r="J102" s="55">
        <f t="shared" si="13"/>
        <v>33000</v>
      </c>
      <c r="K102" s="55">
        <f t="shared" si="18"/>
        <v>551100</v>
      </c>
      <c r="L102" s="55">
        <f>K102/12</f>
        <v>45925</v>
      </c>
    </row>
    <row r="103" spans="1:12" ht="15.75">
      <c r="A103" s="67"/>
      <c r="B103" s="67" t="str">
        <f t="shared" ref="B103:C103" si="22">B102</f>
        <v>16/05</v>
      </c>
      <c r="C103" s="68" t="str">
        <f t="shared" si="22"/>
        <v>mỹ hưng</v>
      </c>
      <c r="D103" s="72" t="s">
        <v>222</v>
      </c>
      <c r="E103" s="71" t="s">
        <v>214</v>
      </c>
      <c r="F103" s="71">
        <v>1</v>
      </c>
      <c r="G103" s="5">
        <v>216400</v>
      </c>
      <c r="H103" s="5">
        <f t="shared" si="12"/>
        <v>216400</v>
      </c>
      <c r="I103" s="60">
        <v>0.06</v>
      </c>
      <c r="J103" s="55">
        <f t="shared" si="13"/>
        <v>10820</v>
      </c>
      <c r="K103" s="55">
        <f t="shared" si="18"/>
        <v>203416</v>
      </c>
      <c r="L103" s="55">
        <f>K103/2</f>
        <v>101708</v>
      </c>
    </row>
    <row r="104" spans="1:12" ht="15.75">
      <c r="A104" s="67"/>
      <c r="B104" s="67" t="str">
        <f t="shared" ref="B104:B108" si="23">B103</f>
        <v>16/05</v>
      </c>
      <c r="C104" s="68" t="str">
        <f t="shared" ref="C104:C108" si="24">C103</f>
        <v>mỹ hưng</v>
      </c>
      <c r="D104" s="72" t="s">
        <v>215</v>
      </c>
      <c r="E104" s="71" t="s">
        <v>214</v>
      </c>
      <c r="F104" s="71">
        <v>2</v>
      </c>
      <c r="G104" s="5">
        <v>187800</v>
      </c>
      <c r="H104" s="5">
        <f t="shared" si="12"/>
        <v>375600</v>
      </c>
      <c r="I104" s="60">
        <v>0.08</v>
      </c>
      <c r="J104" s="55">
        <f t="shared" si="13"/>
        <v>9390</v>
      </c>
      <c r="K104" s="55">
        <f t="shared" si="18"/>
        <v>172776</v>
      </c>
      <c r="L104" s="55">
        <f>K104/6</f>
        <v>28796</v>
      </c>
    </row>
    <row r="105" spans="1:12" ht="15.75">
      <c r="A105" s="67"/>
      <c r="B105" s="67" t="str">
        <f t="shared" si="23"/>
        <v>16/05</v>
      </c>
      <c r="C105" s="68" t="str">
        <f t="shared" si="24"/>
        <v>mỹ hưng</v>
      </c>
      <c r="D105" s="72" t="s">
        <v>223</v>
      </c>
      <c r="E105" s="71" t="s">
        <v>214</v>
      </c>
      <c r="F105" s="73">
        <v>1</v>
      </c>
      <c r="G105" s="5">
        <v>680000</v>
      </c>
      <c r="H105" s="5">
        <f t="shared" si="12"/>
        <v>680000</v>
      </c>
      <c r="I105" s="60">
        <v>0.15</v>
      </c>
      <c r="J105" s="55">
        <f t="shared" si="13"/>
        <v>34000</v>
      </c>
      <c r="K105" s="55">
        <f t="shared" si="18"/>
        <v>578000</v>
      </c>
      <c r="L105" s="55">
        <f>K105/36</f>
        <v>16055.555555555555</v>
      </c>
    </row>
    <row r="106" spans="1:12" ht="15.75">
      <c r="A106" s="67"/>
      <c r="B106" s="67" t="str">
        <f t="shared" si="23"/>
        <v>16/05</v>
      </c>
      <c r="C106" s="68" t="str">
        <f t="shared" si="24"/>
        <v>mỹ hưng</v>
      </c>
      <c r="D106" s="72" t="s">
        <v>218</v>
      </c>
      <c r="E106" s="71" t="s">
        <v>214</v>
      </c>
      <c r="F106" s="73">
        <v>2</v>
      </c>
      <c r="G106" s="5">
        <v>354000</v>
      </c>
      <c r="H106" s="5">
        <f t="shared" si="12"/>
        <v>708000</v>
      </c>
      <c r="I106" s="60">
        <v>0.15</v>
      </c>
      <c r="J106" s="55">
        <f t="shared" si="13"/>
        <v>17700</v>
      </c>
      <c r="K106" s="55">
        <f t="shared" si="18"/>
        <v>300900</v>
      </c>
      <c r="L106" s="55">
        <f>K106/12</f>
        <v>25075</v>
      </c>
    </row>
    <row r="107" spans="1:12" ht="15.75">
      <c r="A107" s="67"/>
      <c r="B107" s="67" t="str">
        <f t="shared" si="23"/>
        <v>16/05</v>
      </c>
      <c r="C107" s="68" t="str">
        <f t="shared" si="24"/>
        <v>mỹ hưng</v>
      </c>
      <c r="D107" s="72" t="s">
        <v>224</v>
      </c>
      <c r="E107" s="71" t="s">
        <v>214</v>
      </c>
      <c r="F107" s="73">
        <v>1</v>
      </c>
      <c r="G107" s="5">
        <v>232500</v>
      </c>
      <c r="H107" s="5">
        <f t="shared" ref="H107:H135" si="25">G107*F107</f>
        <v>232500</v>
      </c>
      <c r="I107" s="55">
        <v>0.1</v>
      </c>
      <c r="J107" s="55">
        <f t="shared" ref="J107:J120" si="26">G107*0.05</f>
        <v>11625</v>
      </c>
      <c r="K107" s="55">
        <f t="shared" si="18"/>
        <v>209250</v>
      </c>
      <c r="L107" s="55">
        <f>K107/3</f>
        <v>69750</v>
      </c>
    </row>
    <row r="108" spans="1:12" ht="15.75">
      <c r="A108" s="67"/>
      <c r="B108" s="67" t="str">
        <f t="shared" si="23"/>
        <v>16/05</v>
      </c>
      <c r="C108" s="68" t="str">
        <f t="shared" si="24"/>
        <v>mỹ hưng</v>
      </c>
      <c r="D108" s="72" t="s">
        <v>219</v>
      </c>
      <c r="E108" s="71" t="s">
        <v>214</v>
      </c>
      <c r="F108" s="73">
        <v>2</v>
      </c>
      <c r="G108" s="5">
        <v>291600</v>
      </c>
      <c r="H108" s="5">
        <f t="shared" si="25"/>
        <v>583200</v>
      </c>
      <c r="I108" s="55">
        <v>0.11</v>
      </c>
      <c r="J108" s="55">
        <f t="shared" si="26"/>
        <v>14580</v>
      </c>
      <c r="K108" s="55">
        <f t="shared" si="18"/>
        <v>259524</v>
      </c>
      <c r="L108" s="55">
        <f>K108/12</f>
        <v>21627</v>
      </c>
    </row>
    <row r="109" spans="1:12" ht="15.75">
      <c r="A109" s="67"/>
      <c r="B109" s="11" t="s">
        <v>225</v>
      </c>
      <c r="C109" s="68" t="s">
        <v>212</v>
      </c>
      <c r="D109" s="72" t="s">
        <v>213</v>
      </c>
      <c r="E109" s="71" t="s">
        <v>214</v>
      </c>
      <c r="F109" s="73">
        <v>1</v>
      </c>
      <c r="G109" s="5">
        <v>660000</v>
      </c>
      <c r="H109" s="5">
        <f t="shared" si="25"/>
        <v>660000</v>
      </c>
      <c r="I109" s="55">
        <v>0.16500000000000001</v>
      </c>
      <c r="J109" s="55">
        <f t="shared" si="26"/>
        <v>33000</v>
      </c>
      <c r="K109" s="55">
        <f t="shared" si="18"/>
        <v>551100</v>
      </c>
    </row>
    <row r="110" spans="1:12" ht="15.75">
      <c r="A110" s="67"/>
      <c r="B110" s="11" t="str">
        <f t="shared" ref="B110:C110" si="27">B109</f>
        <v>09/05</v>
      </c>
      <c r="C110" s="68" t="str">
        <f t="shared" si="27"/>
        <v>mỹ hưng</v>
      </c>
      <c r="D110" s="72" t="s">
        <v>226</v>
      </c>
      <c r="E110" s="71" t="s">
        <v>214</v>
      </c>
      <c r="F110" s="73">
        <v>1</v>
      </c>
      <c r="G110" s="5">
        <v>568800</v>
      </c>
      <c r="H110" s="5">
        <f t="shared" si="25"/>
        <v>568800</v>
      </c>
      <c r="I110" s="55">
        <v>0.14499999999999999</v>
      </c>
      <c r="J110" s="55">
        <f t="shared" si="26"/>
        <v>28440</v>
      </c>
      <c r="K110" s="55">
        <f t="shared" si="18"/>
        <v>486324</v>
      </c>
    </row>
    <row r="111" spans="1:12" ht="15.75">
      <c r="A111" s="67"/>
      <c r="B111" s="11" t="str">
        <f t="shared" ref="B111:B116" si="28">B110</f>
        <v>09/05</v>
      </c>
      <c r="C111" s="68" t="str">
        <f t="shared" ref="C111:C116" si="29">C110</f>
        <v>mỹ hưng</v>
      </c>
      <c r="D111" s="72" t="s">
        <v>215</v>
      </c>
      <c r="E111" s="71" t="s">
        <v>214</v>
      </c>
      <c r="F111" s="73">
        <v>1</v>
      </c>
      <c r="G111" s="5">
        <v>187800</v>
      </c>
      <c r="H111" s="5">
        <f t="shared" si="25"/>
        <v>187800</v>
      </c>
      <c r="I111" s="55">
        <v>0.08</v>
      </c>
      <c r="J111" s="55">
        <f t="shared" si="26"/>
        <v>9390</v>
      </c>
      <c r="K111" s="55">
        <f t="shared" si="18"/>
        <v>172776</v>
      </c>
    </row>
    <row r="112" spans="1:12" ht="15.75">
      <c r="A112" s="67"/>
      <c r="B112" s="11" t="str">
        <f t="shared" si="28"/>
        <v>09/05</v>
      </c>
      <c r="C112" s="68" t="str">
        <f t="shared" si="29"/>
        <v>mỹ hưng</v>
      </c>
      <c r="D112" s="72" t="s">
        <v>224</v>
      </c>
      <c r="E112" s="71" t="s">
        <v>214</v>
      </c>
      <c r="F112" s="73">
        <v>1</v>
      </c>
      <c r="G112" s="5">
        <v>262200</v>
      </c>
      <c r="H112" s="5">
        <f t="shared" si="25"/>
        <v>262200</v>
      </c>
      <c r="I112" s="55">
        <v>0.11</v>
      </c>
      <c r="J112" s="55">
        <f t="shared" si="26"/>
        <v>13110</v>
      </c>
      <c r="K112" s="55">
        <f t="shared" si="18"/>
        <v>233358</v>
      </c>
    </row>
    <row r="113" spans="1:12" ht="15.75">
      <c r="A113" s="67"/>
      <c r="B113" s="11" t="str">
        <f t="shared" si="28"/>
        <v>09/05</v>
      </c>
      <c r="C113" s="68" t="str">
        <f t="shared" si="29"/>
        <v>mỹ hưng</v>
      </c>
      <c r="D113" s="72" t="s">
        <v>216</v>
      </c>
      <c r="E113" s="71" t="s">
        <v>214</v>
      </c>
      <c r="F113" s="73">
        <v>1</v>
      </c>
      <c r="G113" s="5">
        <v>313500</v>
      </c>
      <c r="H113" s="5">
        <f t="shared" si="25"/>
        <v>313500</v>
      </c>
      <c r="I113" s="55">
        <v>0.1</v>
      </c>
      <c r="J113" s="55">
        <f t="shared" si="26"/>
        <v>15675</v>
      </c>
      <c r="K113" s="55">
        <f t="shared" si="18"/>
        <v>282150</v>
      </c>
    </row>
    <row r="114" spans="1:12" ht="15.75">
      <c r="A114" s="67"/>
      <c r="B114" s="11" t="str">
        <f t="shared" si="28"/>
        <v>09/05</v>
      </c>
      <c r="C114" s="68" t="str">
        <f t="shared" si="29"/>
        <v>mỹ hưng</v>
      </c>
      <c r="D114" s="72" t="s">
        <v>218</v>
      </c>
      <c r="E114" s="71" t="s">
        <v>214</v>
      </c>
      <c r="F114" s="73">
        <v>1</v>
      </c>
      <c r="G114" s="5">
        <v>354000</v>
      </c>
      <c r="H114" s="5">
        <f t="shared" si="25"/>
        <v>354000</v>
      </c>
      <c r="I114" s="55">
        <v>0.12</v>
      </c>
      <c r="J114" s="55">
        <f t="shared" si="26"/>
        <v>17700</v>
      </c>
      <c r="K114" s="55">
        <f t="shared" si="18"/>
        <v>311520</v>
      </c>
    </row>
    <row r="115" spans="1:12" ht="15.75">
      <c r="A115" s="67"/>
      <c r="B115" s="11" t="str">
        <f t="shared" si="28"/>
        <v>09/05</v>
      </c>
      <c r="C115" s="68" t="str">
        <f t="shared" si="29"/>
        <v>mỹ hưng</v>
      </c>
      <c r="D115" s="72" t="s">
        <v>219</v>
      </c>
      <c r="E115" s="71" t="s">
        <v>214</v>
      </c>
      <c r="F115" s="73">
        <v>3</v>
      </c>
      <c r="G115" s="5">
        <v>291600</v>
      </c>
      <c r="H115" s="5">
        <f t="shared" si="25"/>
        <v>874800</v>
      </c>
      <c r="I115" s="55">
        <v>0.11</v>
      </c>
      <c r="J115" s="55">
        <f t="shared" si="26"/>
        <v>14580</v>
      </c>
      <c r="K115" s="55">
        <f t="shared" si="18"/>
        <v>259524</v>
      </c>
    </row>
    <row r="116" spans="1:12" ht="15.75">
      <c r="A116" s="67"/>
      <c r="B116" s="11" t="str">
        <f t="shared" si="28"/>
        <v>09/05</v>
      </c>
      <c r="C116" s="68" t="str">
        <f t="shared" si="29"/>
        <v>mỹ hưng</v>
      </c>
      <c r="D116" s="72" t="s">
        <v>220</v>
      </c>
      <c r="E116" s="71" t="s">
        <v>214</v>
      </c>
      <c r="F116" s="73">
        <v>1</v>
      </c>
      <c r="G116" s="5">
        <v>338400</v>
      </c>
      <c r="H116" s="5">
        <f t="shared" si="25"/>
        <v>338400</v>
      </c>
      <c r="I116" s="55">
        <v>0.11</v>
      </c>
      <c r="J116" s="55">
        <f t="shared" si="26"/>
        <v>16920</v>
      </c>
      <c r="K116" s="55">
        <f t="shared" si="18"/>
        <v>301176</v>
      </c>
    </row>
    <row r="117" spans="1:12" ht="15.75">
      <c r="A117" s="67"/>
      <c r="B117" s="11" t="s">
        <v>227</v>
      </c>
      <c r="C117" s="68" t="s">
        <v>212</v>
      </c>
      <c r="D117" s="72" t="s">
        <v>222</v>
      </c>
      <c r="E117" s="71" t="s">
        <v>214</v>
      </c>
      <c r="F117" s="73">
        <v>1</v>
      </c>
      <c r="G117" s="5">
        <v>432800</v>
      </c>
      <c r="H117" s="5">
        <f t="shared" si="25"/>
        <v>432800</v>
      </c>
      <c r="I117" s="55">
        <v>0.18</v>
      </c>
      <c r="J117" s="55">
        <f t="shared" si="26"/>
        <v>21640</v>
      </c>
      <c r="K117" s="55">
        <f t="shared" si="18"/>
        <v>354896</v>
      </c>
    </row>
    <row r="118" spans="1:12" ht="15.75">
      <c r="A118" s="67"/>
      <c r="B118" s="11" t="s">
        <v>227</v>
      </c>
      <c r="C118" s="68" t="s">
        <v>212</v>
      </c>
      <c r="D118" s="72" t="s">
        <v>228</v>
      </c>
      <c r="E118" s="71" t="s">
        <v>214</v>
      </c>
      <c r="F118" s="73">
        <v>1</v>
      </c>
      <c r="G118" s="5">
        <v>464400</v>
      </c>
      <c r="H118" s="5">
        <f t="shared" si="25"/>
        <v>464400</v>
      </c>
      <c r="I118" s="55">
        <v>0.16</v>
      </c>
      <c r="J118" s="55">
        <f t="shared" si="26"/>
        <v>23220</v>
      </c>
      <c r="K118" s="55">
        <f t="shared" si="18"/>
        <v>390096</v>
      </c>
      <c r="L118" s="55">
        <f>K118/4</f>
        <v>97524</v>
      </c>
    </row>
    <row r="119" spans="1:12" ht="15.75">
      <c r="A119" s="67"/>
      <c r="B119" s="11" t="s">
        <v>227</v>
      </c>
      <c r="C119" s="68" t="s">
        <v>212</v>
      </c>
      <c r="D119" s="72" t="s">
        <v>219</v>
      </c>
      <c r="E119" s="71" t="s">
        <v>214</v>
      </c>
      <c r="F119" s="73">
        <v>1</v>
      </c>
      <c r="G119" s="5">
        <v>291600</v>
      </c>
      <c r="H119" s="5">
        <f t="shared" si="25"/>
        <v>291600</v>
      </c>
      <c r="I119" s="55">
        <v>0.11</v>
      </c>
      <c r="J119" s="55">
        <f t="shared" si="26"/>
        <v>14580</v>
      </c>
      <c r="K119" s="55">
        <f t="shared" si="18"/>
        <v>259524</v>
      </c>
    </row>
    <row r="120" spans="1:12" ht="15.75">
      <c r="A120" s="67"/>
      <c r="B120" s="11" t="s">
        <v>231</v>
      </c>
      <c r="C120" s="68" t="s">
        <v>212</v>
      </c>
      <c r="D120" s="72" t="s">
        <v>232</v>
      </c>
      <c r="E120" s="71" t="s">
        <v>214</v>
      </c>
      <c r="F120" s="73">
        <v>2</v>
      </c>
      <c r="G120" s="5">
        <v>234000</v>
      </c>
      <c r="H120" s="5">
        <f t="shared" si="25"/>
        <v>468000</v>
      </c>
      <c r="J120" s="55">
        <f t="shared" si="26"/>
        <v>11700</v>
      </c>
      <c r="L120" s="55">
        <f>234000/3</f>
        <v>78000</v>
      </c>
    </row>
    <row r="121" spans="1:12" ht="15.75">
      <c r="A121" s="67"/>
      <c r="B121" s="11"/>
      <c r="C121" s="68"/>
      <c r="D121" s="72"/>
      <c r="E121" s="71"/>
      <c r="F121" s="73"/>
      <c r="G121" s="5"/>
      <c r="H121" s="5">
        <f t="shared" si="25"/>
        <v>0</v>
      </c>
    </row>
    <row r="122" spans="1:12" ht="15.75">
      <c r="A122" s="67"/>
      <c r="B122" s="11"/>
      <c r="C122" s="68"/>
      <c r="D122" s="72"/>
      <c r="E122" s="71"/>
      <c r="F122" s="73"/>
      <c r="G122" s="5"/>
      <c r="H122" s="5">
        <f t="shared" si="25"/>
        <v>0</v>
      </c>
    </row>
    <row r="123" spans="1:12" ht="15.75">
      <c r="A123" s="67"/>
      <c r="B123" s="11"/>
      <c r="C123" s="68"/>
      <c r="D123" s="72"/>
      <c r="E123" s="71"/>
      <c r="F123" s="73"/>
      <c r="G123" s="5"/>
      <c r="H123" s="5">
        <f t="shared" si="25"/>
        <v>0</v>
      </c>
    </row>
    <row r="124" spans="1:12" ht="15.75">
      <c r="A124" s="67"/>
      <c r="B124" s="11"/>
      <c r="C124" s="68"/>
      <c r="D124" s="72"/>
      <c r="E124" s="71"/>
      <c r="F124" s="73"/>
      <c r="G124" s="5"/>
      <c r="H124" s="5">
        <f t="shared" si="25"/>
        <v>0</v>
      </c>
    </row>
    <row r="125" spans="1:12" ht="15.75">
      <c r="A125" s="67"/>
      <c r="B125" s="11"/>
      <c r="C125" s="68"/>
      <c r="D125" s="72"/>
      <c r="E125" s="71"/>
      <c r="F125" s="73"/>
      <c r="G125" s="5"/>
      <c r="H125" s="5">
        <f t="shared" si="25"/>
        <v>0</v>
      </c>
    </row>
    <row r="126" spans="1:12" ht="15.75">
      <c r="A126" s="67"/>
      <c r="B126" s="11"/>
      <c r="C126" s="68"/>
      <c r="D126" s="72"/>
      <c r="E126" s="71"/>
      <c r="F126" s="73"/>
      <c r="G126" s="5"/>
      <c r="H126" s="5">
        <f t="shared" si="25"/>
        <v>0</v>
      </c>
    </row>
    <row r="127" spans="1:12" ht="15.75">
      <c r="A127" s="67"/>
      <c r="B127" s="67"/>
      <c r="C127" s="68"/>
      <c r="D127" s="72"/>
      <c r="E127" s="71"/>
      <c r="F127" s="73"/>
      <c r="G127" s="5"/>
      <c r="H127" s="5">
        <f t="shared" si="25"/>
        <v>0</v>
      </c>
    </row>
    <row r="128" spans="1:12" ht="15.75">
      <c r="A128" s="67"/>
      <c r="B128" s="67"/>
      <c r="C128" s="68"/>
      <c r="D128" s="72"/>
      <c r="E128" s="71"/>
      <c r="F128" s="73"/>
      <c r="G128" s="5"/>
      <c r="H128" s="5">
        <f t="shared" si="25"/>
        <v>0</v>
      </c>
    </row>
    <row r="129" spans="1:8" ht="15.75">
      <c r="A129" s="67"/>
      <c r="B129" s="67"/>
      <c r="C129" s="68"/>
      <c r="D129" s="72"/>
      <c r="E129" s="71"/>
      <c r="F129" s="73"/>
      <c r="G129" s="5"/>
      <c r="H129" s="5">
        <f t="shared" si="25"/>
        <v>0</v>
      </c>
    </row>
    <row r="130" spans="1:8" ht="15.75">
      <c r="A130" s="67"/>
      <c r="B130" s="67"/>
      <c r="C130" s="68"/>
      <c r="D130" s="72"/>
      <c r="E130" s="71"/>
      <c r="F130" s="73"/>
      <c r="G130" s="5"/>
      <c r="H130" s="5">
        <f t="shared" si="25"/>
        <v>0</v>
      </c>
    </row>
    <row r="131" spans="1:8" ht="15.75">
      <c r="A131" s="67"/>
      <c r="B131" s="67"/>
      <c r="C131" s="68"/>
      <c r="D131" s="72"/>
      <c r="E131" s="71"/>
      <c r="F131" s="73"/>
      <c r="G131" s="5"/>
      <c r="H131" s="5">
        <f t="shared" si="25"/>
        <v>0</v>
      </c>
    </row>
    <row r="132" spans="1:8" ht="15.75">
      <c r="A132" s="67"/>
      <c r="B132" s="67"/>
      <c r="C132" s="68"/>
      <c r="D132" s="72"/>
      <c r="E132" s="71"/>
      <c r="F132" s="73"/>
      <c r="G132" s="5"/>
      <c r="H132" s="5">
        <f t="shared" si="25"/>
        <v>0</v>
      </c>
    </row>
    <row r="133" spans="1:8" ht="15.75">
      <c r="A133" s="67"/>
      <c r="B133" s="67"/>
      <c r="C133" s="68"/>
      <c r="D133" s="72"/>
      <c r="E133" s="71"/>
      <c r="F133" s="73"/>
      <c r="G133" s="5"/>
      <c r="H133" s="5">
        <f t="shared" si="25"/>
        <v>0</v>
      </c>
    </row>
    <row r="134" spans="1:8" ht="15.75">
      <c r="A134" s="67"/>
      <c r="B134" s="67"/>
      <c r="C134" s="68"/>
      <c r="D134" s="72"/>
      <c r="E134" s="71"/>
      <c r="F134" s="73"/>
      <c r="G134" s="5"/>
      <c r="H134" s="5">
        <f t="shared" si="25"/>
        <v>0</v>
      </c>
    </row>
    <row r="135" spans="1:8" ht="15.75">
      <c r="A135" s="67"/>
      <c r="B135" s="67"/>
      <c r="C135" s="68"/>
      <c r="D135" s="72"/>
      <c r="E135" s="71"/>
      <c r="F135" s="73"/>
      <c r="G135" s="5"/>
      <c r="H135" s="5">
        <f t="shared" si="25"/>
        <v>0</v>
      </c>
    </row>
    <row r="136" spans="1:8" ht="15.75">
      <c r="A136" s="67"/>
      <c r="B136" s="67"/>
      <c r="C136" s="68"/>
      <c r="D136" s="72"/>
      <c r="E136" s="71"/>
      <c r="F136" s="73"/>
      <c r="G136" s="5"/>
      <c r="H136" s="5">
        <f t="shared" ref="H136:H199" si="30">G136*F136</f>
        <v>0</v>
      </c>
    </row>
    <row r="137" spans="1:8" ht="15.75">
      <c r="A137" s="67"/>
      <c r="B137" s="67"/>
      <c r="C137" s="68"/>
      <c r="D137" s="72"/>
      <c r="E137" s="71"/>
      <c r="F137" s="73"/>
      <c r="G137" s="5"/>
      <c r="H137" s="5">
        <f t="shared" si="30"/>
        <v>0</v>
      </c>
    </row>
    <row r="138" spans="1:8" ht="15.75">
      <c r="A138" s="67"/>
      <c r="B138" s="67"/>
      <c r="C138" s="68"/>
      <c r="D138" s="72"/>
      <c r="E138" s="71"/>
      <c r="F138" s="73"/>
      <c r="G138" s="5"/>
      <c r="H138" s="5">
        <f t="shared" si="30"/>
        <v>0</v>
      </c>
    </row>
    <row r="139" spans="1:8" ht="15.75">
      <c r="A139" s="67"/>
      <c r="B139" s="67"/>
      <c r="C139" s="68"/>
      <c r="D139" s="72"/>
      <c r="E139" s="71"/>
      <c r="F139" s="73"/>
      <c r="G139" s="5"/>
      <c r="H139" s="5">
        <f t="shared" si="30"/>
        <v>0</v>
      </c>
    </row>
    <row r="140" spans="1:8" ht="15.75">
      <c r="A140" s="67"/>
      <c r="B140" s="67"/>
      <c r="C140" s="68"/>
      <c r="D140" s="72"/>
      <c r="E140" s="71"/>
      <c r="F140" s="73"/>
      <c r="G140" s="5"/>
      <c r="H140" s="5">
        <f t="shared" si="30"/>
        <v>0</v>
      </c>
    </row>
    <row r="141" spans="1:8" ht="15.75">
      <c r="A141" s="67"/>
      <c r="B141" s="67"/>
      <c r="C141" s="68"/>
      <c r="D141" s="72"/>
      <c r="E141" s="71"/>
      <c r="F141" s="73"/>
      <c r="G141" s="5"/>
      <c r="H141" s="5">
        <f t="shared" si="30"/>
        <v>0</v>
      </c>
    </row>
    <row r="142" spans="1:8" ht="15.75">
      <c r="A142" s="67"/>
      <c r="B142" s="67"/>
      <c r="C142" s="68"/>
      <c r="D142" s="72"/>
      <c r="E142" s="71"/>
      <c r="F142" s="73"/>
      <c r="G142" s="5"/>
      <c r="H142" s="5">
        <f t="shared" si="30"/>
        <v>0</v>
      </c>
    </row>
    <row r="143" spans="1:8" ht="15.75">
      <c r="A143" s="67"/>
      <c r="B143" s="67"/>
      <c r="C143" s="68"/>
      <c r="D143" s="72"/>
      <c r="E143" s="71"/>
      <c r="F143" s="73"/>
      <c r="G143" s="5"/>
      <c r="H143" s="5">
        <f t="shared" si="30"/>
        <v>0</v>
      </c>
    </row>
    <row r="144" spans="1:8" ht="15.75">
      <c r="A144" s="67"/>
      <c r="B144" s="67"/>
      <c r="C144" s="68"/>
      <c r="D144" s="72"/>
      <c r="E144" s="71"/>
      <c r="F144" s="73"/>
      <c r="G144" s="5"/>
      <c r="H144" s="5">
        <f t="shared" si="30"/>
        <v>0</v>
      </c>
    </row>
    <row r="145" spans="1:8" ht="15.75">
      <c r="A145" s="67"/>
      <c r="B145" s="67"/>
      <c r="C145" s="68"/>
      <c r="D145" s="72"/>
      <c r="E145" s="71"/>
      <c r="F145" s="73"/>
      <c r="G145" s="5"/>
      <c r="H145" s="5">
        <f t="shared" si="30"/>
        <v>0</v>
      </c>
    </row>
    <row r="146" spans="1:8" ht="15.75">
      <c r="A146" s="67"/>
      <c r="B146" s="67"/>
      <c r="C146" s="68"/>
      <c r="D146" s="72"/>
      <c r="E146" s="71"/>
      <c r="F146" s="73"/>
      <c r="G146" s="5"/>
      <c r="H146" s="5">
        <f t="shared" si="30"/>
        <v>0</v>
      </c>
    </row>
    <row r="147" spans="1:8" ht="15.75">
      <c r="A147" s="67"/>
      <c r="B147" s="67"/>
      <c r="C147" s="68"/>
      <c r="D147" s="72"/>
      <c r="E147" s="71"/>
      <c r="F147" s="73"/>
      <c r="G147" s="5"/>
      <c r="H147" s="5">
        <f t="shared" si="30"/>
        <v>0</v>
      </c>
    </row>
    <row r="148" spans="1:8" ht="15.75">
      <c r="A148" s="67"/>
      <c r="B148" s="67"/>
      <c r="C148" s="68"/>
      <c r="D148" s="72"/>
      <c r="E148" s="71"/>
      <c r="F148" s="73"/>
      <c r="G148" s="5"/>
      <c r="H148" s="5">
        <f t="shared" si="30"/>
        <v>0</v>
      </c>
    </row>
    <row r="149" spans="1:8" ht="15.75">
      <c r="A149" s="67"/>
      <c r="B149" s="67"/>
      <c r="C149" s="68"/>
      <c r="D149" s="72"/>
      <c r="E149" s="71"/>
      <c r="F149" s="73"/>
      <c r="G149" s="5"/>
      <c r="H149" s="5">
        <f t="shared" si="30"/>
        <v>0</v>
      </c>
    </row>
    <row r="150" spans="1:8" ht="15.75">
      <c r="A150" s="67"/>
      <c r="B150" s="67"/>
      <c r="C150" s="68"/>
      <c r="D150" s="72"/>
      <c r="E150" s="71"/>
      <c r="F150" s="73"/>
      <c r="G150" s="5"/>
      <c r="H150" s="5">
        <f t="shared" si="30"/>
        <v>0</v>
      </c>
    </row>
    <row r="151" spans="1:8" ht="15.75">
      <c r="A151" s="67"/>
      <c r="B151" s="67"/>
      <c r="C151" s="68"/>
      <c r="D151" s="72"/>
      <c r="E151" s="71"/>
      <c r="F151" s="73"/>
      <c r="G151" s="5"/>
      <c r="H151" s="5">
        <f t="shared" si="30"/>
        <v>0</v>
      </c>
    </row>
    <row r="152" spans="1:8" ht="15.75">
      <c r="A152" s="67"/>
      <c r="B152" s="67"/>
      <c r="C152" s="68"/>
      <c r="D152" s="72"/>
      <c r="E152" s="71"/>
      <c r="F152" s="73"/>
      <c r="G152" s="5"/>
      <c r="H152" s="5">
        <f t="shared" si="30"/>
        <v>0</v>
      </c>
    </row>
    <row r="153" spans="1:8" ht="15.75">
      <c r="A153" s="67"/>
      <c r="B153" s="67"/>
      <c r="C153" s="68"/>
      <c r="D153" s="72"/>
      <c r="E153" s="71"/>
      <c r="F153" s="73"/>
      <c r="G153" s="5"/>
      <c r="H153" s="5">
        <f t="shared" si="30"/>
        <v>0</v>
      </c>
    </row>
    <row r="154" spans="1:8" ht="15.75">
      <c r="A154" s="67"/>
      <c r="B154" s="67"/>
      <c r="C154" s="68"/>
      <c r="D154" s="72"/>
      <c r="E154" s="71"/>
      <c r="F154" s="73"/>
      <c r="G154" s="5"/>
      <c r="H154" s="5">
        <f t="shared" si="30"/>
        <v>0</v>
      </c>
    </row>
    <row r="155" spans="1:8" ht="15.75">
      <c r="A155" s="67"/>
      <c r="B155" s="67"/>
      <c r="C155" s="68"/>
      <c r="D155" s="72"/>
      <c r="E155" s="71"/>
      <c r="F155" s="73"/>
      <c r="G155" s="5"/>
      <c r="H155" s="5">
        <f t="shared" si="30"/>
        <v>0</v>
      </c>
    </row>
    <row r="156" spans="1:8" ht="15.75">
      <c r="A156" s="67"/>
      <c r="B156" s="67"/>
      <c r="C156" s="68"/>
      <c r="D156" s="72"/>
      <c r="E156" s="71"/>
      <c r="F156" s="73"/>
      <c r="G156" s="5"/>
      <c r="H156" s="5">
        <f t="shared" si="30"/>
        <v>0</v>
      </c>
    </row>
    <row r="157" spans="1:8" ht="15.75">
      <c r="A157" s="67"/>
      <c r="B157" s="67"/>
      <c r="C157" s="68"/>
      <c r="D157" s="72"/>
      <c r="E157" s="71"/>
      <c r="F157" s="73"/>
      <c r="G157" s="5"/>
      <c r="H157" s="5">
        <f t="shared" si="30"/>
        <v>0</v>
      </c>
    </row>
    <row r="158" spans="1:8" ht="15.75">
      <c r="A158" s="67"/>
      <c r="B158" s="67"/>
      <c r="C158" s="68"/>
      <c r="D158" s="72"/>
      <c r="E158" s="71"/>
      <c r="F158" s="73"/>
      <c r="G158" s="5"/>
      <c r="H158" s="5">
        <f t="shared" si="30"/>
        <v>0</v>
      </c>
    </row>
    <row r="159" spans="1:8" ht="15.75">
      <c r="A159" s="67"/>
      <c r="B159" s="67"/>
      <c r="C159" s="68"/>
      <c r="D159" s="72"/>
      <c r="E159" s="71"/>
      <c r="F159" s="73"/>
      <c r="G159" s="5"/>
      <c r="H159" s="5">
        <f t="shared" si="30"/>
        <v>0</v>
      </c>
    </row>
    <row r="160" spans="1:8" ht="15.75">
      <c r="A160" s="67"/>
      <c r="B160" s="67"/>
      <c r="C160" s="68"/>
      <c r="D160" s="72"/>
      <c r="E160" s="71"/>
      <c r="F160" s="73"/>
      <c r="G160" s="5"/>
      <c r="H160" s="5">
        <f t="shared" si="30"/>
        <v>0</v>
      </c>
    </row>
    <row r="161" spans="1:8" ht="15.75">
      <c r="A161" s="67"/>
      <c r="B161" s="67"/>
      <c r="C161" s="68"/>
      <c r="D161" s="72"/>
      <c r="E161" s="71"/>
      <c r="F161" s="73"/>
      <c r="G161" s="5"/>
      <c r="H161" s="5">
        <f t="shared" si="30"/>
        <v>0</v>
      </c>
    </row>
    <row r="162" spans="1:8" ht="15.75">
      <c r="A162" s="67"/>
      <c r="B162" s="67"/>
      <c r="C162" s="68"/>
      <c r="D162" s="72"/>
      <c r="E162" s="71"/>
      <c r="F162" s="73"/>
      <c r="G162" s="5"/>
      <c r="H162" s="5">
        <f t="shared" si="30"/>
        <v>0</v>
      </c>
    </row>
    <row r="163" spans="1:8" ht="15.75">
      <c r="A163" s="67"/>
      <c r="B163" s="67"/>
      <c r="C163" s="68"/>
      <c r="D163" s="72"/>
      <c r="E163" s="71"/>
      <c r="F163" s="73"/>
      <c r="G163" s="5"/>
      <c r="H163" s="5">
        <f t="shared" si="30"/>
        <v>0</v>
      </c>
    </row>
    <row r="164" spans="1:8" ht="15.75">
      <c r="A164" s="67"/>
      <c r="B164" s="67"/>
      <c r="C164" s="68"/>
      <c r="D164" s="72"/>
      <c r="E164" s="71"/>
      <c r="F164" s="73"/>
      <c r="G164" s="5"/>
      <c r="H164" s="5">
        <f t="shared" si="30"/>
        <v>0</v>
      </c>
    </row>
    <row r="165" spans="1:8" ht="15.75">
      <c r="A165" s="67"/>
      <c r="B165" s="67"/>
      <c r="C165" s="68"/>
      <c r="D165" s="72"/>
      <c r="E165" s="71"/>
      <c r="F165" s="73"/>
      <c r="G165" s="5"/>
      <c r="H165" s="5">
        <f t="shared" si="30"/>
        <v>0</v>
      </c>
    </row>
    <row r="166" spans="1:8" ht="15.75">
      <c r="A166" s="67"/>
      <c r="B166" s="67"/>
      <c r="C166" s="68"/>
      <c r="D166" s="72"/>
      <c r="E166" s="71"/>
      <c r="F166" s="73"/>
      <c r="G166" s="5"/>
      <c r="H166" s="5">
        <f t="shared" si="30"/>
        <v>0</v>
      </c>
    </row>
    <row r="167" spans="1:8" ht="15.75">
      <c r="A167" s="67"/>
      <c r="B167" s="67"/>
      <c r="C167" s="68"/>
      <c r="D167" s="72"/>
      <c r="E167" s="71"/>
      <c r="F167" s="73"/>
      <c r="G167" s="5"/>
      <c r="H167" s="5">
        <f t="shared" si="30"/>
        <v>0</v>
      </c>
    </row>
    <row r="168" spans="1:8" ht="15.75">
      <c r="A168" s="67"/>
      <c r="B168" s="67"/>
      <c r="C168" s="68"/>
      <c r="D168" s="72"/>
      <c r="E168" s="71"/>
      <c r="F168" s="73"/>
      <c r="G168" s="5"/>
      <c r="H168" s="5">
        <f t="shared" si="30"/>
        <v>0</v>
      </c>
    </row>
    <row r="169" spans="1:8" ht="15.75">
      <c r="A169" s="67"/>
      <c r="B169" s="67"/>
      <c r="C169" s="68"/>
      <c r="D169" s="72"/>
      <c r="E169" s="71"/>
      <c r="F169" s="73"/>
      <c r="G169" s="5"/>
      <c r="H169" s="5">
        <f t="shared" si="30"/>
        <v>0</v>
      </c>
    </row>
    <row r="170" spans="1:8" ht="15.75">
      <c r="A170" s="67"/>
      <c r="B170" s="67"/>
      <c r="C170" s="68"/>
      <c r="D170" s="72"/>
      <c r="E170" s="71"/>
      <c r="F170" s="73"/>
      <c r="G170" s="5"/>
      <c r="H170" s="5">
        <f t="shared" si="30"/>
        <v>0</v>
      </c>
    </row>
    <row r="171" spans="1:8" ht="15.75">
      <c r="A171" s="67"/>
      <c r="B171" s="67"/>
      <c r="C171" s="68"/>
      <c r="D171" s="72"/>
      <c r="E171" s="71"/>
      <c r="F171" s="73"/>
      <c r="G171" s="5"/>
      <c r="H171" s="5">
        <f t="shared" si="30"/>
        <v>0</v>
      </c>
    </row>
    <row r="172" spans="1:8" ht="15.75">
      <c r="A172" s="67"/>
      <c r="B172" s="67"/>
      <c r="C172" s="68"/>
      <c r="D172" s="72"/>
      <c r="E172" s="71"/>
      <c r="F172" s="73"/>
      <c r="G172" s="5"/>
      <c r="H172" s="5">
        <f t="shared" si="30"/>
        <v>0</v>
      </c>
    </row>
    <row r="173" spans="1:8" ht="15.75">
      <c r="A173" s="67"/>
      <c r="B173" s="67"/>
      <c r="C173" s="68"/>
      <c r="D173" s="72"/>
      <c r="E173" s="71"/>
      <c r="F173" s="73"/>
      <c r="G173" s="5"/>
      <c r="H173" s="5">
        <f t="shared" si="30"/>
        <v>0</v>
      </c>
    </row>
    <row r="174" spans="1:8" ht="15.75">
      <c r="A174" s="67"/>
      <c r="B174" s="67"/>
      <c r="C174" s="68"/>
      <c r="D174" s="75"/>
      <c r="E174" s="71"/>
      <c r="F174" s="73"/>
      <c r="G174" s="5"/>
      <c r="H174" s="5">
        <f t="shared" si="30"/>
        <v>0</v>
      </c>
    </row>
    <row r="175" spans="1:8" ht="15.75">
      <c r="A175" s="67"/>
      <c r="B175" s="67"/>
      <c r="C175" s="68"/>
      <c r="D175" s="75"/>
      <c r="E175" s="71"/>
      <c r="F175" s="73"/>
      <c r="G175" s="5"/>
      <c r="H175" s="5">
        <f t="shared" si="30"/>
        <v>0</v>
      </c>
    </row>
    <row r="176" spans="1:8" ht="15.75">
      <c r="A176" s="67"/>
      <c r="B176" s="67"/>
      <c r="C176" s="68"/>
      <c r="D176" s="75"/>
      <c r="E176" s="71"/>
      <c r="F176" s="73"/>
      <c r="G176" s="5"/>
      <c r="H176" s="5">
        <f t="shared" si="30"/>
        <v>0</v>
      </c>
    </row>
    <row r="177" spans="1:8" ht="15.75">
      <c r="A177" s="67"/>
      <c r="B177" s="67"/>
      <c r="C177" s="68"/>
      <c r="D177" s="72"/>
      <c r="E177" s="71"/>
      <c r="F177" s="73"/>
      <c r="G177" s="5"/>
      <c r="H177" s="5">
        <f t="shared" si="30"/>
        <v>0</v>
      </c>
    </row>
    <row r="178" spans="1:8" ht="15.75">
      <c r="A178" s="67"/>
      <c r="B178" s="67"/>
      <c r="C178" s="68"/>
      <c r="D178" s="72"/>
      <c r="E178" s="71"/>
      <c r="F178" s="73"/>
      <c r="G178" s="5"/>
      <c r="H178" s="5">
        <f t="shared" si="30"/>
        <v>0</v>
      </c>
    </row>
    <row r="179" spans="1:8" ht="15.75">
      <c r="A179" s="67"/>
      <c r="B179" s="67"/>
      <c r="C179" s="68"/>
      <c r="D179" s="72"/>
      <c r="E179" s="71"/>
      <c r="F179" s="73"/>
      <c r="G179" s="5"/>
      <c r="H179" s="5">
        <f t="shared" si="30"/>
        <v>0</v>
      </c>
    </row>
    <row r="180" spans="1:8" ht="15.75">
      <c r="A180" s="67"/>
      <c r="B180" s="67"/>
      <c r="C180" s="68"/>
      <c r="D180" s="72"/>
      <c r="E180" s="71"/>
      <c r="F180" s="73"/>
      <c r="G180" s="5"/>
      <c r="H180" s="5">
        <f t="shared" si="30"/>
        <v>0</v>
      </c>
    </row>
    <row r="181" spans="1:8" ht="15.75">
      <c r="A181" s="67"/>
      <c r="B181" s="67"/>
      <c r="C181" s="68"/>
      <c r="D181" s="72"/>
      <c r="E181" s="71"/>
      <c r="F181" s="73"/>
      <c r="G181" s="5"/>
      <c r="H181" s="5">
        <f t="shared" si="30"/>
        <v>0</v>
      </c>
    </row>
    <row r="182" spans="1:8" ht="15.75">
      <c r="A182" s="67"/>
      <c r="B182" s="67"/>
      <c r="C182" s="68"/>
      <c r="D182" s="72"/>
      <c r="E182" s="71"/>
      <c r="F182" s="73"/>
      <c r="G182" s="5"/>
      <c r="H182" s="5">
        <f t="shared" si="30"/>
        <v>0</v>
      </c>
    </row>
    <row r="183" spans="1:8" ht="15.75">
      <c r="A183" s="67"/>
      <c r="B183" s="67"/>
      <c r="C183" s="68"/>
      <c r="D183" s="72"/>
      <c r="E183" s="71"/>
      <c r="F183" s="73"/>
      <c r="G183" s="5"/>
      <c r="H183" s="5">
        <f t="shared" si="30"/>
        <v>0</v>
      </c>
    </row>
    <row r="184" spans="1:8" ht="15.75">
      <c r="A184" s="67"/>
      <c r="B184" s="67"/>
      <c r="C184" s="68"/>
      <c r="D184" s="72"/>
      <c r="E184" s="71"/>
      <c r="F184" s="73"/>
      <c r="G184" s="5"/>
      <c r="H184" s="5">
        <f t="shared" si="30"/>
        <v>0</v>
      </c>
    </row>
    <row r="185" spans="1:8" ht="15.75">
      <c r="A185" s="67"/>
      <c r="B185" s="67"/>
      <c r="C185" s="68"/>
      <c r="D185" s="72"/>
      <c r="E185" s="71"/>
      <c r="F185" s="73"/>
      <c r="G185" s="5"/>
      <c r="H185" s="5">
        <f t="shared" si="30"/>
        <v>0</v>
      </c>
    </row>
    <row r="186" spans="1:8" ht="15.75">
      <c r="A186" s="67"/>
      <c r="B186" s="67"/>
      <c r="C186" s="68"/>
      <c r="D186" s="72"/>
      <c r="E186" s="71"/>
      <c r="F186" s="73"/>
      <c r="G186" s="5"/>
      <c r="H186" s="5">
        <f t="shared" si="30"/>
        <v>0</v>
      </c>
    </row>
    <row r="187" spans="1:8" ht="15.75">
      <c r="A187" s="67"/>
      <c r="B187" s="67"/>
      <c r="C187" s="68"/>
      <c r="D187" s="72"/>
      <c r="E187" s="71"/>
      <c r="F187" s="73"/>
      <c r="G187" s="5"/>
      <c r="H187" s="5">
        <f t="shared" si="30"/>
        <v>0</v>
      </c>
    </row>
    <row r="188" spans="1:8" ht="15.75">
      <c r="A188" s="67"/>
      <c r="B188" s="67"/>
      <c r="C188" s="68"/>
      <c r="D188" s="72"/>
      <c r="E188" s="71"/>
      <c r="F188" s="73"/>
      <c r="G188" s="5"/>
      <c r="H188" s="5">
        <f t="shared" si="30"/>
        <v>0</v>
      </c>
    </row>
    <row r="189" spans="1:8" ht="15.75">
      <c r="A189" s="67"/>
      <c r="B189" s="67"/>
      <c r="C189" s="68"/>
      <c r="D189" s="72"/>
      <c r="E189" s="71"/>
      <c r="F189" s="73"/>
      <c r="G189" s="5"/>
      <c r="H189" s="5">
        <f t="shared" si="30"/>
        <v>0</v>
      </c>
    </row>
    <row r="190" spans="1:8" ht="15.75">
      <c r="A190" s="67"/>
      <c r="B190" s="67"/>
      <c r="C190" s="68"/>
      <c r="D190" s="72"/>
      <c r="E190" s="71"/>
      <c r="F190" s="73"/>
      <c r="G190" s="5"/>
      <c r="H190" s="5">
        <f t="shared" si="30"/>
        <v>0</v>
      </c>
    </row>
    <row r="191" spans="1:8" ht="15.75">
      <c r="A191" s="67"/>
      <c r="B191" s="67"/>
      <c r="C191" s="68"/>
      <c r="D191" s="72"/>
      <c r="E191" s="71"/>
      <c r="F191" s="73"/>
      <c r="G191" s="5"/>
      <c r="H191" s="5">
        <f t="shared" si="30"/>
        <v>0</v>
      </c>
    </row>
    <row r="192" spans="1:8" ht="15.75">
      <c r="A192" s="67"/>
      <c r="B192" s="67"/>
      <c r="C192" s="68"/>
      <c r="D192" s="72"/>
      <c r="E192" s="71"/>
      <c r="F192" s="73"/>
      <c r="G192" s="5"/>
      <c r="H192" s="5">
        <f t="shared" si="30"/>
        <v>0</v>
      </c>
    </row>
    <row r="193" spans="1:8" ht="15.75">
      <c r="A193" s="67"/>
      <c r="B193" s="67"/>
      <c r="C193" s="68"/>
      <c r="D193" s="72"/>
      <c r="E193" s="71"/>
      <c r="F193" s="73"/>
      <c r="G193" s="5"/>
      <c r="H193" s="5">
        <f t="shared" si="30"/>
        <v>0</v>
      </c>
    </row>
    <row r="194" spans="1:8" ht="15.75">
      <c r="A194" s="67"/>
      <c r="B194" s="67"/>
      <c r="C194" s="68"/>
      <c r="D194" s="72"/>
      <c r="E194" s="71"/>
      <c r="F194" s="73"/>
      <c r="G194" s="5"/>
      <c r="H194" s="5">
        <f t="shared" si="30"/>
        <v>0</v>
      </c>
    </row>
    <row r="195" spans="1:8" ht="15.75">
      <c r="A195" s="67"/>
      <c r="B195" s="67"/>
      <c r="C195" s="68"/>
      <c r="D195" s="72"/>
      <c r="E195" s="71"/>
      <c r="F195" s="73"/>
      <c r="G195" s="5"/>
      <c r="H195" s="5">
        <f t="shared" si="30"/>
        <v>0</v>
      </c>
    </row>
    <row r="196" spans="1:8" ht="15.75">
      <c r="A196" s="67"/>
      <c r="B196" s="67"/>
      <c r="C196" s="68"/>
      <c r="D196" s="72"/>
      <c r="E196" s="71"/>
      <c r="F196" s="73"/>
      <c r="G196" s="5"/>
      <c r="H196" s="5">
        <f t="shared" si="30"/>
        <v>0</v>
      </c>
    </row>
    <row r="197" spans="1:8" ht="15.75">
      <c r="A197" s="67"/>
      <c r="B197" s="67"/>
      <c r="C197" s="68"/>
      <c r="D197" s="72"/>
      <c r="E197" s="71"/>
      <c r="F197" s="73"/>
      <c r="G197" s="5"/>
      <c r="H197" s="5">
        <f t="shared" si="30"/>
        <v>0</v>
      </c>
    </row>
    <row r="198" spans="1:8" ht="15.75">
      <c r="A198" s="67"/>
      <c r="B198" s="67"/>
      <c r="C198" s="68"/>
      <c r="D198" s="72"/>
      <c r="E198" s="71"/>
      <c r="F198" s="73"/>
      <c r="G198" s="5"/>
      <c r="H198" s="5">
        <f t="shared" si="30"/>
        <v>0</v>
      </c>
    </row>
    <row r="199" spans="1:8" ht="15.75">
      <c r="A199" s="67"/>
      <c r="B199" s="67"/>
      <c r="C199" s="68"/>
      <c r="D199" s="72"/>
      <c r="E199" s="71"/>
      <c r="F199" s="73"/>
      <c r="G199" s="5"/>
      <c r="H199" s="5">
        <f t="shared" si="30"/>
        <v>0</v>
      </c>
    </row>
    <row r="200" spans="1:8" ht="15.75">
      <c r="A200" s="67"/>
      <c r="B200" s="67"/>
      <c r="C200" s="68"/>
      <c r="D200" s="72"/>
      <c r="E200" s="71"/>
      <c r="F200" s="73"/>
      <c r="G200" s="5"/>
      <c r="H200" s="5">
        <f t="shared" ref="H200:H263" si="31">G200*F200</f>
        <v>0</v>
      </c>
    </row>
    <row r="201" spans="1:8" ht="15.75">
      <c r="A201" s="67"/>
      <c r="B201" s="67"/>
      <c r="C201" s="68"/>
      <c r="D201" s="72"/>
      <c r="E201" s="71"/>
      <c r="F201" s="73"/>
      <c r="G201" s="5"/>
      <c r="H201" s="5">
        <f t="shared" si="31"/>
        <v>0</v>
      </c>
    </row>
    <row r="202" spans="1:8" ht="15.75">
      <c r="A202" s="67"/>
      <c r="B202" s="67"/>
      <c r="C202" s="68"/>
      <c r="D202" s="72"/>
      <c r="E202" s="71"/>
      <c r="F202" s="73"/>
      <c r="G202" s="5"/>
      <c r="H202" s="5">
        <f t="shared" si="31"/>
        <v>0</v>
      </c>
    </row>
    <row r="203" spans="1:8" ht="15.75">
      <c r="A203" s="67"/>
      <c r="B203" s="67"/>
      <c r="C203" s="68"/>
      <c r="D203" s="72"/>
      <c r="E203" s="71"/>
      <c r="F203" s="73"/>
      <c r="G203" s="5"/>
      <c r="H203" s="5">
        <f t="shared" si="31"/>
        <v>0</v>
      </c>
    </row>
    <row r="204" spans="1:8" ht="15.75">
      <c r="A204" s="67"/>
      <c r="B204" s="67"/>
      <c r="C204" s="68"/>
      <c r="D204" s="72"/>
      <c r="E204" s="71"/>
      <c r="F204" s="73"/>
      <c r="G204" s="5"/>
      <c r="H204" s="5">
        <f t="shared" si="31"/>
        <v>0</v>
      </c>
    </row>
    <row r="205" spans="1:8" ht="15.75">
      <c r="A205" s="67"/>
      <c r="B205" s="67"/>
      <c r="C205" s="68"/>
      <c r="D205" s="72"/>
      <c r="E205" s="71"/>
      <c r="F205" s="73"/>
      <c r="G205" s="5"/>
      <c r="H205" s="5">
        <f t="shared" si="31"/>
        <v>0</v>
      </c>
    </row>
    <row r="206" spans="1:8" ht="15.75">
      <c r="A206" s="67"/>
      <c r="B206" s="67"/>
      <c r="C206" s="68"/>
      <c r="D206" s="72"/>
      <c r="E206" s="71"/>
      <c r="F206" s="73"/>
      <c r="G206" s="5"/>
      <c r="H206" s="5">
        <f t="shared" si="31"/>
        <v>0</v>
      </c>
    </row>
    <row r="207" spans="1:8" ht="15.75">
      <c r="A207" s="67"/>
      <c r="B207" s="67"/>
      <c r="C207" s="68"/>
      <c r="D207" s="72"/>
      <c r="E207" s="71"/>
      <c r="F207" s="73"/>
      <c r="G207" s="5"/>
      <c r="H207" s="5">
        <f t="shared" si="31"/>
        <v>0</v>
      </c>
    </row>
    <row r="208" spans="1:8" ht="15.75">
      <c r="A208" s="67"/>
      <c r="B208" s="67"/>
      <c r="C208" s="68"/>
      <c r="D208" s="72"/>
      <c r="E208" s="71"/>
      <c r="F208" s="73"/>
      <c r="G208" s="5"/>
      <c r="H208" s="5">
        <f t="shared" si="31"/>
        <v>0</v>
      </c>
    </row>
    <row r="209" spans="1:8" ht="15.75">
      <c r="A209" s="67"/>
      <c r="B209" s="67"/>
      <c r="C209" s="68"/>
      <c r="D209" s="72"/>
      <c r="E209" s="71"/>
      <c r="F209" s="73"/>
      <c r="G209" s="5"/>
      <c r="H209" s="5">
        <f t="shared" si="31"/>
        <v>0</v>
      </c>
    </row>
    <row r="210" spans="1:8" ht="15.75">
      <c r="A210" s="67"/>
      <c r="B210" s="67"/>
      <c r="C210" s="68"/>
      <c r="D210" s="72"/>
      <c r="E210" s="71"/>
      <c r="F210" s="73"/>
      <c r="G210" s="5"/>
      <c r="H210" s="5">
        <f t="shared" si="31"/>
        <v>0</v>
      </c>
    </row>
    <row r="211" spans="1:8" ht="15.75">
      <c r="A211" s="67"/>
      <c r="B211" s="67"/>
      <c r="C211" s="68"/>
      <c r="D211" s="72"/>
      <c r="E211" s="71"/>
      <c r="F211" s="73"/>
      <c r="G211" s="5"/>
      <c r="H211" s="5">
        <f t="shared" si="31"/>
        <v>0</v>
      </c>
    </row>
    <row r="212" spans="1:8" ht="15.75">
      <c r="A212" s="67"/>
      <c r="B212" s="67"/>
      <c r="C212" s="68"/>
      <c r="D212" s="72"/>
      <c r="E212" s="71"/>
      <c r="F212" s="73"/>
      <c r="G212" s="5"/>
      <c r="H212" s="5">
        <f t="shared" si="31"/>
        <v>0</v>
      </c>
    </row>
    <row r="213" spans="1:8" ht="15.75">
      <c r="A213" s="67"/>
      <c r="B213" s="67"/>
      <c r="C213" s="68"/>
      <c r="D213" s="72"/>
      <c r="E213" s="71"/>
      <c r="F213" s="73"/>
      <c r="G213" s="5"/>
      <c r="H213" s="5">
        <f t="shared" si="31"/>
        <v>0</v>
      </c>
    </row>
    <row r="214" spans="1:8" ht="15.75">
      <c r="A214" s="67"/>
      <c r="B214" s="67"/>
      <c r="C214" s="68"/>
      <c r="D214" s="72"/>
      <c r="E214" s="71"/>
      <c r="F214" s="73"/>
      <c r="G214" s="5"/>
      <c r="H214" s="5">
        <f t="shared" si="31"/>
        <v>0</v>
      </c>
    </row>
    <row r="215" spans="1:8" ht="15.75">
      <c r="A215" s="67"/>
      <c r="B215" s="67"/>
      <c r="C215" s="68"/>
      <c r="D215" s="72"/>
      <c r="E215" s="71"/>
      <c r="F215" s="73"/>
      <c r="G215" s="5"/>
      <c r="H215" s="5">
        <f t="shared" si="31"/>
        <v>0</v>
      </c>
    </row>
    <row r="216" spans="1:8" ht="15.75">
      <c r="A216" s="67"/>
      <c r="B216" s="67"/>
      <c r="C216" s="68"/>
      <c r="D216" s="72"/>
      <c r="E216" s="71"/>
      <c r="F216" s="73"/>
      <c r="G216" s="5"/>
      <c r="H216" s="5">
        <f t="shared" si="31"/>
        <v>0</v>
      </c>
    </row>
    <row r="217" spans="1:8" ht="15.75">
      <c r="A217" s="67"/>
      <c r="B217" s="67"/>
      <c r="C217" s="68"/>
      <c r="D217" s="72"/>
      <c r="E217" s="71"/>
      <c r="F217" s="73"/>
      <c r="G217" s="5"/>
      <c r="H217" s="5">
        <f t="shared" si="31"/>
        <v>0</v>
      </c>
    </row>
    <row r="218" spans="1:8" ht="15.75">
      <c r="A218" s="67"/>
      <c r="B218" s="67"/>
      <c r="C218" s="68"/>
      <c r="D218" s="72"/>
      <c r="E218" s="71"/>
      <c r="F218" s="73"/>
      <c r="G218" s="5"/>
      <c r="H218" s="5">
        <f t="shared" si="31"/>
        <v>0</v>
      </c>
    </row>
    <row r="219" spans="1:8" ht="15.75">
      <c r="A219" s="67"/>
      <c r="B219" s="67"/>
      <c r="C219" s="68"/>
      <c r="D219" s="72"/>
      <c r="E219" s="71"/>
      <c r="F219" s="73"/>
      <c r="G219" s="5"/>
      <c r="H219" s="5">
        <f t="shared" si="31"/>
        <v>0</v>
      </c>
    </row>
    <row r="220" spans="1:8" ht="15.75">
      <c r="A220" s="67"/>
      <c r="B220" s="67"/>
      <c r="C220" s="68"/>
      <c r="D220" s="72"/>
      <c r="E220" s="71"/>
      <c r="F220" s="73"/>
      <c r="G220" s="5"/>
      <c r="H220" s="5">
        <f t="shared" si="31"/>
        <v>0</v>
      </c>
    </row>
    <row r="221" spans="1:8" ht="15.75">
      <c r="A221" s="67"/>
      <c r="B221" s="67"/>
      <c r="C221" s="68"/>
      <c r="D221" s="72"/>
      <c r="E221" s="71"/>
      <c r="F221" s="73"/>
      <c r="G221" s="5"/>
      <c r="H221" s="5">
        <f t="shared" si="31"/>
        <v>0</v>
      </c>
    </row>
    <row r="222" spans="1:8" ht="15.75">
      <c r="A222" s="67"/>
      <c r="B222" s="67"/>
      <c r="C222" s="68"/>
      <c r="D222" s="72"/>
      <c r="E222" s="71"/>
      <c r="F222" s="73"/>
      <c r="G222" s="5"/>
      <c r="H222" s="5">
        <f t="shared" si="31"/>
        <v>0</v>
      </c>
    </row>
    <row r="223" spans="1:8" ht="15.75">
      <c r="A223" s="67"/>
      <c r="B223" s="67"/>
      <c r="C223" s="68"/>
      <c r="D223" s="72"/>
      <c r="E223" s="71"/>
      <c r="F223" s="73"/>
      <c r="G223" s="5"/>
      <c r="H223" s="5">
        <f t="shared" si="31"/>
        <v>0</v>
      </c>
    </row>
    <row r="224" spans="1:8" ht="15.75">
      <c r="A224" s="67"/>
      <c r="B224" s="67"/>
      <c r="C224" s="68"/>
      <c r="D224" s="72"/>
      <c r="E224" s="71"/>
      <c r="F224" s="73"/>
      <c r="G224" s="5"/>
      <c r="H224" s="5">
        <f t="shared" si="31"/>
        <v>0</v>
      </c>
    </row>
    <row r="225" spans="1:8" ht="15.75">
      <c r="A225" s="67"/>
      <c r="B225" s="67"/>
      <c r="C225" s="68"/>
      <c r="D225" s="72"/>
      <c r="E225" s="71"/>
      <c r="F225" s="73"/>
      <c r="G225" s="5"/>
      <c r="H225" s="5">
        <f t="shared" si="31"/>
        <v>0</v>
      </c>
    </row>
    <row r="226" spans="1:8" ht="15.75">
      <c r="A226" s="67"/>
      <c r="B226" s="67"/>
      <c r="C226" s="68"/>
      <c r="D226" s="72"/>
      <c r="E226" s="71"/>
      <c r="F226" s="73"/>
      <c r="G226" s="5"/>
      <c r="H226" s="5">
        <f t="shared" si="31"/>
        <v>0</v>
      </c>
    </row>
    <row r="227" spans="1:8" ht="15.75">
      <c r="A227" s="67"/>
      <c r="B227" s="67"/>
      <c r="C227" s="68"/>
      <c r="D227" s="72"/>
      <c r="E227" s="71"/>
      <c r="F227" s="73"/>
      <c r="G227" s="5"/>
      <c r="H227" s="5">
        <f t="shared" si="31"/>
        <v>0</v>
      </c>
    </row>
    <row r="228" spans="1:8" ht="15.75">
      <c r="A228" s="67"/>
      <c r="B228" s="67"/>
      <c r="C228" s="68"/>
      <c r="D228" s="72"/>
      <c r="E228" s="71"/>
      <c r="F228" s="73"/>
      <c r="G228" s="5"/>
      <c r="H228" s="5">
        <f t="shared" si="31"/>
        <v>0</v>
      </c>
    </row>
    <row r="229" spans="1:8" ht="15.75">
      <c r="A229" s="67"/>
      <c r="B229" s="67"/>
      <c r="C229" s="68"/>
      <c r="D229" s="72"/>
      <c r="E229" s="71"/>
      <c r="F229" s="73"/>
      <c r="G229" s="5"/>
      <c r="H229" s="5">
        <f t="shared" si="31"/>
        <v>0</v>
      </c>
    </row>
    <row r="230" spans="1:8" ht="15.75">
      <c r="A230" s="67"/>
      <c r="B230" s="67"/>
      <c r="C230" s="68"/>
      <c r="D230" s="72"/>
      <c r="E230" s="71"/>
      <c r="F230" s="73"/>
      <c r="G230" s="5"/>
      <c r="H230" s="5">
        <f t="shared" si="31"/>
        <v>0</v>
      </c>
    </row>
    <row r="231" spans="1:8" ht="15.75">
      <c r="A231" s="67"/>
      <c r="B231" s="67"/>
      <c r="C231" s="68"/>
      <c r="D231" s="72"/>
      <c r="E231" s="71"/>
      <c r="F231" s="73"/>
      <c r="G231" s="5"/>
      <c r="H231" s="5">
        <f t="shared" si="31"/>
        <v>0</v>
      </c>
    </row>
    <row r="232" spans="1:8" ht="15.75">
      <c r="A232" s="67"/>
      <c r="B232" s="67"/>
      <c r="C232" s="68"/>
      <c r="D232" s="72"/>
      <c r="E232" s="71"/>
      <c r="F232" s="73"/>
      <c r="G232" s="5"/>
      <c r="H232" s="5">
        <f t="shared" si="31"/>
        <v>0</v>
      </c>
    </row>
    <row r="233" spans="1:8" ht="15.75">
      <c r="A233" s="67"/>
      <c r="B233" s="67"/>
      <c r="C233" s="68"/>
      <c r="D233" s="72"/>
      <c r="E233" s="71"/>
      <c r="F233" s="73"/>
      <c r="G233" s="5"/>
      <c r="H233" s="5">
        <f t="shared" si="31"/>
        <v>0</v>
      </c>
    </row>
    <row r="234" spans="1:8" ht="15.75">
      <c r="A234" s="67"/>
      <c r="B234" s="67"/>
      <c r="C234" s="68"/>
      <c r="D234" s="72"/>
      <c r="E234" s="71"/>
      <c r="F234" s="73"/>
      <c r="G234" s="5"/>
      <c r="H234" s="5">
        <f t="shared" si="31"/>
        <v>0</v>
      </c>
    </row>
    <row r="235" spans="1:8" ht="15.75">
      <c r="A235" s="67"/>
      <c r="B235" s="67"/>
      <c r="C235" s="68"/>
      <c r="D235" s="72"/>
      <c r="E235" s="71"/>
      <c r="F235" s="73"/>
      <c r="G235" s="5"/>
      <c r="H235" s="5">
        <f t="shared" si="31"/>
        <v>0</v>
      </c>
    </row>
    <row r="236" spans="1:8" ht="15.75">
      <c r="A236" s="67"/>
      <c r="B236" s="67"/>
      <c r="C236" s="68"/>
      <c r="D236" s="72"/>
      <c r="E236" s="71"/>
      <c r="F236" s="73"/>
      <c r="G236" s="5"/>
      <c r="H236" s="5">
        <f t="shared" si="31"/>
        <v>0</v>
      </c>
    </row>
    <row r="237" spans="1:8" ht="15.75">
      <c r="A237" s="67"/>
      <c r="B237" s="67"/>
      <c r="C237" s="68"/>
      <c r="D237" s="72"/>
      <c r="E237" s="71"/>
      <c r="F237" s="73"/>
      <c r="G237" s="5"/>
      <c r="H237" s="5">
        <f t="shared" si="31"/>
        <v>0</v>
      </c>
    </row>
    <row r="238" spans="1:8" ht="15.75">
      <c r="A238" s="67"/>
      <c r="B238" s="67"/>
      <c r="C238" s="68"/>
      <c r="D238" s="72"/>
      <c r="E238" s="71"/>
      <c r="F238" s="73"/>
      <c r="G238" s="5"/>
      <c r="H238" s="5">
        <f t="shared" si="31"/>
        <v>0</v>
      </c>
    </row>
    <row r="239" spans="1:8" ht="15.75">
      <c r="A239" s="67"/>
      <c r="B239" s="67"/>
      <c r="C239" s="68"/>
      <c r="D239" s="72"/>
      <c r="E239" s="71"/>
      <c r="F239" s="73"/>
      <c r="G239" s="5"/>
      <c r="H239" s="5">
        <f t="shared" si="31"/>
        <v>0</v>
      </c>
    </row>
    <row r="240" spans="1:8" ht="15.75">
      <c r="A240" s="67"/>
      <c r="B240" s="67"/>
      <c r="C240" s="68"/>
      <c r="D240" s="72"/>
      <c r="E240" s="71"/>
      <c r="F240" s="73"/>
      <c r="G240" s="5"/>
      <c r="H240" s="5">
        <f t="shared" si="31"/>
        <v>0</v>
      </c>
    </row>
    <row r="241" spans="1:8" ht="15.75">
      <c r="A241" s="67"/>
      <c r="B241" s="67"/>
      <c r="C241" s="68"/>
      <c r="D241" s="72"/>
      <c r="E241" s="71"/>
      <c r="F241" s="73"/>
      <c r="G241" s="5"/>
      <c r="H241" s="5">
        <f t="shared" si="31"/>
        <v>0</v>
      </c>
    </row>
    <row r="242" spans="1:8" ht="15.75">
      <c r="A242" s="67"/>
      <c r="B242" s="67"/>
      <c r="C242" s="68"/>
      <c r="D242" s="72"/>
      <c r="E242" s="71"/>
      <c r="F242" s="73"/>
      <c r="G242" s="5"/>
      <c r="H242" s="5">
        <f t="shared" si="31"/>
        <v>0</v>
      </c>
    </row>
    <row r="243" spans="1:8" ht="15.75">
      <c r="A243" s="67"/>
      <c r="B243" s="67"/>
      <c r="C243" s="68"/>
      <c r="D243" s="72"/>
      <c r="E243" s="71"/>
      <c r="F243" s="73"/>
      <c r="G243" s="5"/>
      <c r="H243" s="5">
        <f t="shared" si="31"/>
        <v>0</v>
      </c>
    </row>
    <row r="244" spans="1:8" ht="15.75">
      <c r="A244" s="67"/>
      <c r="B244" s="67"/>
      <c r="C244" s="68"/>
      <c r="D244" s="72"/>
      <c r="E244" s="71"/>
      <c r="F244" s="73"/>
      <c r="G244" s="5"/>
      <c r="H244" s="5">
        <f t="shared" si="31"/>
        <v>0</v>
      </c>
    </row>
    <row r="245" spans="1:8" ht="15.75">
      <c r="A245" s="67"/>
      <c r="B245" s="67"/>
      <c r="C245" s="68"/>
      <c r="D245" s="72"/>
      <c r="E245" s="71"/>
      <c r="F245" s="73"/>
      <c r="G245" s="5"/>
      <c r="H245" s="5">
        <f t="shared" si="31"/>
        <v>0</v>
      </c>
    </row>
    <row r="246" spans="1:8" ht="15.75">
      <c r="A246" s="67"/>
      <c r="B246" s="67"/>
      <c r="C246" s="68"/>
      <c r="D246" s="72"/>
      <c r="E246" s="71"/>
      <c r="F246" s="73"/>
      <c r="G246" s="5"/>
      <c r="H246" s="5">
        <f t="shared" si="31"/>
        <v>0</v>
      </c>
    </row>
    <row r="247" spans="1:8" ht="15.75">
      <c r="A247" s="67"/>
      <c r="B247" s="67"/>
      <c r="C247" s="68"/>
      <c r="D247" s="72"/>
      <c r="E247" s="71"/>
      <c r="F247" s="73"/>
      <c r="G247" s="5"/>
      <c r="H247" s="5">
        <f t="shared" si="31"/>
        <v>0</v>
      </c>
    </row>
    <row r="248" spans="1:8" ht="15.75">
      <c r="A248" s="67"/>
      <c r="B248" s="67"/>
      <c r="C248" s="68"/>
      <c r="D248" s="72"/>
      <c r="E248" s="71"/>
      <c r="F248" s="73"/>
      <c r="G248" s="5"/>
      <c r="H248" s="5">
        <f t="shared" si="31"/>
        <v>0</v>
      </c>
    </row>
    <row r="249" spans="1:8" ht="15.75">
      <c r="A249" s="67"/>
      <c r="B249" s="67"/>
      <c r="C249" s="68"/>
      <c r="D249" s="72"/>
      <c r="E249" s="71"/>
      <c r="F249" s="73"/>
      <c r="G249" s="5"/>
      <c r="H249" s="5">
        <f t="shared" si="31"/>
        <v>0</v>
      </c>
    </row>
    <row r="250" spans="1:8" ht="15.75">
      <c r="A250" s="67"/>
      <c r="B250" s="67"/>
      <c r="C250" s="68"/>
      <c r="D250" s="72"/>
      <c r="E250" s="71"/>
      <c r="F250" s="73"/>
      <c r="G250" s="5"/>
      <c r="H250" s="5">
        <f t="shared" si="31"/>
        <v>0</v>
      </c>
    </row>
    <row r="251" spans="1:8" ht="15.75">
      <c r="A251" s="67"/>
      <c r="B251" s="67"/>
      <c r="C251" s="68"/>
      <c r="D251" s="72"/>
      <c r="E251" s="71"/>
      <c r="F251" s="73"/>
      <c r="G251" s="5"/>
      <c r="H251" s="5">
        <f t="shared" si="31"/>
        <v>0</v>
      </c>
    </row>
    <row r="252" spans="1:8" ht="15.75">
      <c r="A252" s="67"/>
      <c r="B252" s="67"/>
      <c r="C252" s="68"/>
      <c r="D252" s="72"/>
      <c r="E252" s="71"/>
      <c r="F252" s="73"/>
      <c r="G252" s="5"/>
      <c r="H252" s="5">
        <f t="shared" si="31"/>
        <v>0</v>
      </c>
    </row>
    <row r="253" spans="1:8" ht="15.75">
      <c r="A253" s="67"/>
      <c r="B253" s="67"/>
      <c r="C253" s="68"/>
      <c r="D253" s="72"/>
      <c r="E253" s="71"/>
      <c r="F253" s="73"/>
      <c r="G253" s="5"/>
      <c r="H253" s="5">
        <f t="shared" si="31"/>
        <v>0</v>
      </c>
    </row>
    <row r="254" spans="1:8" ht="15.75">
      <c r="A254" s="67"/>
      <c r="B254" s="67"/>
      <c r="C254" s="68"/>
      <c r="D254" s="72"/>
      <c r="E254" s="71"/>
      <c r="F254" s="73"/>
      <c r="G254" s="5"/>
      <c r="H254" s="5">
        <f t="shared" si="31"/>
        <v>0</v>
      </c>
    </row>
    <row r="255" spans="1:8" ht="15.75">
      <c r="A255" s="67"/>
      <c r="B255" s="67"/>
      <c r="C255" s="68"/>
      <c r="D255" s="72"/>
      <c r="E255" s="71"/>
      <c r="F255" s="73"/>
      <c r="G255" s="5"/>
      <c r="H255" s="5">
        <f t="shared" si="31"/>
        <v>0</v>
      </c>
    </row>
    <row r="256" spans="1:8" ht="15.75">
      <c r="A256" s="67"/>
      <c r="B256" s="67"/>
      <c r="C256" s="68"/>
      <c r="D256" s="72"/>
      <c r="E256" s="71"/>
      <c r="F256" s="73"/>
      <c r="G256" s="5"/>
      <c r="H256" s="5">
        <f t="shared" si="31"/>
        <v>0</v>
      </c>
    </row>
    <row r="257" spans="1:8" ht="15.75">
      <c r="A257" s="67"/>
      <c r="B257" s="67"/>
      <c r="C257" s="68"/>
      <c r="D257" s="72"/>
      <c r="E257" s="71"/>
      <c r="F257" s="73"/>
      <c r="G257" s="5"/>
      <c r="H257" s="5">
        <f t="shared" si="31"/>
        <v>0</v>
      </c>
    </row>
    <row r="258" spans="1:8" ht="15.75">
      <c r="A258" s="67"/>
      <c r="B258" s="67"/>
      <c r="C258" s="68"/>
      <c r="D258" s="72"/>
      <c r="E258" s="71"/>
      <c r="F258" s="73"/>
      <c r="G258" s="5"/>
      <c r="H258" s="5">
        <f t="shared" si="31"/>
        <v>0</v>
      </c>
    </row>
    <row r="259" spans="1:8" ht="15.75">
      <c r="A259" s="67"/>
      <c r="B259" s="67"/>
      <c r="C259" s="68"/>
      <c r="D259" s="72"/>
      <c r="E259" s="71"/>
      <c r="F259" s="73"/>
      <c r="G259" s="5"/>
      <c r="H259" s="5">
        <f t="shared" si="31"/>
        <v>0</v>
      </c>
    </row>
    <row r="260" spans="1:8" ht="15.75">
      <c r="A260" s="67"/>
      <c r="B260" s="67"/>
      <c r="C260" s="68"/>
      <c r="D260" s="72"/>
      <c r="E260" s="71"/>
      <c r="F260" s="73"/>
      <c r="G260" s="5"/>
      <c r="H260" s="5">
        <f t="shared" si="31"/>
        <v>0</v>
      </c>
    </row>
    <row r="261" spans="1:8" ht="15.75">
      <c r="A261" s="67"/>
      <c r="B261" s="67"/>
      <c r="C261" s="68"/>
      <c r="D261" s="72"/>
      <c r="E261" s="71"/>
      <c r="F261" s="73"/>
      <c r="G261" s="5"/>
      <c r="H261" s="5">
        <f t="shared" si="31"/>
        <v>0</v>
      </c>
    </row>
    <row r="262" spans="1:8" ht="15.75">
      <c r="A262" s="67"/>
      <c r="B262" s="67"/>
      <c r="C262" s="68"/>
      <c r="D262" s="72"/>
      <c r="E262" s="71"/>
      <c r="F262" s="73"/>
      <c r="G262" s="5"/>
      <c r="H262" s="5">
        <f t="shared" si="31"/>
        <v>0</v>
      </c>
    </row>
    <row r="263" spans="1:8" ht="15.75">
      <c r="A263" s="67"/>
      <c r="B263" s="67"/>
      <c r="C263" s="68"/>
      <c r="D263" s="72"/>
      <c r="E263" s="71"/>
      <c r="F263" s="73"/>
      <c r="G263" s="5"/>
      <c r="H263" s="5">
        <f t="shared" si="31"/>
        <v>0</v>
      </c>
    </row>
    <row r="264" spans="1:8" ht="15.75">
      <c r="A264" s="67"/>
      <c r="B264" s="67"/>
      <c r="C264" s="68"/>
      <c r="D264" s="72"/>
      <c r="E264" s="71"/>
      <c r="F264" s="73"/>
      <c r="G264" s="5"/>
      <c r="H264" s="5">
        <f t="shared" ref="H264:H323" si="32">G264*F264</f>
        <v>0</v>
      </c>
    </row>
    <row r="265" spans="1:8" ht="15.75">
      <c r="A265" s="67"/>
      <c r="B265" s="67"/>
      <c r="C265" s="68"/>
      <c r="D265" s="72"/>
      <c r="E265" s="71"/>
      <c r="F265" s="73"/>
      <c r="G265" s="5"/>
      <c r="H265" s="5">
        <f t="shared" si="32"/>
        <v>0</v>
      </c>
    </row>
    <row r="266" spans="1:8" ht="15.75">
      <c r="A266" s="67"/>
      <c r="B266" s="67"/>
      <c r="C266" s="68"/>
      <c r="D266" s="72"/>
      <c r="E266" s="71"/>
      <c r="F266" s="73"/>
      <c r="G266" s="5"/>
      <c r="H266" s="5">
        <f t="shared" si="32"/>
        <v>0</v>
      </c>
    </row>
    <row r="267" spans="1:8" ht="15.75">
      <c r="A267" s="67"/>
      <c r="B267" s="67"/>
      <c r="C267" s="68"/>
      <c r="D267" s="72"/>
      <c r="E267" s="71"/>
      <c r="F267" s="73"/>
      <c r="G267" s="5"/>
      <c r="H267" s="5">
        <f t="shared" si="32"/>
        <v>0</v>
      </c>
    </row>
    <row r="268" spans="1:8" ht="15.75">
      <c r="A268" s="67"/>
      <c r="B268" s="67"/>
      <c r="C268" s="68"/>
      <c r="D268" s="72"/>
      <c r="E268" s="71"/>
      <c r="F268" s="73"/>
      <c r="G268" s="5"/>
      <c r="H268" s="5">
        <f t="shared" si="32"/>
        <v>0</v>
      </c>
    </row>
    <row r="269" spans="1:8" ht="15.75">
      <c r="A269" s="67"/>
      <c r="B269" s="67"/>
      <c r="C269" s="68"/>
      <c r="D269" s="72"/>
      <c r="E269" s="71"/>
      <c r="F269" s="73"/>
      <c r="G269" s="5"/>
      <c r="H269" s="5">
        <f t="shared" si="32"/>
        <v>0</v>
      </c>
    </row>
    <row r="270" spans="1:8" ht="15.75">
      <c r="A270" s="67"/>
      <c r="B270" s="67"/>
      <c r="C270" s="68"/>
      <c r="D270" s="72"/>
      <c r="E270" s="71"/>
      <c r="F270" s="73"/>
      <c r="G270" s="5"/>
      <c r="H270" s="5">
        <f t="shared" si="32"/>
        <v>0</v>
      </c>
    </row>
    <row r="271" spans="1:8" ht="15.75">
      <c r="A271" s="67"/>
      <c r="B271" s="67"/>
      <c r="C271" s="68"/>
      <c r="D271" s="72"/>
      <c r="E271" s="71"/>
      <c r="F271" s="73"/>
      <c r="G271" s="5"/>
      <c r="H271" s="5">
        <f t="shared" si="32"/>
        <v>0</v>
      </c>
    </row>
    <row r="272" spans="1:8" ht="15.75">
      <c r="A272" s="67"/>
      <c r="B272" s="67"/>
      <c r="C272" s="68"/>
      <c r="D272" s="72"/>
      <c r="E272" s="71"/>
      <c r="F272" s="73"/>
      <c r="G272" s="5"/>
      <c r="H272" s="5">
        <f t="shared" si="32"/>
        <v>0</v>
      </c>
    </row>
    <row r="273" spans="1:8" ht="15.75">
      <c r="A273" s="67"/>
      <c r="B273" s="67"/>
      <c r="C273" s="68"/>
      <c r="D273" s="72"/>
      <c r="E273" s="71"/>
      <c r="F273" s="73"/>
      <c r="G273" s="5"/>
      <c r="H273" s="5">
        <f t="shared" si="32"/>
        <v>0</v>
      </c>
    </row>
    <row r="274" spans="1:8" ht="15.75">
      <c r="A274" s="67"/>
      <c r="B274" s="67"/>
      <c r="C274" s="68"/>
      <c r="D274" s="72"/>
      <c r="E274" s="71"/>
      <c r="F274" s="73"/>
      <c r="G274" s="5"/>
      <c r="H274" s="5">
        <f t="shared" si="32"/>
        <v>0</v>
      </c>
    </row>
    <row r="275" spans="1:8" ht="15.75">
      <c r="A275" s="67"/>
      <c r="B275" s="67"/>
      <c r="C275" s="68"/>
      <c r="D275" s="72"/>
      <c r="E275" s="71"/>
      <c r="F275" s="73"/>
      <c r="G275" s="5"/>
      <c r="H275" s="5">
        <f t="shared" si="32"/>
        <v>0</v>
      </c>
    </row>
    <row r="276" spans="1:8" ht="15.75">
      <c r="A276" s="67"/>
      <c r="B276" s="67"/>
      <c r="C276" s="68"/>
      <c r="D276" s="72"/>
      <c r="E276" s="71"/>
      <c r="F276" s="73"/>
      <c r="G276" s="5"/>
      <c r="H276" s="5">
        <f t="shared" si="32"/>
        <v>0</v>
      </c>
    </row>
    <row r="277" spans="1:8" ht="15.75">
      <c r="A277" s="67"/>
      <c r="B277" s="67"/>
      <c r="C277" s="68"/>
      <c r="D277" s="72"/>
      <c r="E277" s="71"/>
      <c r="F277" s="73"/>
      <c r="G277" s="5"/>
      <c r="H277" s="5">
        <f t="shared" si="32"/>
        <v>0</v>
      </c>
    </row>
    <row r="278" spans="1:8" ht="15.75">
      <c r="A278" s="67"/>
      <c r="B278" s="67"/>
      <c r="C278" s="68"/>
      <c r="D278" s="72"/>
      <c r="E278" s="71"/>
      <c r="F278" s="73"/>
      <c r="G278" s="5"/>
      <c r="H278" s="5">
        <f t="shared" si="32"/>
        <v>0</v>
      </c>
    </row>
    <row r="279" spans="1:8" ht="15.75">
      <c r="A279" s="67"/>
      <c r="B279" s="67"/>
      <c r="C279" s="68"/>
      <c r="D279" s="72"/>
      <c r="E279" s="71"/>
      <c r="F279" s="73"/>
      <c r="G279" s="5"/>
      <c r="H279" s="5">
        <f t="shared" si="32"/>
        <v>0</v>
      </c>
    </row>
    <row r="280" spans="1:8" ht="15.75">
      <c r="A280" s="67"/>
      <c r="B280" s="67"/>
      <c r="C280" s="68"/>
      <c r="D280" s="72"/>
      <c r="E280" s="71"/>
      <c r="F280" s="73"/>
      <c r="G280" s="5"/>
      <c r="H280" s="5">
        <f t="shared" si="32"/>
        <v>0</v>
      </c>
    </row>
    <row r="281" spans="1:8" ht="15.75">
      <c r="A281" s="67"/>
      <c r="B281" s="67"/>
      <c r="C281" s="68"/>
      <c r="D281" s="72"/>
      <c r="E281" s="71"/>
      <c r="F281" s="73"/>
      <c r="G281" s="5"/>
      <c r="H281" s="5">
        <f t="shared" si="32"/>
        <v>0</v>
      </c>
    </row>
    <row r="282" spans="1:8" ht="15.75">
      <c r="A282" s="67"/>
      <c r="B282" s="67"/>
      <c r="C282" s="68"/>
      <c r="D282" s="72"/>
      <c r="E282" s="71"/>
      <c r="F282" s="73"/>
      <c r="G282" s="5"/>
      <c r="H282" s="5">
        <f t="shared" si="32"/>
        <v>0</v>
      </c>
    </row>
    <row r="283" spans="1:8" ht="15.75">
      <c r="A283" s="67"/>
      <c r="B283" s="67"/>
      <c r="C283" s="68"/>
      <c r="D283" s="72"/>
      <c r="E283" s="71"/>
      <c r="F283" s="73"/>
      <c r="G283" s="5"/>
      <c r="H283" s="5">
        <f t="shared" si="32"/>
        <v>0</v>
      </c>
    </row>
    <row r="284" spans="1:8" ht="15.75">
      <c r="A284" s="67"/>
      <c r="B284" s="67"/>
      <c r="C284" s="68"/>
      <c r="D284" s="72"/>
      <c r="E284" s="71"/>
      <c r="F284" s="73"/>
      <c r="G284" s="5"/>
      <c r="H284" s="5">
        <f t="shared" si="32"/>
        <v>0</v>
      </c>
    </row>
    <row r="285" spans="1:8" ht="15.75">
      <c r="A285" s="67"/>
      <c r="B285" s="67"/>
      <c r="C285" s="68"/>
      <c r="D285" s="72"/>
      <c r="E285" s="71"/>
      <c r="F285" s="73"/>
      <c r="G285" s="5"/>
      <c r="H285" s="5">
        <f t="shared" si="32"/>
        <v>0</v>
      </c>
    </row>
    <row r="286" spans="1:8" ht="15.75">
      <c r="A286" s="67"/>
      <c r="B286" s="67"/>
      <c r="C286" s="68"/>
      <c r="D286" s="72"/>
      <c r="E286" s="71"/>
      <c r="F286" s="73"/>
      <c r="G286" s="5"/>
      <c r="H286" s="5">
        <f t="shared" si="32"/>
        <v>0</v>
      </c>
    </row>
    <row r="287" spans="1:8" ht="15.75">
      <c r="A287" s="67"/>
      <c r="B287" s="67"/>
      <c r="C287" s="68"/>
      <c r="D287" s="72"/>
      <c r="E287" s="71"/>
      <c r="F287" s="73"/>
      <c r="G287" s="5"/>
      <c r="H287" s="5">
        <f t="shared" si="32"/>
        <v>0</v>
      </c>
    </row>
    <row r="288" spans="1:8" ht="15.75">
      <c r="A288" s="67"/>
      <c r="B288" s="67"/>
      <c r="C288" s="68"/>
      <c r="D288" s="72"/>
      <c r="E288" s="71"/>
      <c r="F288" s="73"/>
      <c r="G288" s="5"/>
      <c r="H288" s="5">
        <f t="shared" si="32"/>
        <v>0</v>
      </c>
    </row>
    <row r="289" spans="1:8" ht="15.75">
      <c r="A289" s="67"/>
      <c r="B289" s="67"/>
      <c r="C289" s="68"/>
      <c r="D289" s="72"/>
      <c r="E289" s="71"/>
      <c r="F289" s="73"/>
      <c r="G289" s="5"/>
      <c r="H289" s="5">
        <f t="shared" si="32"/>
        <v>0</v>
      </c>
    </row>
    <row r="290" spans="1:8" ht="15.75">
      <c r="A290" s="67"/>
      <c r="B290" s="67"/>
      <c r="C290" s="68"/>
      <c r="D290" s="72"/>
      <c r="E290" s="71"/>
      <c r="F290" s="73"/>
      <c r="G290" s="5"/>
      <c r="H290" s="5">
        <f t="shared" si="32"/>
        <v>0</v>
      </c>
    </row>
    <row r="291" spans="1:8" ht="15.75">
      <c r="A291" s="67"/>
      <c r="B291" s="67"/>
      <c r="C291" s="68"/>
      <c r="D291" s="72"/>
      <c r="E291" s="71"/>
      <c r="F291" s="73"/>
      <c r="G291" s="5"/>
      <c r="H291" s="5">
        <f t="shared" si="32"/>
        <v>0</v>
      </c>
    </row>
    <row r="292" spans="1:8" ht="15.75">
      <c r="A292" s="67"/>
      <c r="B292" s="67"/>
      <c r="C292" s="68"/>
      <c r="D292" s="72"/>
      <c r="E292" s="71"/>
      <c r="F292" s="73"/>
      <c r="G292" s="5"/>
      <c r="H292" s="5">
        <f t="shared" si="32"/>
        <v>0</v>
      </c>
    </row>
    <row r="293" spans="1:8" ht="15.75">
      <c r="A293" s="67"/>
      <c r="B293" s="67"/>
      <c r="C293" s="68"/>
      <c r="D293" s="72"/>
      <c r="E293" s="71"/>
      <c r="F293" s="73"/>
      <c r="G293" s="5"/>
      <c r="H293" s="5">
        <f t="shared" si="32"/>
        <v>0</v>
      </c>
    </row>
    <row r="294" spans="1:8" ht="15.75">
      <c r="A294" s="67"/>
      <c r="B294" s="67"/>
      <c r="C294" s="68"/>
      <c r="D294" s="72"/>
      <c r="E294" s="71"/>
      <c r="F294" s="73"/>
      <c r="G294" s="5"/>
      <c r="H294" s="5">
        <f t="shared" si="32"/>
        <v>0</v>
      </c>
    </row>
    <row r="295" spans="1:8" ht="15.75">
      <c r="A295" s="67"/>
      <c r="B295" s="67"/>
      <c r="C295" s="68"/>
      <c r="D295" s="72"/>
      <c r="E295" s="71"/>
      <c r="F295" s="73"/>
      <c r="G295" s="5"/>
      <c r="H295" s="5">
        <f t="shared" si="32"/>
        <v>0</v>
      </c>
    </row>
    <row r="296" spans="1:8" ht="15.75">
      <c r="A296" s="67"/>
      <c r="B296" s="67"/>
      <c r="C296" s="68"/>
      <c r="D296" s="72"/>
      <c r="E296" s="71"/>
      <c r="F296" s="73"/>
      <c r="G296" s="5"/>
      <c r="H296" s="5">
        <f t="shared" si="32"/>
        <v>0</v>
      </c>
    </row>
    <row r="297" spans="1:8" ht="15.75">
      <c r="A297" s="67"/>
      <c r="B297" s="67"/>
      <c r="C297" s="68"/>
      <c r="D297" s="72"/>
      <c r="E297" s="71"/>
      <c r="F297" s="73"/>
      <c r="G297" s="5"/>
      <c r="H297" s="5">
        <f t="shared" si="32"/>
        <v>0</v>
      </c>
    </row>
    <row r="298" spans="1:8" ht="15.75">
      <c r="A298" s="67"/>
      <c r="B298" s="67"/>
      <c r="C298" s="68"/>
      <c r="D298" s="72"/>
      <c r="E298" s="71"/>
      <c r="F298" s="73"/>
      <c r="G298" s="5"/>
      <c r="H298" s="5">
        <f t="shared" si="32"/>
        <v>0</v>
      </c>
    </row>
    <row r="299" spans="1:8" ht="15.75">
      <c r="A299" s="67"/>
      <c r="B299" s="67"/>
      <c r="C299" s="68"/>
      <c r="D299" s="72"/>
      <c r="E299" s="71"/>
      <c r="F299" s="73"/>
      <c r="G299" s="5"/>
      <c r="H299" s="5">
        <f t="shared" si="32"/>
        <v>0</v>
      </c>
    </row>
    <row r="300" spans="1:8" ht="15.75">
      <c r="A300" s="67"/>
      <c r="B300" s="67"/>
      <c r="C300" s="68"/>
      <c r="D300" s="72"/>
      <c r="E300" s="71"/>
      <c r="F300" s="73"/>
      <c r="G300" s="5"/>
      <c r="H300" s="5">
        <f t="shared" si="32"/>
        <v>0</v>
      </c>
    </row>
    <row r="301" spans="1:8" ht="15.75">
      <c r="A301" s="67"/>
      <c r="B301" s="67"/>
      <c r="C301" s="68"/>
      <c r="D301" s="72"/>
      <c r="E301" s="71"/>
      <c r="F301" s="73"/>
      <c r="G301" s="5"/>
      <c r="H301" s="5">
        <f t="shared" si="32"/>
        <v>0</v>
      </c>
    </row>
    <row r="302" spans="1:8" ht="15.75">
      <c r="A302" s="67"/>
      <c r="B302" s="67"/>
      <c r="C302" s="68"/>
      <c r="D302" s="72"/>
      <c r="E302" s="71"/>
      <c r="F302" s="73"/>
      <c r="G302" s="5"/>
      <c r="H302" s="5">
        <f t="shared" si="32"/>
        <v>0</v>
      </c>
    </row>
    <row r="303" spans="1:8" ht="15.75">
      <c r="A303" s="67"/>
      <c r="B303" s="67"/>
      <c r="C303" s="68"/>
      <c r="D303" s="72"/>
      <c r="E303" s="71"/>
      <c r="F303" s="73"/>
      <c r="G303" s="5"/>
      <c r="H303" s="5">
        <f t="shared" si="32"/>
        <v>0</v>
      </c>
    </row>
    <row r="304" spans="1:8" ht="15.75">
      <c r="A304" s="67"/>
      <c r="B304" s="67"/>
      <c r="C304" s="68"/>
      <c r="D304" s="72"/>
      <c r="E304" s="71"/>
      <c r="F304" s="73"/>
      <c r="G304" s="5"/>
      <c r="H304" s="5">
        <f t="shared" si="32"/>
        <v>0</v>
      </c>
    </row>
    <row r="305" spans="1:8" ht="15.75">
      <c r="A305" s="67"/>
      <c r="B305" s="67"/>
      <c r="C305" s="68"/>
      <c r="D305" s="72"/>
      <c r="E305" s="71"/>
      <c r="F305" s="73"/>
      <c r="G305" s="5"/>
      <c r="H305" s="5">
        <f t="shared" si="32"/>
        <v>0</v>
      </c>
    </row>
    <row r="306" spans="1:8" ht="15.75">
      <c r="A306" s="67"/>
      <c r="B306" s="67"/>
      <c r="C306" s="68"/>
      <c r="D306" s="72"/>
      <c r="E306" s="71"/>
      <c r="F306" s="73"/>
      <c r="G306" s="5"/>
      <c r="H306" s="5">
        <f t="shared" si="32"/>
        <v>0</v>
      </c>
    </row>
    <row r="307" spans="1:8" ht="15.75">
      <c r="A307" s="67"/>
      <c r="B307" s="67"/>
      <c r="C307" s="68"/>
      <c r="D307" s="72"/>
      <c r="E307" s="71"/>
      <c r="F307" s="73"/>
      <c r="G307" s="5"/>
      <c r="H307" s="5">
        <f t="shared" si="32"/>
        <v>0</v>
      </c>
    </row>
    <row r="308" spans="1:8" ht="15.75">
      <c r="A308" s="67"/>
      <c r="B308" s="67"/>
      <c r="C308" s="68"/>
      <c r="D308" s="72"/>
      <c r="E308" s="71"/>
      <c r="F308" s="73"/>
      <c r="G308" s="5"/>
      <c r="H308" s="5">
        <f t="shared" si="32"/>
        <v>0</v>
      </c>
    </row>
    <row r="309" spans="1:8" ht="15.75">
      <c r="A309" s="67"/>
      <c r="B309" s="67"/>
      <c r="C309" s="68"/>
      <c r="D309" s="72"/>
      <c r="E309" s="71"/>
      <c r="F309" s="73"/>
      <c r="G309" s="5"/>
      <c r="H309" s="5">
        <f t="shared" si="32"/>
        <v>0</v>
      </c>
    </row>
    <row r="310" spans="1:8" ht="15.75">
      <c r="A310" s="67"/>
      <c r="B310" s="67"/>
      <c r="C310" s="68"/>
      <c r="D310" s="72"/>
      <c r="E310" s="71"/>
      <c r="F310" s="73"/>
      <c r="G310" s="5"/>
      <c r="H310" s="5">
        <f t="shared" si="32"/>
        <v>0</v>
      </c>
    </row>
    <row r="311" spans="1:8" ht="15.75">
      <c r="A311" s="67"/>
      <c r="B311" s="67"/>
      <c r="C311" s="68"/>
      <c r="D311" s="72"/>
      <c r="E311" s="71"/>
      <c r="F311" s="73"/>
      <c r="G311" s="5"/>
      <c r="H311" s="5">
        <f t="shared" si="32"/>
        <v>0</v>
      </c>
    </row>
    <row r="312" spans="1:8" ht="15.75">
      <c r="A312" s="67"/>
      <c r="B312" s="67"/>
      <c r="C312" s="68"/>
      <c r="D312" s="72"/>
      <c r="E312" s="71"/>
      <c r="F312" s="73"/>
      <c r="G312" s="5"/>
      <c r="H312" s="5">
        <f t="shared" si="32"/>
        <v>0</v>
      </c>
    </row>
    <row r="313" spans="1:8" ht="15.75">
      <c r="A313" s="76"/>
      <c r="B313" s="76"/>
      <c r="C313" s="77"/>
      <c r="D313" s="78"/>
      <c r="E313" s="79"/>
      <c r="F313" s="80"/>
      <c r="G313" s="32"/>
      <c r="H313" s="5">
        <f t="shared" si="32"/>
        <v>0</v>
      </c>
    </row>
    <row r="314" spans="1:8" ht="15.75">
      <c r="A314" s="67"/>
      <c r="B314" s="67"/>
      <c r="C314" s="68"/>
      <c r="D314" s="72"/>
      <c r="E314" s="73"/>
      <c r="F314" s="73"/>
      <c r="G314" s="5"/>
      <c r="H314" s="5">
        <f t="shared" si="32"/>
        <v>0</v>
      </c>
    </row>
    <row r="315" spans="1:8" ht="15.75">
      <c r="A315" s="67"/>
      <c r="B315" s="67"/>
      <c r="C315" s="68"/>
      <c r="D315" s="72"/>
      <c r="E315" s="73"/>
      <c r="F315" s="72"/>
      <c r="G315" s="5"/>
      <c r="H315" s="5">
        <f t="shared" si="32"/>
        <v>0</v>
      </c>
    </row>
    <row r="316" spans="1:8" ht="15.75">
      <c r="A316" s="67"/>
      <c r="B316" s="67"/>
      <c r="C316" s="68"/>
      <c r="D316" s="72"/>
      <c r="E316" s="73"/>
      <c r="F316" s="72"/>
      <c r="G316" s="5"/>
      <c r="H316" s="5">
        <f t="shared" si="32"/>
        <v>0</v>
      </c>
    </row>
    <row r="317" spans="1:8" ht="15.75">
      <c r="A317" s="67"/>
      <c r="B317" s="67"/>
      <c r="C317" s="68"/>
      <c r="D317" s="72"/>
      <c r="E317" s="73"/>
      <c r="F317" s="72"/>
      <c r="G317" s="5"/>
      <c r="H317" s="5">
        <f t="shared" si="32"/>
        <v>0</v>
      </c>
    </row>
    <row r="318" spans="1:8" ht="15.75">
      <c r="A318" s="67"/>
      <c r="B318" s="67"/>
      <c r="C318" s="68"/>
      <c r="D318" s="72"/>
      <c r="E318" s="73"/>
      <c r="F318" s="72"/>
      <c r="G318" s="5"/>
      <c r="H318" s="5">
        <f t="shared" si="32"/>
        <v>0</v>
      </c>
    </row>
    <row r="319" spans="1:8" ht="15.75">
      <c r="A319" s="67"/>
      <c r="B319" s="67"/>
      <c r="C319" s="68"/>
      <c r="D319" s="81"/>
      <c r="E319" s="67"/>
      <c r="F319" s="81"/>
      <c r="G319" s="82"/>
      <c r="H319" s="5">
        <f t="shared" si="32"/>
        <v>0</v>
      </c>
    </row>
    <row r="320" spans="1:8" ht="15.75">
      <c r="A320" s="67"/>
      <c r="B320" s="67"/>
      <c r="C320" s="68"/>
      <c r="D320" s="81"/>
      <c r="E320" s="67"/>
      <c r="F320" s="81"/>
      <c r="G320" s="82"/>
      <c r="H320" s="5">
        <f t="shared" si="32"/>
        <v>0</v>
      </c>
    </row>
    <row r="321" spans="1:8" ht="15.75">
      <c r="A321" s="67"/>
      <c r="B321" s="67"/>
      <c r="C321" s="68"/>
      <c r="D321" s="81"/>
      <c r="E321" s="67"/>
      <c r="F321" s="81"/>
      <c r="G321" s="81"/>
      <c r="H321" s="5">
        <f t="shared" si="32"/>
        <v>0</v>
      </c>
    </row>
    <row r="322" spans="1:8" ht="15.75">
      <c r="A322" s="67"/>
      <c r="B322" s="67"/>
      <c r="C322" s="68"/>
      <c r="D322" s="81"/>
      <c r="E322" s="67"/>
      <c r="F322" s="81"/>
      <c r="G322" s="81"/>
      <c r="H322" s="5">
        <f t="shared" si="32"/>
        <v>0</v>
      </c>
    </row>
    <row r="323" spans="1:8" ht="15.75">
      <c r="A323" s="67"/>
      <c r="B323" s="67"/>
      <c r="C323" s="68"/>
      <c r="D323" s="81"/>
      <c r="E323" s="67"/>
      <c r="F323" s="81"/>
      <c r="G323" s="81"/>
      <c r="H323" s="5">
        <f t="shared" si="32"/>
        <v>0</v>
      </c>
    </row>
    <row r="324" spans="1:8" ht="15.75">
      <c r="C324" s="60"/>
    </row>
    <row r="325" spans="1:8" ht="15.75">
      <c r="C325" s="60"/>
    </row>
    <row r="326" spans="1:8" ht="15.75">
      <c r="C326" s="60"/>
    </row>
    <row r="327" spans="1:8" ht="15.75">
      <c r="C327" s="60"/>
    </row>
    <row r="328" spans="1:8" ht="15.75">
      <c r="C328" s="60"/>
    </row>
    <row r="329" spans="1:8" ht="15.75">
      <c r="C329" s="60"/>
    </row>
  </sheetData>
  <autoFilter ref="A10:H323"/>
  <sortState ref="A11:H326">
    <sortCondition ref="B11:B326"/>
  </sortState>
  <mergeCells count="5">
    <mergeCell ref="A1:E2"/>
    <mergeCell ref="A3:E3"/>
    <mergeCell ref="A7:H8"/>
    <mergeCell ref="I23:I28"/>
    <mergeCell ref="I41:I4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32"/>
  <sheetViews>
    <sheetView topLeftCell="A28" workbookViewId="0">
      <selection activeCell="D47" sqref="D47"/>
    </sheetView>
  </sheetViews>
  <sheetFormatPr defaultRowHeight="15"/>
  <cols>
    <col min="1" max="1" width="7.7109375" style="1" customWidth="1"/>
    <col min="2" max="2" width="19.140625" style="1" customWidth="1"/>
    <col min="3" max="3" width="20.42578125" style="1" customWidth="1"/>
    <col min="4" max="4" width="47" style="1" customWidth="1"/>
    <col min="5" max="6" width="9.140625" style="1"/>
    <col min="7" max="7" width="13.140625" style="1" customWidth="1"/>
    <col min="8" max="8" width="17" style="1" customWidth="1"/>
    <col min="9" max="16384" width="9.140625" style="1"/>
  </cols>
  <sheetData>
    <row r="1" spans="1:9" ht="15.75">
      <c r="A1" s="92" t="s">
        <v>0</v>
      </c>
      <c r="B1" s="92"/>
      <c r="C1" s="92"/>
      <c r="D1" s="92"/>
      <c r="E1" s="92"/>
      <c r="F1" s="19"/>
    </row>
    <row r="2" spans="1:9" ht="15.75">
      <c r="A2" s="92"/>
      <c r="B2" s="92"/>
      <c r="C2" s="92"/>
      <c r="D2" s="92"/>
      <c r="E2" s="92"/>
      <c r="F2" s="19"/>
    </row>
    <row r="3" spans="1:9" ht="15.75">
      <c r="A3" s="92" t="s">
        <v>1</v>
      </c>
      <c r="B3" s="92"/>
      <c r="C3" s="92"/>
      <c r="D3" s="92"/>
      <c r="E3" s="92"/>
      <c r="F3" s="19"/>
      <c r="H3" s="23"/>
    </row>
    <row r="4" spans="1:9" ht="15.75">
      <c r="A4" s="21" t="s">
        <v>2</v>
      </c>
      <c r="C4" s="22"/>
      <c r="D4" s="19"/>
      <c r="F4" s="19"/>
      <c r="G4" s="23"/>
    </row>
    <row r="5" spans="1:9" ht="15.75">
      <c r="F5" s="24"/>
    </row>
    <row r="6" spans="1:9" ht="15.75">
      <c r="F6" s="24"/>
    </row>
    <row r="7" spans="1:9">
      <c r="A7" s="93" t="s">
        <v>3</v>
      </c>
      <c r="B7" s="93"/>
      <c r="C7" s="93"/>
      <c r="D7" s="93"/>
      <c r="E7" s="93"/>
      <c r="F7" s="93"/>
      <c r="G7" s="93"/>
      <c r="H7" s="93"/>
    </row>
    <row r="8" spans="1:9">
      <c r="A8" s="93"/>
      <c r="B8" s="93"/>
      <c r="C8" s="93"/>
      <c r="D8" s="93"/>
      <c r="E8" s="93"/>
      <c r="F8" s="93"/>
      <c r="G8" s="93"/>
      <c r="H8" s="93"/>
    </row>
    <row r="10" spans="1:9" ht="15.75">
      <c r="A10" s="25" t="s">
        <v>4</v>
      </c>
      <c r="B10" s="25" t="s">
        <v>5</v>
      </c>
      <c r="C10" s="25" t="s">
        <v>6</v>
      </c>
      <c r="D10" s="25" t="s">
        <v>7</v>
      </c>
      <c r="E10" s="25" t="s">
        <v>8</v>
      </c>
      <c r="F10" s="26" t="s">
        <v>9</v>
      </c>
      <c r="G10" s="34" t="s">
        <v>12</v>
      </c>
      <c r="H10" s="33" t="s">
        <v>11</v>
      </c>
    </row>
    <row r="11" spans="1:9" ht="15.75">
      <c r="A11" s="18"/>
      <c r="B11" s="11" t="s">
        <v>182</v>
      </c>
      <c r="C11" s="36" t="s">
        <v>183</v>
      </c>
      <c r="D11" s="2" t="s">
        <v>184</v>
      </c>
      <c r="E11" s="3" t="s">
        <v>23</v>
      </c>
      <c r="F11" s="3">
        <v>50</v>
      </c>
      <c r="G11" s="4">
        <v>13000</v>
      </c>
      <c r="H11" s="5">
        <f t="shared" ref="H11:H42" si="0">G11*F11</f>
        <v>650000</v>
      </c>
      <c r="I11" s="20"/>
    </row>
    <row r="12" spans="1:9" ht="15.75">
      <c r="A12" s="18"/>
      <c r="B12" s="11" t="s">
        <v>182</v>
      </c>
      <c r="C12" s="36" t="s">
        <v>25</v>
      </c>
      <c r="D12" s="56" t="s">
        <v>207</v>
      </c>
      <c r="E12" s="57" t="s">
        <v>18</v>
      </c>
      <c r="F12" s="3">
        <v>25</v>
      </c>
      <c r="G12" s="4">
        <v>6650</v>
      </c>
      <c r="H12" s="5">
        <f t="shared" si="0"/>
        <v>166250</v>
      </c>
      <c r="I12" s="20"/>
    </row>
    <row r="13" spans="1:9" ht="15.75">
      <c r="A13" s="18"/>
      <c r="B13" s="11" t="s">
        <v>182</v>
      </c>
      <c r="C13" s="36" t="s">
        <v>93</v>
      </c>
      <c r="D13" s="56" t="s">
        <v>17</v>
      </c>
      <c r="E13" s="57" t="s">
        <v>18</v>
      </c>
      <c r="F13" s="3">
        <v>6</v>
      </c>
      <c r="G13" s="4">
        <v>36000</v>
      </c>
      <c r="H13" s="5">
        <f t="shared" si="0"/>
        <v>216000</v>
      </c>
      <c r="I13" s="20"/>
    </row>
    <row r="14" spans="1:9" ht="15.75">
      <c r="A14" s="18"/>
      <c r="B14" s="11" t="s">
        <v>182</v>
      </c>
      <c r="C14" s="36" t="s">
        <v>27</v>
      </c>
      <c r="D14" s="56" t="s">
        <v>30</v>
      </c>
      <c r="E14" s="57" t="s">
        <v>31</v>
      </c>
      <c r="F14" s="3">
        <v>48</v>
      </c>
      <c r="G14" s="4">
        <v>6500</v>
      </c>
      <c r="H14" s="5">
        <f t="shared" si="0"/>
        <v>312000</v>
      </c>
      <c r="I14" s="20"/>
    </row>
    <row r="15" spans="1:9" ht="15.75">
      <c r="A15" s="18"/>
      <c r="B15" s="11" t="s">
        <v>182</v>
      </c>
      <c r="C15" s="36" t="s">
        <v>27</v>
      </c>
      <c r="D15" s="56" t="s">
        <v>208</v>
      </c>
      <c r="E15" s="13" t="s">
        <v>29</v>
      </c>
      <c r="F15" s="3">
        <v>40</v>
      </c>
      <c r="G15" s="4">
        <v>8500</v>
      </c>
      <c r="H15" s="5">
        <f t="shared" si="0"/>
        <v>340000</v>
      </c>
      <c r="I15" s="20"/>
    </row>
    <row r="16" spans="1:9" ht="15.75">
      <c r="A16" s="18"/>
      <c r="B16" s="11" t="s">
        <v>182</v>
      </c>
      <c r="C16" s="36" t="s">
        <v>16</v>
      </c>
      <c r="D16" s="12" t="s">
        <v>20</v>
      </c>
      <c r="E16" s="13" t="s">
        <v>18</v>
      </c>
      <c r="F16" s="3">
        <v>50</v>
      </c>
      <c r="G16" s="4">
        <v>17000</v>
      </c>
      <c r="H16" s="5">
        <f t="shared" si="0"/>
        <v>850000</v>
      </c>
      <c r="I16" s="20"/>
    </row>
    <row r="17" spans="1:9" ht="15.75">
      <c r="A17" s="18"/>
      <c r="B17" s="11" t="s">
        <v>189</v>
      </c>
      <c r="C17" s="36" t="s">
        <v>55</v>
      </c>
      <c r="D17" s="56" t="s">
        <v>190</v>
      </c>
      <c r="E17" s="13" t="s">
        <v>18</v>
      </c>
      <c r="F17" s="8">
        <v>5</v>
      </c>
      <c r="G17" s="5">
        <v>45000</v>
      </c>
      <c r="H17" s="5">
        <f t="shared" si="0"/>
        <v>225000</v>
      </c>
      <c r="I17" s="20"/>
    </row>
    <row r="18" spans="1:9" ht="15.75">
      <c r="A18" s="18"/>
      <c r="B18" s="11" t="s">
        <v>189</v>
      </c>
      <c r="C18" s="36" t="s">
        <v>55</v>
      </c>
      <c r="D18" s="12" t="s">
        <v>168</v>
      </c>
      <c r="E18" s="13" t="s">
        <v>18</v>
      </c>
      <c r="F18" s="8">
        <v>5</v>
      </c>
      <c r="G18" s="5">
        <v>22000</v>
      </c>
      <c r="H18" s="5">
        <f t="shared" si="0"/>
        <v>110000</v>
      </c>
      <c r="I18" s="20"/>
    </row>
    <row r="19" spans="1:9" ht="15.75">
      <c r="A19" s="18"/>
      <c r="B19" s="11" t="s">
        <v>189</v>
      </c>
      <c r="C19" s="36" t="s">
        <v>55</v>
      </c>
      <c r="D19" s="56" t="s">
        <v>191</v>
      </c>
      <c r="E19" s="57" t="s">
        <v>23</v>
      </c>
      <c r="F19" s="3">
        <v>1</v>
      </c>
      <c r="G19" s="4">
        <v>60000</v>
      </c>
      <c r="H19" s="5">
        <f t="shared" si="0"/>
        <v>60000</v>
      </c>
      <c r="I19" s="20"/>
    </row>
    <row r="20" spans="1:9" ht="15.75">
      <c r="A20" s="18"/>
      <c r="B20" s="11" t="s">
        <v>195</v>
      </c>
      <c r="C20" s="36" t="s">
        <v>106</v>
      </c>
      <c r="D20" s="56" t="s">
        <v>196</v>
      </c>
      <c r="E20" s="57" t="s">
        <v>18</v>
      </c>
      <c r="F20" s="3">
        <v>5</v>
      </c>
      <c r="G20" s="4">
        <v>24000</v>
      </c>
      <c r="H20" s="5">
        <f t="shared" si="0"/>
        <v>120000</v>
      </c>
      <c r="I20" s="20"/>
    </row>
    <row r="21" spans="1:9" ht="15.75">
      <c r="A21" s="18"/>
      <c r="B21" s="11" t="s">
        <v>195</v>
      </c>
      <c r="C21" s="36" t="s">
        <v>106</v>
      </c>
      <c r="D21" s="12" t="s">
        <v>197</v>
      </c>
      <c r="E21" s="13" t="s">
        <v>18</v>
      </c>
      <c r="F21" s="58">
        <v>5</v>
      </c>
      <c r="G21" s="4">
        <v>26000</v>
      </c>
      <c r="H21" s="5">
        <f t="shared" si="0"/>
        <v>130000</v>
      </c>
      <c r="I21" s="20"/>
    </row>
    <row r="22" spans="1:9" ht="15.75">
      <c r="A22" s="18"/>
      <c r="B22" s="11" t="s">
        <v>195</v>
      </c>
      <c r="C22" s="36" t="s">
        <v>106</v>
      </c>
      <c r="D22" s="12" t="s">
        <v>198</v>
      </c>
      <c r="E22" s="13" t="s">
        <v>18</v>
      </c>
      <c r="F22" s="3">
        <v>1</v>
      </c>
      <c r="G22" s="4">
        <v>125000</v>
      </c>
      <c r="H22" s="5">
        <f t="shared" si="0"/>
        <v>125000</v>
      </c>
      <c r="I22" s="20"/>
    </row>
    <row r="23" spans="1:9" ht="15.75">
      <c r="A23" s="18"/>
      <c r="B23" s="11" t="s">
        <v>195</v>
      </c>
      <c r="C23" s="36" t="s">
        <v>38</v>
      </c>
      <c r="D23" s="9" t="s">
        <v>202</v>
      </c>
      <c r="E23" s="6" t="s">
        <v>31</v>
      </c>
      <c r="F23" s="3">
        <v>6</v>
      </c>
      <c r="G23" s="4">
        <v>42300</v>
      </c>
      <c r="H23" s="5">
        <f t="shared" si="0"/>
        <v>253800</v>
      </c>
      <c r="I23" s="20"/>
    </row>
    <row r="24" spans="1:9" ht="15.75">
      <c r="A24" s="18"/>
      <c r="B24" s="11" t="str">
        <f t="shared" ref="B24:C26" si="1">B23</f>
        <v>06/06</v>
      </c>
      <c r="C24" s="54" t="str">
        <f t="shared" si="1"/>
        <v>phúc mã</v>
      </c>
      <c r="D24" s="12" t="s">
        <v>203</v>
      </c>
      <c r="E24" s="13" t="s">
        <v>31</v>
      </c>
      <c r="F24" s="8">
        <v>12</v>
      </c>
      <c r="G24" s="5">
        <v>20700</v>
      </c>
      <c r="H24" s="5">
        <f t="shared" si="0"/>
        <v>248400</v>
      </c>
      <c r="I24" s="20"/>
    </row>
    <row r="25" spans="1:9" ht="15.75">
      <c r="A25" s="18"/>
      <c r="B25" s="11" t="str">
        <f t="shared" si="1"/>
        <v>06/06</v>
      </c>
      <c r="C25" s="54" t="str">
        <f t="shared" si="1"/>
        <v>phúc mã</v>
      </c>
      <c r="D25" s="12" t="s">
        <v>204</v>
      </c>
      <c r="E25" s="13" t="s">
        <v>31</v>
      </c>
      <c r="F25" s="8">
        <v>12</v>
      </c>
      <c r="G25" s="5">
        <v>18900</v>
      </c>
      <c r="H25" s="5">
        <f t="shared" si="0"/>
        <v>226800</v>
      </c>
      <c r="I25" s="20"/>
    </row>
    <row r="26" spans="1:9" ht="15.75">
      <c r="A26" s="18"/>
      <c r="B26" s="11" t="str">
        <f t="shared" si="1"/>
        <v>06/06</v>
      </c>
      <c r="C26" s="54" t="str">
        <f t="shared" si="1"/>
        <v>phúc mã</v>
      </c>
      <c r="D26" s="12" t="s">
        <v>206</v>
      </c>
      <c r="E26" s="13" t="s">
        <v>205</v>
      </c>
      <c r="F26" s="8">
        <v>12</v>
      </c>
      <c r="G26" s="5">
        <v>28800</v>
      </c>
      <c r="H26" s="5">
        <f t="shared" si="0"/>
        <v>345600</v>
      </c>
      <c r="I26" s="20"/>
    </row>
    <row r="27" spans="1:9" ht="15.75">
      <c r="A27" s="18"/>
      <c r="B27" s="11" t="s">
        <v>199</v>
      </c>
      <c r="C27" s="36" t="s">
        <v>93</v>
      </c>
      <c r="D27" s="12" t="s">
        <v>22</v>
      </c>
      <c r="E27" s="13" t="s">
        <v>23</v>
      </c>
      <c r="F27" s="8">
        <v>20</v>
      </c>
      <c r="G27" s="5">
        <v>18000</v>
      </c>
      <c r="H27" s="5">
        <f t="shared" si="0"/>
        <v>360000</v>
      </c>
      <c r="I27" s="20"/>
    </row>
    <row r="28" spans="1:9" ht="15.75">
      <c r="A28" s="18"/>
      <c r="B28" s="11" t="s">
        <v>199</v>
      </c>
      <c r="C28" s="36" t="s">
        <v>27</v>
      </c>
      <c r="D28" s="9" t="s">
        <v>200</v>
      </c>
      <c r="E28" s="13" t="s">
        <v>18</v>
      </c>
      <c r="F28" s="8">
        <v>12</v>
      </c>
      <c r="G28" s="5">
        <v>5300</v>
      </c>
      <c r="H28" s="5">
        <f t="shared" si="0"/>
        <v>63600</v>
      </c>
      <c r="I28" s="20"/>
    </row>
    <row r="29" spans="1:9" ht="15.75">
      <c r="A29" s="18"/>
      <c r="B29" s="11" t="s">
        <v>199</v>
      </c>
      <c r="C29" s="36" t="s">
        <v>27</v>
      </c>
      <c r="D29" s="2" t="s">
        <v>201</v>
      </c>
      <c r="E29" s="6" t="s">
        <v>18</v>
      </c>
      <c r="F29" s="8">
        <v>48</v>
      </c>
      <c r="G29" s="5">
        <v>26000</v>
      </c>
      <c r="H29" s="5">
        <f t="shared" si="0"/>
        <v>1248000</v>
      </c>
      <c r="I29" s="20"/>
    </row>
    <row r="30" spans="1:9" ht="15.75">
      <c r="A30" s="18"/>
      <c r="B30" s="11" t="s">
        <v>199</v>
      </c>
      <c r="C30" s="36" t="s">
        <v>27</v>
      </c>
      <c r="D30" s="2" t="s">
        <v>33</v>
      </c>
      <c r="E30" s="7" t="s">
        <v>31</v>
      </c>
      <c r="F30" s="8">
        <v>12</v>
      </c>
      <c r="G30" s="5">
        <v>10500</v>
      </c>
      <c r="H30" s="5">
        <f t="shared" si="0"/>
        <v>126000</v>
      </c>
      <c r="I30" s="20"/>
    </row>
    <row r="31" spans="1:9" ht="15.75">
      <c r="A31" s="18"/>
      <c r="B31" s="11" t="s">
        <v>192</v>
      </c>
      <c r="C31" s="36" t="s">
        <v>45</v>
      </c>
      <c r="D31" s="56" t="s">
        <v>193</v>
      </c>
      <c r="E31" s="57" t="s">
        <v>194</v>
      </c>
      <c r="F31" s="14">
        <v>50</v>
      </c>
      <c r="G31" s="5">
        <v>8600</v>
      </c>
      <c r="H31" s="5">
        <f t="shared" si="0"/>
        <v>430000</v>
      </c>
      <c r="I31" s="20"/>
    </row>
    <row r="32" spans="1:9" ht="15.75">
      <c r="A32" s="18"/>
      <c r="B32" s="11" t="s">
        <v>192</v>
      </c>
      <c r="C32" s="36" t="s">
        <v>122</v>
      </c>
      <c r="D32" s="2" t="s">
        <v>251</v>
      </c>
      <c r="E32" s="57" t="s">
        <v>18</v>
      </c>
      <c r="F32" s="8">
        <v>3</v>
      </c>
      <c r="G32" s="5">
        <v>310000</v>
      </c>
      <c r="H32" s="5">
        <f t="shared" si="0"/>
        <v>930000</v>
      </c>
      <c r="I32" s="20"/>
    </row>
    <row r="33" spans="1:12" ht="15.75">
      <c r="A33" s="18"/>
      <c r="B33" s="11" t="str">
        <f t="shared" ref="B33:C38" si="2">B32</f>
        <v>09/06</v>
      </c>
      <c r="C33" s="54" t="str">
        <f t="shared" si="2"/>
        <v>viễn đông</v>
      </c>
      <c r="D33" s="9" t="s">
        <v>252</v>
      </c>
      <c r="E33" s="13" t="s">
        <v>18</v>
      </c>
      <c r="F33" s="8">
        <v>10</v>
      </c>
      <c r="G33" s="5">
        <v>75000</v>
      </c>
      <c r="H33" s="5">
        <f t="shared" si="0"/>
        <v>750000</v>
      </c>
      <c r="I33" s="20"/>
    </row>
    <row r="34" spans="1:12" ht="15.75">
      <c r="A34" s="18"/>
      <c r="B34" s="11" t="str">
        <f t="shared" si="2"/>
        <v>09/06</v>
      </c>
      <c r="C34" s="54" t="str">
        <f t="shared" si="2"/>
        <v>viễn đông</v>
      </c>
      <c r="D34" s="9" t="s">
        <v>253</v>
      </c>
      <c r="E34" s="6" t="s">
        <v>23</v>
      </c>
      <c r="F34" s="8">
        <v>96</v>
      </c>
      <c r="G34" s="5">
        <v>7500</v>
      </c>
      <c r="H34" s="5">
        <f t="shared" si="0"/>
        <v>720000</v>
      </c>
      <c r="I34" s="20"/>
    </row>
    <row r="35" spans="1:12" ht="15.75">
      <c r="A35" s="18"/>
      <c r="B35" s="11" t="str">
        <f t="shared" si="2"/>
        <v>09/06</v>
      </c>
      <c r="C35" s="54" t="str">
        <f t="shared" si="2"/>
        <v>viễn đông</v>
      </c>
      <c r="D35" s="9" t="s">
        <v>123</v>
      </c>
      <c r="E35" s="6" t="s">
        <v>23</v>
      </c>
      <c r="F35" s="3">
        <v>60</v>
      </c>
      <c r="G35" s="4">
        <v>2000</v>
      </c>
      <c r="H35" s="5">
        <f t="shared" si="0"/>
        <v>120000</v>
      </c>
      <c r="I35" s="20"/>
    </row>
    <row r="36" spans="1:12" ht="15.75">
      <c r="A36" s="18"/>
      <c r="B36" s="11" t="str">
        <f t="shared" si="2"/>
        <v>09/06</v>
      </c>
      <c r="C36" s="54" t="str">
        <f t="shared" si="2"/>
        <v>viễn đông</v>
      </c>
      <c r="D36" s="9" t="s">
        <v>124</v>
      </c>
      <c r="E36" s="6" t="s">
        <v>23</v>
      </c>
      <c r="F36" s="8">
        <v>120</v>
      </c>
      <c r="G36" s="5">
        <v>3300</v>
      </c>
      <c r="H36" s="5">
        <f t="shared" si="0"/>
        <v>396000</v>
      </c>
      <c r="I36" s="20"/>
    </row>
    <row r="37" spans="1:12" ht="15.75">
      <c r="A37" s="18"/>
      <c r="B37" s="11" t="str">
        <f t="shared" si="2"/>
        <v>09/06</v>
      </c>
      <c r="C37" s="54" t="str">
        <f t="shared" si="2"/>
        <v>viễn đông</v>
      </c>
      <c r="D37" s="9" t="s">
        <v>125</v>
      </c>
      <c r="E37" s="6" t="s">
        <v>23</v>
      </c>
      <c r="F37" s="8">
        <v>180</v>
      </c>
      <c r="G37" s="5">
        <v>4500</v>
      </c>
      <c r="H37" s="5">
        <f t="shared" si="0"/>
        <v>810000</v>
      </c>
      <c r="I37" s="20"/>
    </row>
    <row r="38" spans="1:12" ht="15.75">
      <c r="A38" s="18"/>
      <c r="B38" s="11" t="str">
        <f t="shared" si="2"/>
        <v>09/06</v>
      </c>
      <c r="C38" s="54" t="str">
        <f t="shared" si="2"/>
        <v>viễn đông</v>
      </c>
      <c r="D38" s="9" t="s">
        <v>254</v>
      </c>
      <c r="E38" s="6" t="s">
        <v>18</v>
      </c>
      <c r="F38" s="8">
        <v>120</v>
      </c>
      <c r="G38" s="5">
        <v>5000</v>
      </c>
      <c r="H38" s="5">
        <f t="shared" si="0"/>
        <v>600000</v>
      </c>
      <c r="I38" s="20"/>
    </row>
    <row r="39" spans="1:12" ht="15.75">
      <c r="A39" s="18"/>
      <c r="B39" s="11" t="s">
        <v>185</v>
      </c>
      <c r="C39" s="36" t="s">
        <v>55</v>
      </c>
      <c r="D39" s="9" t="s">
        <v>58</v>
      </c>
      <c r="E39" s="8" t="s">
        <v>29</v>
      </c>
      <c r="F39" s="8">
        <v>60</v>
      </c>
      <c r="G39" s="5">
        <v>2400</v>
      </c>
      <c r="H39" s="5">
        <f t="shared" si="0"/>
        <v>144000</v>
      </c>
      <c r="I39" s="20"/>
    </row>
    <row r="40" spans="1:12" ht="15.75">
      <c r="A40" s="18"/>
      <c r="B40" s="11" t="s">
        <v>185</v>
      </c>
      <c r="C40" s="36" t="s">
        <v>55</v>
      </c>
      <c r="D40" s="9" t="s">
        <v>59</v>
      </c>
      <c r="E40" s="8" t="s">
        <v>29</v>
      </c>
      <c r="F40" s="8">
        <v>24</v>
      </c>
      <c r="G40" s="5">
        <v>2800</v>
      </c>
      <c r="H40" s="5">
        <f t="shared" si="0"/>
        <v>67200</v>
      </c>
      <c r="I40" s="20"/>
    </row>
    <row r="41" spans="1:12" ht="15.75">
      <c r="A41" s="18"/>
      <c r="B41" s="11" t="str">
        <f t="shared" ref="B41:C47" si="3">B40</f>
        <v>10/06</v>
      </c>
      <c r="C41" s="54" t="str">
        <f t="shared" si="3"/>
        <v>việt gia</v>
      </c>
      <c r="D41" s="9" t="s">
        <v>69</v>
      </c>
      <c r="E41" s="8" t="s">
        <v>29</v>
      </c>
      <c r="F41" s="8">
        <v>12</v>
      </c>
      <c r="G41" s="5">
        <v>6800</v>
      </c>
      <c r="H41" s="5">
        <f t="shared" si="0"/>
        <v>81600</v>
      </c>
      <c r="I41" s="55"/>
      <c r="J41" s="55"/>
      <c r="K41" s="55"/>
      <c r="L41" s="55"/>
    </row>
    <row r="42" spans="1:12" ht="15.75">
      <c r="A42" s="18"/>
      <c r="B42" s="11" t="str">
        <f t="shared" si="3"/>
        <v>10/06</v>
      </c>
      <c r="C42" s="54" t="str">
        <f t="shared" si="3"/>
        <v>việt gia</v>
      </c>
      <c r="D42" s="9" t="s">
        <v>71</v>
      </c>
      <c r="E42" s="6" t="s">
        <v>29</v>
      </c>
      <c r="F42" s="8">
        <v>5</v>
      </c>
      <c r="G42" s="5">
        <v>10000</v>
      </c>
      <c r="H42" s="5">
        <f t="shared" si="0"/>
        <v>50000</v>
      </c>
      <c r="I42" s="55"/>
      <c r="J42" s="55"/>
      <c r="K42" s="55"/>
      <c r="L42" s="55"/>
    </row>
    <row r="43" spans="1:12" ht="15.75">
      <c r="A43" s="18"/>
      <c r="B43" s="11" t="str">
        <f t="shared" si="3"/>
        <v>10/06</v>
      </c>
      <c r="C43" s="54" t="str">
        <f t="shared" si="3"/>
        <v>việt gia</v>
      </c>
      <c r="D43" s="12" t="s">
        <v>135</v>
      </c>
      <c r="E43" s="13" t="s">
        <v>29</v>
      </c>
      <c r="F43" s="8">
        <v>14</v>
      </c>
      <c r="G43" s="5">
        <v>37000</v>
      </c>
      <c r="H43" s="5">
        <f t="shared" ref="H43:H74" si="4">G43*F43</f>
        <v>518000</v>
      </c>
      <c r="I43" s="55"/>
      <c r="J43" s="55"/>
      <c r="K43" s="55"/>
      <c r="L43" s="55"/>
    </row>
    <row r="44" spans="1:12" ht="15.75">
      <c r="A44" s="18"/>
      <c r="B44" s="11" t="str">
        <f t="shared" si="3"/>
        <v>10/06</v>
      </c>
      <c r="C44" s="54" t="str">
        <f t="shared" si="3"/>
        <v>việt gia</v>
      </c>
      <c r="D44" s="9" t="s">
        <v>186</v>
      </c>
      <c r="E44" s="6" t="s">
        <v>23</v>
      </c>
      <c r="F44" s="8">
        <v>10</v>
      </c>
      <c r="G44" s="5">
        <v>60000</v>
      </c>
      <c r="H44" s="5">
        <f t="shared" si="4"/>
        <v>600000</v>
      </c>
      <c r="I44" s="20"/>
    </row>
    <row r="45" spans="1:12" ht="15.75">
      <c r="A45" s="18"/>
      <c r="B45" s="11" t="str">
        <f t="shared" si="3"/>
        <v>10/06</v>
      </c>
      <c r="C45" s="54" t="str">
        <f t="shared" si="3"/>
        <v>việt gia</v>
      </c>
      <c r="D45" s="12" t="s">
        <v>61</v>
      </c>
      <c r="E45" s="13" t="s">
        <v>29</v>
      </c>
      <c r="F45" s="14">
        <v>10</v>
      </c>
      <c r="G45" s="5">
        <v>17600</v>
      </c>
      <c r="H45" s="5">
        <f t="shared" si="4"/>
        <v>176000</v>
      </c>
      <c r="I45" s="20"/>
    </row>
    <row r="46" spans="1:12" ht="15.75">
      <c r="A46" s="18"/>
      <c r="B46" s="11" t="str">
        <f t="shared" si="3"/>
        <v>10/06</v>
      </c>
      <c r="C46" s="54" t="str">
        <f t="shared" si="3"/>
        <v>việt gia</v>
      </c>
      <c r="D46" s="9" t="s">
        <v>187</v>
      </c>
      <c r="E46" s="6" t="s">
        <v>23</v>
      </c>
      <c r="F46" s="8">
        <v>3</v>
      </c>
      <c r="G46" s="5">
        <v>25000</v>
      </c>
      <c r="H46" s="5">
        <f t="shared" si="4"/>
        <v>75000</v>
      </c>
      <c r="I46" s="20"/>
    </row>
    <row r="47" spans="1:12" ht="15.75">
      <c r="A47" s="18"/>
      <c r="B47" s="11" t="str">
        <f t="shared" si="3"/>
        <v>10/06</v>
      </c>
      <c r="C47" s="54" t="str">
        <f t="shared" si="3"/>
        <v>việt gia</v>
      </c>
      <c r="D47" s="9" t="s">
        <v>188</v>
      </c>
      <c r="E47" s="6" t="s">
        <v>23</v>
      </c>
      <c r="F47" s="8">
        <v>3</v>
      </c>
      <c r="G47" s="5">
        <v>35000</v>
      </c>
      <c r="H47" s="5">
        <f t="shared" si="4"/>
        <v>105000</v>
      </c>
      <c r="I47" s="20"/>
    </row>
    <row r="48" spans="1:12" ht="15.75">
      <c r="A48" s="18"/>
      <c r="B48" s="11" t="s">
        <v>185</v>
      </c>
      <c r="C48" s="36" t="s">
        <v>16</v>
      </c>
      <c r="D48" s="9" t="s">
        <v>20</v>
      </c>
      <c r="E48" s="6" t="s">
        <v>18</v>
      </c>
      <c r="F48" s="14">
        <v>50</v>
      </c>
      <c r="G48" s="5">
        <v>17000</v>
      </c>
      <c r="H48" s="5">
        <f t="shared" si="4"/>
        <v>850000</v>
      </c>
      <c r="I48" s="20"/>
    </row>
    <row r="49" spans="1:9" ht="15.75">
      <c r="A49" s="18"/>
      <c r="B49" s="11" t="s">
        <v>185</v>
      </c>
      <c r="C49" s="36" t="s">
        <v>16</v>
      </c>
      <c r="D49" s="9" t="s">
        <v>246</v>
      </c>
      <c r="E49" s="13" t="s">
        <v>18</v>
      </c>
      <c r="F49" s="8">
        <v>10</v>
      </c>
      <c r="G49" s="5">
        <v>13000</v>
      </c>
      <c r="H49" s="5">
        <f t="shared" si="4"/>
        <v>130000</v>
      </c>
      <c r="I49" s="20"/>
    </row>
    <row r="50" spans="1:9" ht="15.75">
      <c r="A50" s="18"/>
      <c r="B50" s="11" t="s">
        <v>185</v>
      </c>
      <c r="C50" s="36" t="s">
        <v>16</v>
      </c>
      <c r="D50" s="9" t="s">
        <v>211</v>
      </c>
      <c r="E50" s="13" t="s">
        <v>18</v>
      </c>
      <c r="F50" s="8">
        <v>15</v>
      </c>
      <c r="G50" s="5">
        <v>9000</v>
      </c>
      <c r="H50" s="5">
        <f t="shared" si="4"/>
        <v>135000</v>
      </c>
      <c r="I50" s="20"/>
    </row>
    <row r="51" spans="1:9" ht="15.75">
      <c r="A51" s="18"/>
      <c r="B51" s="11" t="s">
        <v>229</v>
      </c>
      <c r="C51" s="68" t="s">
        <v>212</v>
      </c>
      <c r="D51" s="72" t="s">
        <v>223</v>
      </c>
      <c r="E51" s="71" t="s">
        <v>214</v>
      </c>
      <c r="F51" s="73">
        <v>1</v>
      </c>
      <c r="G51" s="5">
        <v>745200</v>
      </c>
      <c r="H51" s="5">
        <f t="shared" si="4"/>
        <v>745200</v>
      </c>
      <c r="I51" s="20"/>
    </row>
    <row r="52" spans="1:9" ht="15.75">
      <c r="A52" s="18"/>
      <c r="B52" s="11" t="s">
        <v>229</v>
      </c>
      <c r="C52" s="68" t="s">
        <v>212</v>
      </c>
      <c r="D52" s="72" t="s">
        <v>218</v>
      </c>
      <c r="E52" s="71" t="s">
        <v>214</v>
      </c>
      <c r="F52" s="73">
        <v>2</v>
      </c>
      <c r="G52" s="5">
        <v>354000</v>
      </c>
      <c r="H52" s="5">
        <f t="shared" si="4"/>
        <v>708000</v>
      </c>
      <c r="I52" s="20"/>
    </row>
    <row r="53" spans="1:9" ht="15.75">
      <c r="A53" s="18"/>
      <c r="B53" s="11" t="s">
        <v>255</v>
      </c>
      <c r="C53" s="36" t="s">
        <v>256</v>
      </c>
      <c r="D53" s="9" t="s">
        <v>257</v>
      </c>
      <c r="E53" s="6" t="s">
        <v>31</v>
      </c>
      <c r="F53" s="8">
        <v>5</v>
      </c>
      <c r="G53" s="5">
        <v>5000</v>
      </c>
      <c r="H53" s="5">
        <f t="shared" si="4"/>
        <v>25000</v>
      </c>
      <c r="I53" s="20"/>
    </row>
    <row r="54" spans="1:9" ht="15.75">
      <c r="A54" s="18"/>
      <c r="B54" s="11" t="str">
        <f t="shared" ref="B54:C60" si="5">B53</f>
        <v>13/06</v>
      </c>
      <c r="C54" s="54" t="str">
        <f t="shared" si="5"/>
        <v>ch diệu</v>
      </c>
      <c r="D54" s="9" t="s">
        <v>258</v>
      </c>
      <c r="E54" s="6" t="s">
        <v>31</v>
      </c>
      <c r="F54" s="8">
        <v>2</v>
      </c>
      <c r="G54" s="5">
        <v>65000</v>
      </c>
      <c r="H54" s="5">
        <f t="shared" si="4"/>
        <v>130000</v>
      </c>
      <c r="I54" s="20"/>
    </row>
    <row r="55" spans="1:9" ht="15.75">
      <c r="A55" s="18"/>
      <c r="B55" s="11" t="str">
        <f t="shared" si="5"/>
        <v>13/06</v>
      </c>
      <c r="C55" s="54" t="str">
        <f t="shared" si="5"/>
        <v>ch diệu</v>
      </c>
      <c r="D55" s="9" t="s">
        <v>259</v>
      </c>
      <c r="E55" s="6" t="s">
        <v>31</v>
      </c>
      <c r="F55" s="8">
        <v>5</v>
      </c>
      <c r="G55" s="5">
        <v>65000</v>
      </c>
      <c r="H55" s="5">
        <f t="shared" si="4"/>
        <v>325000</v>
      </c>
      <c r="I55" s="20"/>
    </row>
    <row r="56" spans="1:9" ht="15.75">
      <c r="A56" s="18"/>
      <c r="B56" s="11" t="str">
        <f t="shared" si="5"/>
        <v>13/06</v>
      </c>
      <c r="C56" s="54" t="str">
        <f t="shared" si="5"/>
        <v>ch diệu</v>
      </c>
      <c r="D56" s="9" t="s">
        <v>260</v>
      </c>
      <c r="E56" s="6" t="s">
        <v>31</v>
      </c>
      <c r="F56" s="8">
        <v>2</v>
      </c>
      <c r="G56" s="5">
        <v>65000</v>
      </c>
      <c r="H56" s="5">
        <f t="shared" si="4"/>
        <v>130000</v>
      </c>
      <c r="I56" s="38"/>
    </row>
    <row r="57" spans="1:9" ht="15.75">
      <c r="A57" s="18"/>
      <c r="B57" s="11" t="str">
        <f t="shared" si="5"/>
        <v>13/06</v>
      </c>
      <c r="C57" s="54" t="str">
        <f t="shared" si="5"/>
        <v>ch diệu</v>
      </c>
      <c r="D57" s="9" t="s">
        <v>261</v>
      </c>
      <c r="E57" s="6" t="s">
        <v>31</v>
      </c>
      <c r="F57" s="8">
        <v>1</v>
      </c>
      <c r="G57" s="5">
        <v>13000</v>
      </c>
      <c r="H57" s="5">
        <f t="shared" si="4"/>
        <v>13000</v>
      </c>
      <c r="I57" s="20"/>
    </row>
    <row r="58" spans="1:9" ht="15.75">
      <c r="A58" s="18"/>
      <c r="B58" s="11" t="str">
        <f t="shared" si="5"/>
        <v>13/06</v>
      </c>
      <c r="C58" s="54" t="str">
        <f t="shared" si="5"/>
        <v>ch diệu</v>
      </c>
      <c r="D58" s="9" t="s">
        <v>262</v>
      </c>
      <c r="E58" s="6" t="s">
        <v>18</v>
      </c>
      <c r="F58" s="8">
        <v>8</v>
      </c>
      <c r="G58" s="5">
        <v>6000</v>
      </c>
      <c r="H58" s="5">
        <f t="shared" si="4"/>
        <v>48000</v>
      </c>
      <c r="I58" s="35"/>
    </row>
    <row r="59" spans="1:9" ht="15.75">
      <c r="A59" s="18"/>
      <c r="B59" s="11" t="str">
        <f t="shared" si="5"/>
        <v>13/06</v>
      </c>
      <c r="C59" s="54" t="str">
        <f t="shared" si="5"/>
        <v>ch diệu</v>
      </c>
      <c r="D59" s="9" t="s">
        <v>263</v>
      </c>
      <c r="E59" s="6" t="s">
        <v>31</v>
      </c>
      <c r="F59" s="8">
        <v>10</v>
      </c>
      <c r="G59" s="5">
        <v>18000</v>
      </c>
      <c r="H59" s="5">
        <f t="shared" si="4"/>
        <v>180000</v>
      </c>
      <c r="I59" s="20"/>
    </row>
    <row r="60" spans="1:9" ht="15.75">
      <c r="A60" s="18"/>
      <c r="B60" s="11" t="str">
        <f t="shared" si="5"/>
        <v>13/06</v>
      </c>
      <c r="C60" s="54" t="str">
        <f t="shared" si="5"/>
        <v>ch diệu</v>
      </c>
      <c r="D60" s="9" t="s">
        <v>264</v>
      </c>
      <c r="E60" s="6" t="s">
        <v>18</v>
      </c>
      <c r="F60" s="8">
        <v>10</v>
      </c>
      <c r="G60" s="5">
        <v>11000</v>
      </c>
      <c r="H60" s="5">
        <f t="shared" si="4"/>
        <v>110000</v>
      </c>
      <c r="I60" s="20"/>
    </row>
    <row r="61" spans="1:9" ht="15.75">
      <c r="A61" s="18"/>
      <c r="B61" s="11" t="s">
        <v>247</v>
      </c>
      <c r="C61" s="36" t="s">
        <v>16</v>
      </c>
      <c r="D61" s="9" t="s">
        <v>248</v>
      </c>
      <c r="E61" s="13" t="s">
        <v>29</v>
      </c>
      <c r="F61" s="8">
        <v>1</v>
      </c>
      <c r="G61" s="5">
        <v>58000</v>
      </c>
      <c r="H61" s="5">
        <f t="shared" si="4"/>
        <v>58000</v>
      </c>
      <c r="I61" s="20"/>
    </row>
    <row r="62" spans="1:9" ht="15.75">
      <c r="A62" s="18"/>
      <c r="B62" s="11" t="s">
        <v>247</v>
      </c>
      <c r="C62" s="36" t="s">
        <v>16</v>
      </c>
      <c r="D62" s="9" t="s">
        <v>249</v>
      </c>
      <c r="E62" s="13" t="s">
        <v>29</v>
      </c>
      <c r="F62" s="8">
        <v>1</v>
      </c>
      <c r="G62" s="5">
        <v>148000</v>
      </c>
      <c r="H62" s="5">
        <f t="shared" si="4"/>
        <v>148000</v>
      </c>
      <c r="I62" s="20"/>
    </row>
    <row r="63" spans="1:9" ht="15.75">
      <c r="A63" s="18"/>
      <c r="B63" s="11" t="s">
        <v>247</v>
      </c>
      <c r="C63" s="36" t="s">
        <v>16</v>
      </c>
      <c r="D63" s="9" t="s">
        <v>250</v>
      </c>
      <c r="E63" s="13" t="s">
        <v>23</v>
      </c>
      <c r="F63" s="8">
        <v>1</v>
      </c>
      <c r="G63" s="5">
        <v>103200</v>
      </c>
      <c r="H63" s="5">
        <f t="shared" si="4"/>
        <v>103200</v>
      </c>
      <c r="I63" s="20"/>
    </row>
    <row r="64" spans="1:9" ht="15.75">
      <c r="A64" s="18"/>
      <c r="B64" s="11" t="s">
        <v>247</v>
      </c>
      <c r="C64" s="36" t="s">
        <v>55</v>
      </c>
      <c r="D64" s="9" t="s">
        <v>64</v>
      </c>
      <c r="E64" s="6" t="s">
        <v>23</v>
      </c>
      <c r="F64" s="8">
        <v>15</v>
      </c>
      <c r="G64" s="5">
        <v>25000</v>
      </c>
      <c r="H64" s="5">
        <f t="shared" si="4"/>
        <v>375000</v>
      </c>
      <c r="I64" s="20"/>
    </row>
    <row r="65" spans="1:9" ht="15.75">
      <c r="A65" s="18"/>
      <c r="B65" s="11" t="s">
        <v>247</v>
      </c>
      <c r="C65" s="36" t="s">
        <v>55</v>
      </c>
      <c r="D65" s="9" t="s">
        <v>65</v>
      </c>
      <c r="E65" s="6" t="s">
        <v>23</v>
      </c>
      <c r="F65" s="8">
        <v>3</v>
      </c>
      <c r="G65" s="5">
        <v>35000</v>
      </c>
      <c r="H65" s="5">
        <f t="shared" si="4"/>
        <v>105000</v>
      </c>
      <c r="I65" s="20"/>
    </row>
    <row r="66" spans="1:9" ht="15.75">
      <c r="A66" s="18"/>
      <c r="B66" s="11" t="s">
        <v>230</v>
      </c>
      <c r="C66" s="68" t="s">
        <v>212</v>
      </c>
      <c r="D66" s="72" t="s">
        <v>219</v>
      </c>
      <c r="E66" s="71" t="s">
        <v>214</v>
      </c>
      <c r="F66" s="73">
        <v>1</v>
      </c>
      <c r="G66" s="5">
        <v>309000</v>
      </c>
      <c r="H66" s="5">
        <f t="shared" si="4"/>
        <v>309000</v>
      </c>
      <c r="I66" s="20"/>
    </row>
    <row r="67" spans="1:9" ht="15.75">
      <c r="A67" s="18"/>
      <c r="B67" s="11" t="s">
        <v>239</v>
      </c>
      <c r="C67" s="36" t="s">
        <v>240</v>
      </c>
      <c r="D67" s="9" t="s">
        <v>241</v>
      </c>
      <c r="E67" s="6" t="s">
        <v>18</v>
      </c>
      <c r="F67" s="8">
        <v>5</v>
      </c>
      <c r="G67" s="5">
        <v>30000</v>
      </c>
      <c r="H67" s="5">
        <f t="shared" si="4"/>
        <v>150000</v>
      </c>
      <c r="I67" s="20"/>
    </row>
    <row r="68" spans="1:9" ht="15.75">
      <c r="A68" s="18"/>
      <c r="B68" s="11" t="s">
        <v>239</v>
      </c>
      <c r="C68" s="36" t="s">
        <v>93</v>
      </c>
      <c r="D68" s="9" t="s">
        <v>177</v>
      </c>
      <c r="E68" s="6" t="s">
        <v>18</v>
      </c>
      <c r="F68" s="8">
        <v>10</v>
      </c>
      <c r="G68" s="5">
        <v>15000</v>
      </c>
      <c r="H68" s="5">
        <f t="shared" si="4"/>
        <v>150000</v>
      </c>
      <c r="I68" s="20"/>
    </row>
    <row r="69" spans="1:9" ht="15.75">
      <c r="A69" s="18"/>
      <c r="B69" s="11" t="s">
        <v>239</v>
      </c>
      <c r="C69" s="36" t="s">
        <v>93</v>
      </c>
      <c r="D69" s="9" t="s">
        <v>242</v>
      </c>
      <c r="E69" s="6" t="s">
        <v>18</v>
      </c>
      <c r="F69" s="8">
        <v>5</v>
      </c>
      <c r="G69" s="5">
        <v>43000</v>
      </c>
      <c r="H69" s="5">
        <f t="shared" si="4"/>
        <v>215000</v>
      </c>
      <c r="I69" s="20"/>
    </row>
    <row r="70" spans="1:9" ht="15.75">
      <c r="A70" s="18"/>
      <c r="B70" s="11" t="s">
        <v>239</v>
      </c>
      <c r="C70" s="36" t="s">
        <v>55</v>
      </c>
      <c r="D70" s="9" t="s">
        <v>72</v>
      </c>
      <c r="E70" s="6" t="s">
        <v>29</v>
      </c>
      <c r="F70" s="8">
        <v>20</v>
      </c>
      <c r="G70" s="5">
        <v>15800</v>
      </c>
      <c r="H70" s="5">
        <f t="shared" si="4"/>
        <v>316000</v>
      </c>
      <c r="I70" s="20"/>
    </row>
    <row r="71" spans="1:9" ht="15.75">
      <c r="A71" s="18"/>
      <c r="B71" s="11" t="s">
        <v>238</v>
      </c>
      <c r="C71" s="36" t="s">
        <v>234</v>
      </c>
      <c r="D71" s="9" t="s">
        <v>184</v>
      </c>
      <c r="E71" s="6" t="s">
        <v>23</v>
      </c>
      <c r="F71" s="8">
        <v>50</v>
      </c>
      <c r="G71" s="5">
        <v>13000</v>
      </c>
      <c r="H71" s="5">
        <f t="shared" si="4"/>
        <v>650000</v>
      </c>
      <c r="I71" s="20"/>
    </row>
    <row r="72" spans="1:9" ht="15.75">
      <c r="A72" s="18"/>
      <c r="B72" s="11" t="s">
        <v>238</v>
      </c>
      <c r="C72" s="36" t="s">
        <v>160</v>
      </c>
      <c r="D72" s="9" t="s">
        <v>104</v>
      </c>
      <c r="E72" s="6" t="s">
        <v>23</v>
      </c>
      <c r="F72" s="8">
        <v>30</v>
      </c>
      <c r="G72" s="5">
        <v>25000</v>
      </c>
      <c r="H72" s="5">
        <f t="shared" si="4"/>
        <v>750000</v>
      </c>
      <c r="I72" s="20"/>
    </row>
    <row r="73" spans="1:9" ht="15.75">
      <c r="A73" s="18"/>
      <c r="B73" s="11" t="s">
        <v>238</v>
      </c>
      <c r="C73" s="36" t="s">
        <v>45</v>
      </c>
      <c r="D73" s="9" t="s">
        <v>243</v>
      </c>
      <c r="E73" s="6" t="s">
        <v>194</v>
      </c>
      <c r="F73" s="8">
        <v>50</v>
      </c>
      <c r="G73" s="5">
        <v>8600</v>
      </c>
      <c r="H73" s="5">
        <f t="shared" si="4"/>
        <v>430000</v>
      </c>
      <c r="I73" s="20"/>
    </row>
    <row r="74" spans="1:9" ht="15.75">
      <c r="A74" s="18"/>
      <c r="B74" s="11" t="s">
        <v>238</v>
      </c>
      <c r="C74" s="36" t="s">
        <v>244</v>
      </c>
      <c r="D74" s="9" t="s">
        <v>245</v>
      </c>
      <c r="E74" s="6" t="s">
        <v>18</v>
      </c>
      <c r="F74" s="8">
        <v>5</v>
      </c>
      <c r="G74" s="5">
        <v>20000</v>
      </c>
      <c r="H74" s="5">
        <f t="shared" si="4"/>
        <v>100000</v>
      </c>
      <c r="I74" s="20"/>
    </row>
    <row r="75" spans="1:9" ht="15.75">
      <c r="A75" s="18"/>
      <c r="B75" s="11" t="s">
        <v>233</v>
      </c>
      <c r="C75" s="36" t="s">
        <v>234</v>
      </c>
      <c r="D75" s="12" t="s">
        <v>235</v>
      </c>
      <c r="E75" s="13" t="s">
        <v>23</v>
      </c>
      <c r="F75" s="8">
        <v>5</v>
      </c>
      <c r="G75" s="5">
        <v>42000</v>
      </c>
      <c r="H75" s="5">
        <f t="shared" ref="H75:H106" si="6">G75*F75</f>
        <v>210000</v>
      </c>
      <c r="I75" s="20"/>
    </row>
    <row r="76" spans="1:9" ht="15.75">
      <c r="A76" s="18"/>
      <c r="B76" s="11" t="s">
        <v>233</v>
      </c>
      <c r="C76" s="36" t="s">
        <v>178</v>
      </c>
      <c r="D76" s="9" t="s">
        <v>179</v>
      </c>
      <c r="E76" s="6" t="s">
        <v>18</v>
      </c>
      <c r="F76" s="8">
        <v>10</v>
      </c>
      <c r="G76" s="5">
        <v>9500</v>
      </c>
      <c r="H76" s="5">
        <f t="shared" si="6"/>
        <v>95000</v>
      </c>
      <c r="I76" s="20"/>
    </row>
    <row r="77" spans="1:9" ht="15.75">
      <c r="A77" s="18"/>
      <c r="B77" s="11" t="s">
        <v>269</v>
      </c>
      <c r="C77" s="36" t="s">
        <v>16</v>
      </c>
      <c r="D77" s="12" t="s">
        <v>286</v>
      </c>
      <c r="E77" s="13" t="s">
        <v>18</v>
      </c>
      <c r="F77" s="13">
        <v>10</v>
      </c>
      <c r="G77" s="5">
        <v>13000</v>
      </c>
      <c r="H77" s="5">
        <f t="shared" si="6"/>
        <v>130000</v>
      </c>
      <c r="I77" s="20"/>
    </row>
    <row r="78" spans="1:9" ht="15.75">
      <c r="A78" s="18"/>
      <c r="B78" s="11" t="s">
        <v>236</v>
      </c>
      <c r="C78" s="36" t="s">
        <v>160</v>
      </c>
      <c r="D78" s="12" t="s">
        <v>237</v>
      </c>
      <c r="E78" s="13" t="s">
        <v>23</v>
      </c>
      <c r="F78" s="8">
        <v>10</v>
      </c>
      <c r="G78" s="5">
        <v>30000</v>
      </c>
      <c r="H78" s="5">
        <f t="shared" si="6"/>
        <v>300000</v>
      </c>
      <c r="I78" s="20"/>
    </row>
    <row r="79" spans="1:9" ht="15.75">
      <c r="A79" s="18"/>
      <c r="B79" s="11" t="s">
        <v>284</v>
      </c>
      <c r="C79" s="36" t="s">
        <v>55</v>
      </c>
      <c r="D79" s="9" t="s">
        <v>58</v>
      </c>
      <c r="E79" s="6" t="s">
        <v>29</v>
      </c>
      <c r="F79" s="8">
        <v>60</v>
      </c>
      <c r="G79" s="5">
        <v>2300</v>
      </c>
      <c r="H79" s="5">
        <f t="shared" si="6"/>
        <v>138000</v>
      </c>
      <c r="I79" s="20"/>
    </row>
    <row r="80" spans="1:9" ht="15.75">
      <c r="A80" s="18"/>
      <c r="B80" s="11" t="str">
        <f t="shared" ref="B80:C87" si="7">B79</f>
        <v>30/06</v>
      </c>
      <c r="C80" s="54" t="str">
        <f t="shared" si="7"/>
        <v>việt gia</v>
      </c>
      <c r="D80" s="9" t="s">
        <v>59</v>
      </c>
      <c r="E80" s="6" t="s">
        <v>29</v>
      </c>
      <c r="F80" s="8">
        <v>60</v>
      </c>
      <c r="G80" s="5">
        <v>2700</v>
      </c>
      <c r="H80" s="5">
        <f t="shared" si="6"/>
        <v>162000</v>
      </c>
      <c r="I80" s="20"/>
    </row>
    <row r="81" spans="1:9" ht="15.75">
      <c r="A81" s="18"/>
      <c r="B81" s="11" t="str">
        <f t="shared" si="7"/>
        <v>30/06</v>
      </c>
      <c r="C81" s="54" t="str">
        <f t="shared" si="7"/>
        <v>việt gia</v>
      </c>
      <c r="D81" s="12" t="s">
        <v>69</v>
      </c>
      <c r="E81" s="6" t="s">
        <v>29</v>
      </c>
      <c r="F81" s="8">
        <v>36</v>
      </c>
      <c r="G81" s="5">
        <v>6800</v>
      </c>
      <c r="H81" s="5">
        <f t="shared" si="6"/>
        <v>244800</v>
      </c>
      <c r="I81" s="20"/>
    </row>
    <row r="82" spans="1:9" ht="15.75">
      <c r="A82" s="18"/>
      <c r="B82" s="11" t="str">
        <f t="shared" si="7"/>
        <v>30/06</v>
      </c>
      <c r="C82" s="54" t="str">
        <f t="shared" si="7"/>
        <v>việt gia</v>
      </c>
      <c r="D82" s="9" t="s">
        <v>71</v>
      </c>
      <c r="E82" s="6" t="s">
        <v>29</v>
      </c>
      <c r="F82" s="8">
        <v>5</v>
      </c>
      <c r="G82" s="5">
        <v>10200</v>
      </c>
      <c r="H82" s="5">
        <f t="shared" si="6"/>
        <v>51000</v>
      </c>
      <c r="I82" s="20"/>
    </row>
    <row r="83" spans="1:9" ht="15.75">
      <c r="A83" s="18"/>
      <c r="B83" s="11" t="str">
        <f t="shared" si="7"/>
        <v>30/06</v>
      </c>
      <c r="C83" s="54" t="str">
        <f t="shared" si="7"/>
        <v>việt gia</v>
      </c>
      <c r="D83" s="9" t="s">
        <v>72</v>
      </c>
      <c r="E83" s="6" t="s">
        <v>29</v>
      </c>
      <c r="F83" s="8">
        <v>5</v>
      </c>
      <c r="G83" s="5">
        <v>15800</v>
      </c>
      <c r="H83" s="5">
        <f t="shared" si="6"/>
        <v>79000</v>
      </c>
      <c r="I83" s="20"/>
    </row>
    <row r="84" spans="1:9" ht="15.75">
      <c r="A84" s="18"/>
      <c r="B84" s="11" t="str">
        <f t="shared" si="7"/>
        <v>30/06</v>
      </c>
      <c r="C84" s="54" t="str">
        <f t="shared" si="7"/>
        <v>việt gia</v>
      </c>
      <c r="D84" s="9" t="s">
        <v>61</v>
      </c>
      <c r="E84" s="6" t="s">
        <v>29</v>
      </c>
      <c r="F84" s="8">
        <v>10</v>
      </c>
      <c r="G84" s="5">
        <v>17500</v>
      </c>
      <c r="H84" s="5">
        <f t="shared" si="6"/>
        <v>175000</v>
      </c>
      <c r="I84" s="20"/>
    </row>
    <row r="85" spans="1:9" ht="15.75">
      <c r="A85" s="18"/>
      <c r="B85" s="11" t="str">
        <f t="shared" si="7"/>
        <v>30/06</v>
      </c>
      <c r="C85" s="54" t="str">
        <f t="shared" si="7"/>
        <v>việt gia</v>
      </c>
      <c r="D85" s="12" t="s">
        <v>285</v>
      </c>
      <c r="E85" s="13" t="s">
        <v>29</v>
      </c>
      <c r="F85" s="13">
        <v>5</v>
      </c>
      <c r="G85" s="5">
        <v>20000</v>
      </c>
      <c r="H85" s="5">
        <f t="shared" si="6"/>
        <v>100000</v>
      </c>
      <c r="I85" s="20"/>
    </row>
    <row r="86" spans="1:9" ht="15.75">
      <c r="A86" s="18"/>
      <c r="B86" s="11" t="str">
        <f t="shared" si="7"/>
        <v>30/06</v>
      </c>
      <c r="C86" s="54" t="str">
        <f t="shared" si="7"/>
        <v>việt gia</v>
      </c>
      <c r="D86" s="16" t="s">
        <v>68</v>
      </c>
      <c r="E86" s="13" t="s">
        <v>29</v>
      </c>
      <c r="F86" s="13">
        <v>3</v>
      </c>
      <c r="G86" s="5">
        <v>37000</v>
      </c>
      <c r="H86" s="5">
        <f t="shared" si="6"/>
        <v>111000</v>
      </c>
      <c r="I86" s="20"/>
    </row>
    <row r="87" spans="1:9" ht="15.75">
      <c r="A87" s="18"/>
      <c r="B87" s="11" t="str">
        <f t="shared" si="7"/>
        <v>30/06</v>
      </c>
      <c r="C87" s="54" t="str">
        <f t="shared" si="7"/>
        <v>việt gia</v>
      </c>
      <c r="D87" s="16" t="s">
        <v>172</v>
      </c>
      <c r="E87" s="13" t="s">
        <v>29</v>
      </c>
      <c r="F87" s="13">
        <v>7</v>
      </c>
      <c r="G87" s="5">
        <v>21000</v>
      </c>
      <c r="H87" s="5">
        <f t="shared" si="6"/>
        <v>147000</v>
      </c>
      <c r="I87" s="20"/>
    </row>
    <row r="88" spans="1:9" ht="15.75">
      <c r="A88" s="18"/>
      <c r="B88" s="11"/>
      <c r="C88" s="36"/>
      <c r="D88" s="12"/>
      <c r="E88" s="13"/>
      <c r="F88" s="13"/>
      <c r="G88" s="5"/>
      <c r="H88" s="5">
        <f t="shared" si="6"/>
        <v>0</v>
      </c>
      <c r="I88" s="20"/>
    </row>
    <row r="89" spans="1:9" ht="15.75">
      <c r="A89" s="18"/>
      <c r="B89" s="11"/>
      <c r="C89" s="36"/>
      <c r="D89" s="16"/>
      <c r="E89" s="13"/>
      <c r="F89" s="13"/>
      <c r="G89" s="5"/>
      <c r="H89" s="5">
        <f t="shared" si="6"/>
        <v>0</v>
      </c>
      <c r="I89" s="20"/>
    </row>
    <row r="90" spans="1:9" ht="15.75">
      <c r="A90" s="18"/>
      <c r="B90" s="11"/>
      <c r="C90" s="36"/>
      <c r="D90" s="12"/>
      <c r="E90" s="13"/>
      <c r="F90" s="13"/>
      <c r="G90" s="5"/>
      <c r="H90" s="5">
        <f t="shared" si="6"/>
        <v>0</v>
      </c>
      <c r="I90" s="20"/>
    </row>
    <row r="91" spans="1:9" ht="15.75">
      <c r="A91" s="18"/>
      <c r="B91" s="11"/>
      <c r="C91" s="36"/>
      <c r="D91" s="12"/>
      <c r="E91" s="13"/>
      <c r="F91" s="13"/>
      <c r="G91" s="5"/>
      <c r="H91" s="5">
        <f t="shared" si="6"/>
        <v>0</v>
      </c>
      <c r="I91" s="20"/>
    </row>
    <row r="92" spans="1:9" ht="15.75">
      <c r="A92" s="18"/>
      <c r="B92" s="11"/>
      <c r="C92" s="36"/>
      <c r="D92" s="12"/>
      <c r="E92" s="13"/>
      <c r="F92" s="13"/>
      <c r="G92" s="5"/>
      <c r="H92" s="5">
        <f t="shared" si="6"/>
        <v>0</v>
      </c>
      <c r="I92" s="20"/>
    </row>
    <row r="93" spans="1:9" ht="15.75">
      <c r="A93" s="18"/>
      <c r="B93" s="11"/>
      <c r="C93" s="36"/>
      <c r="D93" s="12"/>
      <c r="E93" s="13"/>
      <c r="F93" s="13"/>
      <c r="G93" s="5"/>
      <c r="H93" s="5">
        <f t="shared" si="6"/>
        <v>0</v>
      </c>
      <c r="I93" s="20"/>
    </row>
    <row r="94" spans="1:9" ht="15.75">
      <c r="A94" s="18"/>
      <c r="B94" s="11"/>
      <c r="C94" s="36"/>
      <c r="D94" s="12"/>
      <c r="E94" s="13"/>
      <c r="F94" s="13"/>
      <c r="G94" s="5"/>
      <c r="H94" s="5">
        <f t="shared" si="6"/>
        <v>0</v>
      </c>
      <c r="I94" s="20"/>
    </row>
    <row r="95" spans="1:9" ht="15.75">
      <c r="A95" s="18"/>
      <c r="B95" s="11"/>
      <c r="C95" s="36"/>
      <c r="D95" s="12"/>
      <c r="E95" s="13"/>
      <c r="F95" s="13"/>
      <c r="G95" s="5"/>
      <c r="H95" s="5">
        <f t="shared" si="6"/>
        <v>0</v>
      </c>
      <c r="I95" s="20"/>
    </row>
    <row r="96" spans="1:9" ht="15.75">
      <c r="A96" s="18"/>
      <c r="B96" s="11"/>
      <c r="C96" s="36"/>
      <c r="D96" s="12"/>
      <c r="E96" s="13"/>
      <c r="F96" s="13"/>
      <c r="G96" s="5"/>
      <c r="H96" s="5">
        <f t="shared" si="6"/>
        <v>0</v>
      </c>
      <c r="I96" s="20"/>
    </row>
    <row r="97" spans="1:9" ht="15.75">
      <c r="A97" s="18"/>
      <c r="B97" s="11"/>
      <c r="C97" s="36"/>
      <c r="D97" s="12"/>
      <c r="E97" s="13"/>
      <c r="F97" s="13"/>
      <c r="G97" s="5"/>
      <c r="H97" s="5">
        <f t="shared" si="6"/>
        <v>0</v>
      </c>
      <c r="I97" s="20"/>
    </row>
    <row r="98" spans="1:9" ht="15.75">
      <c r="A98" s="18"/>
      <c r="B98" s="11"/>
      <c r="C98" s="36"/>
      <c r="D98" s="12"/>
      <c r="E98" s="13"/>
      <c r="F98" s="13"/>
      <c r="G98" s="5"/>
      <c r="H98" s="5">
        <f t="shared" si="6"/>
        <v>0</v>
      </c>
      <c r="I98" s="20"/>
    </row>
    <row r="99" spans="1:9" ht="15.75">
      <c r="A99" s="18"/>
      <c r="B99" s="11"/>
      <c r="C99" s="36"/>
      <c r="D99" s="9"/>
      <c r="E99" s="6"/>
      <c r="F99" s="13"/>
      <c r="G99" s="5"/>
      <c r="H99" s="5">
        <f t="shared" si="6"/>
        <v>0</v>
      </c>
      <c r="I99" s="20"/>
    </row>
    <row r="100" spans="1:9" ht="15.75">
      <c r="A100" s="18"/>
      <c r="B100" s="11"/>
      <c r="C100" s="36"/>
      <c r="D100" s="9"/>
      <c r="E100" s="6"/>
      <c r="F100" s="13"/>
      <c r="G100" s="5"/>
      <c r="H100" s="5">
        <f t="shared" si="6"/>
        <v>0</v>
      </c>
      <c r="I100" s="20"/>
    </row>
    <row r="101" spans="1:9" ht="15.75">
      <c r="A101" s="18"/>
      <c r="B101" s="11"/>
      <c r="C101" s="36"/>
      <c r="D101" s="9"/>
      <c r="E101" s="6"/>
      <c r="F101" s="13"/>
      <c r="G101" s="5"/>
      <c r="H101" s="5">
        <f t="shared" si="6"/>
        <v>0</v>
      </c>
      <c r="I101" s="20"/>
    </row>
    <row r="102" spans="1:9" ht="15.75">
      <c r="A102" s="18"/>
      <c r="B102" s="11"/>
      <c r="C102" s="36"/>
      <c r="D102" s="12"/>
      <c r="E102" s="13"/>
      <c r="F102" s="13"/>
      <c r="G102" s="5"/>
      <c r="H102" s="5">
        <f t="shared" si="6"/>
        <v>0</v>
      </c>
      <c r="I102" s="20"/>
    </row>
    <row r="103" spans="1:9" ht="15.75">
      <c r="A103" s="18"/>
      <c r="B103" s="11"/>
      <c r="C103" s="36"/>
      <c r="D103" s="12"/>
      <c r="E103" s="13"/>
      <c r="F103" s="13"/>
      <c r="G103" s="5"/>
      <c r="H103" s="5">
        <f t="shared" si="6"/>
        <v>0</v>
      </c>
      <c r="I103" s="20"/>
    </row>
    <row r="104" spans="1:9" ht="15.75">
      <c r="A104" s="18"/>
      <c r="B104" s="11"/>
      <c r="C104" s="36"/>
      <c r="D104" s="12"/>
      <c r="E104" s="13"/>
      <c r="F104" s="13"/>
      <c r="G104" s="5"/>
      <c r="H104" s="5">
        <f t="shared" si="6"/>
        <v>0</v>
      </c>
      <c r="I104" s="20"/>
    </row>
    <row r="105" spans="1:9" ht="15.75">
      <c r="A105" s="18"/>
      <c r="B105" s="11"/>
      <c r="C105" s="36"/>
      <c r="D105" s="12"/>
      <c r="E105" s="13"/>
      <c r="F105" s="14"/>
      <c r="G105" s="5"/>
      <c r="H105" s="5">
        <f t="shared" si="6"/>
        <v>0</v>
      </c>
      <c r="I105" s="20"/>
    </row>
    <row r="106" spans="1:9" ht="15.75">
      <c r="A106" s="18"/>
      <c r="B106" s="11"/>
      <c r="C106" s="36"/>
      <c r="D106" s="12"/>
      <c r="E106" s="13"/>
      <c r="F106" s="14"/>
      <c r="G106" s="5"/>
      <c r="H106" s="5">
        <f t="shared" si="6"/>
        <v>0</v>
      </c>
      <c r="I106" s="20"/>
    </row>
    <row r="107" spans="1:9" ht="15.75">
      <c r="A107" s="18"/>
      <c r="B107" s="11"/>
      <c r="C107" s="36"/>
      <c r="D107" s="12"/>
      <c r="E107" s="13"/>
      <c r="F107" s="14"/>
      <c r="G107" s="5"/>
      <c r="H107" s="5">
        <f t="shared" ref="H107:H138" si="8">G107*F107</f>
        <v>0</v>
      </c>
    </row>
    <row r="108" spans="1:9" ht="15.75">
      <c r="A108" s="18"/>
      <c r="B108" s="11"/>
      <c r="C108" s="36"/>
      <c r="D108" s="12"/>
      <c r="E108" s="13"/>
      <c r="F108" s="14"/>
      <c r="G108" s="5"/>
      <c r="H108" s="5">
        <f t="shared" si="8"/>
        <v>0</v>
      </c>
    </row>
    <row r="109" spans="1:9" ht="15.75">
      <c r="A109" s="18"/>
      <c r="B109" s="11"/>
      <c r="C109" s="36"/>
      <c r="D109" s="12"/>
      <c r="E109" s="13"/>
      <c r="F109" s="14"/>
      <c r="G109" s="5"/>
      <c r="H109" s="5">
        <f t="shared" si="8"/>
        <v>0</v>
      </c>
    </row>
    <row r="110" spans="1:9" ht="15.75">
      <c r="A110" s="18"/>
      <c r="B110" s="11"/>
      <c r="C110" s="36"/>
      <c r="D110" s="12"/>
      <c r="E110" s="13"/>
      <c r="F110" s="14"/>
      <c r="G110" s="5"/>
      <c r="H110" s="5">
        <f t="shared" si="8"/>
        <v>0</v>
      </c>
    </row>
    <row r="111" spans="1:9" ht="15.75">
      <c r="A111" s="18"/>
      <c r="B111" s="11"/>
      <c r="C111" s="36"/>
      <c r="D111" s="12"/>
      <c r="E111" s="13"/>
      <c r="F111" s="14"/>
      <c r="G111" s="5"/>
      <c r="H111" s="5">
        <f t="shared" si="8"/>
        <v>0</v>
      </c>
    </row>
    <row r="112" spans="1:9" ht="15.75">
      <c r="A112" s="18"/>
      <c r="B112" s="11"/>
      <c r="C112" s="36"/>
      <c r="D112" s="12"/>
      <c r="E112" s="13"/>
      <c r="F112" s="14"/>
      <c r="G112" s="5"/>
      <c r="H112" s="5">
        <f t="shared" si="8"/>
        <v>0</v>
      </c>
    </row>
    <row r="113" spans="1:8" ht="15.75">
      <c r="A113" s="18"/>
      <c r="B113" s="11"/>
      <c r="C113" s="36"/>
      <c r="D113" s="12"/>
      <c r="E113" s="13"/>
      <c r="F113" s="14"/>
      <c r="G113" s="5"/>
      <c r="H113" s="5">
        <f t="shared" si="8"/>
        <v>0</v>
      </c>
    </row>
    <row r="114" spans="1:8" ht="15.75">
      <c r="A114" s="18"/>
      <c r="B114" s="11"/>
      <c r="C114" s="36"/>
      <c r="D114" s="12"/>
      <c r="E114" s="13"/>
      <c r="F114" s="14"/>
      <c r="G114" s="5"/>
      <c r="H114" s="5">
        <f t="shared" si="8"/>
        <v>0</v>
      </c>
    </row>
    <row r="115" spans="1:8" ht="15.75">
      <c r="A115" s="18"/>
      <c r="B115" s="11"/>
      <c r="C115" s="36"/>
      <c r="D115" s="12"/>
      <c r="E115" s="13"/>
      <c r="F115" s="14"/>
      <c r="G115" s="5"/>
      <c r="H115" s="5">
        <f t="shared" si="8"/>
        <v>0</v>
      </c>
    </row>
    <row r="116" spans="1:8" ht="15.75">
      <c r="A116" s="18"/>
      <c r="B116" s="11"/>
      <c r="C116" s="36"/>
      <c r="D116" s="12"/>
      <c r="E116" s="13"/>
      <c r="F116" s="14"/>
      <c r="G116" s="5"/>
      <c r="H116" s="5">
        <f t="shared" si="8"/>
        <v>0</v>
      </c>
    </row>
    <row r="117" spans="1:8" ht="15.75">
      <c r="A117" s="18"/>
      <c r="B117" s="11"/>
      <c r="C117" s="36"/>
      <c r="D117" s="12"/>
      <c r="E117" s="13"/>
      <c r="F117" s="14"/>
      <c r="G117" s="5"/>
      <c r="H117" s="5">
        <f t="shared" si="8"/>
        <v>0</v>
      </c>
    </row>
    <row r="118" spans="1:8" ht="15.75">
      <c r="A118" s="18"/>
      <c r="B118" s="11"/>
      <c r="C118" s="36"/>
      <c r="D118" s="12"/>
      <c r="E118" s="13"/>
      <c r="F118" s="14"/>
      <c r="G118" s="5"/>
      <c r="H118" s="5">
        <f t="shared" si="8"/>
        <v>0</v>
      </c>
    </row>
    <row r="119" spans="1:8" ht="15.75">
      <c r="A119" s="18"/>
      <c r="B119" s="11"/>
      <c r="C119" s="36"/>
      <c r="D119" s="12"/>
      <c r="E119" s="13"/>
      <c r="F119" s="14"/>
      <c r="G119" s="5"/>
      <c r="H119" s="5">
        <f t="shared" si="8"/>
        <v>0</v>
      </c>
    </row>
    <row r="120" spans="1:8" ht="15.75">
      <c r="A120" s="18"/>
      <c r="B120" s="11"/>
      <c r="C120" s="36"/>
      <c r="D120" s="12"/>
      <c r="E120" s="13"/>
      <c r="F120" s="14"/>
      <c r="G120" s="5"/>
      <c r="H120" s="5">
        <f t="shared" si="8"/>
        <v>0</v>
      </c>
    </row>
    <row r="121" spans="1:8" ht="15.75">
      <c r="A121" s="18"/>
      <c r="B121" s="11"/>
      <c r="C121" s="36"/>
      <c r="D121" s="12"/>
      <c r="E121" s="13"/>
      <c r="F121" s="14"/>
      <c r="G121" s="5"/>
      <c r="H121" s="5">
        <f t="shared" si="8"/>
        <v>0</v>
      </c>
    </row>
    <row r="122" spans="1:8" ht="15.75">
      <c r="A122" s="18"/>
      <c r="B122" s="11"/>
      <c r="C122" s="36"/>
      <c r="D122" s="12"/>
      <c r="E122" s="13"/>
      <c r="F122" s="14"/>
      <c r="G122" s="5"/>
      <c r="H122" s="5">
        <f t="shared" si="8"/>
        <v>0</v>
      </c>
    </row>
    <row r="123" spans="1:8" ht="15.75">
      <c r="A123" s="18"/>
      <c r="B123" s="11"/>
      <c r="C123" s="36"/>
      <c r="D123" s="12"/>
      <c r="E123" s="13"/>
      <c r="F123" s="14"/>
      <c r="G123" s="5"/>
      <c r="H123" s="5">
        <f t="shared" si="8"/>
        <v>0</v>
      </c>
    </row>
    <row r="124" spans="1:8" ht="15.75">
      <c r="A124" s="18"/>
      <c r="B124" s="11"/>
      <c r="C124" s="36"/>
      <c r="D124" s="12"/>
      <c r="E124" s="13"/>
      <c r="F124" s="14"/>
      <c r="G124" s="5"/>
      <c r="H124" s="5">
        <f t="shared" si="8"/>
        <v>0</v>
      </c>
    </row>
    <row r="125" spans="1:8" ht="15.75">
      <c r="A125" s="18"/>
      <c r="B125" s="11"/>
      <c r="C125" s="36"/>
      <c r="D125" s="12"/>
      <c r="E125" s="13"/>
      <c r="F125" s="14"/>
      <c r="G125" s="5"/>
      <c r="H125" s="5">
        <f t="shared" si="8"/>
        <v>0</v>
      </c>
    </row>
    <row r="126" spans="1:8" ht="15.75">
      <c r="A126" s="18"/>
      <c r="B126" s="11"/>
      <c r="C126" s="36"/>
      <c r="D126" s="12"/>
      <c r="E126" s="13"/>
      <c r="F126" s="14"/>
      <c r="G126" s="5"/>
      <c r="H126" s="5">
        <f t="shared" si="8"/>
        <v>0</v>
      </c>
    </row>
    <row r="127" spans="1:8" ht="15.75">
      <c r="A127" s="18"/>
      <c r="B127" s="11"/>
      <c r="C127" s="36"/>
      <c r="D127" s="12"/>
      <c r="E127" s="13"/>
      <c r="F127" s="14"/>
      <c r="G127" s="5"/>
      <c r="H127" s="5">
        <f t="shared" si="8"/>
        <v>0</v>
      </c>
    </row>
    <row r="128" spans="1:8" ht="15.75">
      <c r="A128" s="18"/>
      <c r="B128" s="11"/>
      <c r="C128" s="36"/>
      <c r="D128" s="12"/>
      <c r="E128" s="13"/>
      <c r="F128" s="14"/>
      <c r="G128" s="5"/>
      <c r="H128" s="5">
        <f t="shared" si="8"/>
        <v>0</v>
      </c>
    </row>
    <row r="129" spans="1:8" ht="15.75">
      <c r="A129" s="18"/>
      <c r="B129" s="11"/>
      <c r="C129" s="36"/>
      <c r="D129" s="12"/>
      <c r="E129" s="13"/>
      <c r="F129" s="14"/>
      <c r="G129" s="5"/>
      <c r="H129" s="5">
        <f t="shared" si="8"/>
        <v>0</v>
      </c>
    </row>
    <row r="130" spans="1:8" ht="15.75">
      <c r="A130" s="18"/>
      <c r="B130" s="11"/>
      <c r="C130" s="36"/>
      <c r="D130" s="12"/>
      <c r="E130" s="13"/>
      <c r="F130" s="14"/>
      <c r="G130" s="5"/>
      <c r="H130" s="5">
        <f t="shared" si="8"/>
        <v>0</v>
      </c>
    </row>
    <row r="131" spans="1:8" ht="15.75">
      <c r="A131" s="18"/>
      <c r="B131" s="11"/>
      <c r="C131" s="36"/>
      <c r="D131" s="12"/>
      <c r="E131" s="13"/>
      <c r="F131" s="14"/>
      <c r="G131" s="5"/>
      <c r="H131" s="5">
        <f t="shared" si="8"/>
        <v>0</v>
      </c>
    </row>
    <row r="132" spans="1:8" ht="15.75">
      <c r="A132" s="18"/>
      <c r="B132" s="11"/>
      <c r="C132" s="36"/>
      <c r="D132" s="12"/>
      <c r="E132" s="13"/>
      <c r="F132" s="14"/>
      <c r="G132" s="5"/>
      <c r="H132" s="5">
        <f t="shared" si="8"/>
        <v>0</v>
      </c>
    </row>
    <row r="133" spans="1:8" ht="15.75">
      <c r="A133" s="18"/>
      <c r="B133" s="11"/>
      <c r="C133" s="36"/>
      <c r="D133" s="12"/>
      <c r="E133" s="13"/>
      <c r="F133" s="14"/>
      <c r="G133" s="5"/>
      <c r="H133" s="5">
        <f t="shared" si="8"/>
        <v>0</v>
      </c>
    </row>
    <row r="134" spans="1:8" ht="15.75">
      <c r="A134" s="18"/>
      <c r="B134" s="11"/>
      <c r="C134" s="36"/>
      <c r="D134" s="12"/>
      <c r="E134" s="13"/>
      <c r="F134" s="14"/>
      <c r="G134" s="5"/>
      <c r="H134" s="5">
        <f t="shared" si="8"/>
        <v>0</v>
      </c>
    </row>
    <row r="135" spans="1:8" ht="15.75">
      <c r="A135" s="18"/>
      <c r="B135" s="11"/>
      <c r="C135" s="36"/>
      <c r="D135" s="12"/>
      <c r="E135" s="13"/>
      <c r="F135" s="14"/>
      <c r="G135" s="5"/>
      <c r="H135" s="5">
        <f t="shared" si="8"/>
        <v>0</v>
      </c>
    </row>
    <row r="136" spans="1:8" ht="15.75">
      <c r="A136" s="18"/>
      <c r="B136" s="11"/>
      <c r="C136" s="36"/>
      <c r="D136" s="12"/>
      <c r="E136" s="13"/>
      <c r="F136" s="14"/>
      <c r="G136" s="5"/>
      <c r="H136" s="5">
        <f t="shared" si="8"/>
        <v>0</v>
      </c>
    </row>
    <row r="137" spans="1:8" ht="15.75">
      <c r="A137" s="18"/>
      <c r="B137" s="11"/>
      <c r="C137" s="36"/>
      <c r="D137" s="12"/>
      <c r="E137" s="13"/>
      <c r="F137" s="14"/>
      <c r="G137" s="5"/>
      <c r="H137" s="5">
        <f t="shared" si="8"/>
        <v>0</v>
      </c>
    </row>
    <row r="138" spans="1:8" ht="15.75">
      <c r="A138" s="18"/>
      <c r="B138" s="11"/>
      <c r="C138" s="36"/>
      <c r="D138" s="12"/>
      <c r="E138" s="13"/>
      <c r="F138" s="14"/>
      <c r="G138" s="5"/>
      <c r="H138" s="5">
        <f t="shared" si="8"/>
        <v>0</v>
      </c>
    </row>
    <row r="139" spans="1:8" ht="15.75">
      <c r="A139" s="18"/>
      <c r="B139" s="11"/>
      <c r="C139" s="36"/>
      <c r="D139" s="12"/>
      <c r="E139" s="13"/>
      <c r="F139" s="14"/>
      <c r="G139" s="5"/>
      <c r="H139" s="5">
        <f t="shared" ref="H139:H170" si="9">G139*F139</f>
        <v>0</v>
      </c>
    </row>
    <row r="140" spans="1:8" ht="15.75">
      <c r="A140" s="18"/>
      <c r="B140" s="11"/>
      <c r="C140" s="36"/>
      <c r="D140" s="12"/>
      <c r="E140" s="13"/>
      <c r="F140" s="14"/>
      <c r="G140" s="5"/>
      <c r="H140" s="5">
        <f t="shared" si="9"/>
        <v>0</v>
      </c>
    </row>
    <row r="141" spans="1:8" ht="15.75">
      <c r="A141" s="18"/>
      <c r="B141" s="11"/>
      <c r="C141" s="36"/>
      <c r="D141" s="12"/>
      <c r="E141" s="13"/>
      <c r="F141" s="14"/>
      <c r="G141" s="5"/>
      <c r="H141" s="5">
        <f t="shared" si="9"/>
        <v>0</v>
      </c>
    </row>
    <row r="142" spans="1:8" ht="15.75">
      <c r="A142" s="18"/>
      <c r="B142" s="11"/>
      <c r="C142" s="36"/>
      <c r="D142" s="12"/>
      <c r="E142" s="13"/>
      <c r="F142" s="14"/>
      <c r="G142" s="5"/>
      <c r="H142" s="5">
        <f t="shared" si="9"/>
        <v>0</v>
      </c>
    </row>
    <row r="143" spans="1:8" ht="15.75">
      <c r="A143" s="18"/>
      <c r="B143" s="11"/>
      <c r="C143" s="36"/>
      <c r="D143" s="12"/>
      <c r="E143" s="13"/>
      <c r="F143" s="14"/>
      <c r="G143" s="5"/>
      <c r="H143" s="5">
        <f t="shared" si="9"/>
        <v>0</v>
      </c>
    </row>
    <row r="144" spans="1:8" ht="15.75">
      <c r="A144" s="18"/>
      <c r="B144" s="11"/>
      <c r="C144" s="36"/>
      <c r="D144" s="12"/>
      <c r="E144" s="13"/>
      <c r="F144" s="14"/>
      <c r="G144" s="5"/>
      <c r="H144" s="5">
        <f t="shared" si="9"/>
        <v>0</v>
      </c>
    </row>
    <row r="145" spans="1:8" ht="15.75">
      <c r="A145" s="18"/>
      <c r="B145" s="11"/>
      <c r="C145" s="36"/>
      <c r="D145" s="12"/>
      <c r="E145" s="13"/>
      <c r="F145" s="14"/>
      <c r="G145" s="5"/>
      <c r="H145" s="5">
        <f t="shared" si="9"/>
        <v>0</v>
      </c>
    </row>
    <row r="146" spans="1:8" ht="15.75">
      <c r="A146" s="18"/>
      <c r="B146" s="11"/>
      <c r="C146" s="36"/>
      <c r="D146" s="12"/>
      <c r="E146" s="13"/>
      <c r="F146" s="14"/>
      <c r="G146" s="5"/>
      <c r="H146" s="5">
        <f t="shared" si="9"/>
        <v>0</v>
      </c>
    </row>
    <row r="147" spans="1:8" ht="15.75">
      <c r="A147" s="18"/>
      <c r="B147" s="11"/>
      <c r="C147" s="36"/>
      <c r="D147" s="12"/>
      <c r="E147" s="13"/>
      <c r="F147" s="14"/>
      <c r="G147" s="5"/>
      <c r="H147" s="5">
        <f t="shared" si="9"/>
        <v>0</v>
      </c>
    </row>
    <row r="148" spans="1:8" ht="15.75">
      <c r="A148" s="18"/>
      <c r="B148" s="11"/>
      <c r="C148" s="36"/>
      <c r="D148" s="12"/>
      <c r="E148" s="13"/>
      <c r="F148" s="14"/>
      <c r="G148" s="5"/>
      <c r="H148" s="5">
        <f t="shared" si="9"/>
        <v>0</v>
      </c>
    </row>
    <row r="149" spans="1:8" ht="15.75">
      <c r="A149" s="18"/>
      <c r="B149" s="11"/>
      <c r="C149" s="36"/>
      <c r="D149" s="12"/>
      <c r="E149" s="13"/>
      <c r="F149" s="14"/>
      <c r="G149" s="5"/>
      <c r="H149" s="5">
        <f t="shared" si="9"/>
        <v>0</v>
      </c>
    </row>
    <row r="150" spans="1:8" ht="15.75">
      <c r="A150" s="18"/>
      <c r="B150" s="11"/>
      <c r="C150" s="36"/>
      <c r="D150" s="12"/>
      <c r="E150" s="13"/>
      <c r="F150" s="14"/>
      <c r="G150" s="5"/>
      <c r="H150" s="5">
        <f t="shared" si="9"/>
        <v>0</v>
      </c>
    </row>
    <row r="151" spans="1:8" ht="15.75">
      <c r="A151" s="18"/>
      <c r="B151" s="11"/>
      <c r="C151" s="36"/>
      <c r="D151" s="12"/>
      <c r="E151" s="13"/>
      <c r="F151" s="14"/>
      <c r="G151" s="5"/>
      <c r="H151" s="5">
        <f t="shared" si="9"/>
        <v>0</v>
      </c>
    </row>
    <row r="152" spans="1:8" ht="15.75">
      <c r="A152" s="18"/>
      <c r="B152" s="11"/>
      <c r="C152" s="36"/>
      <c r="D152" s="12"/>
      <c r="E152" s="13"/>
      <c r="F152" s="14"/>
      <c r="G152" s="5"/>
      <c r="H152" s="5">
        <f t="shared" si="9"/>
        <v>0</v>
      </c>
    </row>
    <row r="153" spans="1:8" ht="15.75">
      <c r="A153" s="18"/>
      <c r="B153" s="11"/>
      <c r="C153" s="36"/>
      <c r="D153" s="12"/>
      <c r="E153" s="13"/>
      <c r="F153" s="14"/>
      <c r="G153" s="5"/>
      <c r="H153" s="5">
        <f t="shared" si="9"/>
        <v>0</v>
      </c>
    </row>
    <row r="154" spans="1:8" ht="15.75">
      <c r="A154" s="18"/>
      <c r="B154" s="11"/>
      <c r="C154" s="36"/>
      <c r="D154" s="12"/>
      <c r="E154" s="13"/>
      <c r="F154" s="14"/>
      <c r="G154" s="5"/>
      <c r="H154" s="5">
        <f t="shared" si="9"/>
        <v>0</v>
      </c>
    </row>
    <row r="155" spans="1:8" ht="15.75">
      <c r="A155" s="18"/>
      <c r="B155" s="11"/>
      <c r="C155" s="36"/>
      <c r="D155" s="12"/>
      <c r="E155" s="13"/>
      <c r="F155" s="14"/>
      <c r="G155" s="5"/>
      <c r="H155" s="5">
        <f t="shared" si="9"/>
        <v>0</v>
      </c>
    </row>
    <row r="156" spans="1:8" ht="15.75">
      <c r="A156" s="18"/>
      <c r="B156" s="11"/>
      <c r="C156" s="36"/>
      <c r="D156" s="12"/>
      <c r="E156" s="13"/>
      <c r="F156" s="14"/>
      <c r="G156" s="5"/>
      <c r="H156" s="5">
        <f t="shared" si="9"/>
        <v>0</v>
      </c>
    </row>
    <row r="157" spans="1:8" ht="15.75">
      <c r="A157" s="18"/>
      <c r="B157" s="11"/>
      <c r="C157" s="36"/>
      <c r="D157" s="12"/>
      <c r="E157" s="13"/>
      <c r="F157" s="14"/>
      <c r="G157" s="5"/>
      <c r="H157" s="5">
        <f t="shared" si="9"/>
        <v>0</v>
      </c>
    </row>
    <row r="158" spans="1:8" ht="15.75">
      <c r="A158" s="18"/>
      <c r="B158" s="11"/>
      <c r="C158" s="36"/>
      <c r="D158" s="12"/>
      <c r="E158" s="13"/>
      <c r="F158" s="14"/>
      <c r="G158" s="5"/>
      <c r="H158" s="5">
        <f t="shared" si="9"/>
        <v>0</v>
      </c>
    </row>
    <row r="159" spans="1:8" ht="15.75">
      <c r="A159" s="18"/>
      <c r="B159" s="11"/>
      <c r="C159" s="36"/>
      <c r="D159" s="12"/>
      <c r="E159" s="13"/>
      <c r="F159" s="14"/>
      <c r="G159" s="5"/>
      <c r="H159" s="5">
        <f t="shared" si="9"/>
        <v>0</v>
      </c>
    </row>
    <row r="160" spans="1:8" ht="15.75">
      <c r="A160" s="18"/>
      <c r="B160" s="11"/>
      <c r="C160" s="36"/>
      <c r="D160" s="12"/>
      <c r="E160" s="13"/>
      <c r="F160" s="14"/>
      <c r="G160" s="5"/>
      <c r="H160" s="5">
        <f t="shared" si="9"/>
        <v>0</v>
      </c>
    </row>
    <row r="161" spans="1:8" ht="15.75">
      <c r="A161" s="18"/>
      <c r="B161" s="11"/>
      <c r="C161" s="36"/>
      <c r="D161" s="12"/>
      <c r="E161" s="13"/>
      <c r="F161" s="14"/>
      <c r="G161" s="5"/>
      <c r="H161" s="5">
        <f t="shared" si="9"/>
        <v>0</v>
      </c>
    </row>
    <row r="162" spans="1:8" ht="15.75">
      <c r="A162" s="18"/>
      <c r="B162" s="11"/>
      <c r="C162" s="36"/>
      <c r="D162" s="12"/>
      <c r="E162" s="13"/>
      <c r="F162" s="14"/>
      <c r="G162" s="5"/>
      <c r="H162" s="5">
        <f t="shared" si="9"/>
        <v>0</v>
      </c>
    </row>
    <row r="163" spans="1:8" ht="15.75">
      <c r="A163" s="18"/>
      <c r="B163" s="11"/>
      <c r="C163" s="36"/>
      <c r="D163" s="12"/>
      <c r="E163" s="13"/>
      <c r="F163" s="14"/>
      <c r="G163" s="5"/>
      <c r="H163" s="5">
        <f t="shared" si="9"/>
        <v>0</v>
      </c>
    </row>
    <row r="164" spans="1:8" ht="15.75">
      <c r="A164" s="18"/>
      <c r="B164" s="11"/>
      <c r="C164" s="36"/>
      <c r="D164" s="12"/>
      <c r="E164" s="13"/>
      <c r="F164" s="14"/>
      <c r="G164" s="5"/>
      <c r="H164" s="5">
        <f t="shared" si="9"/>
        <v>0</v>
      </c>
    </row>
    <row r="165" spans="1:8" ht="15.75">
      <c r="A165" s="18"/>
      <c r="B165" s="11"/>
      <c r="C165" s="36"/>
      <c r="D165" s="12"/>
      <c r="E165" s="13"/>
      <c r="F165" s="14"/>
      <c r="G165" s="5"/>
      <c r="H165" s="5">
        <f t="shared" si="9"/>
        <v>0</v>
      </c>
    </row>
    <row r="166" spans="1:8" ht="15.75">
      <c r="A166" s="18"/>
      <c r="B166" s="11"/>
      <c r="C166" s="36"/>
      <c r="D166" s="12"/>
      <c r="E166" s="13"/>
      <c r="F166" s="14"/>
      <c r="G166" s="5"/>
      <c r="H166" s="5">
        <f t="shared" si="9"/>
        <v>0</v>
      </c>
    </row>
    <row r="167" spans="1:8" ht="15.75">
      <c r="A167" s="18"/>
      <c r="B167" s="11"/>
      <c r="C167" s="36"/>
      <c r="D167" s="12"/>
      <c r="E167" s="13"/>
      <c r="F167" s="14"/>
      <c r="G167" s="5"/>
      <c r="H167" s="5">
        <f t="shared" si="9"/>
        <v>0</v>
      </c>
    </row>
    <row r="168" spans="1:8" ht="15.75">
      <c r="A168" s="18"/>
      <c r="B168" s="11"/>
      <c r="C168" s="36"/>
      <c r="D168" s="12"/>
      <c r="E168" s="13"/>
      <c r="F168" s="14"/>
      <c r="G168" s="5"/>
      <c r="H168" s="5">
        <f t="shared" si="9"/>
        <v>0</v>
      </c>
    </row>
    <row r="169" spans="1:8" ht="15.75">
      <c r="A169" s="18"/>
      <c r="B169" s="11"/>
      <c r="C169" s="36"/>
      <c r="D169" s="12"/>
      <c r="E169" s="13"/>
      <c r="F169" s="14"/>
      <c r="G169" s="5"/>
      <c r="H169" s="5">
        <f t="shared" si="9"/>
        <v>0</v>
      </c>
    </row>
    <row r="170" spans="1:8" ht="15.75">
      <c r="A170" s="18"/>
      <c r="B170" s="11"/>
      <c r="C170" s="36"/>
      <c r="D170" s="12"/>
      <c r="E170" s="13"/>
      <c r="F170" s="14"/>
      <c r="G170" s="5"/>
      <c r="H170" s="5">
        <f t="shared" si="9"/>
        <v>0</v>
      </c>
    </row>
    <row r="171" spans="1:8" ht="15.75">
      <c r="A171" s="18"/>
      <c r="B171" s="11"/>
      <c r="C171" s="36"/>
      <c r="D171" s="12"/>
      <c r="E171" s="13"/>
      <c r="F171" s="14"/>
      <c r="G171" s="5"/>
      <c r="H171" s="5">
        <f t="shared" ref="H171:H190" si="10">G171*F171</f>
        <v>0</v>
      </c>
    </row>
    <row r="172" spans="1:8" ht="15.75">
      <c r="A172" s="18"/>
      <c r="B172" s="11"/>
      <c r="C172" s="36"/>
      <c r="D172" s="12"/>
      <c r="E172" s="13"/>
      <c r="F172" s="14"/>
      <c r="G172" s="5"/>
      <c r="H172" s="5">
        <f t="shared" si="10"/>
        <v>0</v>
      </c>
    </row>
    <row r="173" spans="1:8" ht="15.75">
      <c r="A173" s="18"/>
      <c r="B173" s="11"/>
      <c r="C173" s="36"/>
      <c r="D173" s="12"/>
      <c r="E173" s="13"/>
      <c r="F173" s="14"/>
      <c r="G173" s="5"/>
      <c r="H173" s="5">
        <f t="shared" si="10"/>
        <v>0</v>
      </c>
    </row>
    <row r="174" spans="1:8" ht="15.75">
      <c r="A174" s="18"/>
      <c r="B174" s="11"/>
      <c r="C174" s="36"/>
      <c r="D174" s="12"/>
      <c r="E174" s="13"/>
      <c r="F174" s="14"/>
      <c r="G174" s="5"/>
      <c r="H174" s="5">
        <f t="shared" si="10"/>
        <v>0</v>
      </c>
    </row>
    <row r="175" spans="1:8" ht="15.75">
      <c r="A175" s="18"/>
      <c r="B175" s="11"/>
      <c r="C175" s="36"/>
      <c r="D175" s="12"/>
      <c r="E175" s="13"/>
      <c r="F175" s="14"/>
      <c r="G175" s="5"/>
      <c r="H175" s="5">
        <f t="shared" si="10"/>
        <v>0</v>
      </c>
    </row>
    <row r="176" spans="1:8" ht="15.75">
      <c r="A176" s="18"/>
      <c r="B176" s="11"/>
      <c r="C176" s="36"/>
      <c r="D176" s="12"/>
      <c r="E176" s="13"/>
      <c r="F176" s="14"/>
      <c r="G176" s="5"/>
      <c r="H176" s="5">
        <f t="shared" si="10"/>
        <v>0</v>
      </c>
    </row>
    <row r="177" spans="1:8" ht="15.75">
      <c r="A177" s="18"/>
      <c r="B177" s="11"/>
      <c r="C177" s="36"/>
      <c r="D177" s="9"/>
      <c r="E177" s="6"/>
      <c r="F177" s="8"/>
      <c r="G177" s="5"/>
      <c r="H177" s="5">
        <f t="shared" si="10"/>
        <v>0</v>
      </c>
    </row>
    <row r="178" spans="1:8" ht="15.75">
      <c r="A178" s="18"/>
      <c r="B178" s="11"/>
      <c r="C178" s="36"/>
      <c r="D178" s="9"/>
      <c r="E178" s="6"/>
      <c r="F178" s="8"/>
      <c r="G178" s="5"/>
      <c r="H178" s="5">
        <f t="shared" si="10"/>
        <v>0</v>
      </c>
    </row>
    <row r="179" spans="1:8" ht="15.75">
      <c r="A179" s="18"/>
      <c r="B179" s="11"/>
      <c r="C179" s="36"/>
      <c r="D179" s="9"/>
      <c r="E179" s="6"/>
      <c r="F179" s="8"/>
      <c r="G179" s="5"/>
      <c r="H179" s="5">
        <f t="shared" si="10"/>
        <v>0</v>
      </c>
    </row>
    <row r="180" spans="1:8" ht="15.75">
      <c r="A180" s="18"/>
      <c r="B180" s="11"/>
      <c r="C180" s="36"/>
      <c r="D180" s="12"/>
      <c r="E180" s="13"/>
      <c r="F180" s="14"/>
      <c r="G180" s="5"/>
      <c r="H180" s="5">
        <f t="shared" si="10"/>
        <v>0</v>
      </c>
    </row>
    <row r="181" spans="1:8" ht="15.75">
      <c r="A181" s="18"/>
      <c r="B181" s="11"/>
      <c r="C181" s="36"/>
      <c r="D181" s="12"/>
      <c r="E181" s="13"/>
      <c r="F181" s="14"/>
      <c r="G181" s="5"/>
      <c r="H181" s="5">
        <f t="shared" si="10"/>
        <v>0</v>
      </c>
    </row>
    <row r="182" spans="1:8" ht="15.75">
      <c r="A182" s="18"/>
      <c r="B182" s="11"/>
      <c r="C182" s="36"/>
      <c r="D182" s="12"/>
      <c r="E182" s="13"/>
      <c r="F182" s="14"/>
      <c r="G182" s="5"/>
      <c r="H182" s="5">
        <f t="shared" si="10"/>
        <v>0</v>
      </c>
    </row>
    <row r="183" spans="1:8" ht="15.75">
      <c r="A183" s="18"/>
      <c r="B183" s="11"/>
      <c r="C183" s="36"/>
      <c r="D183" s="12"/>
      <c r="E183" s="13"/>
      <c r="F183" s="14"/>
      <c r="G183" s="5"/>
      <c r="H183" s="5">
        <f t="shared" si="10"/>
        <v>0</v>
      </c>
    </row>
    <row r="184" spans="1:8" ht="15.75">
      <c r="A184" s="18"/>
      <c r="B184" s="11"/>
      <c r="C184" s="36"/>
      <c r="D184" s="12"/>
      <c r="E184" s="13"/>
      <c r="F184" s="14"/>
      <c r="G184" s="5"/>
      <c r="H184" s="5">
        <f t="shared" si="10"/>
        <v>0</v>
      </c>
    </row>
    <row r="185" spans="1:8" ht="15.75">
      <c r="A185" s="18"/>
      <c r="B185" s="11"/>
      <c r="C185" s="36"/>
      <c r="D185" s="12"/>
      <c r="E185" s="13"/>
      <c r="F185" s="14"/>
      <c r="G185" s="5"/>
      <c r="H185" s="5">
        <f t="shared" si="10"/>
        <v>0</v>
      </c>
    </row>
    <row r="186" spans="1:8" ht="15.75">
      <c r="A186" s="18"/>
      <c r="B186" s="11"/>
      <c r="C186" s="36"/>
      <c r="D186" s="12"/>
      <c r="E186" s="13"/>
      <c r="F186" s="14"/>
      <c r="G186" s="5"/>
      <c r="H186" s="5">
        <f t="shared" si="10"/>
        <v>0</v>
      </c>
    </row>
    <row r="187" spans="1:8" ht="15.75">
      <c r="A187" s="18"/>
      <c r="B187" s="11"/>
      <c r="C187" s="36"/>
      <c r="D187" s="12"/>
      <c r="E187" s="13"/>
      <c r="F187" s="14"/>
      <c r="G187" s="5"/>
      <c r="H187" s="5">
        <f t="shared" si="10"/>
        <v>0</v>
      </c>
    </row>
    <row r="188" spans="1:8" ht="15.75">
      <c r="A188" s="18"/>
      <c r="B188" s="11"/>
      <c r="C188" s="36"/>
      <c r="D188" s="12"/>
      <c r="E188" s="13"/>
      <c r="F188" s="14"/>
      <c r="G188" s="5"/>
      <c r="H188" s="5">
        <f t="shared" si="10"/>
        <v>0</v>
      </c>
    </row>
    <row r="189" spans="1:8" ht="15.75">
      <c r="A189" s="18"/>
      <c r="B189" s="11"/>
      <c r="C189" s="36"/>
      <c r="D189" s="12"/>
      <c r="E189" s="13"/>
      <c r="F189" s="14"/>
      <c r="G189" s="5"/>
      <c r="H189" s="5">
        <f t="shared" si="10"/>
        <v>0</v>
      </c>
    </row>
    <row r="190" spans="1:8" ht="15.75">
      <c r="A190" s="18"/>
      <c r="B190" s="11"/>
      <c r="C190" s="36"/>
      <c r="D190" s="12"/>
      <c r="E190" s="13"/>
      <c r="F190" s="14"/>
      <c r="G190" s="5"/>
      <c r="H190" s="5">
        <f t="shared" si="10"/>
        <v>0</v>
      </c>
    </row>
    <row r="191" spans="1:8" ht="15.75">
      <c r="A191" s="18"/>
      <c r="B191" s="11"/>
      <c r="C191" s="36"/>
      <c r="D191" s="12"/>
      <c r="E191" s="13"/>
      <c r="F191" s="14"/>
      <c r="G191" s="5"/>
      <c r="H191" s="5">
        <f t="shared" ref="H191:H202" si="11">G191*F191</f>
        <v>0</v>
      </c>
    </row>
    <row r="192" spans="1:8" ht="15.75">
      <c r="A192" s="18"/>
      <c r="B192" s="11"/>
      <c r="C192" s="36"/>
      <c r="D192" s="12"/>
      <c r="E192" s="13"/>
      <c r="F192" s="14"/>
      <c r="G192" s="5"/>
      <c r="H192" s="5">
        <f t="shared" si="11"/>
        <v>0</v>
      </c>
    </row>
    <row r="193" spans="1:8" ht="15.75">
      <c r="A193" s="18"/>
      <c r="B193" s="11"/>
      <c r="C193" s="36"/>
      <c r="D193" s="12"/>
      <c r="E193" s="13"/>
      <c r="F193" s="14"/>
      <c r="G193" s="5"/>
      <c r="H193" s="5">
        <f t="shared" si="11"/>
        <v>0</v>
      </c>
    </row>
    <row r="194" spans="1:8" ht="15.75">
      <c r="A194" s="18"/>
      <c r="B194" s="11"/>
      <c r="C194" s="36"/>
      <c r="D194" s="12"/>
      <c r="E194" s="13"/>
      <c r="F194" s="14"/>
      <c r="G194" s="5"/>
      <c r="H194" s="5">
        <f t="shared" si="11"/>
        <v>0</v>
      </c>
    </row>
    <row r="195" spans="1:8" ht="15.75">
      <c r="A195" s="18"/>
      <c r="B195" s="11"/>
      <c r="C195" s="36"/>
      <c r="D195" s="12"/>
      <c r="E195" s="13"/>
      <c r="F195" s="14"/>
      <c r="G195" s="5"/>
      <c r="H195" s="5">
        <f t="shared" si="11"/>
        <v>0</v>
      </c>
    </row>
    <row r="196" spans="1:8" ht="15.75">
      <c r="A196" s="18"/>
      <c r="B196" s="11"/>
      <c r="C196" s="36"/>
      <c r="D196" s="12"/>
      <c r="E196" s="13"/>
      <c r="F196" s="14"/>
      <c r="G196" s="5"/>
      <c r="H196" s="5">
        <f t="shared" si="11"/>
        <v>0</v>
      </c>
    </row>
    <row r="197" spans="1:8" ht="15.75">
      <c r="A197" s="18"/>
      <c r="B197" s="11"/>
      <c r="C197" s="36"/>
      <c r="D197" s="12"/>
      <c r="E197" s="13"/>
      <c r="F197" s="14"/>
      <c r="G197" s="5"/>
      <c r="H197" s="5">
        <f t="shared" si="11"/>
        <v>0</v>
      </c>
    </row>
    <row r="198" spans="1:8" ht="15.75">
      <c r="A198" s="18"/>
      <c r="B198" s="11"/>
      <c r="C198" s="36"/>
      <c r="D198" s="12"/>
      <c r="E198" s="13"/>
      <c r="F198" s="14"/>
      <c r="G198" s="5"/>
      <c r="H198" s="5">
        <f t="shared" si="11"/>
        <v>0</v>
      </c>
    </row>
    <row r="199" spans="1:8" ht="15.75">
      <c r="A199" s="18"/>
      <c r="B199" s="11"/>
      <c r="C199" s="36"/>
      <c r="D199" s="12"/>
      <c r="E199" s="13"/>
      <c r="F199" s="14"/>
      <c r="G199" s="5"/>
      <c r="H199" s="5">
        <f t="shared" si="11"/>
        <v>0</v>
      </c>
    </row>
    <row r="200" spans="1:8" ht="15.75">
      <c r="A200" s="18"/>
      <c r="B200" s="11"/>
      <c r="C200" s="36"/>
      <c r="D200" s="12"/>
      <c r="E200" s="13"/>
      <c r="F200" s="14"/>
      <c r="G200" s="5"/>
      <c r="H200" s="5">
        <f t="shared" si="11"/>
        <v>0</v>
      </c>
    </row>
    <row r="201" spans="1:8" ht="15.75">
      <c r="A201" s="18"/>
      <c r="B201" s="11"/>
      <c r="C201" s="36"/>
      <c r="D201" s="12"/>
      <c r="E201" s="13"/>
      <c r="F201" s="14"/>
      <c r="G201" s="5"/>
      <c r="H201" s="5">
        <f t="shared" si="11"/>
        <v>0</v>
      </c>
    </row>
    <row r="202" spans="1:8" ht="15.75">
      <c r="A202" s="18"/>
      <c r="B202" s="11"/>
      <c r="C202" s="36"/>
      <c r="D202" s="12"/>
      <c r="E202" s="13"/>
      <c r="F202" s="14"/>
      <c r="G202" s="5"/>
      <c r="H202" s="5">
        <f t="shared" si="11"/>
        <v>0</v>
      </c>
    </row>
    <row r="203" spans="1:8" ht="15.75">
      <c r="A203" s="18"/>
      <c r="B203" s="11"/>
      <c r="C203" s="36"/>
      <c r="D203" s="12"/>
      <c r="E203" s="13"/>
      <c r="F203" s="14"/>
      <c r="G203" s="5"/>
      <c r="H203" s="5">
        <f t="shared" ref="H203:H266" si="12">G203*F203</f>
        <v>0</v>
      </c>
    </row>
    <row r="204" spans="1:8" ht="15.75">
      <c r="A204" s="18"/>
      <c r="B204" s="11"/>
      <c r="C204" s="36"/>
      <c r="D204" s="12"/>
      <c r="E204" s="13"/>
      <c r="F204" s="14"/>
      <c r="G204" s="5"/>
      <c r="H204" s="5">
        <f t="shared" si="12"/>
        <v>0</v>
      </c>
    </row>
    <row r="205" spans="1:8" ht="15.75">
      <c r="A205" s="18"/>
      <c r="B205" s="11"/>
      <c r="C205" s="36"/>
      <c r="D205" s="12"/>
      <c r="E205" s="13"/>
      <c r="F205" s="14"/>
      <c r="G205" s="5"/>
      <c r="H205" s="5">
        <f t="shared" si="12"/>
        <v>0</v>
      </c>
    </row>
    <row r="206" spans="1:8" ht="15.75">
      <c r="A206" s="18"/>
      <c r="B206" s="11"/>
      <c r="C206" s="36"/>
      <c r="D206" s="12"/>
      <c r="E206" s="13"/>
      <c r="F206" s="14"/>
      <c r="G206" s="5"/>
      <c r="H206" s="5">
        <f t="shared" si="12"/>
        <v>0</v>
      </c>
    </row>
    <row r="207" spans="1:8" ht="15.75">
      <c r="A207" s="18"/>
      <c r="B207" s="11"/>
      <c r="C207" s="36"/>
      <c r="D207" s="12"/>
      <c r="E207" s="13"/>
      <c r="F207" s="14"/>
      <c r="G207" s="5"/>
      <c r="H207" s="5">
        <f t="shared" si="12"/>
        <v>0</v>
      </c>
    </row>
    <row r="208" spans="1:8" ht="15.75">
      <c r="A208" s="18"/>
      <c r="B208" s="11"/>
      <c r="C208" s="36"/>
      <c r="D208" s="12"/>
      <c r="E208" s="13"/>
      <c r="F208" s="14"/>
      <c r="G208" s="5"/>
      <c r="H208" s="5">
        <f t="shared" si="12"/>
        <v>0</v>
      </c>
    </row>
    <row r="209" spans="1:8" ht="15.75">
      <c r="A209" s="18"/>
      <c r="B209" s="11"/>
      <c r="C209" s="36"/>
      <c r="D209" s="12"/>
      <c r="E209" s="13"/>
      <c r="F209" s="14"/>
      <c r="G209" s="5"/>
      <c r="H209" s="5">
        <f t="shared" si="12"/>
        <v>0</v>
      </c>
    </row>
    <row r="210" spans="1:8" ht="15.75">
      <c r="A210" s="18"/>
      <c r="B210" s="11"/>
      <c r="C210" s="36"/>
      <c r="D210" s="12"/>
      <c r="E210" s="13"/>
      <c r="F210" s="14"/>
      <c r="G210" s="5"/>
      <c r="H210" s="5">
        <f t="shared" si="12"/>
        <v>0</v>
      </c>
    </row>
    <row r="211" spans="1:8" ht="15.75">
      <c r="A211" s="18"/>
      <c r="B211" s="11"/>
      <c r="C211" s="36"/>
      <c r="D211" s="12"/>
      <c r="E211" s="13"/>
      <c r="F211" s="14"/>
      <c r="G211" s="5"/>
      <c r="H211" s="5">
        <f t="shared" si="12"/>
        <v>0</v>
      </c>
    </row>
    <row r="212" spans="1:8" ht="15.75">
      <c r="A212" s="18"/>
      <c r="B212" s="11"/>
      <c r="C212" s="36"/>
      <c r="D212" s="12"/>
      <c r="E212" s="13"/>
      <c r="F212" s="14"/>
      <c r="G212" s="5"/>
      <c r="H212" s="5">
        <f t="shared" si="12"/>
        <v>0</v>
      </c>
    </row>
    <row r="213" spans="1:8" ht="15.75">
      <c r="A213" s="18"/>
      <c r="B213" s="11"/>
      <c r="C213" s="36"/>
      <c r="D213" s="12"/>
      <c r="E213" s="13"/>
      <c r="F213" s="14"/>
      <c r="G213" s="5"/>
      <c r="H213" s="5">
        <f t="shared" si="12"/>
        <v>0</v>
      </c>
    </row>
    <row r="214" spans="1:8" ht="15.75">
      <c r="A214" s="18"/>
      <c r="B214" s="11"/>
      <c r="C214" s="36"/>
      <c r="D214" s="12"/>
      <c r="E214" s="13"/>
      <c r="F214" s="14"/>
      <c r="G214" s="5"/>
      <c r="H214" s="5">
        <f t="shared" si="12"/>
        <v>0</v>
      </c>
    </row>
    <row r="215" spans="1:8" ht="15.75">
      <c r="A215" s="18"/>
      <c r="B215" s="11"/>
      <c r="C215" s="36"/>
      <c r="D215" s="12"/>
      <c r="E215" s="13"/>
      <c r="F215" s="14"/>
      <c r="G215" s="5"/>
      <c r="H215" s="5">
        <f t="shared" si="12"/>
        <v>0</v>
      </c>
    </row>
    <row r="216" spans="1:8" ht="15.75">
      <c r="A216" s="18"/>
      <c r="B216" s="11"/>
      <c r="C216" s="36"/>
      <c r="D216" s="12"/>
      <c r="E216" s="13"/>
      <c r="F216" s="14"/>
      <c r="G216" s="5"/>
      <c r="H216" s="5">
        <f t="shared" si="12"/>
        <v>0</v>
      </c>
    </row>
    <row r="217" spans="1:8" ht="15.75">
      <c r="A217" s="18"/>
      <c r="B217" s="11"/>
      <c r="C217" s="36"/>
      <c r="D217" s="12"/>
      <c r="E217" s="13"/>
      <c r="F217" s="14"/>
      <c r="G217" s="5"/>
      <c r="H217" s="5">
        <f t="shared" si="12"/>
        <v>0</v>
      </c>
    </row>
    <row r="218" spans="1:8" ht="15.75">
      <c r="A218" s="18"/>
      <c r="B218" s="11"/>
      <c r="C218" s="36"/>
      <c r="D218" s="12"/>
      <c r="E218" s="13"/>
      <c r="F218" s="14"/>
      <c r="G218" s="5"/>
      <c r="H218" s="5">
        <f t="shared" si="12"/>
        <v>0</v>
      </c>
    </row>
    <row r="219" spans="1:8" ht="15.75">
      <c r="A219" s="18"/>
      <c r="B219" s="11"/>
      <c r="C219" s="36"/>
      <c r="D219" s="12"/>
      <c r="E219" s="13"/>
      <c r="F219" s="14"/>
      <c r="G219" s="5"/>
      <c r="H219" s="5">
        <f t="shared" si="12"/>
        <v>0</v>
      </c>
    </row>
    <row r="220" spans="1:8" ht="15.75">
      <c r="A220" s="18"/>
      <c r="B220" s="11"/>
      <c r="C220" s="36"/>
      <c r="D220" s="12"/>
      <c r="E220" s="13"/>
      <c r="F220" s="14"/>
      <c r="G220" s="5"/>
      <c r="H220" s="5">
        <f t="shared" si="12"/>
        <v>0</v>
      </c>
    </row>
    <row r="221" spans="1:8" ht="15.75">
      <c r="A221" s="18"/>
      <c r="B221" s="18"/>
      <c r="C221" s="36"/>
      <c r="D221" s="12"/>
      <c r="E221" s="13"/>
      <c r="F221" s="14"/>
      <c r="G221" s="5"/>
      <c r="H221" s="5">
        <f t="shared" si="12"/>
        <v>0</v>
      </c>
    </row>
    <row r="222" spans="1:8" ht="15.75">
      <c r="A222" s="18"/>
      <c r="B222" s="11"/>
      <c r="C222" s="36"/>
      <c r="D222" s="12"/>
      <c r="E222" s="13"/>
      <c r="F222" s="14"/>
      <c r="G222" s="5"/>
      <c r="H222" s="5">
        <f t="shared" si="12"/>
        <v>0</v>
      </c>
    </row>
    <row r="223" spans="1:8" ht="15.75">
      <c r="A223" s="18"/>
      <c r="B223" s="11"/>
      <c r="C223" s="36"/>
      <c r="D223" s="12"/>
      <c r="E223" s="13"/>
      <c r="F223" s="14"/>
      <c r="G223" s="5"/>
      <c r="H223" s="5">
        <f t="shared" si="12"/>
        <v>0</v>
      </c>
    </row>
    <row r="224" spans="1:8" ht="15.75">
      <c r="A224" s="18"/>
      <c r="B224" s="11"/>
      <c r="C224" s="36"/>
      <c r="D224" s="12"/>
      <c r="E224" s="13"/>
      <c r="F224" s="14"/>
      <c r="G224" s="5"/>
      <c r="H224" s="5">
        <f t="shared" si="12"/>
        <v>0</v>
      </c>
    </row>
    <row r="225" spans="1:8" ht="15.75">
      <c r="A225" s="18"/>
      <c r="B225" s="11"/>
      <c r="C225" s="36"/>
      <c r="D225" s="12"/>
      <c r="E225" s="13"/>
      <c r="F225" s="14"/>
      <c r="G225" s="5"/>
      <c r="H225" s="5">
        <f t="shared" si="12"/>
        <v>0</v>
      </c>
    </row>
    <row r="226" spans="1:8" ht="15.75">
      <c r="A226" s="18"/>
      <c r="B226" s="11"/>
      <c r="C226" s="36"/>
      <c r="D226" s="12"/>
      <c r="E226" s="13"/>
      <c r="F226" s="14"/>
      <c r="G226" s="5"/>
      <c r="H226" s="5">
        <f t="shared" si="12"/>
        <v>0</v>
      </c>
    </row>
    <row r="227" spans="1:8" ht="15.75">
      <c r="A227" s="18"/>
      <c r="B227" s="11"/>
      <c r="C227" s="36"/>
      <c r="D227" s="12"/>
      <c r="E227" s="13"/>
      <c r="F227" s="14"/>
      <c r="G227" s="5"/>
      <c r="H227" s="5">
        <f t="shared" si="12"/>
        <v>0</v>
      </c>
    </row>
    <row r="228" spans="1:8" ht="15.75">
      <c r="A228" s="18"/>
      <c r="B228" s="11"/>
      <c r="C228" s="36"/>
      <c r="D228" s="12"/>
      <c r="E228" s="13"/>
      <c r="F228" s="14"/>
      <c r="G228" s="5"/>
      <c r="H228" s="5">
        <f t="shared" si="12"/>
        <v>0</v>
      </c>
    </row>
    <row r="229" spans="1:8" ht="15.75">
      <c r="A229" s="18"/>
      <c r="B229" s="11"/>
      <c r="C229" s="36"/>
      <c r="D229" s="12"/>
      <c r="E229" s="13"/>
      <c r="F229" s="14"/>
      <c r="G229" s="5"/>
      <c r="H229" s="5">
        <f t="shared" si="12"/>
        <v>0</v>
      </c>
    </row>
    <row r="230" spans="1:8" ht="15.75">
      <c r="A230" s="18"/>
      <c r="B230" s="11"/>
      <c r="C230" s="36"/>
      <c r="D230" s="12"/>
      <c r="E230" s="13"/>
      <c r="F230" s="14"/>
      <c r="G230" s="5"/>
      <c r="H230" s="5">
        <f t="shared" si="12"/>
        <v>0</v>
      </c>
    </row>
    <row r="231" spans="1:8" ht="15.75">
      <c r="A231" s="18"/>
      <c r="B231" s="11"/>
      <c r="C231" s="36"/>
      <c r="D231" s="12"/>
      <c r="E231" s="13"/>
      <c r="F231" s="14"/>
      <c r="G231" s="5"/>
      <c r="H231" s="5">
        <f t="shared" si="12"/>
        <v>0</v>
      </c>
    </row>
    <row r="232" spans="1:8" ht="15.75">
      <c r="A232" s="18"/>
      <c r="B232" s="11"/>
      <c r="C232" s="36"/>
      <c r="D232" s="12"/>
      <c r="E232" s="13"/>
      <c r="F232" s="14"/>
      <c r="G232" s="5"/>
      <c r="H232" s="5">
        <f t="shared" si="12"/>
        <v>0</v>
      </c>
    </row>
    <row r="233" spans="1:8" ht="15.75">
      <c r="A233" s="18"/>
      <c r="B233" s="11"/>
      <c r="C233" s="36"/>
      <c r="D233" s="12"/>
      <c r="E233" s="13"/>
      <c r="F233" s="14"/>
      <c r="G233" s="5"/>
      <c r="H233" s="5">
        <f t="shared" si="12"/>
        <v>0</v>
      </c>
    </row>
    <row r="234" spans="1:8" ht="15.75">
      <c r="A234" s="18"/>
      <c r="B234" s="11"/>
      <c r="C234" s="36"/>
      <c r="D234" s="12"/>
      <c r="E234" s="13"/>
      <c r="F234" s="14"/>
      <c r="G234" s="5"/>
      <c r="H234" s="5">
        <f t="shared" si="12"/>
        <v>0</v>
      </c>
    </row>
    <row r="235" spans="1:8" ht="15.75">
      <c r="A235" s="18"/>
      <c r="B235" s="11"/>
      <c r="C235" s="36"/>
      <c r="D235" s="12"/>
      <c r="E235" s="13"/>
      <c r="F235" s="14"/>
      <c r="G235" s="5"/>
      <c r="H235" s="5">
        <f t="shared" si="12"/>
        <v>0</v>
      </c>
    </row>
    <row r="236" spans="1:8" ht="15.75">
      <c r="A236" s="18"/>
      <c r="B236" s="11"/>
      <c r="C236" s="36"/>
      <c r="D236" s="12"/>
      <c r="E236" s="13"/>
      <c r="F236" s="14"/>
      <c r="G236" s="5"/>
      <c r="H236" s="5">
        <f t="shared" si="12"/>
        <v>0</v>
      </c>
    </row>
    <row r="237" spans="1:8" ht="15.75">
      <c r="A237" s="18"/>
      <c r="B237" s="11"/>
      <c r="C237" s="36"/>
      <c r="D237" s="12"/>
      <c r="E237" s="13"/>
      <c r="F237" s="14"/>
      <c r="G237" s="5"/>
      <c r="H237" s="5">
        <f t="shared" si="12"/>
        <v>0</v>
      </c>
    </row>
    <row r="238" spans="1:8" ht="15.75">
      <c r="A238" s="18"/>
      <c r="B238" s="11"/>
      <c r="C238" s="36"/>
      <c r="D238" s="12"/>
      <c r="E238" s="13"/>
      <c r="F238" s="14"/>
      <c r="G238" s="5"/>
      <c r="H238" s="5">
        <f t="shared" si="12"/>
        <v>0</v>
      </c>
    </row>
    <row r="239" spans="1:8" ht="15.75">
      <c r="A239" s="18"/>
      <c r="B239" s="11"/>
      <c r="C239" s="36"/>
      <c r="D239" s="12"/>
      <c r="E239" s="13"/>
      <c r="F239" s="14"/>
      <c r="G239" s="5"/>
      <c r="H239" s="5">
        <f t="shared" si="12"/>
        <v>0</v>
      </c>
    </row>
    <row r="240" spans="1:8" ht="15.75">
      <c r="A240" s="18"/>
      <c r="B240" s="11"/>
      <c r="C240" s="36"/>
      <c r="D240" s="12"/>
      <c r="E240" s="13"/>
      <c r="F240" s="14"/>
      <c r="G240" s="5"/>
      <c r="H240" s="5">
        <f t="shared" si="12"/>
        <v>0</v>
      </c>
    </row>
    <row r="241" spans="1:8" ht="15.75">
      <c r="A241" s="18"/>
      <c r="B241" s="11"/>
      <c r="C241" s="36"/>
      <c r="D241" s="12"/>
      <c r="E241" s="13"/>
      <c r="F241" s="14"/>
      <c r="G241" s="5"/>
      <c r="H241" s="5">
        <f t="shared" si="12"/>
        <v>0</v>
      </c>
    </row>
    <row r="242" spans="1:8" ht="15.75">
      <c r="A242" s="18"/>
      <c r="B242" s="11"/>
      <c r="C242" s="36"/>
      <c r="D242" s="12"/>
      <c r="E242" s="13"/>
      <c r="F242" s="14"/>
      <c r="G242" s="5"/>
      <c r="H242" s="5">
        <f t="shared" si="12"/>
        <v>0</v>
      </c>
    </row>
    <row r="243" spans="1:8" ht="15.75">
      <c r="A243" s="18"/>
      <c r="B243" s="11"/>
      <c r="C243" s="36"/>
      <c r="D243" s="12"/>
      <c r="E243" s="13"/>
      <c r="F243" s="14"/>
      <c r="G243" s="5"/>
      <c r="H243" s="5">
        <f t="shared" si="12"/>
        <v>0</v>
      </c>
    </row>
    <row r="244" spans="1:8" ht="15.75">
      <c r="A244" s="18"/>
      <c r="B244" s="11"/>
      <c r="C244" s="36"/>
      <c r="D244" s="12"/>
      <c r="E244" s="13"/>
      <c r="F244" s="14"/>
      <c r="G244" s="5"/>
      <c r="H244" s="5">
        <f t="shared" si="12"/>
        <v>0</v>
      </c>
    </row>
    <row r="245" spans="1:8" ht="15.75">
      <c r="A245" s="18"/>
      <c r="B245" s="11"/>
      <c r="C245" s="36"/>
      <c r="D245" s="12"/>
      <c r="E245" s="13"/>
      <c r="F245" s="14"/>
      <c r="G245" s="5"/>
      <c r="H245" s="5">
        <f t="shared" si="12"/>
        <v>0</v>
      </c>
    </row>
    <row r="246" spans="1:8" ht="15.75">
      <c r="A246" s="18"/>
      <c r="B246" s="11"/>
      <c r="C246" s="36"/>
      <c r="D246" s="12"/>
      <c r="E246" s="13"/>
      <c r="F246" s="14"/>
      <c r="G246" s="5"/>
      <c r="H246" s="5">
        <f t="shared" si="12"/>
        <v>0</v>
      </c>
    </row>
    <row r="247" spans="1:8" ht="15.75">
      <c r="A247" s="18"/>
      <c r="B247" s="11"/>
      <c r="C247" s="36"/>
      <c r="D247" s="12"/>
      <c r="E247" s="13"/>
      <c r="F247" s="14"/>
      <c r="G247" s="5"/>
      <c r="H247" s="5">
        <f t="shared" si="12"/>
        <v>0</v>
      </c>
    </row>
    <row r="248" spans="1:8" ht="15.75">
      <c r="A248" s="18"/>
      <c r="B248" s="11"/>
      <c r="C248" s="36"/>
      <c r="D248" s="12"/>
      <c r="E248" s="13"/>
      <c r="F248" s="14"/>
      <c r="G248" s="5"/>
      <c r="H248" s="5">
        <f t="shared" si="12"/>
        <v>0</v>
      </c>
    </row>
    <row r="249" spans="1:8" ht="15.75">
      <c r="A249" s="18"/>
      <c r="B249" s="11"/>
      <c r="C249" s="36"/>
      <c r="D249" s="12"/>
      <c r="E249" s="13"/>
      <c r="F249" s="14"/>
      <c r="G249" s="5"/>
      <c r="H249" s="5">
        <f t="shared" si="12"/>
        <v>0</v>
      </c>
    </row>
    <row r="250" spans="1:8" ht="15.75">
      <c r="A250" s="18"/>
      <c r="B250" s="11"/>
      <c r="C250" s="36"/>
      <c r="D250" s="12"/>
      <c r="E250" s="13"/>
      <c r="F250" s="14"/>
      <c r="G250" s="5"/>
      <c r="H250" s="5">
        <f t="shared" si="12"/>
        <v>0</v>
      </c>
    </row>
    <row r="251" spans="1:8" ht="15.75">
      <c r="A251" s="18"/>
      <c r="B251" s="11"/>
      <c r="C251" s="36"/>
      <c r="D251" s="12"/>
      <c r="E251" s="13"/>
      <c r="F251" s="14"/>
      <c r="G251" s="5"/>
      <c r="H251" s="5">
        <f t="shared" si="12"/>
        <v>0</v>
      </c>
    </row>
    <row r="252" spans="1:8" ht="15.75">
      <c r="A252" s="18"/>
      <c r="B252" s="11"/>
      <c r="C252" s="36"/>
      <c r="D252" s="12"/>
      <c r="E252" s="13"/>
      <c r="F252" s="14"/>
      <c r="G252" s="5"/>
      <c r="H252" s="5">
        <f t="shared" si="12"/>
        <v>0</v>
      </c>
    </row>
    <row r="253" spans="1:8" ht="15.75">
      <c r="A253" s="18"/>
      <c r="B253" s="11"/>
      <c r="C253" s="36"/>
      <c r="D253" s="12"/>
      <c r="E253" s="13"/>
      <c r="F253" s="14"/>
      <c r="G253" s="5"/>
      <c r="H253" s="5">
        <f t="shared" si="12"/>
        <v>0</v>
      </c>
    </row>
    <row r="254" spans="1:8" ht="15.75">
      <c r="A254" s="18"/>
      <c r="B254" s="11"/>
      <c r="C254" s="36"/>
      <c r="D254" s="12"/>
      <c r="E254" s="13"/>
      <c r="F254" s="14"/>
      <c r="G254" s="5"/>
      <c r="H254" s="5">
        <f t="shared" si="12"/>
        <v>0</v>
      </c>
    </row>
    <row r="255" spans="1:8" ht="15.75">
      <c r="A255" s="18"/>
      <c r="B255" s="11"/>
      <c r="C255" s="36"/>
      <c r="D255" s="12"/>
      <c r="E255" s="13"/>
      <c r="F255" s="14"/>
      <c r="G255" s="5"/>
      <c r="H255" s="5">
        <f t="shared" si="12"/>
        <v>0</v>
      </c>
    </row>
    <row r="256" spans="1:8" ht="15.75">
      <c r="A256" s="18"/>
      <c r="B256" s="11"/>
      <c r="C256" s="36"/>
      <c r="D256" s="12"/>
      <c r="E256" s="13"/>
      <c r="F256" s="14"/>
      <c r="G256" s="5"/>
      <c r="H256" s="5">
        <f t="shared" si="12"/>
        <v>0</v>
      </c>
    </row>
    <row r="257" spans="1:8" ht="15.75">
      <c r="A257" s="18"/>
      <c r="B257" s="11"/>
      <c r="C257" s="36"/>
      <c r="D257" s="12"/>
      <c r="E257" s="13"/>
      <c r="F257" s="14"/>
      <c r="G257" s="5"/>
      <c r="H257" s="5">
        <f t="shared" si="12"/>
        <v>0</v>
      </c>
    </row>
    <row r="258" spans="1:8" ht="15.75">
      <c r="A258" s="18"/>
      <c r="B258" s="11"/>
      <c r="C258" s="36"/>
      <c r="D258" s="12"/>
      <c r="E258" s="13"/>
      <c r="F258" s="14"/>
      <c r="G258" s="5"/>
      <c r="H258" s="5">
        <f t="shared" si="12"/>
        <v>0</v>
      </c>
    </row>
    <row r="259" spans="1:8" ht="15.75">
      <c r="A259" s="18"/>
      <c r="B259" s="11"/>
      <c r="C259" s="36"/>
      <c r="D259" s="12"/>
      <c r="E259" s="13"/>
      <c r="F259" s="14"/>
      <c r="G259" s="5"/>
      <c r="H259" s="5">
        <f t="shared" si="12"/>
        <v>0</v>
      </c>
    </row>
    <row r="260" spans="1:8" ht="15.75">
      <c r="A260" s="18"/>
      <c r="B260" s="11"/>
      <c r="C260" s="36"/>
      <c r="D260" s="12"/>
      <c r="E260" s="13"/>
      <c r="F260" s="14"/>
      <c r="G260" s="5"/>
      <c r="H260" s="5">
        <f t="shared" si="12"/>
        <v>0</v>
      </c>
    </row>
    <row r="261" spans="1:8" ht="15.75">
      <c r="A261" s="18"/>
      <c r="B261" s="11"/>
      <c r="C261" s="36"/>
      <c r="D261" s="12"/>
      <c r="E261" s="13"/>
      <c r="F261" s="14"/>
      <c r="G261" s="5"/>
      <c r="H261" s="5">
        <f t="shared" si="12"/>
        <v>0</v>
      </c>
    </row>
    <row r="262" spans="1:8" ht="15.75">
      <c r="A262" s="18"/>
      <c r="B262" s="11"/>
      <c r="C262" s="36"/>
      <c r="D262" s="12"/>
      <c r="E262" s="13"/>
      <c r="F262" s="14"/>
      <c r="G262" s="5"/>
      <c r="H262" s="5">
        <f t="shared" si="12"/>
        <v>0</v>
      </c>
    </row>
    <row r="263" spans="1:8" ht="15.75">
      <c r="A263" s="18"/>
      <c r="B263" s="11"/>
      <c r="C263" s="36"/>
      <c r="D263" s="12"/>
      <c r="E263" s="13"/>
      <c r="F263" s="14"/>
      <c r="G263" s="5"/>
      <c r="H263" s="5">
        <f t="shared" si="12"/>
        <v>0</v>
      </c>
    </row>
    <row r="264" spans="1:8" ht="15.75">
      <c r="A264" s="18"/>
      <c r="B264" s="11"/>
      <c r="C264" s="36"/>
      <c r="D264" s="12"/>
      <c r="E264" s="13"/>
      <c r="F264" s="14"/>
      <c r="G264" s="5"/>
      <c r="H264" s="5">
        <f t="shared" si="12"/>
        <v>0</v>
      </c>
    </row>
    <row r="265" spans="1:8" ht="15.75">
      <c r="A265" s="18"/>
      <c r="B265" s="11"/>
      <c r="C265" s="36"/>
      <c r="D265" s="12"/>
      <c r="E265" s="13"/>
      <c r="F265" s="14"/>
      <c r="G265" s="5"/>
      <c r="H265" s="5">
        <f t="shared" si="12"/>
        <v>0</v>
      </c>
    </row>
    <row r="266" spans="1:8" ht="15.75">
      <c r="A266" s="18"/>
      <c r="B266" s="11"/>
      <c r="C266" s="36"/>
      <c r="D266" s="12"/>
      <c r="E266" s="13"/>
      <c r="F266" s="14"/>
      <c r="G266" s="5"/>
      <c r="H266" s="5">
        <f t="shared" si="12"/>
        <v>0</v>
      </c>
    </row>
    <row r="267" spans="1:8" ht="15.75">
      <c r="A267" s="18"/>
      <c r="B267" s="11"/>
      <c r="C267" s="36"/>
      <c r="D267" s="12"/>
      <c r="E267" s="13"/>
      <c r="F267" s="14"/>
      <c r="G267" s="5"/>
      <c r="H267" s="5">
        <f t="shared" ref="H267:H326" si="13">G267*F267</f>
        <v>0</v>
      </c>
    </row>
    <row r="268" spans="1:8" ht="15.75">
      <c r="A268" s="18"/>
      <c r="B268" s="11"/>
      <c r="C268" s="36"/>
      <c r="D268" s="12"/>
      <c r="E268" s="13"/>
      <c r="F268" s="14"/>
      <c r="G268" s="5"/>
      <c r="H268" s="5">
        <f t="shared" si="13"/>
        <v>0</v>
      </c>
    </row>
    <row r="269" spans="1:8" ht="15.75">
      <c r="A269" s="18"/>
      <c r="B269" s="11"/>
      <c r="C269" s="36"/>
      <c r="D269" s="12"/>
      <c r="E269" s="13"/>
      <c r="F269" s="14"/>
      <c r="G269" s="5"/>
      <c r="H269" s="5">
        <f t="shared" si="13"/>
        <v>0</v>
      </c>
    </row>
    <row r="270" spans="1:8" ht="15.75">
      <c r="A270" s="18"/>
      <c r="B270" s="11"/>
      <c r="C270" s="36"/>
      <c r="D270" s="12"/>
      <c r="E270" s="13"/>
      <c r="F270" s="14"/>
      <c r="G270" s="5"/>
      <c r="H270" s="5">
        <f t="shared" si="13"/>
        <v>0</v>
      </c>
    </row>
    <row r="271" spans="1:8" ht="15.75">
      <c r="A271" s="18"/>
      <c r="B271" s="11"/>
      <c r="C271" s="36"/>
      <c r="D271" s="12"/>
      <c r="E271" s="13"/>
      <c r="F271" s="14"/>
      <c r="G271" s="5"/>
      <c r="H271" s="5">
        <f t="shared" si="13"/>
        <v>0</v>
      </c>
    </row>
    <row r="272" spans="1:8" ht="15.75">
      <c r="A272" s="18"/>
      <c r="B272" s="11"/>
      <c r="C272" s="36"/>
      <c r="D272" s="12"/>
      <c r="E272" s="13"/>
      <c r="F272" s="14"/>
      <c r="G272" s="5"/>
      <c r="H272" s="5">
        <f t="shared" si="13"/>
        <v>0</v>
      </c>
    </row>
    <row r="273" spans="1:8" ht="15.75">
      <c r="A273" s="18"/>
      <c r="B273" s="11"/>
      <c r="C273" s="36"/>
      <c r="D273" s="12"/>
      <c r="E273" s="13"/>
      <c r="F273" s="14"/>
      <c r="G273" s="5"/>
      <c r="H273" s="5">
        <f t="shared" si="13"/>
        <v>0</v>
      </c>
    </row>
    <row r="274" spans="1:8" ht="15.75">
      <c r="A274" s="18"/>
      <c r="B274" s="11"/>
      <c r="C274" s="36"/>
      <c r="D274" s="12"/>
      <c r="E274" s="13"/>
      <c r="F274" s="14"/>
      <c r="G274" s="5"/>
      <c r="H274" s="5">
        <f t="shared" si="13"/>
        <v>0</v>
      </c>
    </row>
    <row r="275" spans="1:8" ht="15.75">
      <c r="A275" s="18"/>
      <c r="B275" s="11"/>
      <c r="C275" s="36"/>
      <c r="D275" s="12"/>
      <c r="E275" s="13"/>
      <c r="F275" s="14"/>
      <c r="G275" s="5"/>
      <c r="H275" s="5">
        <f t="shared" si="13"/>
        <v>0</v>
      </c>
    </row>
    <row r="276" spans="1:8" ht="15.75">
      <c r="A276" s="18"/>
      <c r="B276" s="11"/>
      <c r="C276" s="36"/>
      <c r="D276" s="12"/>
      <c r="E276" s="13"/>
      <c r="F276" s="14"/>
      <c r="G276" s="5"/>
      <c r="H276" s="5">
        <f t="shared" si="13"/>
        <v>0</v>
      </c>
    </row>
    <row r="277" spans="1:8" ht="15.75">
      <c r="A277" s="18"/>
      <c r="B277" s="11"/>
      <c r="C277" s="36"/>
      <c r="D277" s="12"/>
      <c r="E277" s="13"/>
      <c r="F277" s="14"/>
      <c r="G277" s="5"/>
      <c r="H277" s="5">
        <f t="shared" si="13"/>
        <v>0</v>
      </c>
    </row>
    <row r="278" spans="1:8" ht="15.75">
      <c r="A278" s="18"/>
      <c r="B278" s="11"/>
      <c r="C278" s="36"/>
      <c r="D278" s="12"/>
      <c r="E278" s="13"/>
      <c r="F278" s="14"/>
      <c r="G278" s="5"/>
      <c r="H278" s="5">
        <f t="shared" si="13"/>
        <v>0</v>
      </c>
    </row>
    <row r="279" spans="1:8" ht="15.75">
      <c r="A279" s="18"/>
      <c r="B279" s="11"/>
      <c r="C279" s="36"/>
      <c r="D279" s="12"/>
      <c r="E279" s="13"/>
      <c r="F279" s="14"/>
      <c r="G279" s="5"/>
      <c r="H279" s="5">
        <f t="shared" si="13"/>
        <v>0</v>
      </c>
    </row>
    <row r="280" spans="1:8" ht="15.75">
      <c r="A280" s="18"/>
      <c r="B280" s="11"/>
      <c r="C280" s="36"/>
      <c r="D280" s="12"/>
      <c r="E280" s="13"/>
      <c r="F280" s="14"/>
      <c r="G280" s="5"/>
      <c r="H280" s="5">
        <f t="shared" si="13"/>
        <v>0</v>
      </c>
    </row>
    <row r="281" spans="1:8" ht="15.75">
      <c r="A281" s="18"/>
      <c r="B281" s="11"/>
      <c r="C281" s="36"/>
      <c r="D281" s="12"/>
      <c r="E281" s="13"/>
      <c r="F281" s="14"/>
      <c r="G281" s="5"/>
      <c r="H281" s="5">
        <f t="shared" si="13"/>
        <v>0</v>
      </c>
    </row>
    <row r="282" spans="1:8" ht="15.75">
      <c r="A282" s="18"/>
      <c r="B282" s="11"/>
      <c r="C282" s="36"/>
      <c r="D282" s="12"/>
      <c r="E282" s="13"/>
      <c r="F282" s="14"/>
      <c r="G282" s="5"/>
      <c r="H282" s="5">
        <f t="shared" si="13"/>
        <v>0</v>
      </c>
    </row>
    <row r="283" spans="1:8" ht="15.75">
      <c r="A283" s="18"/>
      <c r="B283" s="11"/>
      <c r="C283" s="36"/>
      <c r="D283" s="12"/>
      <c r="E283" s="13"/>
      <c r="F283" s="14"/>
      <c r="G283" s="5"/>
      <c r="H283" s="5">
        <f t="shared" si="13"/>
        <v>0</v>
      </c>
    </row>
    <row r="284" spans="1:8" ht="15.75">
      <c r="A284" s="18"/>
      <c r="B284" s="11"/>
      <c r="C284" s="36"/>
      <c r="D284" s="12"/>
      <c r="E284" s="13"/>
      <c r="F284" s="14"/>
      <c r="G284" s="5"/>
      <c r="H284" s="5">
        <f t="shared" si="13"/>
        <v>0</v>
      </c>
    </row>
    <row r="285" spans="1:8" ht="15.75">
      <c r="A285" s="18"/>
      <c r="B285" s="11"/>
      <c r="C285" s="36"/>
      <c r="D285" s="12"/>
      <c r="E285" s="13"/>
      <c r="F285" s="14"/>
      <c r="G285" s="5"/>
      <c r="H285" s="5">
        <f t="shared" si="13"/>
        <v>0</v>
      </c>
    </row>
    <row r="286" spans="1:8" ht="15.75">
      <c r="A286" s="18"/>
      <c r="B286" s="11"/>
      <c r="C286" s="36"/>
      <c r="D286" s="12"/>
      <c r="E286" s="13"/>
      <c r="F286" s="14"/>
      <c r="G286" s="5"/>
      <c r="H286" s="5">
        <f t="shared" si="13"/>
        <v>0</v>
      </c>
    </row>
    <row r="287" spans="1:8" ht="15.75">
      <c r="A287" s="18"/>
      <c r="B287" s="11"/>
      <c r="C287" s="36"/>
      <c r="D287" s="12"/>
      <c r="E287" s="13"/>
      <c r="F287" s="14"/>
      <c r="G287" s="5"/>
      <c r="H287" s="5">
        <f t="shared" si="13"/>
        <v>0</v>
      </c>
    </row>
    <row r="288" spans="1:8" ht="15.75">
      <c r="A288" s="18"/>
      <c r="B288" s="11"/>
      <c r="C288" s="36"/>
      <c r="D288" s="12"/>
      <c r="E288" s="13"/>
      <c r="F288" s="14"/>
      <c r="G288" s="5"/>
      <c r="H288" s="5">
        <f t="shared" si="13"/>
        <v>0</v>
      </c>
    </row>
    <row r="289" spans="1:8" ht="15.75">
      <c r="A289" s="18"/>
      <c r="B289" s="11"/>
      <c r="C289" s="36"/>
      <c r="D289" s="12"/>
      <c r="E289" s="13"/>
      <c r="F289" s="14"/>
      <c r="G289" s="5"/>
      <c r="H289" s="5">
        <f t="shared" si="13"/>
        <v>0</v>
      </c>
    </row>
    <row r="290" spans="1:8" ht="15.75">
      <c r="A290" s="18"/>
      <c r="B290" s="11"/>
      <c r="C290" s="36"/>
      <c r="D290" s="12"/>
      <c r="E290" s="13"/>
      <c r="F290" s="14"/>
      <c r="G290" s="5"/>
      <c r="H290" s="5">
        <f t="shared" si="13"/>
        <v>0</v>
      </c>
    </row>
    <row r="291" spans="1:8" ht="15.75">
      <c r="A291" s="18"/>
      <c r="B291" s="11"/>
      <c r="C291" s="36"/>
      <c r="D291" s="12"/>
      <c r="E291" s="13"/>
      <c r="F291" s="14"/>
      <c r="G291" s="5"/>
      <c r="H291" s="5">
        <f t="shared" si="13"/>
        <v>0</v>
      </c>
    </row>
    <row r="292" spans="1:8" ht="15.75">
      <c r="A292" s="18"/>
      <c r="B292" s="11"/>
      <c r="C292" s="36"/>
      <c r="D292" s="12"/>
      <c r="E292" s="13"/>
      <c r="F292" s="14"/>
      <c r="G292" s="5"/>
      <c r="H292" s="5">
        <f t="shared" si="13"/>
        <v>0</v>
      </c>
    </row>
    <row r="293" spans="1:8" ht="15.75">
      <c r="A293" s="18"/>
      <c r="B293" s="11"/>
      <c r="C293" s="36"/>
      <c r="D293" s="12"/>
      <c r="E293" s="13"/>
      <c r="F293" s="14"/>
      <c r="G293" s="5"/>
      <c r="H293" s="5">
        <f t="shared" si="13"/>
        <v>0</v>
      </c>
    </row>
    <row r="294" spans="1:8" ht="15.75">
      <c r="A294" s="18"/>
      <c r="B294" s="11"/>
      <c r="C294" s="36"/>
      <c r="D294" s="12"/>
      <c r="E294" s="13"/>
      <c r="F294" s="14"/>
      <c r="G294" s="5"/>
      <c r="H294" s="5">
        <f t="shared" si="13"/>
        <v>0</v>
      </c>
    </row>
    <row r="295" spans="1:8" ht="15.75">
      <c r="A295" s="18"/>
      <c r="B295" s="11"/>
      <c r="C295" s="36"/>
      <c r="D295" s="12"/>
      <c r="E295" s="13"/>
      <c r="F295" s="14"/>
      <c r="G295" s="5"/>
      <c r="H295" s="5">
        <f t="shared" si="13"/>
        <v>0</v>
      </c>
    </row>
    <row r="296" spans="1:8" ht="15.75">
      <c r="A296" s="18"/>
      <c r="B296" s="11"/>
      <c r="C296" s="36"/>
      <c r="D296" s="12"/>
      <c r="E296" s="13"/>
      <c r="F296" s="14"/>
      <c r="G296" s="5"/>
      <c r="H296" s="5">
        <f t="shared" si="13"/>
        <v>0</v>
      </c>
    </row>
    <row r="297" spans="1:8" ht="15.75">
      <c r="A297" s="18"/>
      <c r="B297" s="11"/>
      <c r="C297" s="36"/>
      <c r="D297" s="12"/>
      <c r="E297" s="13"/>
      <c r="F297" s="14"/>
      <c r="G297" s="5"/>
      <c r="H297" s="5">
        <f t="shared" si="13"/>
        <v>0</v>
      </c>
    </row>
    <row r="298" spans="1:8" ht="15.75">
      <c r="A298" s="18"/>
      <c r="B298" s="11"/>
      <c r="C298" s="36"/>
      <c r="D298" s="12"/>
      <c r="E298" s="13"/>
      <c r="F298" s="14"/>
      <c r="G298" s="5"/>
      <c r="H298" s="5">
        <f t="shared" si="13"/>
        <v>0</v>
      </c>
    </row>
    <row r="299" spans="1:8" ht="15.75">
      <c r="A299" s="18"/>
      <c r="B299" s="11"/>
      <c r="C299" s="36"/>
      <c r="D299" s="12"/>
      <c r="E299" s="13"/>
      <c r="F299" s="14"/>
      <c r="G299" s="5"/>
      <c r="H299" s="5">
        <f t="shared" si="13"/>
        <v>0</v>
      </c>
    </row>
    <row r="300" spans="1:8" ht="15.75">
      <c r="A300" s="18"/>
      <c r="B300" s="11"/>
      <c r="C300" s="36"/>
      <c r="D300" s="12"/>
      <c r="E300" s="13"/>
      <c r="F300" s="14"/>
      <c r="G300" s="5"/>
      <c r="H300" s="5">
        <f t="shared" si="13"/>
        <v>0</v>
      </c>
    </row>
    <row r="301" spans="1:8" ht="15.75">
      <c r="A301" s="18"/>
      <c r="B301" s="11"/>
      <c r="C301" s="36"/>
      <c r="D301" s="12"/>
      <c r="E301" s="13"/>
      <c r="F301" s="14"/>
      <c r="G301" s="5"/>
      <c r="H301" s="5">
        <f t="shared" si="13"/>
        <v>0</v>
      </c>
    </row>
    <row r="302" spans="1:8" ht="15.75">
      <c r="A302" s="18"/>
      <c r="B302" s="11"/>
      <c r="C302" s="36"/>
      <c r="D302" s="12"/>
      <c r="E302" s="13"/>
      <c r="F302" s="14"/>
      <c r="G302" s="5"/>
      <c r="H302" s="5">
        <f t="shared" si="13"/>
        <v>0</v>
      </c>
    </row>
    <row r="303" spans="1:8" ht="15.75">
      <c r="A303" s="18"/>
      <c r="B303" s="11"/>
      <c r="C303" s="36"/>
      <c r="D303" s="12"/>
      <c r="E303" s="13"/>
      <c r="F303" s="14"/>
      <c r="G303" s="5"/>
      <c r="H303" s="5">
        <f t="shared" si="13"/>
        <v>0</v>
      </c>
    </row>
    <row r="304" spans="1:8" ht="15.75">
      <c r="A304" s="18"/>
      <c r="B304" s="11"/>
      <c r="C304" s="36"/>
      <c r="D304" s="12"/>
      <c r="E304" s="13"/>
      <c r="F304" s="14"/>
      <c r="G304" s="5"/>
      <c r="H304" s="5">
        <f t="shared" si="13"/>
        <v>0</v>
      </c>
    </row>
    <row r="305" spans="1:8" ht="15.75">
      <c r="A305" s="18"/>
      <c r="B305" s="11"/>
      <c r="C305" s="36"/>
      <c r="D305" s="12"/>
      <c r="E305" s="13"/>
      <c r="F305" s="14"/>
      <c r="G305" s="5"/>
      <c r="H305" s="5">
        <f t="shared" si="13"/>
        <v>0</v>
      </c>
    </row>
    <row r="306" spans="1:8" ht="15.75">
      <c r="A306" s="18"/>
      <c r="B306" s="11"/>
      <c r="C306" s="36"/>
      <c r="D306" s="12"/>
      <c r="E306" s="13"/>
      <c r="F306" s="14"/>
      <c r="G306" s="5"/>
      <c r="H306" s="5">
        <f t="shared" si="13"/>
        <v>0</v>
      </c>
    </row>
    <row r="307" spans="1:8" ht="15.75">
      <c r="A307" s="18"/>
      <c r="B307" s="11"/>
      <c r="C307" s="36"/>
      <c r="D307" s="12"/>
      <c r="E307" s="13"/>
      <c r="F307" s="14"/>
      <c r="G307" s="5"/>
      <c r="H307" s="5">
        <f t="shared" si="13"/>
        <v>0</v>
      </c>
    </row>
    <row r="308" spans="1:8" ht="15.75">
      <c r="A308" s="18"/>
      <c r="B308" s="11"/>
      <c r="C308" s="36"/>
      <c r="D308" s="12"/>
      <c r="E308" s="13"/>
      <c r="F308" s="14"/>
      <c r="G308" s="5"/>
      <c r="H308" s="5">
        <f t="shared" si="13"/>
        <v>0</v>
      </c>
    </row>
    <row r="309" spans="1:8" ht="15.75">
      <c r="A309" s="18"/>
      <c r="B309" s="11"/>
      <c r="C309" s="36"/>
      <c r="D309" s="12"/>
      <c r="E309" s="13"/>
      <c r="F309" s="14"/>
      <c r="G309" s="5"/>
      <c r="H309" s="5">
        <f t="shared" si="13"/>
        <v>0</v>
      </c>
    </row>
    <row r="310" spans="1:8" ht="15.75">
      <c r="A310" s="18"/>
      <c r="B310" s="11"/>
      <c r="C310" s="36"/>
      <c r="D310" s="12"/>
      <c r="E310" s="13"/>
      <c r="F310" s="14"/>
      <c r="G310" s="5"/>
      <c r="H310" s="5">
        <f t="shared" si="13"/>
        <v>0</v>
      </c>
    </row>
    <row r="311" spans="1:8" ht="15.75">
      <c r="A311" s="18"/>
      <c r="B311" s="11"/>
      <c r="C311" s="36"/>
      <c r="D311" s="12"/>
      <c r="E311" s="13"/>
      <c r="F311" s="14"/>
      <c r="G311" s="5"/>
      <c r="H311" s="5">
        <f t="shared" si="13"/>
        <v>0</v>
      </c>
    </row>
    <row r="312" spans="1:8" ht="15.75">
      <c r="A312" s="18"/>
      <c r="B312" s="11"/>
      <c r="C312" s="36"/>
      <c r="D312" s="12"/>
      <c r="E312" s="13"/>
      <c r="F312" s="14"/>
      <c r="G312" s="5"/>
      <c r="H312" s="5">
        <f t="shared" si="13"/>
        <v>0</v>
      </c>
    </row>
    <row r="313" spans="1:8" ht="15.75">
      <c r="A313" s="18"/>
      <c r="B313" s="11"/>
      <c r="C313" s="36"/>
      <c r="D313" s="12"/>
      <c r="E313" s="13"/>
      <c r="F313" s="14"/>
      <c r="G313" s="5"/>
      <c r="H313" s="5">
        <f t="shared" si="13"/>
        <v>0</v>
      </c>
    </row>
    <row r="314" spans="1:8" ht="15.75">
      <c r="A314" s="18"/>
      <c r="B314" s="11"/>
      <c r="C314" s="36"/>
      <c r="D314" s="12"/>
      <c r="E314" s="13"/>
      <c r="F314" s="14"/>
      <c r="G314" s="5"/>
      <c r="H314" s="5">
        <f t="shared" si="13"/>
        <v>0</v>
      </c>
    </row>
    <row r="315" spans="1:8" ht="15.75">
      <c r="A315" s="18"/>
      <c r="B315" s="11"/>
      <c r="C315" s="36"/>
      <c r="D315" s="12"/>
      <c r="E315" s="13"/>
      <c r="F315" s="14"/>
      <c r="G315" s="5"/>
      <c r="H315" s="5">
        <f t="shared" si="13"/>
        <v>0</v>
      </c>
    </row>
    <row r="316" spans="1:8" ht="15.75">
      <c r="A316" s="27"/>
      <c r="B316" s="28"/>
      <c r="C316" s="37"/>
      <c r="D316" s="29"/>
      <c r="E316" s="30"/>
      <c r="F316" s="31"/>
      <c r="G316" s="32"/>
      <c r="H316" s="5">
        <f t="shared" si="13"/>
        <v>0</v>
      </c>
    </row>
    <row r="317" spans="1:8" ht="15.75">
      <c r="A317" s="18"/>
      <c r="B317" s="18"/>
      <c r="C317" s="36"/>
      <c r="D317" s="12"/>
      <c r="E317" s="14"/>
      <c r="F317" s="14"/>
      <c r="G317" s="39"/>
      <c r="H317" s="5">
        <f t="shared" si="13"/>
        <v>0</v>
      </c>
    </row>
    <row r="318" spans="1:8" ht="15.75">
      <c r="A318" s="18"/>
      <c r="B318" s="18"/>
      <c r="C318" s="36"/>
      <c r="D318" s="12"/>
      <c r="E318" s="14"/>
      <c r="F318" s="12"/>
      <c r="G318" s="5"/>
      <c r="H318" s="5">
        <f t="shared" si="13"/>
        <v>0</v>
      </c>
    </row>
    <row r="319" spans="1:8" ht="15.75">
      <c r="A319" s="18"/>
      <c r="B319" s="18"/>
      <c r="C319" s="36"/>
      <c r="D319" s="12"/>
      <c r="E319" s="14"/>
      <c r="F319" s="12"/>
      <c r="G319" s="5"/>
      <c r="H319" s="5">
        <f t="shared" si="13"/>
        <v>0</v>
      </c>
    </row>
    <row r="320" spans="1:8" ht="15.75">
      <c r="A320" s="18"/>
      <c r="B320" s="18"/>
      <c r="C320" s="36"/>
      <c r="D320" s="12"/>
      <c r="E320" s="14"/>
      <c r="F320" s="12"/>
      <c r="G320" s="5"/>
      <c r="H320" s="5">
        <f t="shared" si="13"/>
        <v>0</v>
      </c>
    </row>
    <row r="321" spans="1:8" ht="15.75">
      <c r="A321" s="18"/>
      <c r="B321" s="18"/>
      <c r="C321" s="36"/>
      <c r="D321" s="12"/>
      <c r="E321" s="14"/>
      <c r="F321" s="12"/>
      <c r="G321" s="40"/>
      <c r="H321" s="5">
        <f t="shared" si="13"/>
        <v>0</v>
      </c>
    </row>
    <row r="322" spans="1:8" ht="15.75">
      <c r="A322" s="18"/>
      <c r="B322" s="18"/>
      <c r="C322" s="36"/>
      <c r="D322" s="10"/>
      <c r="E322" s="18"/>
      <c r="F322" s="10"/>
      <c r="G322" s="41"/>
      <c r="H322" s="5">
        <f t="shared" si="13"/>
        <v>0</v>
      </c>
    </row>
    <row r="323" spans="1:8" ht="15.75">
      <c r="A323" s="18"/>
      <c r="B323" s="18"/>
      <c r="C323" s="36"/>
      <c r="D323" s="10"/>
      <c r="E323" s="18"/>
      <c r="F323" s="10"/>
      <c r="G323" s="41"/>
      <c r="H323" s="5">
        <f t="shared" si="13"/>
        <v>0</v>
      </c>
    </row>
    <row r="324" spans="1:8" ht="15.75">
      <c r="A324" s="18"/>
      <c r="B324" s="18"/>
      <c r="C324" s="36"/>
      <c r="D324" s="10"/>
      <c r="E324" s="18"/>
      <c r="F324" s="10"/>
      <c r="G324" s="10"/>
      <c r="H324" s="5">
        <f t="shared" si="13"/>
        <v>0</v>
      </c>
    </row>
    <row r="325" spans="1:8" ht="15.75">
      <c r="A325" s="18"/>
      <c r="B325" s="18"/>
      <c r="C325" s="36"/>
      <c r="D325" s="10"/>
      <c r="E325" s="18"/>
      <c r="F325" s="10"/>
      <c r="G325" s="10"/>
      <c r="H325" s="5">
        <f t="shared" si="13"/>
        <v>0</v>
      </c>
    </row>
    <row r="326" spans="1:8" ht="15.75">
      <c r="A326" s="18"/>
      <c r="B326" s="18"/>
      <c r="C326" s="36"/>
      <c r="D326" s="10"/>
      <c r="E326" s="18"/>
      <c r="F326" s="10"/>
      <c r="G326" s="10"/>
      <c r="H326" s="5">
        <f t="shared" si="13"/>
        <v>0</v>
      </c>
    </row>
    <row r="327" spans="1:8" ht="15.75">
      <c r="C327" s="20"/>
    </row>
    <row r="328" spans="1:8" ht="15.75">
      <c r="C328" s="20"/>
    </row>
    <row r="329" spans="1:8" ht="15.75">
      <c r="C329" s="20"/>
    </row>
    <row r="330" spans="1:8" ht="15.75">
      <c r="C330" s="20"/>
    </row>
    <row r="331" spans="1:8" ht="15.75">
      <c r="C331" s="20"/>
    </row>
    <row r="332" spans="1:8" ht="15.75">
      <c r="C332" s="20"/>
    </row>
  </sheetData>
  <autoFilter ref="A10:H326"/>
  <sortState ref="A11:H190">
    <sortCondition ref="B11:B190"/>
  </sortState>
  <mergeCells count="3">
    <mergeCell ref="A1:E2"/>
    <mergeCell ref="A3:E3"/>
    <mergeCell ref="A7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32"/>
  <sheetViews>
    <sheetView topLeftCell="A163" workbookViewId="0">
      <selection activeCell="D175" sqref="D175"/>
    </sheetView>
  </sheetViews>
  <sheetFormatPr defaultRowHeight="15"/>
  <cols>
    <col min="1" max="1" width="7.7109375" style="1" customWidth="1"/>
    <col min="2" max="2" width="19.140625" style="1" customWidth="1"/>
    <col min="3" max="3" width="20.42578125" style="1" customWidth="1"/>
    <col min="4" max="4" width="47" style="1" customWidth="1"/>
    <col min="5" max="6" width="9.140625" style="1"/>
    <col min="7" max="7" width="13.140625" style="1" customWidth="1"/>
    <col min="8" max="8" width="17" style="1" customWidth="1"/>
    <col min="9" max="16384" width="9.140625" style="1"/>
  </cols>
  <sheetData>
    <row r="1" spans="1:9" ht="15.75">
      <c r="A1" s="92" t="s">
        <v>0</v>
      </c>
      <c r="B1" s="92"/>
      <c r="C1" s="92"/>
      <c r="D1" s="92"/>
      <c r="E1" s="92"/>
      <c r="F1" s="19"/>
    </row>
    <row r="2" spans="1:9" ht="15.75">
      <c r="A2" s="92"/>
      <c r="B2" s="92"/>
      <c r="C2" s="92"/>
      <c r="D2" s="92"/>
      <c r="E2" s="92"/>
      <c r="F2" s="19"/>
    </row>
    <row r="3" spans="1:9" ht="15.75">
      <c r="A3" s="92" t="s">
        <v>1</v>
      </c>
      <c r="B3" s="92"/>
      <c r="C3" s="92"/>
      <c r="D3" s="92"/>
      <c r="E3" s="92"/>
      <c r="F3" s="19"/>
      <c r="H3" s="23"/>
    </row>
    <row r="4" spans="1:9" ht="15.75">
      <c r="A4" s="21" t="s">
        <v>2</v>
      </c>
      <c r="C4" s="22"/>
      <c r="D4" s="19"/>
      <c r="F4" s="19"/>
      <c r="G4" s="23"/>
    </row>
    <row r="5" spans="1:9" ht="15.75">
      <c r="F5" s="24"/>
    </row>
    <row r="6" spans="1:9" ht="15.75">
      <c r="F6" s="24"/>
    </row>
    <row r="7" spans="1:9">
      <c r="A7" s="93" t="s">
        <v>3</v>
      </c>
      <c r="B7" s="93"/>
      <c r="C7" s="93"/>
      <c r="D7" s="93"/>
      <c r="E7" s="93"/>
      <c r="F7" s="93"/>
      <c r="G7" s="93"/>
      <c r="H7" s="93"/>
    </row>
    <row r="8" spans="1:9">
      <c r="A8" s="93"/>
      <c r="B8" s="93"/>
      <c r="C8" s="93"/>
      <c r="D8" s="93"/>
      <c r="E8" s="93"/>
      <c r="F8" s="93"/>
      <c r="G8" s="93"/>
      <c r="H8" s="93"/>
    </row>
    <row r="10" spans="1:9" ht="15.75">
      <c r="A10" s="25" t="s">
        <v>4</v>
      </c>
      <c r="B10" s="25" t="s">
        <v>5</v>
      </c>
      <c r="C10" s="25" t="s">
        <v>6</v>
      </c>
      <c r="D10" s="25" t="s">
        <v>7</v>
      </c>
      <c r="E10" s="25" t="s">
        <v>8</v>
      </c>
      <c r="F10" s="26" t="s">
        <v>9</v>
      </c>
      <c r="G10" s="34" t="s">
        <v>12</v>
      </c>
      <c r="H10" s="33" t="s">
        <v>11</v>
      </c>
    </row>
    <row r="11" spans="1:9" ht="15.75">
      <c r="A11" s="18"/>
      <c r="B11" s="11" t="s">
        <v>287</v>
      </c>
      <c r="C11" s="36" t="s">
        <v>292</v>
      </c>
      <c r="D11" s="2" t="s">
        <v>288</v>
      </c>
      <c r="E11" s="3" t="s">
        <v>159</v>
      </c>
      <c r="F11" s="3">
        <v>12</v>
      </c>
      <c r="G11" s="4">
        <v>27000</v>
      </c>
      <c r="H11" s="5">
        <f>G11*F11</f>
        <v>324000</v>
      </c>
      <c r="I11" s="20"/>
    </row>
    <row r="12" spans="1:9" ht="15.75">
      <c r="A12" s="18"/>
      <c r="B12" s="11" t="s">
        <v>287</v>
      </c>
      <c r="C12" s="36" t="s">
        <v>292</v>
      </c>
      <c r="D12" s="2" t="s">
        <v>289</v>
      </c>
      <c r="E12" s="3" t="s">
        <v>290</v>
      </c>
      <c r="F12" s="3">
        <v>6</v>
      </c>
      <c r="G12" s="4">
        <v>77000</v>
      </c>
      <c r="H12" s="5">
        <f t="shared" ref="H12:H75" si="0">G12*F12</f>
        <v>462000</v>
      </c>
      <c r="I12" s="20"/>
    </row>
    <row r="13" spans="1:9" ht="15.75">
      <c r="A13" s="18"/>
      <c r="B13" s="11" t="s">
        <v>287</v>
      </c>
      <c r="C13" s="36" t="s">
        <v>292</v>
      </c>
      <c r="D13" s="2" t="s">
        <v>291</v>
      </c>
      <c r="E13" s="3" t="s">
        <v>159</v>
      </c>
      <c r="F13" s="3">
        <v>24</v>
      </c>
      <c r="G13" s="4">
        <v>20700</v>
      </c>
      <c r="H13" s="5">
        <f t="shared" si="0"/>
        <v>496800</v>
      </c>
      <c r="I13" s="20"/>
    </row>
    <row r="14" spans="1:9" ht="15.75">
      <c r="A14" s="18"/>
      <c r="B14" s="11" t="s">
        <v>281</v>
      </c>
      <c r="C14" s="36" t="s">
        <v>160</v>
      </c>
      <c r="D14" s="2" t="s">
        <v>293</v>
      </c>
      <c r="E14" s="3" t="s">
        <v>23</v>
      </c>
      <c r="F14" s="3">
        <v>70</v>
      </c>
      <c r="G14" s="4">
        <v>22200</v>
      </c>
      <c r="H14" s="5">
        <f t="shared" si="0"/>
        <v>1554000</v>
      </c>
      <c r="I14" s="20"/>
    </row>
    <row r="15" spans="1:9" ht="15.75">
      <c r="A15" s="18"/>
      <c r="B15" s="11" t="s">
        <v>281</v>
      </c>
      <c r="C15" s="36" t="s">
        <v>160</v>
      </c>
      <c r="D15" s="2" t="s">
        <v>294</v>
      </c>
      <c r="E15" s="6" t="s">
        <v>23</v>
      </c>
      <c r="F15" s="3">
        <v>10</v>
      </c>
      <c r="G15" s="4">
        <v>20500</v>
      </c>
      <c r="H15" s="5">
        <f t="shared" si="0"/>
        <v>205000</v>
      </c>
      <c r="I15" s="20"/>
    </row>
    <row r="16" spans="1:9" ht="15.75">
      <c r="A16" s="18"/>
      <c r="B16" s="11" t="s">
        <v>281</v>
      </c>
      <c r="C16" s="36" t="s">
        <v>295</v>
      </c>
      <c r="D16" s="12" t="s">
        <v>296</v>
      </c>
      <c r="E16" s="13" t="s">
        <v>41</v>
      </c>
      <c r="F16" s="3">
        <v>5</v>
      </c>
      <c r="G16" s="4">
        <v>67200</v>
      </c>
      <c r="H16" s="5">
        <f t="shared" si="0"/>
        <v>336000</v>
      </c>
      <c r="I16" s="20"/>
    </row>
    <row r="17" spans="1:9" ht="15.75">
      <c r="A17" s="18"/>
      <c r="B17" s="11" t="s">
        <v>297</v>
      </c>
      <c r="C17" s="36" t="s">
        <v>160</v>
      </c>
      <c r="D17" s="2" t="s">
        <v>298</v>
      </c>
      <c r="E17" s="6" t="s">
        <v>23</v>
      </c>
      <c r="F17" s="8">
        <v>20</v>
      </c>
      <c r="G17" s="5">
        <v>22200</v>
      </c>
      <c r="H17" s="5">
        <f t="shared" si="0"/>
        <v>444000</v>
      </c>
      <c r="I17" s="20"/>
    </row>
    <row r="18" spans="1:9" ht="15.75">
      <c r="A18" s="18"/>
      <c r="B18" s="11" t="s">
        <v>297</v>
      </c>
      <c r="C18" s="36" t="s">
        <v>160</v>
      </c>
      <c r="D18" s="12" t="s">
        <v>299</v>
      </c>
      <c r="E18" s="13" t="s">
        <v>29</v>
      </c>
      <c r="F18" s="14">
        <v>6</v>
      </c>
      <c r="G18" s="5">
        <v>45000</v>
      </c>
      <c r="H18" s="5">
        <f t="shared" si="0"/>
        <v>270000</v>
      </c>
      <c r="I18" s="20"/>
    </row>
    <row r="19" spans="1:9" ht="15.75">
      <c r="A19" s="18"/>
      <c r="B19" s="11" t="s">
        <v>300</v>
      </c>
      <c r="C19" s="36" t="s">
        <v>160</v>
      </c>
      <c r="D19" s="2" t="s">
        <v>77</v>
      </c>
      <c r="E19" s="7" t="s">
        <v>23</v>
      </c>
      <c r="F19" s="3">
        <v>30</v>
      </c>
      <c r="G19" s="4">
        <v>25000</v>
      </c>
      <c r="H19" s="5">
        <f t="shared" si="0"/>
        <v>750000</v>
      </c>
      <c r="I19" s="20"/>
    </row>
    <row r="20" spans="1:9" ht="15.75">
      <c r="A20" s="18"/>
      <c r="B20" s="11" t="s">
        <v>300</v>
      </c>
      <c r="C20" s="36" t="s">
        <v>160</v>
      </c>
      <c r="D20" s="2" t="s">
        <v>301</v>
      </c>
      <c r="E20" s="7" t="s">
        <v>29</v>
      </c>
      <c r="F20" s="3">
        <v>5</v>
      </c>
      <c r="G20" s="4">
        <v>45000</v>
      </c>
      <c r="H20" s="5">
        <f t="shared" si="0"/>
        <v>225000</v>
      </c>
      <c r="I20" s="20"/>
    </row>
    <row r="21" spans="1:9" ht="15.75">
      <c r="A21" s="18"/>
      <c r="B21" s="11" t="s">
        <v>302</v>
      </c>
      <c r="C21" s="36" t="s">
        <v>303</v>
      </c>
      <c r="D21" s="12" t="s">
        <v>304</v>
      </c>
      <c r="E21" s="13" t="s">
        <v>194</v>
      </c>
      <c r="F21" s="3">
        <v>24</v>
      </c>
      <c r="G21" s="4">
        <v>24200</v>
      </c>
      <c r="H21" s="5">
        <f t="shared" si="0"/>
        <v>580800</v>
      </c>
      <c r="I21" s="20"/>
    </row>
    <row r="22" spans="1:9" ht="15.75">
      <c r="A22" s="18"/>
      <c r="B22" s="11" t="str">
        <f t="shared" ref="B22:C22" si="1">B21</f>
        <v>15/07</v>
      </c>
      <c r="C22" s="54" t="str">
        <f t="shared" si="1"/>
        <v>trí minh</v>
      </c>
      <c r="D22" s="12" t="s">
        <v>306</v>
      </c>
      <c r="E22" s="13" t="s">
        <v>194</v>
      </c>
      <c r="F22" s="3">
        <v>6</v>
      </c>
      <c r="G22" s="4">
        <v>29000</v>
      </c>
      <c r="H22" s="5">
        <f t="shared" si="0"/>
        <v>174000</v>
      </c>
      <c r="I22" s="20"/>
    </row>
    <row r="23" spans="1:9" ht="15.75">
      <c r="A23" s="18"/>
      <c r="B23" s="11" t="str">
        <f t="shared" ref="B23:B25" si="2">B22</f>
        <v>15/07</v>
      </c>
      <c r="C23" s="54" t="str">
        <f t="shared" ref="C23:C25" si="3">C22</f>
        <v>trí minh</v>
      </c>
      <c r="D23" s="12" t="s">
        <v>307</v>
      </c>
      <c r="E23" s="13" t="s">
        <v>194</v>
      </c>
      <c r="F23" s="3">
        <v>78</v>
      </c>
      <c r="G23" s="4">
        <v>14000</v>
      </c>
      <c r="H23" s="5">
        <f t="shared" si="0"/>
        <v>1092000</v>
      </c>
      <c r="I23" s="20"/>
    </row>
    <row r="24" spans="1:9" ht="15.75">
      <c r="A24" s="18"/>
      <c r="B24" s="11" t="str">
        <f t="shared" si="2"/>
        <v>15/07</v>
      </c>
      <c r="C24" s="54" t="str">
        <f t="shared" si="3"/>
        <v>trí minh</v>
      </c>
      <c r="D24" s="12" t="s">
        <v>308</v>
      </c>
      <c r="E24" s="13" t="s">
        <v>194</v>
      </c>
      <c r="F24" s="14">
        <v>12</v>
      </c>
      <c r="G24" s="5">
        <v>18000</v>
      </c>
      <c r="H24" s="5">
        <f t="shared" si="0"/>
        <v>216000</v>
      </c>
      <c r="I24" s="20"/>
    </row>
    <row r="25" spans="1:9" ht="15.75">
      <c r="A25" s="18"/>
      <c r="B25" s="11" t="str">
        <f t="shared" si="2"/>
        <v>15/07</v>
      </c>
      <c r="C25" s="54" t="str">
        <f t="shared" si="3"/>
        <v>trí minh</v>
      </c>
      <c r="D25" s="12" t="s">
        <v>309</v>
      </c>
      <c r="E25" s="13" t="s">
        <v>194</v>
      </c>
      <c r="F25" s="8">
        <v>12</v>
      </c>
      <c r="G25" s="5">
        <v>8000</v>
      </c>
      <c r="H25" s="5">
        <f t="shared" si="0"/>
        <v>96000</v>
      </c>
      <c r="I25" s="20"/>
    </row>
    <row r="26" spans="1:9" ht="15.75">
      <c r="A26" s="18"/>
      <c r="B26" s="11" t="s">
        <v>302</v>
      </c>
      <c r="C26" s="36" t="s">
        <v>16</v>
      </c>
      <c r="D26" s="12" t="s">
        <v>310</v>
      </c>
      <c r="E26" s="13" t="s">
        <v>29</v>
      </c>
      <c r="F26" s="14">
        <v>2</v>
      </c>
      <c r="G26" s="5">
        <v>75000</v>
      </c>
      <c r="H26" s="5">
        <f t="shared" si="0"/>
        <v>150000</v>
      </c>
      <c r="I26" s="20"/>
    </row>
    <row r="27" spans="1:9" ht="15.75">
      <c r="A27" s="18"/>
      <c r="B27" s="11" t="s">
        <v>302</v>
      </c>
      <c r="C27" s="36" t="s">
        <v>16</v>
      </c>
      <c r="D27" s="12" t="s">
        <v>311</v>
      </c>
      <c r="E27" s="13" t="s">
        <v>29</v>
      </c>
      <c r="F27" s="8">
        <v>5</v>
      </c>
      <c r="G27" s="5">
        <v>58000</v>
      </c>
      <c r="H27" s="5">
        <f t="shared" si="0"/>
        <v>290000</v>
      </c>
      <c r="I27" s="20"/>
    </row>
    <row r="28" spans="1:9" ht="15.75">
      <c r="A28" s="18"/>
      <c r="B28" s="11" t="s">
        <v>281</v>
      </c>
      <c r="C28" s="36" t="s">
        <v>16</v>
      </c>
      <c r="D28" s="12" t="s">
        <v>90</v>
      </c>
      <c r="E28" s="13" t="s">
        <v>18</v>
      </c>
      <c r="F28" s="8">
        <v>30</v>
      </c>
      <c r="G28" s="5">
        <v>6500</v>
      </c>
      <c r="H28" s="5">
        <f t="shared" si="0"/>
        <v>195000</v>
      </c>
      <c r="I28" s="20"/>
    </row>
    <row r="29" spans="1:9" ht="15.75">
      <c r="A29" s="18"/>
      <c r="B29" s="11" t="s">
        <v>281</v>
      </c>
      <c r="C29" s="36" t="s">
        <v>16</v>
      </c>
      <c r="D29" s="2" t="s">
        <v>20</v>
      </c>
      <c r="E29" s="13" t="s">
        <v>18</v>
      </c>
      <c r="F29" s="8">
        <v>50</v>
      </c>
      <c r="G29" s="5">
        <v>17000</v>
      </c>
      <c r="H29" s="5">
        <f t="shared" si="0"/>
        <v>850000</v>
      </c>
      <c r="I29" s="20"/>
    </row>
    <row r="30" spans="1:9" ht="15.75">
      <c r="A30" s="18"/>
      <c r="B30" s="11" t="s">
        <v>312</v>
      </c>
      <c r="C30" s="36" t="s">
        <v>16</v>
      </c>
      <c r="D30" s="2" t="s">
        <v>20</v>
      </c>
      <c r="E30" s="7" t="s">
        <v>18</v>
      </c>
      <c r="F30" s="8">
        <v>50</v>
      </c>
      <c r="G30" s="5">
        <v>17000</v>
      </c>
      <c r="H30" s="5">
        <f t="shared" si="0"/>
        <v>850000</v>
      </c>
      <c r="I30" s="20"/>
    </row>
    <row r="31" spans="1:9" ht="15.75">
      <c r="A31" s="18"/>
      <c r="B31" s="11" t="s">
        <v>312</v>
      </c>
      <c r="C31" s="36" t="s">
        <v>16</v>
      </c>
      <c r="D31" s="2" t="s">
        <v>169</v>
      </c>
      <c r="E31" s="7" t="s">
        <v>18</v>
      </c>
      <c r="F31" s="8">
        <v>50</v>
      </c>
      <c r="G31" s="5">
        <v>9000</v>
      </c>
      <c r="H31" s="5">
        <f t="shared" si="0"/>
        <v>450000</v>
      </c>
      <c r="I31" s="20"/>
    </row>
    <row r="32" spans="1:9" ht="15.75">
      <c r="A32" s="18"/>
      <c r="B32" s="11" t="s">
        <v>297</v>
      </c>
      <c r="C32" s="36" t="s">
        <v>313</v>
      </c>
      <c r="D32" s="2" t="s">
        <v>314</v>
      </c>
      <c r="E32" s="7" t="s">
        <v>18</v>
      </c>
      <c r="F32" s="8">
        <v>10</v>
      </c>
      <c r="G32" s="5">
        <v>57000</v>
      </c>
      <c r="H32" s="5">
        <f t="shared" si="0"/>
        <v>570000</v>
      </c>
      <c r="I32" s="20"/>
    </row>
    <row r="33" spans="1:9" ht="15.75">
      <c r="A33" s="18"/>
      <c r="B33" s="11" t="s">
        <v>297</v>
      </c>
      <c r="C33" s="36" t="s">
        <v>315</v>
      </c>
      <c r="D33" s="12" t="s">
        <v>33</v>
      </c>
      <c r="E33" s="13" t="s">
        <v>31</v>
      </c>
      <c r="F33" s="8">
        <v>12</v>
      </c>
      <c r="G33" s="5">
        <v>34100</v>
      </c>
      <c r="H33" s="5">
        <f t="shared" si="0"/>
        <v>409200</v>
      </c>
      <c r="I33" s="20"/>
    </row>
    <row r="34" spans="1:9" ht="15.75">
      <c r="A34" s="18"/>
      <c r="B34" s="11" t="s">
        <v>297</v>
      </c>
      <c r="C34" s="36" t="s">
        <v>315</v>
      </c>
      <c r="D34" s="12" t="s">
        <v>316</v>
      </c>
      <c r="E34" s="13" t="s">
        <v>35</v>
      </c>
      <c r="F34" s="8">
        <v>20</v>
      </c>
      <c r="G34" s="5">
        <v>12100</v>
      </c>
      <c r="H34" s="5">
        <f t="shared" si="0"/>
        <v>242000</v>
      </c>
      <c r="I34" s="20"/>
    </row>
    <row r="35" spans="1:9" ht="15.75">
      <c r="A35" s="18"/>
      <c r="B35" s="11" t="s">
        <v>297</v>
      </c>
      <c r="C35" s="36" t="s">
        <v>317</v>
      </c>
      <c r="D35" s="12" t="s">
        <v>318</v>
      </c>
      <c r="E35" s="13" t="s">
        <v>31</v>
      </c>
      <c r="F35" s="3">
        <v>50</v>
      </c>
      <c r="G35" s="4">
        <v>12000</v>
      </c>
      <c r="H35" s="5">
        <f t="shared" si="0"/>
        <v>600000</v>
      </c>
      <c r="I35" s="20"/>
    </row>
    <row r="36" spans="1:9" ht="15.75">
      <c r="A36" s="18"/>
      <c r="B36" s="11" t="s">
        <v>319</v>
      </c>
      <c r="C36" s="36" t="s">
        <v>115</v>
      </c>
      <c r="D36" s="12" t="s">
        <v>320</v>
      </c>
      <c r="E36" s="13" t="s">
        <v>23</v>
      </c>
      <c r="F36" s="8">
        <v>3</v>
      </c>
      <c r="G36" s="5">
        <v>5700</v>
      </c>
      <c r="H36" s="5">
        <f t="shared" si="0"/>
        <v>17100</v>
      </c>
      <c r="I36" s="20"/>
    </row>
    <row r="37" spans="1:9" ht="15.75">
      <c r="A37" s="18"/>
      <c r="B37" s="11" t="s">
        <v>319</v>
      </c>
      <c r="C37" s="36" t="s">
        <v>115</v>
      </c>
      <c r="D37" s="12" t="s">
        <v>321</v>
      </c>
      <c r="E37" s="13" t="s">
        <v>23</v>
      </c>
      <c r="F37" s="8">
        <v>10</v>
      </c>
      <c r="G37" s="5">
        <v>51000</v>
      </c>
      <c r="H37" s="5">
        <f t="shared" si="0"/>
        <v>510000</v>
      </c>
      <c r="I37" s="20"/>
    </row>
    <row r="38" spans="1:9" ht="15.75">
      <c r="A38" s="18"/>
      <c r="B38" s="11" t="s">
        <v>283</v>
      </c>
      <c r="C38" s="36" t="s">
        <v>93</v>
      </c>
      <c r="D38" s="12" t="s">
        <v>95</v>
      </c>
      <c r="E38" s="13" t="s">
        <v>18</v>
      </c>
      <c r="F38" s="8">
        <v>72</v>
      </c>
      <c r="G38" s="5">
        <v>3800</v>
      </c>
      <c r="H38" s="5">
        <f t="shared" si="0"/>
        <v>273600</v>
      </c>
      <c r="I38" s="20"/>
    </row>
    <row r="39" spans="1:9" ht="15.75">
      <c r="A39" s="18"/>
      <c r="B39" s="11" t="s">
        <v>283</v>
      </c>
      <c r="C39" s="36" t="s">
        <v>322</v>
      </c>
      <c r="D39" s="12" t="s">
        <v>323</v>
      </c>
      <c r="E39" s="13" t="s">
        <v>167</v>
      </c>
      <c r="F39" s="8">
        <v>60</v>
      </c>
      <c r="G39" s="5">
        <v>6500</v>
      </c>
      <c r="H39" s="5">
        <f t="shared" si="0"/>
        <v>390000</v>
      </c>
      <c r="I39" s="20"/>
    </row>
    <row r="40" spans="1:9" ht="15.75">
      <c r="A40" s="18"/>
      <c r="B40" s="11" t="s">
        <v>283</v>
      </c>
      <c r="C40" s="36" t="s">
        <v>106</v>
      </c>
      <c r="D40" s="12" t="s">
        <v>324</v>
      </c>
      <c r="E40" s="13" t="s">
        <v>18</v>
      </c>
      <c r="F40" s="8">
        <v>12</v>
      </c>
      <c r="G40" s="5">
        <v>27000</v>
      </c>
      <c r="H40" s="5">
        <f t="shared" si="0"/>
        <v>324000</v>
      </c>
      <c r="I40" s="20"/>
    </row>
    <row r="41" spans="1:9" ht="15.75">
      <c r="A41" s="18"/>
      <c r="B41" s="11" t="s">
        <v>283</v>
      </c>
      <c r="C41" s="36" t="s">
        <v>325</v>
      </c>
      <c r="D41" s="12" t="s">
        <v>326</v>
      </c>
      <c r="E41" s="13" t="s">
        <v>167</v>
      </c>
      <c r="F41" s="3">
        <v>4</v>
      </c>
      <c r="G41" s="4">
        <v>108000</v>
      </c>
      <c r="H41" s="5">
        <f t="shared" si="0"/>
        <v>432000</v>
      </c>
      <c r="I41" s="20"/>
    </row>
    <row r="42" spans="1:9" ht="15.75">
      <c r="A42" s="18"/>
      <c r="B42" s="11" t="s">
        <v>283</v>
      </c>
      <c r="C42" s="36" t="s">
        <v>82</v>
      </c>
      <c r="D42" s="12" t="s">
        <v>141</v>
      </c>
      <c r="E42" s="13" t="s">
        <v>31</v>
      </c>
      <c r="F42" s="8">
        <v>48</v>
      </c>
      <c r="G42" s="5">
        <v>7700</v>
      </c>
      <c r="H42" s="5">
        <f t="shared" si="0"/>
        <v>369600</v>
      </c>
      <c r="I42" s="20"/>
    </row>
    <row r="43" spans="1:9" ht="15.75">
      <c r="A43" s="18"/>
      <c r="B43" s="11" t="s">
        <v>287</v>
      </c>
      <c r="C43" s="36" t="s">
        <v>93</v>
      </c>
      <c r="D43" s="12" t="s">
        <v>327</v>
      </c>
      <c r="E43" s="13" t="s">
        <v>18</v>
      </c>
      <c r="F43" s="8">
        <v>10</v>
      </c>
      <c r="G43" s="5">
        <v>15000</v>
      </c>
      <c r="H43" s="5">
        <f t="shared" si="0"/>
        <v>150000</v>
      </c>
      <c r="I43" s="20"/>
    </row>
    <row r="44" spans="1:9" ht="15.75">
      <c r="A44" s="18"/>
      <c r="B44" s="11" t="s">
        <v>287</v>
      </c>
      <c r="C44" s="36" t="s">
        <v>93</v>
      </c>
      <c r="D44" s="12" t="s">
        <v>328</v>
      </c>
      <c r="E44" s="13" t="s">
        <v>18</v>
      </c>
      <c r="F44" s="8">
        <v>150</v>
      </c>
      <c r="G44" s="5">
        <v>1550</v>
      </c>
      <c r="H44" s="5">
        <f t="shared" si="0"/>
        <v>232500</v>
      </c>
      <c r="I44" s="20"/>
    </row>
    <row r="45" spans="1:9" ht="15.75">
      <c r="A45" s="18"/>
      <c r="B45" s="11" t="s">
        <v>287</v>
      </c>
      <c r="C45" s="36" t="s">
        <v>93</v>
      </c>
      <c r="D45" s="12" t="s">
        <v>17</v>
      </c>
      <c r="E45" s="13" t="s">
        <v>18</v>
      </c>
      <c r="F45" s="8">
        <v>3</v>
      </c>
      <c r="G45" s="5">
        <v>36000</v>
      </c>
      <c r="H45" s="5">
        <f t="shared" si="0"/>
        <v>108000</v>
      </c>
      <c r="I45" s="20"/>
    </row>
    <row r="46" spans="1:9" ht="15.75">
      <c r="A46" s="18"/>
      <c r="B46" s="11" t="s">
        <v>329</v>
      </c>
      <c r="C46" s="36" t="s">
        <v>106</v>
      </c>
      <c r="D46" s="9" t="s">
        <v>330</v>
      </c>
      <c r="E46" s="6" t="s">
        <v>18</v>
      </c>
      <c r="F46" s="8">
        <v>5</v>
      </c>
      <c r="G46" s="5">
        <v>95000</v>
      </c>
      <c r="H46" s="5">
        <f t="shared" si="0"/>
        <v>475000</v>
      </c>
      <c r="I46" s="20"/>
    </row>
    <row r="47" spans="1:9" ht="15.75">
      <c r="A47" s="18"/>
      <c r="B47" s="11" t="s">
        <v>329</v>
      </c>
      <c r="C47" s="36" t="s">
        <v>106</v>
      </c>
      <c r="D47" s="9" t="s">
        <v>109</v>
      </c>
      <c r="E47" s="6" t="s">
        <v>18</v>
      </c>
      <c r="F47" s="8">
        <v>5</v>
      </c>
      <c r="G47" s="5">
        <v>23000</v>
      </c>
      <c r="H47" s="5">
        <f t="shared" si="0"/>
        <v>115000</v>
      </c>
      <c r="I47" s="20"/>
    </row>
    <row r="48" spans="1:9" ht="15.75">
      <c r="A48" s="18"/>
      <c r="B48" s="11" t="s">
        <v>329</v>
      </c>
      <c r="C48" s="36" t="s">
        <v>106</v>
      </c>
      <c r="D48" s="9" t="s">
        <v>196</v>
      </c>
      <c r="E48" s="6" t="s">
        <v>18</v>
      </c>
      <c r="F48" s="8">
        <v>5</v>
      </c>
      <c r="G48" s="5">
        <v>24000</v>
      </c>
      <c r="H48" s="5">
        <f t="shared" si="0"/>
        <v>120000</v>
      </c>
      <c r="I48" s="20"/>
    </row>
    <row r="49" spans="1:9" ht="15.75">
      <c r="A49" s="18"/>
      <c r="B49" s="11" t="s">
        <v>329</v>
      </c>
      <c r="C49" s="36" t="s">
        <v>106</v>
      </c>
      <c r="D49" s="9" t="s">
        <v>331</v>
      </c>
      <c r="E49" s="6" t="s">
        <v>18</v>
      </c>
      <c r="F49" s="8">
        <v>12</v>
      </c>
      <c r="G49" s="5">
        <v>6000</v>
      </c>
      <c r="H49" s="5">
        <f t="shared" si="0"/>
        <v>72000</v>
      </c>
      <c r="I49" s="20"/>
    </row>
    <row r="50" spans="1:9" ht="15.75">
      <c r="A50" s="18"/>
      <c r="B50" s="11" t="s">
        <v>312</v>
      </c>
      <c r="C50" s="36" t="s">
        <v>93</v>
      </c>
      <c r="D50" s="9" t="s">
        <v>20</v>
      </c>
      <c r="E50" s="6" t="s">
        <v>18</v>
      </c>
      <c r="F50" s="8">
        <v>6</v>
      </c>
      <c r="G50" s="5">
        <v>36000</v>
      </c>
      <c r="H50" s="5">
        <f t="shared" si="0"/>
        <v>216000</v>
      </c>
      <c r="I50" s="20"/>
    </row>
    <row r="51" spans="1:9" ht="15.75">
      <c r="A51" s="18"/>
      <c r="B51" s="11" t="s">
        <v>332</v>
      </c>
      <c r="C51" s="36" t="s">
        <v>333</v>
      </c>
      <c r="D51" s="9" t="s">
        <v>334</v>
      </c>
      <c r="E51" s="6" t="s">
        <v>29</v>
      </c>
      <c r="F51" s="8">
        <v>1</v>
      </c>
      <c r="G51" s="5">
        <v>14000</v>
      </c>
      <c r="H51" s="5">
        <f t="shared" si="0"/>
        <v>14000</v>
      </c>
      <c r="I51" s="20"/>
    </row>
    <row r="52" spans="1:9" ht="15.75">
      <c r="A52" s="18"/>
      <c r="B52" s="11" t="s">
        <v>332</v>
      </c>
      <c r="C52" s="36" t="s">
        <v>333</v>
      </c>
      <c r="D52" s="9" t="s">
        <v>335</v>
      </c>
      <c r="E52" s="6" t="s">
        <v>29</v>
      </c>
      <c r="F52" s="8">
        <v>5</v>
      </c>
      <c r="G52" s="5">
        <v>10000</v>
      </c>
      <c r="H52" s="5">
        <f t="shared" si="0"/>
        <v>50000</v>
      </c>
      <c r="I52" s="20"/>
    </row>
    <row r="53" spans="1:9" ht="15.75">
      <c r="A53" s="18"/>
      <c r="B53" s="11" t="s">
        <v>332</v>
      </c>
      <c r="C53" s="36" t="s">
        <v>336</v>
      </c>
      <c r="D53" s="9" t="s">
        <v>337</v>
      </c>
      <c r="E53" s="6" t="s">
        <v>29</v>
      </c>
      <c r="F53" s="8">
        <v>12</v>
      </c>
      <c r="G53" s="5">
        <v>25000</v>
      </c>
      <c r="H53" s="5">
        <f t="shared" si="0"/>
        <v>300000</v>
      </c>
      <c r="I53" s="20"/>
    </row>
    <row r="54" spans="1:9" ht="15.75">
      <c r="A54" s="18"/>
      <c r="B54" s="11" t="s">
        <v>332</v>
      </c>
      <c r="C54" s="36" t="s">
        <v>338</v>
      </c>
      <c r="D54" s="9" t="s">
        <v>339</v>
      </c>
      <c r="E54" s="6" t="s">
        <v>31</v>
      </c>
      <c r="F54" s="14">
        <v>7</v>
      </c>
      <c r="G54" s="5">
        <v>50000</v>
      </c>
      <c r="H54" s="5">
        <f t="shared" si="0"/>
        <v>350000</v>
      </c>
      <c r="I54" s="20"/>
    </row>
    <row r="55" spans="1:9" ht="15.75">
      <c r="A55" s="18"/>
      <c r="B55" s="11" t="s">
        <v>332</v>
      </c>
      <c r="C55" s="36" t="s">
        <v>333</v>
      </c>
      <c r="D55" s="9" t="s">
        <v>340</v>
      </c>
      <c r="E55" s="13" t="s">
        <v>194</v>
      </c>
      <c r="F55" s="8">
        <v>4</v>
      </c>
      <c r="G55" s="5">
        <v>65000</v>
      </c>
      <c r="H55" s="5">
        <f t="shared" si="0"/>
        <v>260000</v>
      </c>
      <c r="I55" s="20"/>
    </row>
    <row r="56" spans="1:9" ht="15.75">
      <c r="A56" s="18"/>
      <c r="B56" s="11" t="s">
        <v>332</v>
      </c>
      <c r="C56" s="36" t="s">
        <v>333</v>
      </c>
      <c r="D56" s="9" t="s">
        <v>341</v>
      </c>
      <c r="E56" s="13" t="s">
        <v>159</v>
      </c>
      <c r="F56" s="8">
        <v>12</v>
      </c>
      <c r="G56" s="5">
        <v>26000</v>
      </c>
      <c r="H56" s="5">
        <f t="shared" si="0"/>
        <v>312000</v>
      </c>
      <c r="I56" s="38"/>
    </row>
    <row r="57" spans="1:9" ht="15.75">
      <c r="A57" s="18"/>
      <c r="B57" s="11" t="s">
        <v>332</v>
      </c>
      <c r="C57" s="36" t="s">
        <v>333</v>
      </c>
      <c r="D57" s="9" t="s">
        <v>342</v>
      </c>
      <c r="E57" s="13" t="s">
        <v>29</v>
      </c>
      <c r="F57" s="8">
        <v>1</v>
      </c>
      <c r="G57" s="5">
        <v>22000</v>
      </c>
      <c r="H57" s="5">
        <f t="shared" si="0"/>
        <v>22000</v>
      </c>
      <c r="I57" s="20"/>
    </row>
    <row r="58" spans="1:9" ht="15.75">
      <c r="A58" s="18"/>
      <c r="B58" s="11" t="s">
        <v>332</v>
      </c>
      <c r="C58" s="36" t="s">
        <v>333</v>
      </c>
      <c r="D58" s="9" t="s">
        <v>343</v>
      </c>
      <c r="E58" s="13" t="s">
        <v>31</v>
      </c>
      <c r="F58" s="8">
        <v>20</v>
      </c>
      <c r="G58" s="5">
        <v>2000</v>
      </c>
      <c r="H58" s="5">
        <f t="shared" si="0"/>
        <v>40000</v>
      </c>
      <c r="I58" s="35"/>
    </row>
    <row r="59" spans="1:9" ht="15.75">
      <c r="A59" s="18"/>
      <c r="B59" s="11" t="s">
        <v>332</v>
      </c>
      <c r="C59" s="36" t="s">
        <v>25</v>
      </c>
      <c r="D59" s="9" t="s">
        <v>344</v>
      </c>
      <c r="E59" s="13" t="s">
        <v>18</v>
      </c>
      <c r="F59" s="8">
        <v>50</v>
      </c>
      <c r="G59" s="5">
        <v>6650</v>
      </c>
      <c r="H59" s="5">
        <f t="shared" si="0"/>
        <v>332500</v>
      </c>
      <c r="I59" s="20"/>
    </row>
    <row r="60" spans="1:9" ht="15.75">
      <c r="A60" s="18"/>
      <c r="B60" s="11" t="s">
        <v>332</v>
      </c>
      <c r="C60" s="36" t="s">
        <v>45</v>
      </c>
      <c r="D60" s="9" t="s">
        <v>345</v>
      </c>
      <c r="E60" s="13" t="s">
        <v>194</v>
      </c>
      <c r="F60" s="8">
        <v>25</v>
      </c>
      <c r="G60" s="5">
        <v>14000</v>
      </c>
      <c r="H60" s="5">
        <f t="shared" si="0"/>
        <v>350000</v>
      </c>
      <c r="I60" s="20"/>
    </row>
    <row r="61" spans="1:9" ht="15.75">
      <c r="A61" s="18"/>
      <c r="B61" s="11" t="s">
        <v>332</v>
      </c>
      <c r="C61" s="36" t="s">
        <v>45</v>
      </c>
      <c r="D61" s="9" t="s">
        <v>346</v>
      </c>
      <c r="E61" s="13" t="s">
        <v>167</v>
      </c>
      <c r="F61" s="8">
        <v>10</v>
      </c>
      <c r="G61" s="5">
        <v>5000</v>
      </c>
      <c r="H61" s="5">
        <f t="shared" si="0"/>
        <v>50000</v>
      </c>
      <c r="I61" s="20"/>
    </row>
    <row r="62" spans="1:9" ht="15.75">
      <c r="A62" s="18"/>
      <c r="B62" s="11" t="s">
        <v>273</v>
      </c>
      <c r="C62" s="36" t="s">
        <v>333</v>
      </c>
      <c r="D62" s="9" t="s">
        <v>74</v>
      </c>
      <c r="E62" s="6" t="s">
        <v>31</v>
      </c>
      <c r="F62" s="8">
        <v>48</v>
      </c>
      <c r="G62" s="5">
        <v>8000</v>
      </c>
      <c r="H62" s="5">
        <f t="shared" si="0"/>
        <v>384000</v>
      </c>
      <c r="I62" s="20"/>
    </row>
    <row r="63" spans="1:9" ht="15.75">
      <c r="A63" s="18"/>
      <c r="B63" s="11" t="s">
        <v>273</v>
      </c>
      <c r="C63" s="36" t="s">
        <v>333</v>
      </c>
      <c r="D63" s="9" t="s">
        <v>347</v>
      </c>
      <c r="E63" s="6" t="s">
        <v>194</v>
      </c>
      <c r="F63" s="8">
        <v>50</v>
      </c>
      <c r="G63" s="5">
        <v>3000</v>
      </c>
      <c r="H63" s="5">
        <f t="shared" si="0"/>
        <v>150000</v>
      </c>
      <c r="I63" s="20"/>
    </row>
    <row r="64" spans="1:9" ht="15.75">
      <c r="A64" s="18"/>
      <c r="B64" s="11" t="s">
        <v>273</v>
      </c>
      <c r="C64" s="36" t="s">
        <v>333</v>
      </c>
      <c r="D64" s="9" t="s">
        <v>348</v>
      </c>
      <c r="E64" s="6" t="s">
        <v>35</v>
      </c>
      <c r="F64" s="8">
        <v>10</v>
      </c>
      <c r="G64" s="5">
        <v>14700</v>
      </c>
      <c r="H64" s="5">
        <f t="shared" si="0"/>
        <v>147000</v>
      </c>
      <c r="I64" s="20"/>
    </row>
    <row r="65" spans="1:9" ht="15.75">
      <c r="A65" s="18"/>
      <c r="B65" s="11" t="s">
        <v>273</v>
      </c>
      <c r="C65" s="36" t="s">
        <v>333</v>
      </c>
      <c r="D65" s="9" t="s">
        <v>349</v>
      </c>
      <c r="E65" s="6" t="s">
        <v>31</v>
      </c>
      <c r="F65" s="8">
        <v>1</v>
      </c>
      <c r="G65" s="5">
        <v>20000</v>
      </c>
      <c r="H65" s="5">
        <f t="shared" si="0"/>
        <v>20000</v>
      </c>
      <c r="I65" s="20"/>
    </row>
    <row r="66" spans="1:9" ht="15.75">
      <c r="A66" s="18"/>
      <c r="B66" s="11" t="s">
        <v>273</v>
      </c>
      <c r="C66" s="36" t="s">
        <v>333</v>
      </c>
      <c r="D66" s="9" t="s">
        <v>350</v>
      </c>
      <c r="E66" s="6" t="s">
        <v>194</v>
      </c>
      <c r="F66" s="8">
        <v>3</v>
      </c>
      <c r="G66" s="5">
        <v>36000</v>
      </c>
      <c r="H66" s="5">
        <f t="shared" si="0"/>
        <v>108000</v>
      </c>
      <c r="I66" s="20"/>
    </row>
    <row r="67" spans="1:9" ht="15.75">
      <c r="A67" s="18"/>
      <c r="B67" s="11" t="s">
        <v>273</v>
      </c>
      <c r="C67" s="36" t="s">
        <v>313</v>
      </c>
      <c r="D67" s="9" t="s">
        <v>351</v>
      </c>
      <c r="E67" s="6" t="s">
        <v>29</v>
      </c>
      <c r="F67" s="8">
        <v>4</v>
      </c>
      <c r="G67" s="5">
        <v>30000</v>
      </c>
      <c r="H67" s="5">
        <f t="shared" si="0"/>
        <v>120000</v>
      </c>
      <c r="I67" s="20"/>
    </row>
    <row r="68" spans="1:9" ht="15.75">
      <c r="A68" s="18"/>
      <c r="B68" s="11" t="s">
        <v>275</v>
      </c>
      <c r="C68" s="36" t="s">
        <v>149</v>
      </c>
      <c r="D68" s="9" t="s">
        <v>352</v>
      </c>
      <c r="E68" s="6" t="s">
        <v>23</v>
      </c>
      <c r="F68" s="8">
        <v>5</v>
      </c>
      <c r="G68" s="5">
        <v>21000</v>
      </c>
      <c r="H68" s="5">
        <f t="shared" si="0"/>
        <v>105000</v>
      </c>
      <c r="I68" s="20"/>
    </row>
    <row r="69" spans="1:9" ht="15.75">
      <c r="A69" s="18"/>
      <c r="B69" s="11" t="s">
        <v>275</v>
      </c>
      <c r="C69" s="36" t="s">
        <v>149</v>
      </c>
      <c r="D69" s="9" t="s">
        <v>353</v>
      </c>
      <c r="E69" s="6" t="s">
        <v>23</v>
      </c>
      <c r="F69" s="8">
        <v>10</v>
      </c>
      <c r="G69" s="5">
        <v>22000</v>
      </c>
      <c r="H69" s="5">
        <f t="shared" si="0"/>
        <v>220000</v>
      </c>
      <c r="I69" s="20"/>
    </row>
    <row r="70" spans="1:9" ht="15.75">
      <c r="A70" s="18"/>
      <c r="B70" s="11" t="s">
        <v>275</v>
      </c>
      <c r="C70" s="36" t="s">
        <v>354</v>
      </c>
      <c r="D70" s="9" t="s">
        <v>355</v>
      </c>
      <c r="E70" s="6" t="s">
        <v>18</v>
      </c>
      <c r="F70" s="8">
        <v>5</v>
      </c>
      <c r="G70" s="5">
        <v>21000</v>
      </c>
      <c r="H70" s="5">
        <f t="shared" si="0"/>
        <v>105000</v>
      </c>
      <c r="I70" s="20"/>
    </row>
    <row r="71" spans="1:9" ht="15.75">
      <c r="A71" s="18"/>
      <c r="B71" s="11" t="s">
        <v>275</v>
      </c>
      <c r="C71" s="36" t="s">
        <v>333</v>
      </c>
      <c r="D71" s="9" t="s">
        <v>356</v>
      </c>
      <c r="E71" s="6" t="s">
        <v>357</v>
      </c>
      <c r="F71" s="8">
        <v>12</v>
      </c>
      <c r="G71" s="5">
        <v>10500</v>
      </c>
      <c r="H71" s="5">
        <f t="shared" si="0"/>
        <v>126000</v>
      </c>
      <c r="I71" s="20"/>
    </row>
    <row r="72" spans="1:9" ht="15.75">
      <c r="A72" s="18"/>
      <c r="B72" s="11" t="str">
        <f t="shared" ref="B72:C72" si="4">B71</f>
        <v>06/07</v>
      </c>
      <c r="C72" s="54" t="str">
        <f t="shared" si="4"/>
        <v>tỷ nga</v>
      </c>
      <c r="D72" s="9" t="s">
        <v>358</v>
      </c>
      <c r="E72" s="6" t="s">
        <v>41</v>
      </c>
      <c r="F72" s="8">
        <v>1</v>
      </c>
      <c r="G72" s="5">
        <v>38000</v>
      </c>
      <c r="H72" s="5">
        <f t="shared" si="0"/>
        <v>38000</v>
      </c>
      <c r="I72" s="20"/>
    </row>
    <row r="73" spans="1:9" ht="15.75">
      <c r="A73" s="18"/>
      <c r="B73" s="11" t="str">
        <f t="shared" ref="B73:B76" si="5">B72</f>
        <v>06/07</v>
      </c>
      <c r="C73" s="54" t="str">
        <f t="shared" ref="C73:C76" si="6">C72</f>
        <v>tỷ nga</v>
      </c>
      <c r="D73" s="9" t="s">
        <v>359</v>
      </c>
      <c r="E73" s="6" t="s">
        <v>41</v>
      </c>
      <c r="F73" s="8">
        <v>1</v>
      </c>
      <c r="G73" s="5">
        <v>108000</v>
      </c>
      <c r="H73" s="5">
        <f t="shared" si="0"/>
        <v>108000</v>
      </c>
      <c r="I73" s="20"/>
    </row>
    <row r="74" spans="1:9" ht="15.75">
      <c r="A74" s="18"/>
      <c r="B74" s="11" t="str">
        <f t="shared" si="5"/>
        <v>06/07</v>
      </c>
      <c r="C74" s="54" t="str">
        <f t="shared" si="6"/>
        <v>tỷ nga</v>
      </c>
      <c r="D74" s="9" t="s">
        <v>335</v>
      </c>
      <c r="E74" s="6" t="s">
        <v>29</v>
      </c>
      <c r="F74" s="8">
        <v>5</v>
      </c>
      <c r="G74" s="5">
        <v>9000</v>
      </c>
      <c r="H74" s="5">
        <f t="shared" si="0"/>
        <v>45000</v>
      </c>
      <c r="I74" s="20"/>
    </row>
    <row r="75" spans="1:9" ht="15.75">
      <c r="A75" s="18"/>
      <c r="B75" s="11" t="str">
        <f t="shared" si="5"/>
        <v>06/07</v>
      </c>
      <c r="C75" s="54" t="str">
        <f t="shared" si="6"/>
        <v>tỷ nga</v>
      </c>
      <c r="D75" s="9" t="s">
        <v>360</v>
      </c>
      <c r="E75" s="6" t="s">
        <v>29</v>
      </c>
      <c r="F75" s="8">
        <v>1</v>
      </c>
      <c r="G75" s="5">
        <v>36000</v>
      </c>
      <c r="H75" s="5">
        <f t="shared" si="0"/>
        <v>36000</v>
      </c>
      <c r="I75" s="20"/>
    </row>
    <row r="76" spans="1:9" ht="15.75">
      <c r="A76" s="18"/>
      <c r="B76" s="11" t="str">
        <f t="shared" si="5"/>
        <v>06/07</v>
      </c>
      <c r="C76" s="54" t="str">
        <f t="shared" si="6"/>
        <v>tỷ nga</v>
      </c>
      <c r="D76" s="9" t="s">
        <v>361</v>
      </c>
      <c r="E76" s="6" t="s">
        <v>23</v>
      </c>
      <c r="F76" s="8">
        <v>10</v>
      </c>
      <c r="G76" s="5">
        <v>23000</v>
      </c>
      <c r="H76" s="5">
        <f t="shared" ref="H76:H139" si="7">G76*F76</f>
        <v>230000</v>
      </c>
      <c r="I76" s="20"/>
    </row>
    <row r="77" spans="1:9" ht="15.75">
      <c r="A77" s="18"/>
      <c r="B77" s="11" t="s">
        <v>275</v>
      </c>
      <c r="C77" s="36" t="s">
        <v>315</v>
      </c>
      <c r="D77" s="9" t="s">
        <v>362</v>
      </c>
      <c r="E77" s="6" t="s">
        <v>29</v>
      </c>
      <c r="F77" s="8">
        <v>24</v>
      </c>
      <c r="G77" s="5">
        <v>15200</v>
      </c>
      <c r="H77" s="5">
        <f t="shared" si="7"/>
        <v>364800</v>
      </c>
      <c r="I77" s="20"/>
    </row>
    <row r="78" spans="1:9" ht="15.75">
      <c r="A78" s="18"/>
      <c r="B78" s="11" t="s">
        <v>275</v>
      </c>
      <c r="C78" s="36" t="s">
        <v>93</v>
      </c>
      <c r="D78" s="9" t="s">
        <v>363</v>
      </c>
      <c r="E78" s="6" t="s">
        <v>18</v>
      </c>
      <c r="F78" s="8">
        <v>3</v>
      </c>
      <c r="G78" s="5">
        <v>23000</v>
      </c>
      <c r="H78" s="5">
        <f t="shared" si="7"/>
        <v>69000</v>
      </c>
      <c r="I78" s="20"/>
    </row>
    <row r="79" spans="1:9" ht="15.75">
      <c r="A79" s="18"/>
      <c r="B79" s="11" t="s">
        <v>287</v>
      </c>
      <c r="C79" s="36" t="s">
        <v>317</v>
      </c>
      <c r="D79" s="9" t="s">
        <v>30</v>
      </c>
      <c r="E79" s="6" t="s">
        <v>31</v>
      </c>
      <c r="F79" s="8">
        <v>36</v>
      </c>
      <c r="G79" s="5">
        <v>6500</v>
      </c>
      <c r="H79" s="5">
        <f t="shared" si="7"/>
        <v>234000</v>
      </c>
      <c r="I79" s="20"/>
    </row>
    <row r="80" spans="1:9" ht="15.75">
      <c r="A80" s="18"/>
      <c r="B80" s="11" t="str">
        <f t="shared" ref="B80:C80" si="8">B79</f>
        <v>07/07</v>
      </c>
      <c r="C80" s="54" t="str">
        <f t="shared" si="8"/>
        <v>chí cường</v>
      </c>
      <c r="D80" s="12" t="s">
        <v>36</v>
      </c>
      <c r="E80" s="6" t="s">
        <v>31</v>
      </c>
      <c r="F80" s="8">
        <v>12</v>
      </c>
      <c r="G80" s="5">
        <v>5000</v>
      </c>
      <c r="H80" s="5">
        <f t="shared" si="7"/>
        <v>60000</v>
      </c>
      <c r="I80" s="20"/>
    </row>
    <row r="81" spans="1:9" ht="15.75">
      <c r="A81" s="18"/>
      <c r="B81" s="11" t="str">
        <f t="shared" ref="B81:B85" si="9">B80</f>
        <v>07/07</v>
      </c>
      <c r="C81" s="54" t="str">
        <f t="shared" ref="C81:C85" si="10">C80</f>
        <v>chí cường</v>
      </c>
      <c r="D81" s="9" t="s">
        <v>33</v>
      </c>
      <c r="E81" s="6" t="s">
        <v>31</v>
      </c>
      <c r="F81" s="8">
        <v>12</v>
      </c>
      <c r="G81" s="5">
        <v>10500</v>
      </c>
      <c r="H81" s="5">
        <f t="shared" si="7"/>
        <v>126000</v>
      </c>
      <c r="I81" s="20"/>
    </row>
    <row r="82" spans="1:9" ht="15.75">
      <c r="A82" s="18"/>
      <c r="B82" s="11" t="str">
        <f t="shared" si="9"/>
        <v>07/07</v>
      </c>
      <c r="C82" s="54" t="str">
        <f t="shared" si="10"/>
        <v>chí cường</v>
      </c>
      <c r="D82" s="9" t="s">
        <v>32</v>
      </c>
      <c r="E82" s="6" t="s">
        <v>31</v>
      </c>
      <c r="F82" s="8">
        <v>12</v>
      </c>
      <c r="G82" s="5">
        <v>9500</v>
      </c>
      <c r="H82" s="5">
        <f t="shared" si="7"/>
        <v>114000</v>
      </c>
      <c r="I82" s="20"/>
    </row>
    <row r="83" spans="1:9" ht="15.75">
      <c r="A83" s="18"/>
      <c r="B83" s="11" t="str">
        <f t="shared" si="9"/>
        <v>07/07</v>
      </c>
      <c r="C83" s="54" t="str">
        <f t="shared" si="10"/>
        <v>chí cường</v>
      </c>
      <c r="D83" s="9" t="s">
        <v>364</v>
      </c>
      <c r="E83" s="6" t="s">
        <v>35</v>
      </c>
      <c r="F83" s="8">
        <v>20</v>
      </c>
      <c r="G83" s="5">
        <v>8500</v>
      </c>
      <c r="H83" s="5">
        <f t="shared" si="7"/>
        <v>170000</v>
      </c>
      <c r="I83" s="20"/>
    </row>
    <row r="84" spans="1:9" ht="15.75">
      <c r="A84" s="18"/>
      <c r="B84" s="11" t="str">
        <f t="shared" si="9"/>
        <v>07/07</v>
      </c>
      <c r="C84" s="54" t="str">
        <f t="shared" si="10"/>
        <v>chí cường</v>
      </c>
      <c r="D84" s="12" t="s">
        <v>316</v>
      </c>
      <c r="E84" s="13" t="s">
        <v>35</v>
      </c>
      <c r="F84" s="13">
        <v>20</v>
      </c>
      <c r="G84" s="5">
        <v>5000</v>
      </c>
      <c r="H84" s="5">
        <f t="shared" si="7"/>
        <v>100000</v>
      </c>
      <c r="I84" s="20"/>
    </row>
    <row r="85" spans="1:9" ht="15.75">
      <c r="A85" s="18"/>
      <c r="B85" s="11" t="str">
        <f t="shared" si="9"/>
        <v>07/07</v>
      </c>
      <c r="C85" s="54" t="str">
        <f t="shared" si="10"/>
        <v>chí cường</v>
      </c>
      <c r="D85" s="16" t="s">
        <v>68</v>
      </c>
      <c r="E85" s="13" t="s">
        <v>31</v>
      </c>
      <c r="F85" s="13">
        <v>60</v>
      </c>
      <c r="G85" s="5">
        <v>3700</v>
      </c>
      <c r="H85" s="5">
        <f t="shared" si="7"/>
        <v>222000</v>
      </c>
      <c r="I85" s="20"/>
    </row>
    <row r="86" spans="1:9" ht="15.75">
      <c r="A86" s="18"/>
      <c r="B86" s="11" t="s">
        <v>281</v>
      </c>
      <c r="C86" s="36" t="s">
        <v>365</v>
      </c>
      <c r="D86" s="16" t="s">
        <v>366</v>
      </c>
      <c r="E86" s="13" t="s">
        <v>367</v>
      </c>
      <c r="F86" s="13">
        <v>20</v>
      </c>
      <c r="G86" s="5">
        <v>48000</v>
      </c>
      <c r="H86" s="5">
        <f t="shared" si="7"/>
        <v>960000</v>
      </c>
      <c r="I86" s="20"/>
    </row>
    <row r="87" spans="1:9" ht="15.75">
      <c r="A87" s="18"/>
      <c r="B87" s="11" t="s">
        <v>281</v>
      </c>
      <c r="C87" s="36" t="s">
        <v>368</v>
      </c>
      <c r="D87" s="12" t="s">
        <v>369</v>
      </c>
      <c r="E87" s="13" t="s">
        <v>29</v>
      </c>
      <c r="F87" s="13">
        <v>5</v>
      </c>
      <c r="G87" s="5">
        <v>72000</v>
      </c>
      <c r="H87" s="5">
        <f t="shared" si="7"/>
        <v>360000</v>
      </c>
      <c r="I87" s="20"/>
    </row>
    <row r="88" spans="1:9" ht="15.75">
      <c r="A88" s="18"/>
      <c r="B88" s="11" t="s">
        <v>281</v>
      </c>
      <c r="C88" s="36" t="s">
        <v>256</v>
      </c>
      <c r="D88" s="12" t="s">
        <v>263</v>
      </c>
      <c r="E88" s="13" t="s">
        <v>31</v>
      </c>
      <c r="F88" s="13">
        <v>14</v>
      </c>
      <c r="G88" s="5">
        <v>17000</v>
      </c>
      <c r="H88" s="5">
        <f t="shared" si="7"/>
        <v>238000</v>
      </c>
      <c r="I88" s="20"/>
    </row>
    <row r="89" spans="1:9" ht="15.75">
      <c r="A89" s="18"/>
      <c r="B89" s="11" t="str">
        <f t="shared" ref="B89:C89" si="11">B88</f>
        <v>08/07</v>
      </c>
      <c r="C89" s="54" t="str">
        <f t="shared" si="11"/>
        <v>ch diệu</v>
      </c>
      <c r="D89" s="16" t="s">
        <v>370</v>
      </c>
      <c r="E89" s="13" t="s">
        <v>31</v>
      </c>
      <c r="F89" s="13">
        <v>2</v>
      </c>
      <c r="G89" s="5">
        <v>45000</v>
      </c>
      <c r="H89" s="5">
        <f t="shared" si="7"/>
        <v>90000</v>
      </c>
      <c r="I89" s="20"/>
    </row>
    <row r="90" spans="1:9" ht="15.75">
      <c r="A90" s="18"/>
      <c r="B90" s="11" t="str">
        <f t="shared" ref="B90:B92" si="12">B89</f>
        <v>08/07</v>
      </c>
      <c r="C90" s="54" t="str">
        <f t="shared" ref="C90:C92" si="13">C89</f>
        <v>ch diệu</v>
      </c>
      <c r="D90" s="12" t="s">
        <v>371</v>
      </c>
      <c r="E90" s="13" t="s">
        <v>31</v>
      </c>
      <c r="F90" s="13">
        <v>6</v>
      </c>
      <c r="G90" s="5">
        <v>7000</v>
      </c>
      <c r="H90" s="5">
        <f t="shared" si="7"/>
        <v>42000</v>
      </c>
      <c r="I90" s="20"/>
    </row>
    <row r="91" spans="1:9" ht="15.75">
      <c r="A91" s="18"/>
      <c r="B91" s="11" t="str">
        <f t="shared" si="12"/>
        <v>08/07</v>
      </c>
      <c r="C91" s="54" t="str">
        <f t="shared" si="13"/>
        <v>ch diệu</v>
      </c>
      <c r="D91" s="12" t="s">
        <v>372</v>
      </c>
      <c r="E91" s="13" t="s">
        <v>18</v>
      </c>
      <c r="F91" s="13">
        <v>10</v>
      </c>
      <c r="G91" s="5">
        <v>55000</v>
      </c>
      <c r="H91" s="5">
        <f t="shared" si="7"/>
        <v>550000</v>
      </c>
      <c r="I91" s="20"/>
    </row>
    <row r="92" spans="1:9" ht="15.75">
      <c r="A92" s="18"/>
      <c r="B92" s="11" t="str">
        <f t="shared" si="12"/>
        <v>08/07</v>
      </c>
      <c r="C92" s="54" t="str">
        <f t="shared" si="13"/>
        <v>ch diệu</v>
      </c>
      <c r="D92" s="12" t="s">
        <v>373</v>
      </c>
      <c r="E92" s="13" t="s">
        <v>18</v>
      </c>
      <c r="F92" s="13">
        <v>6</v>
      </c>
      <c r="G92" s="5">
        <v>90000</v>
      </c>
      <c r="H92" s="5">
        <f t="shared" si="7"/>
        <v>540000</v>
      </c>
      <c r="I92" s="20"/>
    </row>
    <row r="93" spans="1:9" ht="15.75">
      <c r="A93" s="18"/>
      <c r="B93" s="11" t="s">
        <v>281</v>
      </c>
      <c r="C93" s="36" t="s">
        <v>374</v>
      </c>
      <c r="D93" s="12" t="s">
        <v>375</v>
      </c>
      <c r="E93" s="13" t="s">
        <v>29</v>
      </c>
      <c r="F93" s="13">
        <v>20</v>
      </c>
      <c r="G93" s="5">
        <v>39000</v>
      </c>
      <c r="H93" s="5">
        <f t="shared" si="7"/>
        <v>780000</v>
      </c>
      <c r="I93" s="20"/>
    </row>
    <row r="94" spans="1:9" ht="15.75">
      <c r="A94" s="18"/>
      <c r="B94" s="11" t="s">
        <v>281</v>
      </c>
      <c r="C94" s="36" t="s">
        <v>354</v>
      </c>
      <c r="D94" s="12" t="s">
        <v>379</v>
      </c>
      <c r="E94" s="13" t="s">
        <v>18</v>
      </c>
      <c r="F94" s="13">
        <v>5</v>
      </c>
      <c r="G94" s="5">
        <v>30000</v>
      </c>
      <c r="H94" s="5">
        <f t="shared" si="7"/>
        <v>150000</v>
      </c>
      <c r="I94" s="20"/>
    </row>
    <row r="95" spans="1:9" ht="15.75">
      <c r="A95" s="18"/>
      <c r="B95" s="11" t="s">
        <v>281</v>
      </c>
      <c r="C95" s="36" t="s">
        <v>333</v>
      </c>
      <c r="D95" s="12" t="s">
        <v>73</v>
      </c>
      <c r="E95" s="13" t="s">
        <v>31</v>
      </c>
      <c r="F95" s="13">
        <v>12</v>
      </c>
      <c r="G95" s="5">
        <v>13000</v>
      </c>
      <c r="H95" s="5">
        <f t="shared" si="7"/>
        <v>156000</v>
      </c>
      <c r="I95" s="20"/>
    </row>
    <row r="96" spans="1:9" ht="15.75">
      <c r="A96" s="18"/>
      <c r="B96" s="11" t="s">
        <v>281</v>
      </c>
      <c r="C96" s="36" t="s">
        <v>333</v>
      </c>
      <c r="D96" s="12" t="s">
        <v>305</v>
      </c>
      <c r="E96" s="13" t="s">
        <v>194</v>
      </c>
      <c r="F96" s="13">
        <v>6</v>
      </c>
      <c r="G96" s="5">
        <v>32000</v>
      </c>
      <c r="H96" s="5">
        <f t="shared" si="7"/>
        <v>192000</v>
      </c>
      <c r="I96" s="20"/>
    </row>
    <row r="97" spans="1:9" ht="15.75">
      <c r="A97" s="18"/>
      <c r="B97" s="11" t="s">
        <v>281</v>
      </c>
      <c r="C97" s="36" t="s">
        <v>333</v>
      </c>
      <c r="D97" s="12" t="s">
        <v>380</v>
      </c>
      <c r="E97" s="13" t="s">
        <v>194</v>
      </c>
      <c r="F97" s="13">
        <v>5</v>
      </c>
      <c r="G97" s="5">
        <v>2800</v>
      </c>
      <c r="H97" s="5">
        <f t="shared" si="7"/>
        <v>14000</v>
      </c>
      <c r="I97" s="20"/>
    </row>
    <row r="98" spans="1:9" ht="15.75">
      <c r="A98" s="18"/>
      <c r="B98" s="11" t="s">
        <v>376</v>
      </c>
      <c r="C98" s="36" t="s">
        <v>122</v>
      </c>
      <c r="D98" s="12" t="s">
        <v>381</v>
      </c>
      <c r="E98" s="13" t="s">
        <v>18</v>
      </c>
      <c r="F98" s="13">
        <v>60</v>
      </c>
      <c r="G98" s="5">
        <v>11000</v>
      </c>
      <c r="H98" s="5">
        <f t="shared" si="7"/>
        <v>660000</v>
      </c>
      <c r="I98" s="20"/>
    </row>
    <row r="99" spans="1:9" ht="15.75">
      <c r="A99" s="18"/>
      <c r="B99" s="11" t="str">
        <f t="shared" ref="B99:C99" si="14">B98</f>
        <v>16/07</v>
      </c>
      <c r="C99" s="54" t="str">
        <f t="shared" si="14"/>
        <v>viễn đông</v>
      </c>
      <c r="D99" s="9" t="s">
        <v>382</v>
      </c>
      <c r="E99" s="6" t="s">
        <v>23</v>
      </c>
      <c r="F99" s="13">
        <v>96</v>
      </c>
      <c r="G99" s="5">
        <v>7500</v>
      </c>
      <c r="H99" s="5">
        <f t="shared" si="7"/>
        <v>720000</v>
      </c>
      <c r="I99" s="20"/>
    </row>
    <row r="100" spans="1:9" ht="15.75">
      <c r="A100" s="18"/>
      <c r="B100" s="11" t="str">
        <f t="shared" ref="B100:B102" si="15">B99</f>
        <v>16/07</v>
      </c>
      <c r="C100" s="54" t="str">
        <f t="shared" ref="C100:C102" si="16">C99</f>
        <v>viễn đông</v>
      </c>
      <c r="D100" s="9" t="s">
        <v>383</v>
      </c>
      <c r="E100" s="6" t="s">
        <v>23</v>
      </c>
      <c r="F100" s="13">
        <v>36</v>
      </c>
      <c r="G100" s="5">
        <v>7200</v>
      </c>
      <c r="H100" s="5">
        <f t="shared" si="7"/>
        <v>259200</v>
      </c>
      <c r="I100" s="20"/>
    </row>
    <row r="101" spans="1:9" ht="15.75">
      <c r="A101" s="18"/>
      <c r="B101" s="11" t="str">
        <f t="shared" si="15"/>
        <v>16/07</v>
      </c>
      <c r="C101" s="54" t="str">
        <f t="shared" si="16"/>
        <v>viễn đông</v>
      </c>
      <c r="D101" s="9" t="s">
        <v>384</v>
      </c>
      <c r="E101" s="6" t="s">
        <v>23</v>
      </c>
      <c r="F101" s="13">
        <v>48</v>
      </c>
      <c r="G101" s="5">
        <v>13800</v>
      </c>
      <c r="H101" s="5">
        <f t="shared" si="7"/>
        <v>662400</v>
      </c>
      <c r="I101" s="20"/>
    </row>
    <row r="102" spans="1:9" ht="15.75">
      <c r="A102" s="18"/>
      <c r="B102" s="11" t="str">
        <f t="shared" si="15"/>
        <v>16/07</v>
      </c>
      <c r="C102" s="54" t="str">
        <f t="shared" si="16"/>
        <v>viễn đông</v>
      </c>
      <c r="D102" s="12" t="s">
        <v>125</v>
      </c>
      <c r="E102" s="13" t="s">
        <v>23</v>
      </c>
      <c r="F102" s="13">
        <v>384</v>
      </c>
      <c r="G102" s="5">
        <v>4500</v>
      </c>
      <c r="H102" s="5">
        <f t="shared" si="7"/>
        <v>1728000</v>
      </c>
      <c r="I102" s="20"/>
    </row>
    <row r="103" spans="1:9" ht="15.75">
      <c r="A103" s="18"/>
      <c r="B103" s="11" t="s">
        <v>385</v>
      </c>
      <c r="C103" s="36" t="s">
        <v>55</v>
      </c>
      <c r="D103" s="12" t="s">
        <v>58</v>
      </c>
      <c r="E103" s="13" t="s">
        <v>29</v>
      </c>
      <c r="F103" s="13">
        <v>48</v>
      </c>
      <c r="G103" s="5">
        <v>2400</v>
      </c>
      <c r="H103" s="5">
        <f t="shared" si="7"/>
        <v>115200</v>
      </c>
      <c r="I103" s="20"/>
    </row>
    <row r="104" spans="1:9" ht="15.75">
      <c r="A104" s="18"/>
      <c r="B104" s="11" t="str">
        <f t="shared" ref="B104:C104" si="17">B103</f>
        <v>18/07</v>
      </c>
      <c r="C104" s="54" t="str">
        <f t="shared" si="17"/>
        <v>việt gia</v>
      </c>
      <c r="D104" s="12" t="s">
        <v>59</v>
      </c>
      <c r="E104" s="13" t="s">
        <v>29</v>
      </c>
      <c r="F104" s="13">
        <v>60</v>
      </c>
      <c r="G104" s="5">
        <v>2800</v>
      </c>
      <c r="H104" s="5">
        <f t="shared" si="7"/>
        <v>168000</v>
      </c>
      <c r="I104" s="20"/>
    </row>
    <row r="105" spans="1:9" ht="15.75">
      <c r="A105" s="18"/>
      <c r="B105" s="11" t="str">
        <f t="shared" ref="B105:B112" si="18">B104</f>
        <v>18/07</v>
      </c>
      <c r="C105" s="54" t="str">
        <f t="shared" ref="C105:C112" si="19">C104</f>
        <v>việt gia</v>
      </c>
      <c r="D105" s="12" t="s">
        <v>70</v>
      </c>
      <c r="E105" s="13" t="s">
        <v>29</v>
      </c>
      <c r="F105" s="14">
        <v>48</v>
      </c>
      <c r="G105" s="5">
        <v>4400</v>
      </c>
      <c r="H105" s="5">
        <f t="shared" si="7"/>
        <v>211200</v>
      </c>
      <c r="I105" s="20"/>
    </row>
    <row r="106" spans="1:9" ht="15.75">
      <c r="A106" s="18"/>
      <c r="B106" s="11" t="str">
        <f t="shared" si="18"/>
        <v>18/07</v>
      </c>
      <c r="C106" s="54" t="str">
        <f t="shared" si="19"/>
        <v>việt gia</v>
      </c>
      <c r="D106" s="12" t="s">
        <v>69</v>
      </c>
      <c r="E106" s="13" t="s">
        <v>29</v>
      </c>
      <c r="F106" s="14">
        <v>60</v>
      </c>
      <c r="G106" s="5">
        <v>6800</v>
      </c>
      <c r="H106" s="5">
        <f t="shared" si="7"/>
        <v>408000</v>
      </c>
      <c r="I106" s="20"/>
    </row>
    <row r="107" spans="1:9" ht="15.75">
      <c r="A107" s="18"/>
      <c r="B107" s="11" t="str">
        <f t="shared" si="18"/>
        <v>18/07</v>
      </c>
      <c r="C107" s="54" t="str">
        <f t="shared" si="19"/>
        <v>việt gia</v>
      </c>
      <c r="D107" s="12" t="s">
        <v>71</v>
      </c>
      <c r="E107" s="13" t="s">
        <v>29</v>
      </c>
      <c r="F107" s="14">
        <v>5</v>
      </c>
      <c r="G107" s="5">
        <v>10000</v>
      </c>
      <c r="H107" s="5">
        <f t="shared" si="7"/>
        <v>50000</v>
      </c>
    </row>
    <row r="108" spans="1:9" ht="15.75">
      <c r="A108" s="18"/>
      <c r="B108" s="11" t="str">
        <f t="shared" si="18"/>
        <v>18/07</v>
      </c>
      <c r="C108" s="54" t="str">
        <f t="shared" si="19"/>
        <v>việt gia</v>
      </c>
      <c r="D108" s="12" t="s">
        <v>72</v>
      </c>
      <c r="E108" s="13" t="s">
        <v>29</v>
      </c>
      <c r="F108" s="14">
        <v>15</v>
      </c>
      <c r="G108" s="5">
        <v>15800</v>
      </c>
      <c r="H108" s="5">
        <f t="shared" si="7"/>
        <v>237000</v>
      </c>
    </row>
    <row r="109" spans="1:9" ht="15.75">
      <c r="A109" s="18"/>
      <c r="B109" s="11" t="str">
        <f t="shared" si="18"/>
        <v>18/07</v>
      </c>
      <c r="C109" s="54" t="str">
        <f t="shared" si="19"/>
        <v>việt gia</v>
      </c>
      <c r="D109" s="12" t="s">
        <v>61</v>
      </c>
      <c r="E109" s="13" t="s">
        <v>29</v>
      </c>
      <c r="F109" s="14">
        <v>10</v>
      </c>
      <c r="G109" s="5">
        <v>17800</v>
      </c>
      <c r="H109" s="5">
        <f t="shared" si="7"/>
        <v>178000</v>
      </c>
    </row>
    <row r="110" spans="1:9" ht="15.75">
      <c r="A110" s="18"/>
      <c r="B110" s="11" t="str">
        <f t="shared" si="18"/>
        <v>18/07</v>
      </c>
      <c r="C110" s="54" t="str">
        <f t="shared" si="19"/>
        <v>việt gia</v>
      </c>
      <c r="D110" s="12" t="s">
        <v>386</v>
      </c>
      <c r="E110" s="13" t="s">
        <v>31</v>
      </c>
      <c r="F110" s="14">
        <v>24</v>
      </c>
      <c r="G110" s="5">
        <v>5000</v>
      </c>
      <c r="H110" s="5">
        <f t="shared" si="7"/>
        <v>120000</v>
      </c>
    </row>
    <row r="111" spans="1:9" ht="15.75">
      <c r="A111" s="18"/>
      <c r="B111" s="11" t="str">
        <f t="shared" si="18"/>
        <v>18/07</v>
      </c>
      <c r="C111" s="54" t="str">
        <f t="shared" si="19"/>
        <v>việt gia</v>
      </c>
      <c r="D111" s="12" t="s">
        <v>387</v>
      </c>
      <c r="E111" s="13" t="s">
        <v>31</v>
      </c>
      <c r="F111" s="14">
        <v>24</v>
      </c>
      <c r="G111" s="5">
        <v>6000</v>
      </c>
      <c r="H111" s="5">
        <f t="shared" si="7"/>
        <v>144000</v>
      </c>
    </row>
    <row r="112" spans="1:9" ht="15.75">
      <c r="A112" s="18"/>
      <c r="B112" s="11" t="str">
        <f t="shared" si="18"/>
        <v>18/07</v>
      </c>
      <c r="C112" s="54" t="str">
        <f t="shared" si="19"/>
        <v>việt gia</v>
      </c>
      <c r="D112" s="12" t="s">
        <v>68</v>
      </c>
      <c r="E112" s="13" t="s">
        <v>29</v>
      </c>
      <c r="F112" s="14">
        <v>3</v>
      </c>
      <c r="G112" s="5">
        <v>37000</v>
      </c>
      <c r="H112" s="5">
        <f t="shared" si="7"/>
        <v>111000</v>
      </c>
    </row>
    <row r="113" spans="1:8" ht="15.75">
      <c r="A113" s="18"/>
      <c r="B113" s="11" t="s">
        <v>385</v>
      </c>
      <c r="C113" s="36" t="s">
        <v>160</v>
      </c>
      <c r="D113" s="12" t="s">
        <v>388</v>
      </c>
      <c r="E113" s="13" t="s">
        <v>23</v>
      </c>
      <c r="F113" s="14">
        <v>25</v>
      </c>
      <c r="G113" s="5">
        <v>25000</v>
      </c>
      <c r="H113" s="5">
        <f t="shared" si="7"/>
        <v>625000</v>
      </c>
    </row>
    <row r="114" spans="1:8" ht="15.75">
      <c r="A114" s="18"/>
      <c r="B114" s="11" t="s">
        <v>385</v>
      </c>
      <c r="C114" s="36" t="s">
        <v>160</v>
      </c>
      <c r="D114" s="12" t="s">
        <v>294</v>
      </c>
      <c r="E114" s="13" t="s">
        <v>23</v>
      </c>
      <c r="F114" s="14">
        <v>5</v>
      </c>
      <c r="G114" s="5">
        <v>20500</v>
      </c>
      <c r="H114" s="5">
        <f t="shared" si="7"/>
        <v>102500</v>
      </c>
    </row>
    <row r="115" spans="1:8" ht="15.75">
      <c r="A115" s="18"/>
      <c r="B115" s="11" t="s">
        <v>376</v>
      </c>
      <c r="C115" s="36" t="s">
        <v>389</v>
      </c>
      <c r="D115" s="12" t="s">
        <v>390</v>
      </c>
      <c r="E115" s="13" t="s">
        <v>31</v>
      </c>
      <c r="F115" s="14">
        <v>10</v>
      </c>
      <c r="G115" s="5">
        <v>41500</v>
      </c>
      <c r="H115" s="5">
        <f t="shared" si="7"/>
        <v>415000</v>
      </c>
    </row>
    <row r="116" spans="1:8" ht="15.75">
      <c r="A116" s="18"/>
      <c r="B116" s="11" t="s">
        <v>376</v>
      </c>
      <c r="C116" s="36" t="s">
        <v>333</v>
      </c>
      <c r="D116" s="12" t="s">
        <v>341</v>
      </c>
      <c r="E116" s="13" t="s">
        <v>159</v>
      </c>
      <c r="F116" s="14">
        <v>24</v>
      </c>
      <c r="G116" s="5">
        <v>26000</v>
      </c>
      <c r="H116" s="5">
        <f t="shared" si="7"/>
        <v>624000</v>
      </c>
    </row>
    <row r="117" spans="1:8" ht="15.75">
      <c r="A117" s="18"/>
      <c r="B117" s="11" t="str">
        <f t="shared" ref="B117:C117" si="20">B116</f>
        <v>16/07</v>
      </c>
      <c r="C117" s="54" t="str">
        <f t="shared" si="20"/>
        <v>tỷ nga</v>
      </c>
      <c r="D117" s="12" t="s">
        <v>391</v>
      </c>
      <c r="E117" s="13" t="s">
        <v>194</v>
      </c>
      <c r="F117" s="14">
        <v>10</v>
      </c>
      <c r="G117" s="5">
        <v>3000</v>
      </c>
      <c r="H117" s="5">
        <f t="shared" si="7"/>
        <v>30000</v>
      </c>
    </row>
    <row r="118" spans="1:8" ht="15.75">
      <c r="A118" s="18"/>
      <c r="B118" s="11" t="str">
        <f t="shared" ref="B118:B122" si="21">B117</f>
        <v>16/07</v>
      </c>
      <c r="C118" s="54" t="str">
        <f t="shared" ref="C118:C122" si="22">C117</f>
        <v>tỷ nga</v>
      </c>
      <c r="D118" s="12" t="s">
        <v>392</v>
      </c>
      <c r="E118" s="13" t="s">
        <v>393</v>
      </c>
      <c r="F118" s="14">
        <v>2</v>
      </c>
      <c r="G118" s="5">
        <v>35000</v>
      </c>
      <c r="H118" s="5">
        <f t="shared" si="7"/>
        <v>70000</v>
      </c>
    </row>
    <row r="119" spans="1:8" ht="15.75">
      <c r="A119" s="18"/>
      <c r="B119" s="11" t="str">
        <f t="shared" si="21"/>
        <v>16/07</v>
      </c>
      <c r="C119" s="54" t="str">
        <f t="shared" si="22"/>
        <v>tỷ nga</v>
      </c>
      <c r="D119" s="12" t="s">
        <v>394</v>
      </c>
      <c r="E119" s="13" t="s">
        <v>194</v>
      </c>
      <c r="F119" s="14">
        <v>20</v>
      </c>
      <c r="G119" s="5">
        <v>5000</v>
      </c>
      <c r="H119" s="5">
        <f t="shared" si="7"/>
        <v>100000</v>
      </c>
    </row>
    <row r="120" spans="1:8" ht="15.75">
      <c r="A120" s="18"/>
      <c r="B120" s="11" t="str">
        <f t="shared" si="21"/>
        <v>16/07</v>
      </c>
      <c r="C120" s="54" t="str">
        <f t="shared" si="22"/>
        <v>tỷ nga</v>
      </c>
      <c r="D120" s="12" t="s">
        <v>395</v>
      </c>
      <c r="E120" s="13" t="s">
        <v>29</v>
      </c>
      <c r="F120" s="14">
        <v>1</v>
      </c>
      <c r="G120" s="5">
        <v>30000</v>
      </c>
      <c r="H120" s="5">
        <f t="shared" si="7"/>
        <v>30000</v>
      </c>
    </row>
    <row r="121" spans="1:8" ht="15.75">
      <c r="A121" s="18"/>
      <c r="B121" s="11" t="str">
        <f t="shared" si="21"/>
        <v>16/07</v>
      </c>
      <c r="C121" s="54" t="str">
        <f t="shared" si="22"/>
        <v>tỷ nga</v>
      </c>
      <c r="D121" s="12" t="s">
        <v>396</v>
      </c>
      <c r="E121" s="13" t="s">
        <v>23</v>
      </c>
      <c r="F121" s="14">
        <v>2</v>
      </c>
      <c r="G121" s="5">
        <v>24000</v>
      </c>
      <c r="H121" s="5">
        <f t="shared" si="7"/>
        <v>48000</v>
      </c>
    </row>
    <row r="122" spans="1:8" ht="15.75">
      <c r="A122" s="18"/>
      <c r="B122" s="11" t="str">
        <f t="shared" si="21"/>
        <v>16/07</v>
      </c>
      <c r="C122" s="54" t="str">
        <f t="shared" si="22"/>
        <v>tỷ nga</v>
      </c>
      <c r="D122" s="12" t="s">
        <v>74</v>
      </c>
      <c r="E122" s="13" t="s">
        <v>31</v>
      </c>
      <c r="F122" s="14">
        <v>48</v>
      </c>
      <c r="G122" s="5">
        <v>7800</v>
      </c>
      <c r="H122" s="5">
        <f t="shared" si="7"/>
        <v>374400</v>
      </c>
    </row>
    <row r="123" spans="1:8" ht="15.75">
      <c r="A123" s="18"/>
      <c r="B123" s="11" t="s">
        <v>385</v>
      </c>
      <c r="C123" s="36" t="s">
        <v>45</v>
      </c>
      <c r="D123" s="12" t="s">
        <v>397</v>
      </c>
      <c r="E123" s="13" t="s">
        <v>194</v>
      </c>
      <c r="F123" s="14">
        <v>120</v>
      </c>
      <c r="G123" s="5">
        <v>20500</v>
      </c>
      <c r="H123" s="5">
        <f t="shared" si="7"/>
        <v>2460000</v>
      </c>
    </row>
    <row r="124" spans="1:8" ht="15.75">
      <c r="A124" s="18"/>
      <c r="B124" s="11" t="s">
        <v>385</v>
      </c>
      <c r="C124" s="36" t="s">
        <v>398</v>
      </c>
      <c r="D124" s="12" t="s">
        <v>399</v>
      </c>
      <c r="E124" s="13" t="s">
        <v>400</v>
      </c>
      <c r="F124" s="14">
        <v>230</v>
      </c>
      <c r="G124" s="5">
        <v>4800</v>
      </c>
      <c r="H124" s="5">
        <f t="shared" si="7"/>
        <v>1104000</v>
      </c>
    </row>
    <row r="125" spans="1:8" ht="15.75">
      <c r="A125" s="18"/>
      <c r="B125" s="11" t="s">
        <v>385</v>
      </c>
      <c r="C125" s="36" t="s">
        <v>398</v>
      </c>
      <c r="D125" s="12" t="s">
        <v>401</v>
      </c>
      <c r="E125" s="13" t="s">
        <v>18</v>
      </c>
      <c r="F125" s="14">
        <v>100</v>
      </c>
      <c r="G125" s="5">
        <v>12000</v>
      </c>
      <c r="H125" s="5">
        <f t="shared" si="7"/>
        <v>1200000</v>
      </c>
    </row>
    <row r="126" spans="1:8" ht="15.75">
      <c r="A126" s="18"/>
      <c r="B126" s="11" t="s">
        <v>385</v>
      </c>
      <c r="C126" s="36" t="s">
        <v>398</v>
      </c>
      <c r="D126" s="12" t="s">
        <v>402</v>
      </c>
      <c r="E126" s="13" t="s">
        <v>18</v>
      </c>
      <c r="F126" s="14">
        <v>1500</v>
      </c>
      <c r="G126" s="5">
        <v>540</v>
      </c>
      <c r="H126" s="5">
        <f t="shared" si="7"/>
        <v>810000</v>
      </c>
    </row>
    <row r="127" spans="1:8" ht="15.75">
      <c r="A127" s="18"/>
      <c r="B127" s="11" t="s">
        <v>385</v>
      </c>
      <c r="C127" s="36" t="s">
        <v>333</v>
      </c>
      <c r="D127" s="12" t="s">
        <v>403</v>
      </c>
      <c r="E127" s="13" t="s">
        <v>18</v>
      </c>
      <c r="F127" s="14">
        <v>2</v>
      </c>
      <c r="G127" s="5">
        <v>16500</v>
      </c>
      <c r="H127" s="5">
        <f t="shared" si="7"/>
        <v>33000</v>
      </c>
    </row>
    <row r="128" spans="1:8" ht="15.75">
      <c r="A128" s="18"/>
      <c r="B128" s="11" t="s">
        <v>385</v>
      </c>
      <c r="C128" s="36" t="s">
        <v>333</v>
      </c>
      <c r="D128" s="12" t="s">
        <v>404</v>
      </c>
      <c r="E128" s="13" t="s">
        <v>29</v>
      </c>
      <c r="F128" s="14">
        <v>6</v>
      </c>
      <c r="G128" s="5">
        <v>14000</v>
      </c>
      <c r="H128" s="5">
        <f t="shared" si="7"/>
        <v>84000</v>
      </c>
    </row>
    <row r="129" spans="1:8" ht="15.75">
      <c r="A129" s="18"/>
      <c r="B129" s="11" t="s">
        <v>385</v>
      </c>
      <c r="C129" s="36" t="s">
        <v>333</v>
      </c>
      <c r="D129" s="12" t="s">
        <v>405</v>
      </c>
      <c r="E129" s="13" t="s">
        <v>31</v>
      </c>
      <c r="F129" s="14">
        <v>6</v>
      </c>
      <c r="G129" s="5">
        <v>43000</v>
      </c>
      <c r="H129" s="5">
        <f t="shared" si="7"/>
        <v>258000</v>
      </c>
    </row>
    <row r="130" spans="1:8" ht="15.75">
      <c r="A130" s="18"/>
      <c r="B130" s="11" t="s">
        <v>406</v>
      </c>
      <c r="C130" s="36" t="s">
        <v>45</v>
      </c>
      <c r="D130" s="12" t="s">
        <v>407</v>
      </c>
      <c r="E130" s="13" t="s">
        <v>194</v>
      </c>
      <c r="F130" s="14">
        <v>25</v>
      </c>
      <c r="G130" s="5">
        <v>11000</v>
      </c>
      <c r="H130" s="5">
        <f t="shared" si="7"/>
        <v>275000</v>
      </c>
    </row>
    <row r="131" spans="1:8" ht="15.75">
      <c r="A131" s="18"/>
      <c r="B131" s="11" t="s">
        <v>406</v>
      </c>
      <c r="C131" s="36" t="s">
        <v>45</v>
      </c>
      <c r="D131" s="12" t="s">
        <v>408</v>
      </c>
      <c r="E131" s="13" t="s">
        <v>194</v>
      </c>
      <c r="F131" s="14">
        <v>25</v>
      </c>
      <c r="G131" s="5">
        <v>11000</v>
      </c>
      <c r="H131" s="5">
        <f t="shared" si="7"/>
        <v>275000</v>
      </c>
    </row>
    <row r="132" spans="1:8" ht="15.75">
      <c r="A132" s="18"/>
      <c r="B132" s="11" t="s">
        <v>385</v>
      </c>
      <c r="C132" s="36" t="s">
        <v>354</v>
      </c>
      <c r="D132" s="12" t="s">
        <v>409</v>
      </c>
      <c r="E132" s="13" t="s">
        <v>18</v>
      </c>
      <c r="F132" s="14">
        <v>10</v>
      </c>
      <c r="G132" s="5">
        <v>35000</v>
      </c>
      <c r="H132" s="5">
        <f t="shared" si="7"/>
        <v>350000</v>
      </c>
    </row>
    <row r="133" spans="1:8" ht="15.75">
      <c r="A133" s="18"/>
      <c r="B133" s="11" t="s">
        <v>385</v>
      </c>
      <c r="C133" s="36" t="s">
        <v>410</v>
      </c>
      <c r="D133" s="12" t="s">
        <v>411</v>
      </c>
      <c r="E133" s="13" t="s">
        <v>18</v>
      </c>
      <c r="F133" s="14">
        <v>1</v>
      </c>
      <c r="G133" s="5">
        <v>275500</v>
      </c>
      <c r="H133" s="5">
        <f t="shared" si="7"/>
        <v>275500</v>
      </c>
    </row>
    <row r="134" spans="1:8" ht="15.75">
      <c r="A134" s="18"/>
      <c r="B134" s="11" t="s">
        <v>412</v>
      </c>
      <c r="C134" s="36" t="s">
        <v>333</v>
      </c>
      <c r="D134" s="12" t="s">
        <v>413</v>
      </c>
      <c r="E134" s="13" t="s">
        <v>29</v>
      </c>
      <c r="F134" s="14">
        <v>10</v>
      </c>
      <c r="G134" s="5">
        <v>15000</v>
      </c>
      <c r="H134" s="5">
        <f t="shared" si="7"/>
        <v>150000</v>
      </c>
    </row>
    <row r="135" spans="1:8" ht="15.75">
      <c r="A135" s="18"/>
      <c r="B135" s="11" t="str">
        <f t="shared" ref="B135:C135" si="23">B134</f>
        <v>29/07</v>
      </c>
      <c r="C135" s="54" t="str">
        <f t="shared" si="23"/>
        <v>tỷ nga</v>
      </c>
      <c r="D135" s="12" t="s">
        <v>341</v>
      </c>
      <c r="E135" s="13" t="s">
        <v>159</v>
      </c>
      <c r="F135" s="14">
        <v>24</v>
      </c>
      <c r="G135" s="5">
        <v>26000</v>
      </c>
      <c r="H135" s="5">
        <f t="shared" si="7"/>
        <v>624000</v>
      </c>
    </row>
    <row r="136" spans="1:8" ht="15.75">
      <c r="A136" s="18"/>
      <c r="B136" s="11" t="str">
        <f t="shared" ref="B136:B137" si="24">B135</f>
        <v>29/07</v>
      </c>
      <c r="C136" s="54" t="str">
        <f t="shared" ref="C136:C137" si="25">C135</f>
        <v>tỷ nga</v>
      </c>
      <c r="D136" s="12" t="s">
        <v>414</v>
      </c>
      <c r="E136" s="13" t="s">
        <v>194</v>
      </c>
      <c r="F136" s="14">
        <v>2</v>
      </c>
      <c r="G136" s="5">
        <v>10000</v>
      </c>
      <c r="H136" s="5">
        <f t="shared" si="7"/>
        <v>20000</v>
      </c>
    </row>
    <row r="137" spans="1:8" ht="15.75">
      <c r="A137" s="18"/>
      <c r="B137" s="11" t="str">
        <f t="shared" si="24"/>
        <v>29/07</v>
      </c>
      <c r="C137" s="54" t="str">
        <f t="shared" si="25"/>
        <v>tỷ nga</v>
      </c>
      <c r="D137" s="12" t="s">
        <v>415</v>
      </c>
      <c r="E137" s="13" t="s">
        <v>194</v>
      </c>
      <c r="F137" s="14">
        <v>2</v>
      </c>
      <c r="G137" s="5">
        <v>15000</v>
      </c>
      <c r="H137" s="5">
        <f t="shared" si="7"/>
        <v>30000</v>
      </c>
    </row>
    <row r="138" spans="1:8" ht="15.75">
      <c r="A138" s="18"/>
      <c r="B138" s="11" t="s">
        <v>416</v>
      </c>
      <c r="C138" s="36" t="s">
        <v>333</v>
      </c>
      <c r="D138" s="12" t="s">
        <v>417</v>
      </c>
      <c r="E138" s="13" t="s">
        <v>18</v>
      </c>
      <c r="F138" s="14">
        <v>5</v>
      </c>
      <c r="G138" s="5">
        <v>6000</v>
      </c>
      <c r="H138" s="5">
        <f t="shared" si="7"/>
        <v>30000</v>
      </c>
    </row>
    <row r="139" spans="1:8" ht="15.75">
      <c r="A139" s="18"/>
      <c r="B139" s="11" t="s">
        <v>416</v>
      </c>
      <c r="C139" s="36" t="s">
        <v>333</v>
      </c>
      <c r="D139" s="12" t="s">
        <v>342</v>
      </c>
      <c r="E139" s="13" t="s">
        <v>29</v>
      </c>
      <c r="F139" s="14">
        <v>1</v>
      </c>
      <c r="G139" s="5">
        <v>20000</v>
      </c>
      <c r="H139" s="5">
        <f t="shared" si="7"/>
        <v>20000</v>
      </c>
    </row>
    <row r="140" spans="1:8" ht="15.75">
      <c r="A140" s="18"/>
      <c r="B140" s="11" t="s">
        <v>419</v>
      </c>
      <c r="C140" s="36" t="s">
        <v>333</v>
      </c>
      <c r="D140" s="12" t="s">
        <v>418</v>
      </c>
      <c r="E140" s="13" t="s">
        <v>18</v>
      </c>
      <c r="F140" s="14">
        <v>4</v>
      </c>
      <c r="G140" s="5">
        <v>26000</v>
      </c>
      <c r="H140" s="5">
        <f t="shared" ref="H140:H203" si="26">G140*F140</f>
        <v>104000</v>
      </c>
    </row>
    <row r="141" spans="1:8" ht="15.75">
      <c r="A141" s="18"/>
      <c r="B141" s="11" t="s">
        <v>420</v>
      </c>
      <c r="C141" s="36" t="s">
        <v>333</v>
      </c>
      <c r="D141" s="12" t="s">
        <v>285</v>
      </c>
      <c r="E141" s="13" t="s">
        <v>29</v>
      </c>
      <c r="F141" s="14">
        <v>1</v>
      </c>
      <c r="G141" s="5">
        <v>21000</v>
      </c>
      <c r="H141" s="5">
        <f t="shared" si="26"/>
        <v>21000</v>
      </c>
    </row>
    <row r="142" spans="1:8" ht="15.75">
      <c r="A142" s="18"/>
      <c r="B142" s="11" t="s">
        <v>421</v>
      </c>
      <c r="C142" s="36" t="s">
        <v>333</v>
      </c>
      <c r="D142" s="12" t="s">
        <v>422</v>
      </c>
      <c r="E142" s="13" t="s">
        <v>18</v>
      </c>
      <c r="F142" s="14">
        <v>50</v>
      </c>
      <c r="G142" s="5">
        <v>4800</v>
      </c>
      <c r="H142" s="5">
        <f t="shared" si="26"/>
        <v>240000</v>
      </c>
    </row>
    <row r="143" spans="1:8" ht="15.75">
      <c r="A143" s="18"/>
      <c r="B143" s="11" t="str">
        <f t="shared" ref="B143:C143" si="27">B142</f>
        <v>27/07</v>
      </c>
      <c r="C143" s="54" t="str">
        <f t="shared" si="27"/>
        <v>tỷ nga</v>
      </c>
      <c r="D143" s="12" t="s">
        <v>423</v>
      </c>
      <c r="E143" s="13" t="s">
        <v>194</v>
      </c>
      <c r="F143" s="14">
        <v>2</v>
      </c>
      <c r="G143" s="5">
        <v>19000</v>
      </c>
      <c r="H143" s="5">
        <f t="shared" si="26"/>
        <v>38000</v>
      </c>
    </row>
    <row r="144" spans="1:8" ht="15.75">
      <c r="A144" s="18"/>
      <c r="B144" s="11" t="str">
        <f t="shared" ref="B144:B148" si="28">B143</f>
        <v>27/07</v>
      </c>
      <c r="C144" s="54" t="str">
        <f t="shared" ref="C144:C148" si="29">C143</f>
        <v>tỷ nga</v>
      </c>
      <c r="D144" s="12" t="s">
        <v>343</v>
      </c>
      <c r="E144" s="13" t="s">
        <v>31</v>
      </c>
      <c r="F144" s="14">
        <v>20</v>
      </c>
      <c r="G144" s="5">
        <v>2000</v>
      </c>
      <c r="H144" s="5">
        <f t="shared" si="26"/>
        <v>40000</v>
      </c>
    </row>
    <row r="145" spans="1:8" ht="15.75">
      <c r="A145" s="18"/>
      <c r="B145" s="11" t="str">
        <f t="shared" si="28"/>
        <v>27/07</v>
      </c>
      <c r="C145" s="54" t="str">
        <f t="shared" si="29"/>
        <v>tỷ nga</v>
      </c>
      <c r="D145" s="12" t="s">
        <v>424</v>
      </c>
      <c r="E145" s="13" t="s">
        <v>29</v>
      </c>
      <c r="F145" s="14">
        <v>1</v>
      </c>
      <c r="G145" s="5">
        <v>70000</v>
      </c>
      <c r="H145" s="5">
        <f t="shared" si="26"/>
        <v>70000</v>
      </c>
    </row>
    <row r="146" spans="1:8" ht="15.75">
      <c r="A146" s="18"/>
      <c r="B146" s="11" t="str">
        <f t="shared" si="28"/>
        <v>27/07</v>
      </c>
      <c r="C146" s="54" t="str">
        <f t="shared" si="29"/>
        <v>tỷ nga</v>
      </c>
      <c r="D146" s="12" t="s">
        <v>425</v>
      </c>
      <c r="E146" s="13" t="s">
        <v>18</v>
      </c>
      <c r="F146" s="14">
        <v>2</v>
      </c>
      <c r="G146" s="5">
        <v>45000</v>
      </c>
      <c r="H146" s="5">
        <f t="shared" si="26"/>
        <v>90000</v>
      </c>
    </row>
    <row r="147" spans="1:8" ht="15.75">
      <c r="A147" s="18"/>
      <c r="B147" s="11" t="str">
        <f t="shared" si="28"/>
        <v>27/07</v>
      </c>
      <c r="C147" s="54" t="str">
        <f t="shared" si="29"/>
        <v>tỷ nga</v>
      </c>
      <c r="D147" s="12" t="s">
        <v>426</v>
      </c>
      <c r="E147" s="13" t="s">
        <v>29</v>
      </c>
      <c r="F147" s="14">
        <v>1</v>
      </c>
      <c r="G147" s="5">
        <v>23000</v>
      </c>
      <c r="H147" s="5">
        <f t="shared" si="26"/>
        <v>23000</v>
      </c>
    </row>
    <row r="148" spans="1:8" ht="15.75">
      <c r="A148" s="18"/>
      <c r="B148" s="11" t="str">
        <f t="shared" si="28"/>
        <v>27/07</v>
      </c>
      <c r="C148" s="54" t="str">
        <f t="shared" si="29"/>
        <v>tỷ nga</v>
      </c>
      <c r="D148" s="12" t="s">
        <v>347</v>
      </c>
      <c r="E148" s="13" t="s">
        <v>194</v>
      </c>
      <c r="F148" s="14">
        <v>50</v>
      </c>
      <c r="G148" s="5">
        <v>3000</v>
      </c>
      <c r="H148" s="5">
        <f t="shared" si="26"/>
        <v>150000</v>
      </c>
    </row>
    <row r="149" spans="1:8" ht="15.75">
      <c r="A149" s="18"/>
      <c r="B149" s="11" t="s">
        <v>439</v>
      </c>
      <c r="C149" s="36" t="s">
        <v>160</v>
      </c>
      <c r="D149" s="12" t="s">
        <v>77</v>
      </c>
      <c r="E149" s="13" t="s">
        <v>23</v>
      </c>
      <c r="F149" s="14">
        <v>30</v>
      </c>
      <c r="G149" s="5">
        <v>25000</v>
      </c>
      <c r="H149" s="5">
        <f t="shared" si="26"/>
        <v>750000</v>
      </c>
    </row>
    <row r="150" spans="1:8" ht="15.75">
      <c r="A150" s="18"/>
      <c r="B150" s="11" t="s">
        <v>453</v>
      </c>
      <c r="C150" s="36" t="s">
        <v>122</v>
      </c>
      <c r="D150" s="12" t="s">
        <v>252</v>
      </c>
      <c r="E150" s="13" t="s">
        <v>18</v>
      </c>
      <c r="F150" s="14">
        <v>12</v>
      </c>
      <c r="G150" s="5">
        <v>75000</v>
      </c>
      <c r="H150" s="5">
        <f t="shared" si="26"/>
        <v>900000</v>
      </c>
    </row>
    <row r="151" spans="1:8" ht="15.75">
      <c r="A151" s="18"/>
      <c r="B151" s="11" t="str">
        <f t="shared" ref="B151:C151" si="30">B150</f>
        <v>30/07</v>
      </c>
      <c r="C151" s="54" t="str">
        <f t="shared" si="30"/>
        <v>viễn đông</v>
      </c>
      <c r="D151" s="12" t="s">
        <v>252</v>
      </c>
      <c r="E151" s="13" t="s">
        <v>18</v>
      </c>
      <c r="F151" s="14">
        <v>1</v>
      </c>
      <c r="G151" s="5"/>
      <c r="H151" s="5">
        <f t="shared" si="26"/>
        <v>0</v>
      </c>
    </row>
    <row r="152" spans="1:8" ht="15.75">
      <c r="A152" s="18"/>
      <c r="B152" s="11" t="str">
        <f t="shared" ref="B152:B154" si="31">B151</f>
        <v>30/07</v>
      </c>
      <c r="C152" s="54" t="str">
        <f t="shared" ref="C152:C154" si="32">C151</f>
        <v>viễn đông</v>
      </c>
      <c r="D152" s="12" t="s">
        <v>123</v>
      </c>
      <c r="E152" s="13" t="s">
        <v>23</v>
      </c>
      <c r="F152" s="14">
        <v>60</v>
      </c>
      <c r="G152" s="5">
        <v>2000</v>
      </c>
      <c r="H152" s="5">
        <f t="shared" si="26"/>
        <v>120000</v>
      </c>
    </row>
    <row r="153" spans="1:8" ht="15.75">
      <c r="A153" s="18"/>
      <c r="B153" s="11" t="str">
        <f t="shared" si="31"/>
        <v>30/07</v>
      </c>
      <c r="C153" s="54" t="str">
        <f t="shared" si="32"/>
        <v>viễn đông</v>
      </c>
      <c r="D153" s="12" t="s">
        <v>454</v>
      </c>
      <c r="E153" s="13" t="s">
        <v>23</v>
      </c>
      <c r="F153" s="14">
        <v>48</v>
      </c>
      <c r="G153" s="5">
        <v>9000</v>
      </c>
      <c r="H153" s="5">
        <f t="shared" si="26"/>
        <v>432000</v>
      </c>
    </row>
    <row r="154" spans="1:8" ht="15.75">
      <c r="A154" s="18"/>
      <c r="B154" s="11" t="str">
        <f t="shared" si="31"/>
        <v>30/07</v>
      </c>
      <c r="C154" s="54" t="str">
        <f t="shared" si="32"/>
        <v>viễn đông</v>
      </c>
      <c r="D154" s="12" t="s">
        <v>455</v>
      </c>
      <c r="E154" s="13" t="s">
        <v>23</v>
      </c>
      <c r="F154" s="14">
        <v>144</v>
      </c>
      <c r="G154" s="5">
        <v>7500</v>
      </c>
      <c r="H154" s="5">
        <f t="shared" si="26"/>
        <v>1080000</v>
      </c>
    </row>
    <row r="155" spans="1:8" ht="15.75">
      <c r="A155" s="18"/>
      <c r="B155" s="11" t="s">
        <v>453</v>
      </c>
      <c r="C155" s="36" t="s">
        <v>457</v>
      </c>
      <c r="D155" s="12" t="s">
        <v>458</v>
      </c>
      <c r="E155" s="13" t="s">
        <v>167</v>
      </c>
      <c r="F155" s="14">
        <v>9</v>
      </c>
      <c r="G155" s="5">
        <v>75000</v>
      </c>
      <c r="H155" s="5">
        <f t="shared" si="26"/>
        <v>675000</v>
      </c>
    </row>
    <row r="156" spans="1:8" ht="15.75">
      <c r="A156" s="18"/>
      <c r="B156" s="11" t="s">
        <v>459</v>
      </c>
      <c r="C156" s="36" t="s">
        <v>55</v>
      </c>
      <c r="D156" s="12" t="s">
        <v>460</v>
      </c>
      <c r="E156" s="13" t="s">
        <v>23</v>
      </c>
      <c r="F156" s="14">
        <v>5</v>
      </c>
      <c r="G156" s="5">
        <v>45000</v>
      </c>
      <c r="H156" s="5">
        <f t="shared" si="26"/>
        <v>225000</v>
      </c>
    </row>
    <row r="157" spans="1:8" ht="15.75">
      <c r="A157" s="18"/>
      <c r="B157" s="11" t="str">
        <f t="shared" ref="B157:C157" si="33">B156</f>
        <v>23/07</v>
      </c>
      <c r="C157" s="54" t="str">
        <f t="shared" si="33"/>
        <v>việt gia</v>
      </c>
      <c r="D157" s="12" t="s">
        <v>461</v>
      </c>
      <c r="E157" s="13" t="s">
        <v>18</v>
      </c>
      <c r="F157" s="14">
        <v>5</v>
      </c>
      <c r="G157" s="5">
        <v>22000</v>
      </c>
      <c r="H157" s="5">
        <f t="shared" si="26"/>
        <v>110000</v>
      </c>
    </row>
    <row r="158" spans="1:8" ht="15.75">
      <c r="A158" s="18"/>
      <c r="B158" s="11" t="str">
        <f t="shared" ref="B158:B161" si="34">B157</f>
        <v>23/07</v>
      </c>
      <c r="C158" s="54" t="str">
        <f t="shared" ref="C158:C161" si="35">C157</f>
        <v>việt gia</v>
      </c>
      <c r="D158" s="12" t="s">
        <v>59</v>
      </c>
      <c r="E158" s="13" t="s">
        <v>29</v>
      </c>
      <c r="F158" s="14">
        <v>24</v>
      </c>
      <c r="G158" s="5">
        <v>2800</v>
      </c>
      <c r="H158" s="5">
        <f t="shared" si="26"/>
        <v>67200</v>
      </c>
    </row>
    <row r="159" spans="1:8" ht="15.75">
      <c r="A159" s="18"/>
      <c r="B159" s="11" t="str">
        <f t="shared" si="34"/>
        <v>23/07</v>
      </c>
      <c r="C159" s="54" t="str">
        <f t="shared" si="35"/>
        <v>việt gia</v>
      </c>
      <c r="D159" s="12" t="s">
        <v>70</v>
      </c>
      <c r="E159" s="13" t="s">
        <v>29</v>
      </c>
      <c r="F159" s="14">
        <v>24</v>
      </c>
      <c r="G159" s="5">
        <v>4400</v>
      </c>
      <c r="H159" s="5">
        <f t="shared" si="26"/>
        <v>105600</v>
      </c>
    </row>
    <row r="160" spans="1:8" ht="15.75">
      <c r="A160" s="18"/>
      <c r="B160" s="11" t="str">
        <f t="shared" si="34"/>
        <v>23/07</v>
      </c>
      <c r="C160" s="54" t="str">
        <f t="shared" si="35"/>
        <v>việt gia</v>
      </c>
      <c r="D160" s="12" t="s">
        <v>71</v>
      </c>
      <c r="E160" s="13" t="s">
        <v>29</v>
      </c>
      <c r="F160" s="14">
        <v>15</v>
      </c>
      <c r="G160" s="5">
        <v>10000</v>
      </c>
      <c r="H160" s="5">
        <f t="shared" si="26"/>
        <v>150000</v>
      </c>
    </row>
    <row r="161" spans="1:8" ht="15.75">
      <c r="A161" s="18"/>
      <c r="B161" s="11" t="str">
        <f t="shared" si="34"/>
        <v>23/07</v>
      </c>
      <c r="C161" s="54" t="str">
        <f t="shared" si="35"/>
        <v>việt gia</v>
      </c>
      <c r="D161" s="12" t="s">
        <v>72</v>
      </c>
      <c r="E161" s="13" t="s">
        <v>29</v>
      </c>
      <c r="F161" s="14">
        <v>15</v>
      </c>
      <c r="G161" s="5">
        <v>15800</v>
      </c>
      <c r="H161" s="5">
        <f t="shared" si="26"/>
        <v>237000</v>
      </c>
    </row>
    <row r="162" spans="1:8" ht="15.75">
      <c r="A162" s="18"/>
      <c r="B162" s="11" t="s">
        <v>416</v>
      </c>
      <c r="C162" s="36" t="s">
        <v>55</v>
      </c>
      <c r="D162" s="12" t="s">
        <v>462</v>
      </c>
      <c r="E162" s="13" t="s">
        <v>23</v>
      </c>
      <c r="F162" s="14">
        <v>10</v>
      </c>
      <c r="G162" s="5">
        <v>24000</v>
      </c>
      <c r="H162" s="5">
        <f t="shared" si="26"/>
        <v>240000</v>
      </c>
    </row>
    <row r="163" spans="1:8" ht="15.75">
      <c r="A163" s="18"/>
      <c r="B163" s="11" t="s">
        <v>412</v>
      </c>
      <c r="C163" s="36" t="s">
        <v>317</v>
      </c>
      <c r="D163" s="12" t="s">
        <v>33</v>
      </c>
      <c r="E163" s="13" t="s">
        <v>31</v>
      </c>
      <c r="F163" s="14">
        <v>24</v>
      </c>
      <c r="G163" s="5">
        <v>10500</v>
      </c>
      <c r="H163" s="5">
        <f t="shared" si="26"/>
        <v>252000</v>
      </c>
    </row>
    <row r="164" spans="1:8" ht="15.75">
      <c r="A164" s="18"/>
      <c r="B164" s="11" t="str">
        <f t="shared" ref="B164:C164" si="36">B163</f>
        <v>29/07</v>
      </c>
      <c r="C164" s="54" t="str">
        <f t="shared" si="36"/>
        <v>chí cường</v>
      </c>
      <c r="D164" s="12" t="s">
        <v>30</v>
      </c>
      <c r="E164" s="13" t="s">
        <v>31</v>
      </c>
      <c r="F164" s="14">
        <v>36</v>
      </c>
      <c r="G164" s="5">
        <v>6500</v>
      </c>
      <c r="H164" s="5">
        <f t="shared" si="26"/>
        <v>234000</v>
      </c>
    </row>
    <row r="165" spans="1:8" ht="15.75">
      <c r="A165" s="18"/>
      <c r="B165" s="11" t="str">
        <f t="shared" ref="B165:B170" si="37">B164</f>
        <v>29/07</v>
      </c>
      <c r="C165" s="54" t="str">
        <f t="shared" ref="C165:C170" si="38">C164</f>
        <v>chí cường</v>
      </c>
      <c r="D165" s="12" t="s">
        <v>36</v>
      </c>
      <c r="E165" s="13" t="s">
        <v>31</v>
      </c>
      <c r="F165" s="14">
        <v>36</v>
      </c>
      <c r="G165" s="5">
        <v>5000</v>
      </c>
      <c r="H165" s="5">
        <f t="shared" si="26"/>
        <v>180000</v>
      </c>
    </row>
    <row r="166" spans="1:8" ht="15.75">
      <c r="A166" s="18"/>
      <c r="B166" s="11" t="str">
        <f t="shared" si="37"/>
        <v>29/07</v>
      </c>
      <c r="C166" s="54" t="str">
        <f t="shared" si="38"/>
        <v>chí cường</v>
      </c>
      <c r="D166" s="12" t="s">
        <v>33</v>
      </c>
      <c r="E166" s="13" t="s">
        <v>31</v>
      </c>
      <c r="F166" s="14">
        <v>24</v>
      </c>
      <c r="G166" s="5">
        <v>9500</v>
      </c>
      <c r="H166" s="5">
        <f t="shared" si="26"/>
        <v>228000</v>
      </c>
    </row>
    <row r="167" spans="1:8" ht="15.75">
      <c r="A167" s="18"/>
      <c r="B167" s="11" t="str">
        <f t="shared" si="37"/>
        <v>29/07</v>
      </c>
      <c r="C167" s="54" t="str">
        <f t="shared" si="38"/>
        <v>chí cường</v>
      </c>
      <c r="D167" s="12" t="s">
        <v>463</v>
      </c>
      <c r="E167" s="13" t="s">
        <v>29</v>
      </c>
      <c r="F167" s="14">
        <v>5</v>
      </c>
      <c r="G167" s="5">
        <v>28000</v>
      </c>
      <c r="H167" s="5">
        <f t="shared" si="26"/>
        <v>140000</v>
      </c>
    </row>
    <row r="168" spans="1:8" ht="15.75">
      <c r="A168" s="18"/>
      <c r="B168" s="11" t="str">
        <f t="shared" si="37"/>
        <v>29/07</v>
      </c>
      <c r="C168" s="54" t="str">
        <f t="shared" si="38"/>
        <v>chí cường</v>
      </c>
      <c r="D168" s="12" t="s">
        <v>464</v>
      </c>
      <c r="E168" s="13" t="s">
        <v>29</v>
      </c>
      <c r="F168" s="14">
        <v>20</v>
      </c>
      <c r="G168" s="5">
        <v>5000</v>
      </c>
      <c r="H168" s="5">
        <f t="shared" si="26"/>
        <v>100000</v>
      </c>
    </row>
    <row r="169" spans="1:8" ht="15.75">
      <c r="A169" s="18"/>
      <c r="B169" s="11" t="str">
        <f t="shared" si="37"/>
        <v>29/07</v>
      </c>
      <c r="C169" s="54" t="str">
        <f t="shared" si="38"/>
        <v>chí cường</v>
      </c>
      <c r="D169" s="12" t="s">
        <v>208</v>
      </c>
      <c r="E169" s="13" t="s">
        <v>29</v>
      </c>
      <c r="F169" s="14">
        <v>20</v>
      </c>
      <c r="G169" s="5">
        <v>8500</v>
      </c>
      <c r="H169" s="5">
        <f t="shared" si="26"/>
        <v>170000</v>
      </c>
    </row>
    <row r="170" spans="1:8" ht="15.75">
      <c r="A170" s="18"/>
      <c r="B170" s="11" t="str">
        <f t="shared" si="37"/>
        <v>29/07</v>
      </c>
      <c r="C170" s="54" t="str">
        <f t="shared" si="38"/>
        <v>chí cường</v>
      </c>
      <c r="D170" s="12" t="s">
        <v>139</v>
      </c>
      <c r="E170" s="13" t="s">
        <v>31</v>
      </c>
      <c r="F170" s="14">
        <v>24</v>
      </c>
      <c r="G170" s="5">
        <v>5200</v>
      </c>
      <c r="H170" s="5">
        <f t="shared" si="26"/>
        <v>124800</v>
      </c>
    </row>
    <row r="171" spans="1:8" ht="15.75">
      <c r="A171" s="18"/>
      <c r="B171" s="11" t="s">
        <v>453</v>
      </c>
      <c r="C171" s="36" t="s">
        <v>45</v>
      </c>
      <c r="D171" s="12" t="s">
        <v>346</v>
      </c>
      <c r="E171" s="13" t="s">
        <v>167</v>
      </c>
      <c r="F171" s="14">
        <v>200</v>
      </c>
      <c r="G171" s="5">
        <v>4900</v>
      </c>
      <c r="H171" s="5">
        <f t="shared" si="26"/>
        <v>980000</v>
      </c>
    </row>
    <row r="172" spans="1:8" ht="15.75">
      <c r="A172" s="18"/>
      <c r="B172" s="11" t="s">
        <v>453</v>
      </c>
      <c r="C172" s="36" t="s">
        <v>45</v>
      </c>
      <c r="D172" s="12" t="s">
        <v>465</v>
      </c>
      <c r="E172" s="13" t="s">
        <v>167</v>
      </c>
      <c r="F172" s="14">
        <v>300</v>
      </c>
      <c r="G172" s="5">
        <v>3900</v>
      </c>
      <c r="H172" s="5">
        <f t="shared" si="26"/>
        <v>1170000</v>
      </c>
    </row>
    <row r="173" spans="1:8" ht="15.75">
      <c r="A173" s="18"/>
      <c r="B173" s="11" t="s">
        <v>453</v>
      </c>
      <c r="C173" s="36" t="s">
        <v>315</v>
      </c>
      <c r="D173" s="12" t="s">
        <v>466</v>
      </c>
      <c r="E173" s="13" t="s">
        <v>31</v>
      </c>
      <c r="F173" s="14">
        <v>12</v>
      </c>
      <c r="G173" s="5">
        <v>34100</v>
      </c>
      <c r="H173" s="5">
        <f t="shared" si="26"/>
        <v>409200</v>
      </c>
    </row>
    <row r="174" spans="1:8" ht="15.75">
      <c r="A174" s="18"/>
      <c r="B174" s="11" t="str">
        <f t="shared" ref="B174:C174" si="39">B173</f>
        <v>30/07</v>
      </c>
      <c r="C174" s="54" t="str">
        <f t="shared" si="39"/>
        <v>chấn long</v>
      </c>
      <c r="D174" s="12" t="s">
        <v>208</v>
      </c>
      <c r="E174" s="13" t="s">
        <v>29</v>
      </c>
      <c r="F174" s="14">
        <v>40</v>
      </c>
      <c r="G174" s="5">
        <v>23100</v>
      </c>
      <c r="H174" s="5">
        <f t="shared" si="26"/>
        <v>924000</v>
      </c>
    </row>
    <row r="175" spans="1:8" ht="15.75">
      <c r="A175" s="18"/>
      <c r="B175" s="11" t="str">
        <f t="shared" ref="B175" si="40">B174</f>
        <v>30/07</v>
      </c>
      <c r="C175" s="54" t="str">
        <f t="shared" ref="C175" si="41">C174</f>
        <v>chấn long</v>
      </c>
      <c r="D175" s="12" t="s">
        <v>464</v>
      </c>
      <c r="E175" s="13" t="s">
        <v>29</v>
      </c>
      <c r="F175" s="14">
        <v>60</v>
      </c>
      <c r="G175" s="5">
        <v>12100</v>
      </c>
      <c r="H175" s="5">
        <f t="shared" si="26"/>
        <v>726000</v>
      </c>
    </row>
    <row r="176" spans="1:8" ht="15.75">
      <c r="A176" s="18"/>
      <c r="B176" s="11"/>
      <c r="C176" s="36"/>
      <c r="D176" s="12"/>
      <c r="E176" s="13"/>
      <c r="F176" s="14"/>
      <c r="G176" s="5"/>
      <c r="H176" s="5">
        <f t="shared" si="26"/>
        <v>0</v>
      </c>
    </row>
    <row r="177" spans="1:8" ht="15.75">
      <c r="A177" s="18"/>
      <c r="B177" s="11"/>
      <c r="C177" s="36"/>
      <c r="D177" s="9"/>
      <c r="E177" s="6"/>
      <c r="F177" s="8"/>
      <c r="G177" s="5"/>
      <c r="H177" s="5">
        <f t="shared" si="26"/>
        <v>0</v>
      </c>
    </row>
    <row r="178" spans="1:8" ht="15.75">
      <c r="A178" s="18"/>
      <c r="B178" s="11"/>
      <c r="C178" s="36"/>
      <c r="D178" s="9"/>
      <c r="E178" s="6"/>
      <c r="F178" s="8"/>
      <c r="G178" s="5"/>
      <c r="H178" s="5">
        <f t="shared" si="26"/>
        <v>0</v>
      </c>
    </row>
    <row r="179" spans="1:8" ht="15.75">
      <c r="A179" s="18"/>
      <c r="B179" s="11"/>
      <c r="C179" s="36"/>
      <c r="D179" s="9"/>
      <c r="E179" s="6"/>
      <c r="F179" s="8"/>
      <c r="G179" s="5"/>
      <c r="H179" s="5">
        <f t="shared" si="26"/>
        <v>0</v>
      </c>
    </row>
    <row r="180" spans="1:8" ht="15.75">
      <c r="A180" s="18"/>
      <c r="B180" s="11"/>
      <c r="C180" s="36"/>
      <c r="D180" s="12"/>
      <c r="E180" s="13"/>
      <c r="F180" s="14"/>
      <c r="G180" s="5"/>
      <c r="H180" s="5">
        <f t="shared" si="26"/>
        <v>0</v>
      </c>
    </row>
    <row r="181" spans="1:8" ht="15.75">
      <c r="A181" s="18"/>
      <c r="B181" s="11"/>
      <c r="C181" s="36"/>
      <c r="D181" s="12"/>
      <c r="E181" s="13"/>
      <c r="F181" s="14"/>
      <c r="G181" s="5"/>
      <c r="H181" s="5">
        <f t="shared" si="26"/>
        <v>0</v>
      </c>
    </row>
    <row r="182" spans="1:8" ht="15.75">
      <c r="A182" s="18"/>
      <c r="B182" s="11"/>
      <c r="C182" s="36"/>
      <c r="D182" s="12"/>
      <c r="E182" s="13"/>
      <c r="F182" s="14"/>
      <c r="G182" s="5"/>
      <c r="H182" s="5">
        <f t="shared" si="26"/>
        <v>0</v>
      </c>
    </row>
    <row r="183" spans="1:8" ht="15.75">
      <c r="A183" s="18"/>
      <c r="B183" s="11"/>
      <c r="C183" s="36"/>
      <c r="D183" s="12"/>
      <c r="E183" s="13"/>
      <c r="F183" s="14"/>
      <c r="G183" s="5"/>
      <c r="H183" s="5">
        <f t="shared" si="26"/>
        <v>0</v>
      </c>
    </row>
    <row r="184" spans="1:8" ht="15.75">
      <c r="A184" s="18"/>
      <c r="B184" s="11"/>
      <c r="C184" s="36"/>
      <c r="D184" s="12"/>
      <c r="E184" s="13"/>
      <c r="F184" s="14"/>
      <c r="G184" s="5"/>
      <c r="H184" s="5">
        <f t="shared" si="26"/>
        <v>0</v>
      </c>
    </row>
    <row r="185" spans="1:8" ht="15.75">
      <c r="A185" s="18"/>
      <c r="B185" s="11"/>
      <c r="C185" s="36"/>
      <c r="D185" s="12"/>
      <c r="E185" s="13"/>
      <c r="F185" s="14"/>
      <c r="G185" s="5"/>
      <c r="H185" s="5">
        <f t="shared" si="26"/>
        <v>0</v>
      </c>
    </row>
    <row r="186" spans="1:8" ht="15.75">
      <c r="A186" s="18"/>
      <c r="B186" s="11"/>
      <c r="C186" s="36"/>
      <c r="D186" s="12"/>
      <c r="E186" s="13"/>
      <c r="F186" s="14"/>
      <c r="G186" s="5"/>
      <c r="H186" s="5">
        <f t="shared" si="26"/>
        <v>0</v>
      </c>
    </row>
    <row r="187" spans="1:8" ht="15.75">
      <c r="A187" s="18"/>
      <c r="B187" s="11"/>
      <c r="C187" s="36"/>
      <c r="D187" s="12"/>
      <c r="E187" s="13"/>
      <c r="F187" s="14"/>
      <c r="G187" s="5"/>
      <c r="H187" s="5">
        <f t="shared" si="26"/>
        <v>0</v>
      </c>
    </row>
    <row r="188" spans="1:8" ht="15.75">
      <c r="A188" s="18"/>
      <c r="B188" s="11"/>
      <c r="C188" s="36"/>
      <c r="D188" s="12"/>
      <c r="E188" s="13"/>
      <c r="F188" s="14"/>
      <c r="G188" s="5"/>
      <c r="H188" s="5">
        <f t="shared" si="26"/>
        <v>0</v>
      </c>
    </row>
    <row r="189" spans="1:8" ht="15.75">
      <c r="A189" s="18"/>
      <c r="B189" s="11"/>
      <c r="C189" s="36"/>
      <c r="D189" s="12"/>
      <c r="E189" s="13"/>
      <c r="F189" s="14"/>
      <c r="G189" s="5"/>
      <c r="H189" s="5">
        <f t="shared" si="26"/>
        <v>0</v>
      </c>
    </row>
    <row r="190" spans="1:8" ht="15.75">
      <c r="A190" s="18"/>
      <c r="B190" s="11"/>
      <c r="C190" s="36"/>
      <c r="D190" s="12"/>
      <c r="E190" s="13"/>
      <c r="F190" s="14"/>
      <c r="G190" s="5"/>
      <c r="H190" s="5">
        <f t="shared" si="26"/>
        <v>0</v>
      </c>
    </row>
    <row r="191" spans="1:8" ht="15.75">
      <c r="A191" s="18"/>
      <c r="B191" s="11"/>
      <c r="C191" s="36"/>
      <c r="D191" s="12"/>
      <c r="E191" s="13"/>
      <c r="F191" s="14"/>
      <c r="G191" s="5"/>
      <c r="H191" s="5">
        <f t="shared" si="26"/>
        <v>0</v>
      </c>
    </row>
    <row r="192" spans="1:8" ht="15.75">
      <c r="A192" s="18"/>
      <c r="B192" s="11"/>
      <c r="C192" s="36"/>
      <c r="D192" s="12"/>
      <c r="E192" s="13"/>
      <c r="F192" s="14"/>
      <c r="G192" s="5"/>
      <c r="H192" s="5">
        <f t="shared" si="26"/>
        <v>0</v>
      </c>
    </row>
    <row r="193" spans="1:8" ht="15.75">
      <c r="A193" s="18"/>
      <c r="B193" s="11"/>
      <c r="C193" s="36"/>
      <c r="D193" s="12"/>
      <c r="E193" s="13"/>
      <c r="F193" s="14"/>
      <c r="G193" s="5"/>
      <c r="H193" s="5">
        <f t="shared" si="26"/>
        <v>0</v>
      </c>
    </row>
    <row r="194" spans="1:8" ht="15.75">
      <c r="A194" s="18"/>
      <c r="B194" s="11"/>
      <c r="C194" s="36"/>
      <c r="D194" s="12"/>
      <c r="E194" s="13"/>
      <c r="F194" s="14"/>
      <c r="G194" s="5"/>
      <c r="H194" s="5">
        <f t="shared" si="26"/>
        <v>0</v>
      </c>
    </row>
    <row r="195" spans="1:8" ht="15.75">
      <c r="A195" s="18"/>
      <c r="B195" s="11"/>
      <c r="C195" s="36"/>
      <c r="D195" s="12"/>
      <c r="E195" s="13"/>
      <c r="F195" s="14"/>
      <c r="G195" s="5"/>
      <c r="H195" s="5">
        <f t="shared" si="26"/>
        <v>0</v>
      </c>
    </row>
    <row r="196" spans="1:8" ht="15.75">
      <c r="A196" s="18"/>
      <c r="B196" s="11"/>
      <c r="C196" s="36"/>
      <c r="D196" s="12"/>
      <c r="E196" s="13"/>
      <c r="F196" s="14"/>
      <c r="G196" s="5"/>
      <c r="H196" s="5">
        <f t="shared" si="26"/>
        <v>0</v>
      </c>
    </row>
    <row r="197" spans="1:8" ht="15.75">
      <c r="A197" s="18"/>
      <c r="B197" s="11"/>
      <c r="C197" s="36"/>
      <c r="D197" s="12"/>
      <c r="E197" s="13"/>
      <c r="F197" s="14"/>
      <c r="G197" s="5"/>
      <c r="H197" s="5">
        <f t="shared" si="26"/>
        <v>0</v>
      </c>
    </row>
    <row r="198" spans="1:8" ht="15.75">
      <c r="A198" s="18"/>
      <c r="B198" s="11"/>
      <c r="C198" s="36"/>
      <c r="D198" s="12"/>
      <c r="E198" s="13"/>
      <c r="F198" s="14"/>
      <c r="G198" s="5"/>
      <c r="H198" s="5">
        <f t="shared" si="26"/>
        <v>0</v>
      </c>
    </row>
    <row r="199" spans="1:8" ht="15.75">
      <c r="A199" s="18"/>
      <c r="B199" s="11"/>
      <c r="C199" s="36"/>
      <c r="D199" s="12"/>
      <c r="E199" s="13"/>
      <c r="F199" s="14"/>
      <c r="G199" s="5"/>
      <c r="H199" s="5">
        <f t="shared" si="26"/>
        <v>0</v>
      </c>
    </row>
    <row r="200" spans="1:8" ht="15.75">
      <c r="A200" s="18"/>
      <c r="B200" s="11"/>
      <c r="C200" s="36"/>
      <c r="D200" s="12"/>
      <c r="E200" s="13"/>
      <c r="F200" s="14"/>
      <c r="G200" s="5"/>
      <c r="H200" s="5">
        <f t="shared" si="26"/>
        <v>0</v>
      </c>
    </row>
    <row r="201" spans="1:8" ht="15.75">
      <c r="A201" s="18"/>
      <c r="B201" s="11"/>
      <c r="C201" s="36"/>
      <c r="D201" s="12"/>
      <c r="E201" s="13"/>
      <c r="F201" s="14"/>
      <c r="G201" s="5"/>
      <c r="H201" s="5">
        <f t="shared" si="26"/>
        <v>0</v>
      </c>
    </row>
    <row r="202" spans="1:8" ht="15.75">
      <c r="A202" s="18"/>
      <c r="B202" s="11"/>
      <c r="C202" s="36"/>
      <c r="D202" s="12"/>
      <c r="E202" s="13"/>
      <c r="F202" s="14"/>
      <c r="G202" s="5"/>
      <c r="H202" s="5">
        <f t="shared" si="26"/>
        <v>0</v>
      </c>
    </row>
    <row r="203" spans="1:8" ht="15.75">
      <c r="A203" s="18"/>
      <c r="B203" s="11"/>
      <c r="C203" s="36"/>
      <c r="D203" s="12"/>
      <c r="E203" s="13"/>
      <c r="F203" s="14"/>
      <c r="G203" s="5"/>
      <c r="H203" s="5">
        <f t="shared" si="26"/>
        <v>0</v>
      </c>
    </row>
    <row r="204" spans="1:8" ht="15.75">
      <c r="A204" s="18"/>
      <c r="B204" s="11"/>
      <c r="C204" s="36"/>
      <c r="D204" s="12"/>
      <c r="E204" s="13"/>
      <c r="F204" s="14"/>
      <c r="G204" s="5"/>
      <c r="H204" s="5">
        <f t="shared" ref="H204:H267" si="42">G204*F204</f>
        <v>0</v>
      </c>
    </row>
    <row r="205" spans="1:8" ht="15.75">
      <c r="A205" s="18"/>
      <c r="B205" s="11"/>
      <c r="C205" s="36"/>
      <c r="D205" s="12"/>
      <c r="E205" s="13"/>
      <c r="F205" s="14"/>
      <c r="G205" s="5"/>
      <c r="H205" s="5">
        <f t="shared" si="42"/>
        <v>0</v>
      </c>
    </row>
    <row r="206" spans="1:8" ht="15.75">
      <c r="A206" s="18"/>
      <c r="B206" s="11"/>
      <c r="C206" s="36"/>
      <c r="D206" s="12"/>
      <c r="E206" s="13"/>
      <c r="F206" s="14"/>
      <c r="G206" s="5"/>
      <c r="H206" s="5">
        <f t="shared" si="42"/>
        <v>0</v>
      </c>
    </row>
    <row r="207" spans="1:8" ht="15.75">
      <c r="A207" s="18"/>
      <c r="B207" s="11"/>
      <c r="C207" s="36"/>
      <c r="D207" s="12"/>
      <c r="E207" s="13"/>
      <c r="F207" s="14"/>
      <c r="G207" s="5"/>
      <c r="H207" s="5">
        <f t="shared" si="42"/>
        <v>0</v>
      </c>
    </row>
    <row r="208" spans="1:8" ht="15.75">
      <c r="A208" s="18"/>
      <c r="B208" s="11"/>
      <c r="C208" s="36"/>
      <c r="D208" s="12"/>
      <c r="E208" s="13"/>
      <c r="F208" s="14"/>
      <c r="G208" s="5"/>
      <c r="H208" s="5">
        <f t="shared" si="42"/>
        <v>0</v>
      </c>
    </row>
    <row r="209" spans="1:8" ht="15.75">
      <c r="A209" s="18"/>
      <c r="B209" s="11"/>
      <c r="C209" s="36"/>
      <c r="D209" s="12"/>
      <c r="E209" s="13"/>
      <c r="F209" s="14"/>
      <c r="G209" s="5"/>
      <c r="H209" s="5">
        <f t="shared" si="42"/>
        <v>0</v>
      </c>
    </row>
    <row r="210" spans="1:8" ht="15.75">
      <c r="A210" s="18"/>
      <c r="B210" s="11"/>
      <c r="C210" s="36"/>
      <c r="D210" s="12"/>
      <c r="E210" s="13"/>
      <c r="F210" s="14"/>
      <c r="G210" s="5"/>
      <c r="H210" s="5">
        <f t="shared" si="42"/>
        <v>0</v>
      </c>
    </row>
    <row r="211" spans="1:8" ht="15.75">
      <c r="A211" s="18"/>
      <c r="B211" s="11"/>
      <c r="C211" s="36"/>
      <c r="D211" s="12"/>
      <c r="E211" s="13"/>
      <c r="F211" s="14"/>
      <c r="G211" s="5"/>
      <c r="H211" s="5">
        <f t="shared" si="42"/>
        <v>0</v>
      </c>
    </row>
    <row r="212" spans="1:8" ht="15.75">
      <c r="A212" s="18"/>
      <c r="B212" s="11"/>
      <c r="C212" s="36"/>
      <c r="D212" s="12"/>
      <c r="E212" s="13"/>
      <c r="F212" s="14"/>
      <c r="G212" s="5"/>
      <c r="H212" s="5">
        <f t="shared" si="42"/>
        <v>0</v>
      </c>
    </row>
    <row r="213" spans="1:8" ht="15.75">
      <c r="A213" s="18"/>
      <c r="B213" s="11"/>
      <c r="C213" s="36"/>
      <c r="D213" s="12"/>
      <c r="E213" s="13"/>
      <c r="F213" s="14"/>
      <c r="G213" s="5"/>
      <c r="H213" s="5">
        <f t="shared" si="42"/>
        <v>0</v>
      </c>
    </row>
    <row r="214" spans="1:8" ht="15.75">
      <c r="A214" s="18"/>
      <c r="B214" s="11"/>
      <c r="C214" s="36"/>
      <c r="D214" s="12"/>
      <c r="E214" s="13"/>
      <c r="F214" s="14"/>
      <c r="G214" s="5"/>
      <c r="H214" s="5">
        <f t="shared" si="42"/>
        <v>0</v>
      </c>
    </row>
    <row r="215" spans="1:8" ht="15.75">
      <c r="A215" s="18"/>
      <c r="B215" s="11"/>
      <c r="C215" s="36"/>
      <c r="D215" s="12"/>
      <c r="E215" s="13"/>
      <c r="F215" s="14"/>
      <c r="G215" s="5"/>
      <c r="H215" s="5">
        <f t="shared" si="42"/>
        <v>0</v>
      </c>
    </row>
    <row r="216" spans="1:8" ht="15.75">
      <c r="A216" s="18"/>
      <c r="B216" s="11"/>
      <c r="C216" s="36"/>
      <c r="D216" s="12"/>
      <c r="E216" s="13"/>
      <c r="F216" s="14"/>
      <c r="G216" s="5"/>
      <c r="H216" s="5">
        <f t="shared" si="42"/>
        <v>0</v>
      </c>
    </row>
    <row r="217" spans="1:8" ht="15.75">
      <c r="A217" s="18"/>
      <c r="B217" s="11"/>
      <c r="C217" s="36"/>
      <c r="D217" s="12"/>
      <c r="E217" s="13"/>
      <c r="F217" s="14"/>
      <c r="G217" s="5"/>
      <c r="H217" s="5">
        <f t="shared" si="42"/>
        <v>0</v>
      </c>
    </row>
    <row r="218" spans="1:8" ht="15.75">
      <c r="A218" s="18"/>
      <c r="B218" s="11"/>
      <c r="C218" s="36"/>
      <c r="D218" s="12"/>
      <c r="E218" s="13"/>
      <c r="F218" s="14"/>
      <c r="G218" s="5"/>
      <c r="H218" s="5">
        <f t="shared" si="42"/>
        <v>0</v>
      </c>
    </row>
    <row r="219" spans="1:8" ht="15.75">
      <c r="A219" s="18"/>
      <c r="B219" s="11"/>
      <c r="C219" s="36"/>
      <c r="D219" s="12"/>
      <c r="E219" s="13"/>
      <c r="F219" s="14"/>
      <c r="G219" s="5"/>
      <c r="H219" s="5">
        <f t="shared" si="42"/>
        <v>0</v>
      </c>
    </row>
    <row r="220" spans="1:8" ht="15.75">
      <c r="A220" s="18"/>
      <c r="B220" s="11"/>
      <c r="C220" s="36"/>
      <c r="D220" s="12"/>
      <c r="E220" s="13"/>
      <c r="F220" s="14"/>
      <c r="G220" s="5"/>
      <c r="H220" s="5">
        <f t="shared" si="42"/>
        <v>0</v>
      </c>
    </row>
    <row r="221" spans="1:8" ht="15.75">
      <c r="A221" s="18"/>
      <c r="B221" s="11"/>
      <c r="C221" s="36"/>
      <c r="D221" s="12"/>
      <c r="E221" s="13"/>
      <c r="F221" s="14"/>
      <c r="G221" s="5"/>
      <c r="H221" s="5">
        <f t="shared" si="42"/>
        <v>0</v>
      </c>
    </row>
    <row r="222" spans="1:8" ht="15.75">
      <c r="A222" s="18"/>
      <c r="B222" s="11"/>
      <c r="C222" s="36"/>
      <c r="D222" s="12"/>
      <c r="E222" s="13"/>
      <c r="F222" s="14"/>
      <c r="G222" s="5"/>
      <c r="H222" s="5">
        <f t="shared" si="42"/>
        <v>0</v>
      </c>
    </row>
    <row r="223" spans="1:8" ht="15.75">
      <c r="A223" s="18"/>
      <c r="B223" s="11"/>
      <c r="C223" s="36"/>
      <c r="D223" s="12"/>
      <c r="E223" s="13"/>
      <c r="F223" s="14"/>
      <c r="G223" s="5"/>
      <c r="H223" s="5">
        <f t="shared" si="42"/>
        <v>0</v>
      </c>
    </row>
    <row r="224" spans="1:8" ht="15.75">
      <c r="A224" s="18"/>
      <c r="B224" s="11"/>
      <c r="C224" s="36"/>
      <c r="D224" s="12"/>
      <c r="E224" s="13"/>
      <c r="F224" s="14"/>
      <c r="G224" s="5"/>
      <c r="H224" s="5">
        <f t="shared" si="42"/>
        <v>0</v>
      </c>
    </row>
    <row r="225" spans="1:8" ht="15.75">
      <c r="A225" s="18"/>
      <c r="B225" s="11"/>
      <c r="C225" s="36"/>
      <c r="D225" s="12"/>
      <c r="E225" s="13"/>
      <c r="F225" s="14"/>
      <c r="G225" s="5"/>
      <c r="H225" s="5">
        <f t="shared" si="42"/>
        <v>0</v>
      </c>
    </row>
    <row r="226" spans="1:8" ht="15.75">
      <c r="A226" s="18"/>
      <c r="B226" s="11"/>
      <c r="C226" s="36"/>
      <c r="D226" s="12"/>
      <c r="E226" s="13"/>
      <c r="F226" s="14"/>
      <c r="G226" s="5"/>
      <c r="H226" s="5">
        <f t="shared" si="42"/>
        <v>0</v>
      </c>
    </row>
    <row r="227" spans="1:8" ht="15.75">
      <c r="A227" s="18"/>
      <c r="B227" s="11"/>
      <c r="C227" s="36"/>
      <c r="D227" s="12"/>
      <c r="E227" s="13"/>
      <c r="F227" s="14"/>
      <c r="G227" s="5"/>
      <c r="H227" s="5">
        <f t="shared" si="42"/>
        <v>0</v>
      </c>
    </row>
    <row r="228" spans="1:8" ht="15.75">
      <c r="A228" s="18"/>
      <c r="B228" s="11"/>
      <c r="C228" s="36"/>
      <c r="D228" s="12"/>
      <c r="E228" s="13"/>
      <c r="F228" s="14"/>
      <c r="G228" s="5"/>
      <c r="H228" s="5">
        <f t="shared" si="42"/>
        <v>0</v>
      </c>
    </row>
    <row r="229" spans="1:8" ht="15.75">
      <c r="A229" s="18"/>
      <c r="B229" s="11"/>
      <c r="C229" s="36"/>
      <c r="D229" s="12"/>
      <c r="E229" s="13"/>
      <c r="F229" s="14"/>
      <c r="G229" s="5"/>
      <c r="H229" s="5">
        <f t="shared" si="42"/>
        <v>0</v>
      </c>
    </row>
    <row r="230" spans="1:8" ht="15.75">
      <c r="A230" s="18"/>
      <c r="B230" s="11"/>
      <c r="C230" s="36"/>
      <c r="D230" s="12"/>
      <c r="E230" s="13"/>
      <c r="F230" s="14"/>
      <c r="G230" s="5"/>
      <c r="H230" s="5">
        <f t="shared" si="42"/>
        <v>0</v>
      </c>
    </row>
    <row r="231" spans="1:8" ht="15.75">
      <c r="A231" s="18"/>
      <c r="B231" s="11"/>
      <c r="C231" s="36"/>
      <c r="D231" s="12"/>
      <c r="E231" s="13"/>
      <c r="F231" s="14"/>
      <c r="G231" s="5"/>
      <c r="H231" s="5">
        <f t="shared" si="42"/>
        <v>0</v>
      </c>
    </row>
    <row r="232" spans="1:8" ht="15.75">
      <c r="A232" s="18"/>
      <c r="B232" s="11"/>
      <c r="C232" s="36"/>
      <c r="D232" s="12"/>
      <c r="E232" s="13"/>
      <c r="F232" s="14"/>
      <c r="G232" s="5"/>
      <c r="H232" s="5">
        <f t="shared" si="42"/>
        <v>0</v>
      </c>
    </row>
    <row r="233" spans="1:8" ht="15.75">
      <c r="A233" s="18"/>
      <c r="B233" s="11"/>
      <c r="C233" s="36"/>
      <c r="D233" s="12"/>
      <c r="E233" s="13"/>
      <c r="F233" s="14"/>
      <c r="G233" s="5"/>
      <c r="H233" s="5">
        <f t="shared" si="42"/>
        <v>0</v>
      </c>
    </row>
    <row r="234" spans="1:8" ht="15.75">
      <c r="A234" s="18"/>
      <c r="B234" s="11"/>
      <c r="C234" s="36"/>
      <c r="D234" s="12"/>
      <c r="E234" s="13"/>
      <c r="F234" s="14"/>
      <c r="G234" s="5"/>
      <c r="H234" s="5">
        <f t="shared" si="42"/>
        <v>0</v>
      </c>
    </row>
    <row r="235" spans="1:8" ht="15.75">
      <c r="A235" s="18"/>
      <c r="B235" s="11"/>
      <c r="C235" s="36"/>
      <c r="D235" s="12"/>
      <c r="E235" s="13"/>
      <c r="F235" s="14"/>
      <c r="G235" s="5"/>
      <c r="H235" s="5">
        <f t="shared" si="42"/>
        <v>0</v>
      </c>
    </row>
    <row r="236" spans="1:8" ht="15.75">
      <c r="A236" s="18"/>
      <c r="B236" s="11"/>
      <c r="C236" s="36"/>
      <c r="D236" s="12"/>
      <c r="E236" s="13"/>
      <c r="F236" s="14"/>
      <c r="G236" s="5"/>
      <c r="H236" s="5">
        <f t="shared" si="42"/>
        <v>0</v>
      </c>
    </row>
    <row r="237" spans="1:8" ht="15.75">
      <c r="A237" s="18"/>
      <c r="B237" s="11"/>
      <c r="C237" s="36"/>
      <c r="D237" s="12"/>
      <c r="E237" s="13"/>
      <c r="F237" s="14"/>
      <c r="G237" s="5"/>
      <c r="H237" s="5">
        <f t="shared" si="42"/>
        <v>0</v>
      </c>
    </row>
    <row r="238" spans="1:8" ht="15.75">
      <c r="A238" s="18"/>
      <c r="B238" s="11"/>
      <c r="C238" s="36"/>
      <c r="D238" s="12"/>
      <c r="E238" s="13"/>
      <c r="F238" s="14"/>
      <c r="G238" s="5"/>
      <c r="H238" s="5">
        <f t="shared" si="42"/>
        <v>0</v>
      </c>
    </row>
    <row r="239" spans="1:8" ht="15.75">
      <c r="A239" s="18"/>
      <c r="B239" s="11"/>
      <c r="C239" s="36"/>
      <c r="D239" s="12"/>
      <c r="E239" s="13"/>
      <c r="F239" s="14"/>
      <c r="G239" s="5"/>
      <c r="H239" s="5">
        <f t="shared" si="42"/>
        <v>0</v>
      </c>
    </row>
    <row r="240" spans="1:8" ht="15.75">
      <c r="A240" s="18"/>
      <c r="B240" s="11"/>
      <c r="C240" s="36"/>
      <c r="D240" s="12"/>
      <c r="E240" s="13"/>
      <c r="F240" s="14"/>
      <c r="G240" s="5"/>
      <c r="H240" s="5">
        <f t="shared" si="42"/>
        <v>0</v>
      </c>
    </row>
    <row r="241" spans="1:8" ht="15.75">
      <c r="A241" s="18"/>
      <c r="B241" s="11"/>
      <c r="C241" s="36"/>
      <c r="D241" s="12"/>
      <c r="E241" s="13"/>
      <c r="F241" s="14"/>
      <c r="G241" s="5"/>
      <c r="H241" s="5">
        <f t="shared" si="42"/>
        <v>0</v>
      </c>
    </row>
    <row r="242" spans="1:8" ht="15.75">
      <c r="A242" s="18"/>
      <c r="B242" s="11"/>
      <c r="C242" s="36"/>
      <c r="D242" s="12"/>
      <c r="E242" s="13"/>
      <c r="F242" s="14"/>
      <c r="G242" s="5"/>
      <c r="H242" s="5">
        <f t="shared" si="42"/>
        <v>0</v>
      </c>
    </row>
    <row r="243" spans="1:8" ht="15.75">
      <c r="A243" s="18"/>
      <c r="B243" s="11"/>
      <c r="C243" s="36"/>
      <c r="D243" s="12"/>
      <c r="E243" s="13"/>
      <c r="F243" s="14"/>
      <c r="G243" s="5"/>
      <c r="H243" s="5">
        <f t="shared" si="42"/>
        <v>0</v>
      </c>
    </row>
    <row r="244" spans="1:8" ht="15.75">
      <c r="A244" s="18"/>
      <c r="B244" s="11"/>
      <c r="C244" s="36"/>
      <c r="D244" s="12"/>
      <c r="E244" s="13"/>
      <c r="F244" s="14"/>
      <c r="G244" s="5"/>
      <c r="H244" s="5">
        <f t="shared" si="42"/>
        <v>0</v>
      </c>
    </row>
    <row r="245" spans="1:8" ht="15.75">
      <c r="A245" s="18"/>
      <c r="B245" s="11"/>
      <c r="C245" s="36"/>
      <c r="D245" s="12"/>
      <c r="E245" s="13"/>
      <c r="F245" s="14"/>
      <c r="G245" s="5"/>
      <c r="H245" s="5">
        <f t="shared" si="42"/>
        <v>0</v>
      </c>
    </row>
    <row r="246" spans="1:8" ht="15.75">
      <c r="A246" s="18"/>
      <c r="B246" s="11"/>
      <c r="C246" s="36"/>
      <c r="D246" s="12"/>
      <c r="E246" s="13"/>
      <c r="F246" s="14"/>
      <c r="G246" s="5"/>
      <c r="H246" s="5">
        <f t="shared" si="42"/>
        <v>0</v>
      </c>
    </row>
    <row r="247" spans="1:8" ht="15.75">
      <c r="A247" s="18"/>
      <c r="B247" s="11"/>
      <c r="C247" s="36"/>
      <c r="D247" s="12"/>
      <c r="E247" s="13"/>
      <c r="F247" s="14"/>
      <c r="G247" s="5"/>
      <c r="H247" s="5">
        <f t="shared" si="42"/>
        <v>0</v>
      </c>
    </row>
    <row r="248" spans="1:8" ht="15.75">
      <c r="A248" s="18"/>
      <c r="B248" s="11"/>
      <c r="C248" s="36"/>
      <c r="D248" s="12"/>
      <c r="E248" s="13"/>
      <c r="F248" s="14"/>
      <c r="G248" s="5"/>
      <c r="H248" s="5">
        <f t="shared" si="42"/>
        <v>0</v>
      </c>
    </row>
    <row r="249" spans="1:8" ht="15.75">
      <c r="A249" s="18"/>
      <c r="B249" s="11"/>
      <c r="C249" s="36"/>
      <c r="D249" s="12"/>
      <c r="E249" s="13"/>
      <c r="F249" s="14"/>
      <c r="G249" s="5"/>
      <c r="H249" s="5">
        <f t="shared" si="42"/>
        <v>0</v>
      </c>
    </row>
    <row r="250" spans="1:8" ht="15.75">
      <c r="A250" s="18"/>
      <c r="B250" s="11"/>
      <c r="C250" s="36"/>
      <c r="D250" s="12"/>
      <c r="E250" s="13"/>
      <c r="F250" s="14"/>
      <c r="G250" s="5"/>
      <c r="H250" s="5">
        <f t="shared" si="42"/>
        <v>0</v>
      </c>
    </row>
    <row r="251" spans="1:8" ht="15.75">
      <c r="A251" s="18"/>
      <c r="B251" s="11"/>
      <c r="C251" s="36"/>
      <c r="D251" s="12"/>
      <c r="E251" s="13"/>
      <c r="F251" s="14"/>
      <c r="G251" s="5"/>
      <c r="H251" s="5">
        <f t="shared" si="42"/>
        <v>0</v>
      </c>
    </row>
    <row r="252" spans="1:8" ht="15.75">
      <c r="A252" s="18"/>
      <c r="B252" s="11"/>
      <c r="C252" s="36"/>
      <c r="D252" s="12"/>
      <c r="E252" s="13"/>
      <c r="F252" s="14"/>
      <c r="G252" s="5"/>
      <c r="H252" s="5">
        <f t="shared" si="42"/>
        <v>0</v>
      </c>
    </row>
    <row r="253" spans="1:8" ht="15.75">
      <c r="A253" s="18"/>
      <c r="B253" s="11"/>
      <c r="C253" s="36"/>
      <c r="D253" s="12"/>
      <c r="E253" s="13"/>
      <c r="F253" s="14"/>
      <c r="G253" s="5"/>
      <c r="H253" s="5">
        <f t="shared" si="42"/>
        <v>0</v>
      </c>
    </row>
    <row r="254" spans="1:8" ht="15.75">
      <c r="A254" s="18"/>
      <c r="B254" s="11"/>
      <c r="C254" s="36"/>
      <c r="D254" s="12"/>
      <c r="E254" s="13"/>
      <c r="F254" s="14"/>
      <c r="G254" s="5"/>
      <c r="H254" s="5">
        <f t="shared" si="42"/>
        <v>0</v>
      </c>
    </row>
    <row r="255" spans="1:8" ht="15.75">
      <c r="A255" s="18"/>
      <c r="B255" s="11"/>
      <c r="C255" s="36"/>
      <c r="D255" s="12"/>
      <c r="E255" s="13"/>
      <c r="F255" s="14"/>
      <c r="G255" s="5"/>
      <c r="H255" s="5">
        <f t="shared" si="42"/>
        <v>0</v>
      </c>
    </row>
    <row r="256" spans="1:8" ht="15.75">
      <c r="A256" s="18"/>
      <c r="B256" s="11"/>
      <c r="C256" s="36"/>
      <c r="D256" s="12"/>
      <c r="E256" s="13"/>
      <c r="F256" s="14"/>
      <c r="G256" s="5"/>
      <c r="H256" s="5">
        <f t="shared" si="42"/>
        <v>0</v>
      </c>
    </row>
    <row r="257" spans="1:8" ht="15.75">
      <c r="A257" s="18"/>
      <c r="B257" s="11"/>
      <c r="C257" s="36"/>
      <c r="D257" s="12"/>
      <c r="E257" s="13"/>
      <c r="F257" s="14"/>
      <c r="G257" s="5"/>
      <c r="H257" s="5">
        <f t="shared" si="42"/>
        <v>0</v>
      </c>
    </row>
    <row r="258" spans="1:8" ht="15.75">
      <c r="A258" s="18"/>
      <c r="B258" s="11"/>
      <c r="C258" s="36"/>
      <c r="D258" s="12"/>
      <c r="E258" s="13"/>
      <c r="F258" s="14"/>
      <c r="G258" s="5"/>
      <c r="H258" s="5">
        <f t="shared" si="42"/>
        <v>0</v>
      </c>
    </row>
    <row r="259" spans="1:8" ht="15.75">
      <c r="A259" s="18"/>
      <c r="B259" s="11"/>
      <c r="C259" s="36"/>
      <c r="D259" s="12"/>
      <c r="E259" s="13"/>
      <c r="F259" s="14"/>
      <c r="G259" s="5"/>
      <c r="H259" s="5">
        <f t="shared" si="42"/>
        <v>0</v>
      </c>
    </row>
    <row r="260" spans="1:8" ht="15.75">
      <c r="A260" s="18"/>
      <c r="B260" s="11"/>
      <c r="C260" s="36"/>
      <c r="D260" s="12"/>
      <c r="E260" s="13"/>
      <c r="F260" s="14"/>
      <c r="G260" s="5"/>
      <c r="H260" s="5">
        <f t="shared" si="42"/>
        <v>0</v>
      </c>
    </row>
    <row r="261" spans="1:8" ht="15.75">
      <c r="A261" s="18"/>
      <c r="B261" s="11"/>
      <c r="C261" s="36"/>
      <c r="D261" s="12"/>
      <c r="E261" s="13"/>
      <c r="F261" s="14"/>
      <c r="G261" s="5"/>
      <c r="H261" s="5">
        <f t="shared" si="42"/>
        <v>0</v>
      </c>
    </row>
    <row r="262" spans="1:8" ht="15.75">
      <c r="A262" s="18"/>
      <c r="B262" s="11"/>
      <c r="C262" s="36"/>
      <c r="D262" s="12"/>
      <c r="E262" s="13"/>
      <c r="F262" s="14"/>
      <c r="G262" s="5"/>
      <c r="H262" s="5">
        <f t="shared" si="42"/>
        <v>0</v>
      </c>
    </row>
    <row r="263" spans="1:8" ht="15.75">
      <c r="A263" s="18"/>
      <c r="B263" s="11"/>
      <c r="C263" s="36"/>
      <c r="D263" s="12"/>
      <c r="E263" s="13"/>
      <c r="F263" s="14"/>
      <c r="G263" s="5"/>
      <c r="H263" s="5">
        <f t="shared" si="42"/>
        <v>0</v>
      </c>
    </row>
    <row r="264" spans="1:8" ht="15.75">
      <c r="A264" s="18"/>
      <c r="B264" s="11"/>
      <c r="C264" s="36"/>
      <c r="D264" s="12"/>
      <c r="E264" s="13"/>
      <c r="F264" s="14"/>
      <c r="G264" s="5"/>
      <c r="H264" s="5">
        <f t="shared" si="42"/>
        <v>0</v>
      </c>
    </row>
    <row r="265" spans="1:8" ht="15.75">
      <c r="A265" s="18"/>
      <c r="B265" s="11"/>
      <c r="C265" s="36"/>
      <c r="D265" s="12"/>
      <c r="E265" s="13"/>
      <c r="F265" s="14"/>
      <c r="G265" s="5"/>
      <c r="H265" s="5">
        <f t="shared" si="42"/>
        <v>0</v>
      </c>
    </row>
    <row r="266" spans="1:8" ht="15.75">
      <c r="A266" s="18"/>
      <c r="B266" s="11"/>
      <c r="C266" s="36"/>
      <c r="D266" s="12"/>
      <c r="E266" s="13"/>
      <c r="F266" s="14"/>
      <c r="G266" s="5"/>
      <c r="H266" s="5">
        <f t="shared" si="42"/>
        <v>0</v>
      </c>
    </row>
    <row r="267" spans="1:8" ht="15.75">
      <c r="A267" s="18"/>
      <c r="B267" s="11"/>
      <c r="C267" s="36"/>
      <c r="D267" s="12"/>
      <c r="E267" s="13"/>
      <c r="F267" s="14"/>
      <c r="G267" s="5"/>
      <c r="H267" s="5">
        <f t="shared" si="42"/>
        <v>0</v>
      </c>
    </row>
    <row r="268" spans="1:8" ht="15.75">
      <c r="A268" s="18"/>
      <c r="B268" s="11"/>
      <c r="C268" s="36"/>
      <c r="D268" s="12"/>
      <c r="E268" s="13"/>
      <c r="F268" s="14"/>
      <c r="G268" s="5"/>
      <c r="H268" s="5">
        <f t="shared" ref="H268:H326" si="43">G268*F268</f>
        <v>0</v>
      </c>
    </row>
    <row r="269" spans="1:8" ht="15.75">
      <c r="A269" s="18"/>
      <c r="B269" s="11"/>
      <c r="C269" s="36"/>
      <c r="D269" s="12"/>
      <c r="E269" s="13"/>
      <c r="F269" s="14"/>
      <c r="G269" s="5"/>
      <c r="H269" s="5">
        <f t="shared" si="43"/>
        <v>0</v>
      </c>
    </row>
    <row r="270" spans="1:8" ht="15.75">
      <c r="A270" s="18"/>
      <c r="B270" s="11"/>
      <c r="C270" s="36"/>
      <c r="D270" s="12"/>
      <c r="E270" s="13"/>
      <c r="F270" s="14"/>
      <c r="G270" s="5"/>
      <c r="H270" s="5">
        <f t="shared" si="43"/>
        <v>0</v>
      </c>
    </row>
    <row r="271" spans="1:8" ht="15.75">
      <c r="A271" s="18"/>
      <c r="B271" s="11"/>
      <c r="C271" s="36"/>
      <c r="D271" s="12"/>
      <c r="E271" s="13"/>
      <c r="F271" s="14"/>
      <c r="G271" s="5"/>
      <c r="H271" s="5">
        <f t="shared" si="43"/>
        <v>0</v>
      </c>
    </row>
    <row r="272" spans="1:8" ht="15.75">
      <c r="A272" s="18"/>
      <c r="B272" s="11"/>
      <c r="C272" s="36"/>
      <c r="D272" s="12"/>
      <c r="E272" s="13"/>
      <c r="F272" s="14"/>
      <c r="G272" s="5"/>
      <c r="H272" s="5">
        <f t="shared" si="43"/>
        <v>0</v>
      </c>
    </row>
    <row r="273" spans="1:8" ht="15.75">
      <c r="A273" s="18"/>
      <c r="B273" s="11"/>
      <c r="C273" s="36"/>
      <c r="D273" s="12"/>
      <c r="E273" s="13"/>
      <c r="F273" s="14"/>
      <c r="G273" s="5"/>
      <c r="H273" s="5">
        <f t="shared" si="43"/>
        <v>0</v>
      </c>
    </row>
    <row r="274" spans="1:8" ht="15.75">
      <c r="A274" s="18"/>
      <c r="B274" s="11"/>
      <c r="C274" s="36"/>
      <c r="D274" s="12"/>
      <c r="E274" s="13"/>
      <c r="F274" s="14"/>
      <c r="G274" s="5"/>
      <c r="H274" s="5">
        <f t="shared" si="43"/>
        <v>0</v>
      </c>
    </row>
    <row r="275" spans="1:8" ht="15.75">
      <c r="A275" s="18"/>
      <c r="B275" s="11"/>
      <c r="C275" s="36"/>
      <c r="D275" s="12"/>
      <c r="E275" s="13"/>
      <c r="F275" s="14"/>
      <c r="G275" s="5"/>
      <c r="H275" s="5">
        <f t="shared" si="43"/>
        <v>0</v>
      </c>
    </row>
    <row r="276" spans="1:8" ht="15.75">
      <c r="A276" s="18"/>
      <c r="B276" s="11"/>
      <c r="C276" s="36"/>
      <c r="D276" s="12"/>
      <c r="E276" s="13"/>
      <c r="F276" s="14"/>
      <c r="G276" s="5"/>
      <c r="H276" s="5">
        <f t="shared" si="43"/>
        <v>0</v>
      </c>
    </row>
    <row r="277" spans="1:8" ht="15.75">
      <c r="A277" s="18"/>
      <c r="B277" s="11"/>
      <c r="C277" s="36"/>
      <c r="D277" s="12"/>
      <c r="E277" s="13"/>
      <c r="F277" s="14"/>
      <c r="G277" s="5"/>
      <c r="H277" s="5">
        <f t="shared" si="43"/>
        <v>0</v>
      </c>
    </row>
    <row r="278" spans="1:8" ht="15.75">
      <c r="A278" s="18"/>
      <c r="B278" s="11"/>
      <c r="C278" s="36"/>
      <c r="D278" s="12"/>
      <c r="E278" s="13"/>
      <c r="F278" s="14"/>
      <c r="G278" s="5"/>
      <c r="H278" s="5">
        <f t="shared" si="43"/>
        <v>0</v>
      </c>
    </row>
    <row r="279" spans="1:8" ht="15.75">
      <c r="A279" s="18"/>
      <c r="B279" s="11"/>
      <c r="C279" s="36"/>
      <c r="D279" s="12"/>
      <c r="E279" s="13"/>
      <c r="F279" s="14"/>
      <c r="G279" s="5"/>
      <c r="H279" s="5">
        <f t="shared" si="43"/>
        <v>0</v>
      </c>
    </row>
    <row r="280" spans="1:8" ht="15.75">
      <c r="A280" s="18"/>
      <c r="B280" s="11"/>
      <c r="C280" s="36"/>
      <c r="D280" s="12"/>
      <c r="E280" s="13"/>
      <c r="F280" s="14"/>
      <c r="G280" s="5"/>
      <c r="H280" s="5">
        <f t="shared" si="43"/>
        <v>0</v>
      </c>
    </row>
    <row r="281" spans="1:8" ht="15.75">
      <c r="A281" s="18"/>
      <c r="B281" s="11"/>
      <c r="C281" s="36"/>
      <c r="D281" s="12"/>
      <c r="E281" s="13"/>
      <c r="F281" s="14"/>
      <c r="G281" s="5"/>
      <c r="H281" s="5">
        <f t="shared" si="43"/>
        <v>0</v>
      </c>
    </row>
    <row r="282" spans="1:8" ht="15.75">
      <c r="A282" s="18"/>
      <c r="B282" s="11"/>
      <c r="C282" s="36"/>
      <c r="D282" s="12"/>
      <c r="E282" s="13"/>
      <c r="F282" s="14"/>
      <c r="G282" s="5"/>
      <c r="H282" s="5">
        <f t="shared" si="43"/>
        <v>0</v>
      </c>
    </row>
    <row r="283" spans="1:8" ht="15.75">
      <c r="A283" s="18"/>
      <c r="B283" s="11"/>
      <c r="C283" s="36"/>
      <c r="D283" s="12"/>
      <c r="E283" s="13"/>
      <c r="F283" s="14"/>
      <c r="G283" s="5"/>
      <c r="H283" s="5">
        <f t="shared" si="43"/>
        <v>0</v>
      </c>
    </row>
    <row r="284" spans="1:8" ht="15.75">
      <c r="A284" s="18"/>
      <c r="B284" s="11"/>
      <c r="C284" s="36"/>
      <c r="D284" s="12"/>
      <c r="E284" s="13"/>
      <c r="F284" s="14"/>
      <c r="G284" s="5"/>
      <c r="H284" s="5">
        <f t="shared" si="43"/>
        <v>0</v>
      </c>
    </row>
    <row r="285" spans="1:8" ht="15.75">
      <c r="A285" s="18"/>
      <c r="B285" s="11"/>
      <c r="C285" s="36"/>
      <c r="D285" s="12"/>
      <c r="E285" s="13"/>
      <c r="F285" s="14"/>
      <c r="G285" s="5"/>
      <c r="H285" s="5">
        <f t="shared" si="43"/>
        <v>0</v>
      </c>
    </row>
    <row r="286" spans="1:8" ht="15.75">
      <c r="A286" s="18"/>
      <c r="B286" s="11"/>
      <c r="C286" s="36"/>
      <c r="D286" s="12"/>
      <c r="E286" s="13"/>
      <c r="F286" s="14"/>
      <c r="G286" s="5"/>
      <c r="H286" s="5">
        <f t="shared" si="43"/>
        <v>0</v>
      </c>
    </row>
    <row r="287" spans="1:8" ht="15.75">
      <c r="A287" s="18"/>
      <c r="B287" s="11"/>
      <c r="C287" s="36"/>
      <c r="D287" s="12"/>
      <c r="E287" s="13"/>
      <c r="F287" s="14"/>
      <c r="G287" s="5"/>
      <c r="H287" s="5">
        <f t="shared" si="43"/>
        <v>0</v>
      </c>
    </row>
    <row r="288" spans="1:8" ht="15.75">
      <c r="A288" s="18"/>
      <c r="B288" s="11"/>
      <c r="C288" s="36"/>
      <c r="D288" s="12"/>
      <c r="E288" s="13"/>
      <c r="F288" s="14"/>
      <c r="G288" s="5"/>
      <c r="H288" s="5">
        <f t="shared" si="43"/>
        <v>0</v>
      </c>
    </row>
    <row r="289" spans="1:8" ht="15.75">
      <c r="A289" s="18"/>
      <c r="B289" s="11"/>
      <c r="C289" s="36"/>
      <c r="D289" s="12"/>
      <c r="E289" s="13"/>
      <c r="F289" s="14"/>
      <c r="G289" s="5"/>
      <c r="H289" s="5">
        <f t="shared" si="43"/>
        <v>0</v>
      </c>
    </row>
    <row r="290" spans="1:8" ht="15.75">
      <c r="A290" s="18"/>
      <c r="B290" s="11"/>
      <c r="C290" s="36"/>
      <c r="D290" s="12"/>
      <c r="E290" s="13"/>
      <c r="F290" s="14"/>
      <c r="G290" s="5"/>
      <c r="H290" s="5">
        <f t="shared" si="43"/>
        <v>0</v>
      </c>
    </row>
    <row r="291" spans="1:8" ht="15.75">
      <c r="A291" s="18"/>
      <c r="B291" s="11"/>
      <c r="C291" s="36"/>
      <c r="D291" s="12"/>
      <c r="E291" s="13"/>
      <c r="F291" s="14"/>
      <c r="G291" s="5"/>
      <c r="H291" s="5">
        <f t="shared" si="43"/>
        <v>0</v>
      </c>
    </row>
    <row r="292" spans="1:8" ht="15.75">
      <c r="A292" s="18"/>
      <c r="B292" s="11"/>
      <c r="C292" s="36"/>
      <c r="D292" s="12"/>
      <c r="E292" s="13"/>
      <c r="F292" s="14"/>
      <c r="G292" s="5"/>
      <c r="H292" s="5">
        <f t="shared" si="43"/>
        <v>0</v>
      </c>
    </row>
    <row r="293" spans="1:8" ht="15.75">
      <c r="A293" s="18"/>
      <c r="B293" s="11"/>
      <c r="C293" s="36"/>
      <c r="D293" s="12"/>
      <c r="E293" s="13"/>
      <c r="F293" s="14"/>
      <c r="G293" s="5"/>
      <c r="H293" s="5">
        <f t="shared" si="43"/>
        <v>0</v>
      </c>
    </row>
    <row r="294" spans="1:8" ht="15.75">
      <c r="A294" s="18"/>
      <c r="B294" s="11"/>
      <c r="C294" s="36"/>
      <c r="D294" s="12"/>
      <c r="E294" s="13"/>
      <c r="F294" s="14"/>
      <c r="G294" s="5"/>
      <c r="H294" s="5">
        <f t="shared" si="43"/>
        <v>0</v>
      </c>
    </row>
    <row r="295" spans="1:8" ht="15.75">
      <c r="A295" s="18"/>
      <c r="B295" s="11"/>
      <c r="C295" s="36"/>
      <c r="D295" s="12"/>
      <c r="E295" s="13"/>
      <c r="F295" s="14"/>
      <c r="G295" s="5"/>
      <c r="H295" s="5">
        <f t="shared" si="43"/>
        <v>0</v>
      </c>
    </row>
    <row r="296" spans="1:8" ht="15.75">
      <c r="A296" s="18"/>
      <c r="B296" s="11"/>
      <c r="C296" s="36"/>
      <c r="D296" s="12"/>
      <c r="E296" s="13"/>
      <c r="F296" s="14"/>
      <c r="G296" s="5"/>
      <c r="H296" s="5">
        <f t="shared" si="43"/>
        <v>0</v>
      </c>
    </row>
    <row r="297" spans="1:8" ht="15.75">
      <c r="A297" s="18"/>
      <c r="B297" s="11"/>
      <c r="C297" s="36"/>
      <c r="D297" s="12"/>
      <c r="E297" s="13"/>
      <c r="F297" s="14"/>
      <c r="G297" s="5"/>
      <c r="H297" s="5">
        <f t="shared" si="43"/>
        <v>0</v>
      </c>
    </row>
    <row r="298" spans="1:8" ht="15.75">
      <c r="A298" s="18"/>
      <c r="B298" s="11"/>
      <c r="C298" s="36"/>
      <c r="D298" s="12"/>
      <c r="E298" s="13"/>
      <c r="F298" s="14"/>
      <c r="G298" s="5"/>
      <c r="H298" s="5">
        <f t="shared" si="43"/>
        <v>0</v>
      </c>
    </row>
    <row r="299" spans="1:8" ht="15.75">
      <c r="A299" s="18"/>
      <c r="B299" s="11"/>
      <c r="C299" s="36"/>
      <c r="D299" s="12"/>
      <c r="E299" s="13"/>
      <c r="F299" s="14"/>
      <c r="G299" s="5"/>
      <c r="H299" s="5">
        <f t="shared" si="43"/>
        <v>0</v>
      </c>
    </row>
    <row r="300" spans="1:8" ht="15.75">
      <c r="A300" s="18"/>
      <c r="B300" s="11"/>
      <c r="C300" s="36"/>
      <c r="D300" s="12"/>
      <c r="E300" s="13"/>
      <c r="F300" s="14"/>
      <c r="G300" s="5"/>
      <c r="H300" s="5">
        <f t="shared" si="43"/>
        <v>0</v>
      </c>
    </row>
    <row r="301" spans="1:8" ht="15.75">
      <c r="A301" s="18"/>
      <c r="B301" s="11"/>
      <c r="C301" s="36"/>
      <c r="D301" s="12"/>
      <c r="E301" s="13"/>
      <c r="F301" s="14"/>
      <c r="G301" s="5"/>
      <c r="H301" s="5">
        <f t="shared" si="43"/>
        <v>0</v>
      </c>
    </row>
    <row r="302" spans="1:8" ht="15.75">
      <c r="A302" s="18"/>
      <c r="B302" s="11"/>
      <c r="C302" s="36"/>
      <c r="D302" s="12"/>
      <c r="E302" s="13"/>
      <c r="F302" s="14"/>
      <c r="G302" s="5"/>
      <c r="H302" s="5">
        <f t="shared" si="43"/>
        <v>0</v>
      </c>
    </row>
    <row r="303" spans="1:8" ht="15.75">
      <c r="A303" s="18"/>
      <c r="B303" s="11"/>
      <c r="C303" s="36"/>
      <c r="D303" s="12"/>
      <c r="E303" s="13"/>
      <c r="F303" s="14"/>
      <c r="G303" s="5"/>
      <c r="H303" s="5">
        <f t="shared" si="43"/>
        <v>0</v>
      </c>
    </row>
    <row r="304" spans="1:8" ht="15.75">
      <c r="A304" s="18"/>
      <c r="B304" s="11"/>
      <c r="C304" s="36"/>
      <c r="D304" s="12"/>
      <c r="E304" s="13"/>
      <c r="F304" s="14"/>
      <c r="G304" s="5"/>
      <c r="H304" s="5">
        <f t="shared" si="43"/>
        <v>0</v>
      </c>
    </row>
    <row r="305" spans="1:8" ht="15.75">
      <c r="A305" s="18"/>
      <c r="B305" s="11"/>
      <c r="C305" s="36"/>
      <c r="D305" s="12"/>
      <c r="E305" s="13"/>
      <c r="F305" s="14"/>
      <c r="G305" s="5"/>
      <c r="H305" s="5">
        <f t="shared" si="43"/>
        <v>0</v>
      </c>
    </row>
    <row r="306" spans="1:8" ht="15.75">
      <c r="A306" s="18"/>
      <c r="B306" s="11"/>
      <c r="C306" s="36"/>
      <c r="D306" s="12"/>
      <c r="E306" s="13"/>
      <c r="F306" s="14"/>
      <c r="G306" s="5"/>
      <c r="H306" s="5">
        <f t="shared" si="43"/>
        <v>0</v>
      </c>
    </row>
    <row r="307" spans="1:8" ht="15.75">
      <c r="A307" s="18"/>
      <c r="B307" s="11"/>
      <c r="C307" s="36"/>
      <c r="D307" s="12"/>
      <c r="E307" s="13"/>
      <c r="F307" s="14"/>
      <c r="G307" s="5"/>
      <c r="H307" s="5">
        <f t="shared" si="43"/>
        <v>0</v>
      </c>
    </row>
    <row r="308" spans="1:8" ht="15.75">
      <c r="A308" s="18"/>
      <c r="B308" s="11"/>
      <c r="C308" s="36"/>
      <c r="D308" s="12"/>
      <c r="E308" s="13"/>
      <c r="F308" s="14"/>
      <c r="G308" s="5"/>
      <c r="H308" s="5">
        <f t="shared" si="43"/>
        <v>0</v>
      </c>
    </row>
    <row r="309" spans="1:8" ht="15.75">
      <c r="A309" s="18"/>
      <c r="B309" s="11"/>
      <c r="C309" s="36"/>
      <c r="D309" s="12"/>
      <c r="E309" s="13"/>
      <c r="F309" s="14"/>
      <c r="G309" s="5"/>
      <c r="H309" s="5">
        <f t="shared" si="43"/>
        <v>0</v>
      </c>
    </row>
    <row r="310" spans="1:8" ht="15.75">
      <c r="A310" s="18"/>
      <c r="B310" s="11"/>
      <c r="C310" s="36"/>
      <c r="D310" s="12"/>
      <c r="E310" s="13"/>
      <c r="F310" s="14"/>
      <c r="G310" s="5"/>
      <c r="H310" s="5">
        <f t="shared" si="43"/>
        <v>0</v>
      </c>
    </row>
    <row r="311" spans="1:8" ht="15.75">
      <c r="A311" s="18"/>
      <c r="B311" s="11"/>
      <c r="C311" s="36"/>
      <c r="D311" s="12"/>
      <c r="E311" s="13"/>
      <c r="F311" s="14"/>
      <c r="G311" s="5"/>
      <c r="H311" s="5">
        <f t="shared" si="43"/>
        <v>0</v>
      </c>
    </row>
    <row r="312" spans="1:8" ht="15.75">
      <c r="A312" s="18"/>
      <c r="B312" s="11"/>
      <c r="C312" s="36"/>
      <c r="D312" s="12"/>
      <c r="E312" s="13"/>
      <c r="F312" s="14"/>
      <c r="G312" s="5"/>
      <c r="H312" s="5">
        <f t="shared" si="43"/>
        <v>0</v>
      </c>
    </row>
    <row r="313" spans="1:8" ht="15.75">
      <c r="A313" s="18"/>
      <c r="B313" s="11"/>
      <c r="C313" s="36"/>
      <c r="D313" s="12"/>
      <c r="E313" s="13"/>
      <c r="F313" s="14"/>
      <c r="G313" s="5"/>
      <c r="H313" s="5">
        <f t="shared" si="43"/>
        <v>0</v>
      </c>
    </row>
    <row r="314" spans="1:8" ht="15.75">
      <c r="A314" s="18"/>
      <c r="B314" s="11"/>
      <c r="C314" s="36"/>
      <c r="D314" s="12"/>
      <c r="E314" s="13"/>
      <c r="F314" s="14"/>
      <c r="G314" s="5"/>
      <c r="H314" s="5">
        <f t="shared" si="43"/>
        <v>0</v>
      </c>
    </row>
    <row r="315" spans="1:8" ht="15.75">
      <c r="A315" s="18"/>
      <c r="B315" s="11"/>
      <c r="C315" s="36"/>
      <c r="D315" s="12"/>
      <c r="E315" s="13"/>
      <c r="F315" s="14"/>
      <c r="G315" s="5"/>
      <c r="H315" s="5">
        <f t="shared" si="43"/>
        <v>0</v>
      </c>
    </row>
    <row r="316" spans="1:8" ht="15.75">
      <c r="A316" s="27"/>
      <c r="B316" s="28"/>
      <c r="C316" s="37"/>
      <c r="D316" s="29"/>
      <c r="E316" s="30"/>
      <c r="F316" s="31"/>
      <c r="G316" s="32"/>
      <c r="H316" s="5">
        <f t="shared" si="43"/>
        <v>0</v>
      </c>
    </row>
    <row r="317" spans="1:8" ht="15.75">
      <c r="A317" s="18"/>
      <c r="B317" s="11"/>
      <c r="C317" s="36"/>
      <c r="D317" s="12"/>
      <c r="E317" s="14"/>
      <c r="F317" s="14"/>
      <c r="G317" s="39"/>
      <c r="H317" s="5">
        <f t="shared" si="43"/>
        <v>0</v>
      </c>
    </row>
    <row r="318" spans="1:8" ht="15.75">
      <c r="A318" s="18"/>
      <c r="B318" s="11"/>
      <c r="C318" s="36"/>
      <c r="D318" s="12"/>
      <c r="E318" s="14"/>
      <c r="F318" s="12"/>
      <c r="G318" s="5"/>
      <c r="H318" s="5">
        <f t="shared" si="43"/>
        <v>0</v>
      </c>
    </row>
    <row r="319" spans="1:8" ht="15.75">
      <c r="A319" s="18"/>
      <c r="B319" s="11"/>
      <c r="C319" s="36"/>
      <c r="D319" s="12"/>
      <c r="E319" s="14"/>
      <c r="F319" s="12"/>
      <c r="G319" s="5"/>
      <c r="H319" s="5">
        <f t="shared" si="43"/>
        <v>0</v>
      </c>
    </row>
    <row r="320" spans="1:8" ht="15.75">
      <c r="A320" s="18"/>
      <c r="B320" s="11"/>
      <c r="C320" s="36"/>
      <c r="D320" s="12"/>
      <c r="E320" s="14"/>
      <c r="F320" s="12"/>
      <c r="G320" s="5"/>
      <c r="H320" s="5">
        <f t="shared" si="43"/>
        <v>0</v>
      </c>
    </row>
    <row r="321" spans="1:8" ht="15.75">
      <c r="A321" s="18"/>
      <c r="B321" s="11"/>
      <c r="C321" s="36"/>
      <c r="D321" s="12"/>
      <c r="E321" s="14"/>
      <c r="F321" s="12"/>
      <c r="G321" s="40"/>
      <c r="H321" s="5">
        <f t="shared" si="43"/>
        <v>0</v>
      </c>
    </row>
    <row r="322" spans="1:8" ht="15.75">
      <c r="A322" s="18"/>
      <c r="B322" s="11"/>
      <c r="C322" s="36"/>
      <c r="D322" s="10"/>
      <c r="E322" s="18"/>
      <c r="F322" s="10"/>
      <c r="G322" s="41"/>
      <c r="H322" s="5">
        <f t="shared" si="43"/>
        <v>0</v>
      </c>
    </row>
    <row r="323" spans="1:8" ht="15.75">
      <c r="A323" s="18"/>
      <c r="B323" s="11"/>
      <c r="C323" s="36"/>
      <c r="D323" s="10"/>
      <c r="E323" s="18"/>
      <c r="F323" s="10"/>
      <c r="G323" s="41"/>
      <c r="H323" s="5">
        <f t="shared" si="43"/>
        <v>0</v>
      </c>
    </row>
    <row r="324" spans="1:8" ht="15.75">
      <c r="A324" s="18"/>
      <c r="B324" s="11"/>
      <c r="C324" s="36"/>
      <c r="D324" s="10"/>
      <c r="E324" s="18"/>
      <c r="F324" s="10"/>
      <c r="G324" s="10"/>
      <c r="H324" s="5">
        <f t="shared" si="43"/>
        <v>0</v>
      </c>
    </row>
    <row r="325" spans="1:8" ht="15.75">
      <c r="A325" s="18"/>
      <c r="B325" s="11"/>
      <c r="C325" s="36"/>
      <c r="D325" s="10"/>
      <c r="E325" s="18"/>
      <c r="F325" s="10"/>
      <c r="G325" s="10"/>
      <c r="H325" s="5">
        <f t="shared" si="43"/>
        <v>0</v>
      </c>
    </row>
    <row r="326" spans="1:8" ht="15.75">
      <c r="A326" s="18"/>
      <c r="B326" s="11"/>
      <c r="C326" s="36"/>
      <c r="D326" s="10"/>
      <c r="E326" s="18"/>
      <c r="F326" s="10"/>
      <c r="G326" s="10"/>
      <c r="H326" s="5">
        <f t="shared" si="43"/>
        <v>0</v>
      </c>
    </row>
    <row r="327" spans="1:8" ht="15.75">
      <c r="C327" s="20"/>
    </row>
    <row r="328" spans="1:8" ht="15.75">
      <c r="C328" s="20"/>
    </row>
    <row r="329" spans="1:8" ht="15.75">
      <c r="C329" s="20"/>
    </row>
    <row r="330" spans="1:8" ht="15.75">
      <c r="C330" s="20"/>
    </row>
    <row r="331" spans="1:8" ht="15.75">
      <c r="C331" s="20"/>
    </row>
    <row r="332" spans="1:8" ht="15.75">
      <c r="C332" s="20"/>
    </row>
  </sheetData>
  <mergeCells count="3">
    <mergeCell ref="A1:E2"/>
    <mergeCell ref="A3:E3"/>
    <mergeCell ref="A7:H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31"/>
  <sheetViews>
    <sheetView topLeftCell="A13" workbookViewId="0">
      <selection activeCell="D90" sqref="D90"/>
    </sheetView>
  </sheetViews>
  <sheetFormatPr defaultRowHeight="15"/>
  <cols>
    <col min="1" max="1" width="7.7109375" style="1" customWidth="1"/>
    <col min="2" max="2" width="19.140625" style="1" customWidth="1"/>
    <col min="3" max="3" width="20.42578125" style="1" customWidth="1"/>
    <col min="4" max="4" width="47" style="1" customWidth="1"/>
    <col min="5" max="6" width="9.140625" style="1"/>
    <col min="7" max="7" width="13.140625" style="1" customWidth="1"/>
    <col min="8" max="8" width="17" style="1" customWidth="1"/>
    <col min="9" max="16384" width="9.140625" style="1"/>
  </cols>
  <sheetData>
    <row r="1" spans="1:9" ht="15.75">
      <c r="A1" s="92" t="s">
        <v>0</v>
      </c>
      <c r="B1" s="92"/>
      <c r="C1" s="92"/>
      <c r="D1" s="92"/>
      <c r="E1" s="92"/>
      <c r="F1" s="19"/>
    </row>
    <row r="2" spans="1:9" ht="15.75">
      <c r="A2" s="92"/>
      <c r="B2" s="92"/>
      <c r="C2" s="92"/>
      <c r="D2" s="92"/>
      <c r="E2" s="92"/>
      <c r="F2" s="19"/>
    </row>
    <row r="3" spans="1:9" ht="15.75">
      <c r="A3" s="92" t="s">
        <v>1</v>
      </c>
      <c r="B3" s="92"/>
      <c r="C3" s="92"/>
      <c r="D3" s="92"/>
      <c r="E3" s="92"/>
      <c r="F3" s="19"/>
      <c r="H3" s="23"/>
    </row>
    <row r="4" spans="1:9" ht="15.75">
      <c r="A4" s="21" t="s">
        <v>2</v>
      </c>
      <c r="C4" s="22"/>
      <c r="D4" s="19"/>
      <c r="F4" s="19"/>
      <c r="G4" s="23"/>
    </row>
    <row r="5" spans="1:9" ht="15.75">
      <c r="F5" s="24"/>
    </row>
    <row r="6" spans="1:9" ht="15.75">
      <c r="F6" s="24"/>
    </row>
    <row r="7" spans="1:9">
      <c r="A7" s="93" t="s">
        <v>3</v>
      </c>
      <c r="B7" s="93"/>
      <c r="C7" s="93"/>
      <c r="D7" s="93"/>
      <c r="E7" s="93"/>
      <c r="F7" s="93"/>
      <c r="G7" s="93"/>
      <c r="H7" s="93"/>
    </row>
    <row r="8" spans="1:9">
      <c r="A8" s="93"/>
      <c r="B8" s="93"/>
      <c r="C8" s="93"/>
      <c r="D8" s="93"/>
      <c r="E8" s="93"/>
      <c r="F8" s="93"/>
      <c r="G8" s="93"/>
      <c r="H8" s="93"/>
    </row>
    <row r="10" spans="1:9" ht="15.75">
      <c r="A10" s="25" t="s">
        <v>4</v>
      </c>
      <c r="B10" s="25" t="s">
        <v>5</v>
      </c>
      <c r="C10" s="25" t="s">
        <v>6</v>
      </c>
      <c r="D10" s="25" t="s">
        <v>7</v>
      </c>
      <c r="E10" s="25" t="s">
        <v>8</v>
      </c>
      <c r="F10" s="26" t="s">
        <v>9</v>
      </c>
      <c r="G10" s="34" t="s">
        <v>12</v>
      </c>
      <c r="H10" s="33" t="s">
        <v>11</v>
      </c>
    </row>
    <row r="11" spans="1:9" ht="15.75">
      <c r="A11" s="18"/>
      <c r="B11" s="11" t="s">
        <v>427</v>
      </c>
      <c r="C11" s="36" t="s">
        <v>160</v>
      </c>
      <c r="D11" s="2" t="s">
        <v>77</v>
      </c>
      <c r="E11" s="3" t="s">
        <v>23</v>
      </c>
      <c r="F11" s="3">
        <v>30</v>
      </c>
      <c r="G11" s="4">
        <v>25000</v>
      </c>
      <c r="H11" s="5">
        <f>G11*F11</f>
        <v>750000</v>
      </c>
      <c r="I11" s="20"/>
    </row>
    <row r="12" spans="1:9" ht="15.75">
      <c r="A12" s="18"/>
      <c r="B12" s="11" t="s">
        <v>429</v>
      </c>
      <c r="C12" s="36" t="s">
        <v>160</v>
      </c>
      <c r="D12" s="2" t="s">
        <v>428</v>
      </c>
      <c r="E12" s="3" t="s">
        <v>23</v>
      </c>
      <c r="F12" s="3">
        <v>70</v>
      </c>
      <c r="G12" s="4">
        <v>21600</v>
      </c>
      <c r="H12" s="5">
        <f t="shared" ref="H12:H74" si="0">G12*F12</f>
        <v>1512000</v>
      </c>
      <c r="I12" s="20"/>
    </row>
    <row r="13" spans="1:9" ht="15.75">
      <c r="A13" s="18"/>
      <c r="B13" s="11" t="s">
        <v>429</v>
      </c>
      <c r="C13" s="36" t="s">
        <v>160</v>
      </c>
      <c r="D13" s="2" t="s">
        <v>430</v>
      </c>
      <c r="E13" s="3" t="s">
        <v>393</v>
      </c>
      <c r="F13" s="3">
        <v>1</v>
      </c>
      <c r="G13" s="4">
        <v>170000</v>
      </c>
      <c r="H13" s="5">
        <f t="shared" si="0"/>
        <v>170000</v>
      </c>
      <c r="I13" s="20"/>
    </row>
    <row r="14" spans="1:9" ht="15.75">
      <c r="A14" s="18"/>
      <c r="B14" s="11" t="s">
        <v>429</v>
      </c>
      <c r="C14" s="36" t="s">
        <v>162</v>
      </c>
      <c r="D14" s="2" t="s">
        <v>431</v>
      </c>
      <c r="E14" s="3" t="s">
        <v>10</v>
      </c>
      <c r="F14" s="3">
        <v>30</v>
      </c>
      <c r="G14" s="4">
        <v>25000</v>
      </c>
      <c r="H14" s="5">
        <f t="shared" si="0"/>
        <v>750000</v>
      </c>
      <c r="I14" s="20"/>
    </row>
    <row r="15" spans="1:9" ht="15.75">
      <c r="A15" s="18"/>
      <c r="B15" s="11" t="str">
        <f t="shared" ref="B15:C15" si="1">B14</f>
        <v>06/08</v>
      </c>
      <c r="C15" s="54" t="str">
        <f t="shared" si="1"/>
        <v>trí quang</v>
      </c>
      <c r="D15" s="2" t="s">
        <v>432</v>
      </c>
      <c r="E15" s="6" t="s">
        <v>10</v>
      </c>
      <c r="F15" s="3">
        <v>40</v>
      </c>
      <c r="G15" s="4">
        <v>25000</v>
      </c>
      <c r="H15" s="5">
        <f t="shared" si="0"/>
        <v>1000000</v>
      </c>
      <c r="I15" s="20"/>
    </row>
    <row r="16" spans="1:9" ht="15.75">
      <c r="A16" s="18"/>
      <c r="B16" s="11" t="str">
        <f t="shared" ref="B16:B18" si="2">B15</f>
        <v>06/08</v>
      </c>
      <c r="C16" s="54" t="str">
        <f t="shared" ref="C16:C18" si="3">C15</f>
        <v>trí quang</v>
      </c>
      <c r="D16" s="12" t="s">
        <v>433</v>
      </c>
      <c r="E16" s="13" t="s">
        <v>10</v>
      </c>
      <c r="F16" s="3">
        <v>20</v>
      </c>
      <c r="G16" s="4">
        <v>25000</v>
      </c>
      <c r="H16" s="5">
        <f t="shared" si="0"/>
        <v>500000</v>
      </c>
      <c r="I16" s="20"/>
    </row>
    <row r="17" spans="1:9" ht="15.75">
      <c r="A17" s="18"/>
      <c r="B17" s="11" t="str">
        <f t="shared" si="2"/>
        <v>06/08</v>
      </c>
      <c r="C17" s="54" t="str">
        <f t="shared" si="3"/>
        <v>trí quang</v>
      </c>
      <c r="D17" s="2" t="s">
        <v>434</v>
      </c>
      <c r="E17" s="6" t="s">
        <v>167</v>
      </c>
      <c r="F17" s="8">
        <v>10</v>
      </c>
      <c r="G17" s="5">
        <v>10000</v>
      </c>
      <c r="H17" s="5">
        <f t="shared" si="0"/>
        <v>100000</v>
      </c>
      <c r="I17" s="20"/>
    </row>
    <row r="18" spans="1:9" ht="15.75">
      <c r="A18" s="18"/>
      <c r="B18" s="11" t="str">
        <f t="shared" si="2"/>
        <v>06/08</v>
      </c>
      <c r="C18" s="54" t="str">
        <f t="shared" si="3"/>
        <v>trí quang</v>
      </c>
      <c r="D18" s="12" t="s">
        <v>435</v>
      </c>
      <c r="E18" s="13" t="s">
        <v>167</v>
      </c>
      <c r="F18" s="14">
        <v>10</v>
      </c>
      <c r="G18" s="5">
        <v>1000</v>
      </c>
      <c r="H18" s="5">
        <f t="shared" si="0"/>
        <v>10000</v>
      </c>
      <c r="I18" s="20"/>
    </row>
    <row r="19" spans="1:9" ht="15.75">
      <c r="A19" s="18"/>
      <c r="B19" s="11" t="s">
        <v>436</v>
      </c>
      <c r="C19" s="36" t="s">
        <v>115</v>
      </c>
      <c r="D19" s="2" t="s">
        <v>117</v>
      </c>
      <c r="E19" s="7" t="s">
        <v>23</v>
      </c>
      <c r="F19" s="3">
        <v>20</v>
      </c>
      <c r="G19" s="4">
        <v>51000</v>
      </c>
      <c r="H19" s="5">
        <f t="shared" si="0"/>
        <v>1020000</v>
      </c>
      <c r="I19" s="20"/>
    </row>
    <row r="20" spans="1:9" ht="15.75">
      <c r="A20" s="18"/>
      <c r="B20" s="11" t="s">
        <v>437</v>
      </c>
      <c r="C20" s="36" t="s">
        <v>234</v>
      </c>
      <c r="D20" s="2" t="s">
        <v>438</v>
      </c>
      <c r="E20" s="7" t="s">
        <v>23</v>
      </c>
      <c r="F20" s="3">
        <v>10</v>
      </c>
      <c r="G20" s="4">
        <v>11000</v>
      </c>
      <c r="H20" s="5">
        <f t="shared" si="0"/>
        <v>110000</v>
      </c>
      <c r="I20" s="20"/>
    </row>
    <row r="21" spans="1:9" ht="15.75">
      <c r="A21" s="18"/>
      <c r="B21" s="11" t="s">
        <v>440</v>
      </c>
      <c r="C21" s="36" t="s">
        <v>160</v>
      </c>
      <c r="D21" s="12" t="s">
        <v>77</v>
      </c>
      <c r="E21" s="13" t="s">
        <v>23</v>
      </c>
      <c r="F21" s="3">
        <v>30</v>
      </c>
      <c r="G21" s="4">
        <v>25000</v>
      </c>
      <c r="H21" s="5">
        <f t="shared" si="0"/>
        <v>750000</v>
      </c>
      <c r="I21" s="20"/>
    </row>
    <row r="22" spans="1:9" ht="15.75">
      <c r="A22" s="18"/>
      <c r="B22" s="11" t="s">
        <v>440</v>
      </c>
      <c r="C22" s="36" t="s">
        <v>160</v>
      </c>
      <c r="D22" s="12" t="s">
        <v>441</v>
      </c>
      <c r="E22" s="13" t="s">
        <v>393</v>
      </c>
      <c r="F22" s="3">
        <v>1</v>
      </c>
      <c r="G22" s="4">
        <v>85000</v>
      </c>
      <c r="H22" s="5">
        <f t="shared" si="0"/>
        <v>85000</v>
      </c>
      <c r="I22" s="20"/>
    </row>
    <row r="23" spans="1:9" ht="15.75">
      <c r="A23" s="18"/>
      <c r="B23" s="11" t="s">
        <v>436</v>
      </c>
      <c r="C23" s="36" t="s">
        <v>93</v>
      </c>
      <c r="D23" s="12" t="s">
        <v>428</v>
      </c>
      <c r="E23" s="13" t="s">
        <v>18</v>
      </c>
      <c r="F23" s="3">
        <v>12</v>
      </c>
      <c r="G23" s="4">
        <v>2500</v>
      </c>
      <c r="H23" s="5">
        <f t="shared" si="0"/>
        <v>30000</v>
      </c>
      <c r="I23" s="20"/>
    </row>
    <row r="24" spans="1:9" ht="15.75">
      <c r="A24" s="18"/>
      <c r="B24" s="11" t="s">
        <v>436</v>
      </c>
      <c r="C24" s="36" t="s">
        <v>93</v>
      </c>
      <c r="D24" s="12" t="s">
        <v>20</v>
      </c>
      <c r="E24" s="13" t="s">
        <v>18</v>
      </c>
      <c r="F24" s="14">
        <v>10</v>
      </c>
      <c r="G24" s="5">
        <v>36000</v>
      </c>
      <c r="H24" s="5">
        <f t="shared" si="0"/>
        <v>360000</v>
      </c>
      <c r="I24" s="20"/>
    </row>
    <row r="25" spans="1:9" ht="15.75">
      <c r="A25" s="18"/>
      <c r="B25" s="11" t="s">
        <v>436</v>
      </c>
      <c r="C25" s="36" t="s">
        <v>240</v>
      </c>
      <c r="D25" s="12" t="s">
        <v>442</v>
      </c>
      <c r="E25" s="13" t="s">
        <v>18</v>
      </c>
      <c r="F25" s="8">
        <v>20</v>
      </c>
      <c r="G25" s="5">
        <v>21000</v>
      </c>
      <c r="H25" s="5">
        <f t="shared" si="0"/>
        <v>420000</v>
      </c>
      <c r="I25" s="20"/>
    </row>
    <row r="26" spans="1:9" ht="15.75">
      <c r="A26" s="18"/>
      <c r="B26" s="11" t="str">
        <f t="shared" ref="B26:C26" si="4">B25</f>
        <v>03/08</v>
      </c>
      <c r="C26" s="54" t="str">
        <f t="shared" si="4"/>
        <v>kim nam phát</v>
      </c>
      <c r="D26" s="12" t="s">
        <v>443</v>
      </c>
      <c r="E26" s="13" t="s">
        <v>18</v>
      </c>
      <c r="F26" s="14">
        <v>3</v>
      </c>
      <c r="G26" s="5">
        <v>24000</v>
      </c>
      <c r="H26" s="5">
        <f t="shared" si="0"/>
        <v>72000</v>
      </c>
      <c r="I26" s="20"/>
    </row>
    <row r="27" spans="1:9" ht="15.75">
      <c r="A27" s="18"/>
      <c r="B27" s="11" t="str">
        <f t="shared" ref="B27" si="5">B26</f>
        <v>03/08</v>
      </c>
      <c r="C27" s="54" t="str">
        <f t="shared" ref="C27" si="6">C26</f>
        <v>kim nam phát</v>
      </c>
      <c r="D27" s="12" t="s">
        <v>444</v>
      </c>
      <c r="E27" s="13" t="s">
        <v>18</v>
      </c>
      <c r="F27" s="8">
        <v>3</v>
      </c>
      <c r="G27" s="5">
        <v>26000</v>
      </c>
      <c r="H27" s="5">
        <f t="shared" si="0"/>
        <v>78000</v>
      </c>
      <c r="I27" s="20"/>
    </row>
    <row r="28" spans="1:9" ht="15.75">
      <c r="A28" s="18"/>
      <c r="B28" s="11" t="s">
        <v>440</v>
      </c>
      <c r="C28" s="36" t="s">
        <v>445</v>
      </c>
      <c r="D28" s="12" t="s">
        <v>446</v>
      </c>
      <c r="E28" s="13" t="s">
        <v>18</v>
      </c>
      <c r="F28" s="8">
        <v>3</v>
      </c>
      <c r="G28" s="5">
        <v>90000</v>
      </c>
      <c r="H28" s="5">
        <f t="shared" si="0"/>
        <v>270000</v>
      </c>
      <c r="I28" s="20"/>
    </row>
    <row r="29" spans="1:9" ht="15.75">
      <c r="A29" s="18"/>
      <c r="B29" s="11" t="s">
        <v>447</v>
      </c>
      <c r="C29" s="36" t="s">
        <v>398</v>
      </c>
      <c r="D29" s="2" t="s">
        <v>401</v>
      </c>
      <c r="E29" s="13" t="s">
        <v>18</v>
      </c>
      <c r="F29" s="8">
        <v>50</v>
      </c>
      <c r="G29" s="5">
        <v>12000</v>
      </c>
      <c r="H29" s="5">
        <f t="shared" si="0"/>
        <v>600000</v>
      </c>
      <c r="I29" s="20"/>
    </row>
    <row r="30" spans="1:9" ht="15.75">
      <c r="A30" s="18"/>
      <c r="B30" s="11" t="s">
        <v>447</v>
      </c>
      <c r="C30" s="36" t="s">
        <v>398</v>
      </c>
      <c r="D30" s="2" t="s">
        <v>448</v>
      </c>
      <c r="E30" s="7" t="s">
        <v>400</v>
      </c>
      <c r="F30" s="8">
        <v>100</v>
      </c>
      <c r="G30" s="5">
        <v>1520</v>
      </c>
      <c r="H30" s="5">
        <f t="shared" si="0"/>
        <v>152000</v>
      </c>
      <c r="I30" s="20"/>
    </row>
    <row r="31" spans="1:9" ht="15.75">
      <c r="A31" s="18"/>
      <c r="B31" s="11" t="s">
        <v>447</v>
      </c>
      <c r="C31" s="36" t="s">
        <v>398</v>
      </c>
      <c r="D31" s="2" t="s">
        <v>402</v>
      </c>
      <c r="E31" s="7" t="s">
        <v>18</v>
      </c>
      <c r="F31" s="8">
        <v>1500</v>
      </c>
      <c r="G31" s="5">
        <v>540</v>
      </c>
      <c r="H31" s="5">
        <f t="shared" si="0"/>
        <v>810000</v>
      </c>
      <c r="I31" s="20"/>
    </row>
    <row r="32" spans="1:9" ht="15.75">
      <c r="A32" s="18"/>
      <c r="B32" s="11" t="s">
        <v>437</v>
      </c>
      <c r="C32" s="36" t="s">
        <v>449</v>
      </c>
      <c r="D32" s="2" t="s">
        <v>450</v>
      </c>
      <c r="E32" s="7" t="s">
        <v>29</v>
      </c>
      <c r="F32" s="8">
        <v>200</v>
      </c>
      <c r="G32" s="5">
        <v>10300</v>
      </c>
      <c r="H32" s="5">
        <f t="shared" si="0"/>
        <v>2060000</v>
      </c>
      <c r="I32" s="20"/>
    </row>
    <row r="33" spans="1:9" ht="15.75">
      <c r="A33" s="18"/>
      <c r="B33" s="11" t="s">
        <v>437</v>
      </c>
      <c r="C33" s="36" t="s">
        <v>449</v>
      </c>
      <c r="D33" s="12" t="s">
        <v>72</v>
      </c>
      <c r="E33" s="13" t="s">
        <v>29</v>
      </c>
      <c r="F33" s="8">
        <v>60</v>
      </c>
      <c r="G33" s="5">
        <v>15170</v>
      </c>
      <c r="H33" s="5">
        <f t="shared" si="0"/>
        <v>910200</v>
      </c>
      <c r="I33" s="20"/>
    </row>
    <row r="34" spans="1:9" ht="15.75">
      <c r="A34" s="18"/>
      <c r="B34" s="11" t="s">
        <v>437</v>
      </c>
      <c r="C34" s="36" t="s">
        <v>451</v>
      </c>
      <c r="D34" s="12" t="s">
        <v>452</v>
      </c>
      <c r="E34" s="13" t="s">
        <v>41</v>
      </c>
      <c r="F34" s="3">
        <v>100</v>
      </c>
      <c r="G34" s="4">
        <v>9700</v>
      </c>
      <c r="H34" s="5">
        <f t="shared" si="0"/>
        <v>970000</v>
      </c>
      <c r="I34" s="20"/>
    </row>
    <row r="35" spans="1:9" ht="15.75">
      <c r="A35" s="18"/>
      <c r="B35" s="11" t="s">
        <v>447</v>
      </c>
      <c r="C35" s="36" t="s">
        <v>55</v>
      </c>
      <c r="D35" s="12" t="s">
        <v>456</v>
      </c>
      <c r="E35" s="13" t="s">
        <v>29</v>
      </c>
      <c r="F35" s="8">
        <v>20</v>
      </c>
      <c r="G35" s="5">
        <v>17800</v>
      </c>
      <c r="H35" s="5">
        <f t="shared" si="0"/>
        <v>356000</v>
      </c>
      <c r="I35" s="20"/>
    </row>
    <row r="36" spans="1:9" ht="15.75">
      <c r="A36" s="18"/>
      <c r="B36" s="11" t="str">
        <f t="shared" ref="B36:C36" si="7">B35</f>
        <v>01/08</v>
      </c>
      <c r="C36" s="54" t="str">
        <f t="shared" si="7"/>
        <v>việt gia</v>
      </c>
      <c r="D36" s="12" t="s">
        <v>73</v>
      </c>
      <c r="E36" s="13" t="s">
        <v>31</v>
      </c>
      <c r="F36" s="8">
        <v>24</v>
      </c>
      <c r="G36" s="5">
        <v>12000</v>
      </c>
      <c r="H36" s="5">
        <f t="shared" si="0"/>
        <v>288000</v>
      </c>
      <c r="I36" s="20"/>
    </row>
    <row r="37" spans="1:9" ht="15.75">
      <c r="A37" s="18"/>
      <c r="B37" s="11" t="str">
        <f t="shared" ref="B37:B38" si="8">B36</f>
        <v>01/08</v>
      </c>
      <c r="C37" s="54" t="str">
        <f t="shared" ref="C37:C38" si="9">C36</f>
        <v>việt gia</v>
      </c>
      <c r="D37" s="12" t="s">
        <v>59</v>
      </c>
      <c r="E37" s="13" t="s">
        <v>29</v>
      </c>
      <c r="F37" s="8">
        <v>60</v>
      </c>
      <c r="G37" s="5">
        <v>2800</v>
      </c>
      <c r="H37" s="5">
        <f t="shared" si="0"/>
        <v>168000</v>
      </c>
      <c r="I37" s="20"/>
    </row>
    <row r="38" spans="1:9" ht="15.75">
      <c r="A38" s="18"/>
      <c r="B38" s="11" t="str">
        <f t="shared" si="8"/>
        <v>01/08</v>
      </c>
      <c r="C38" s="54" t="str">
        <f t="shared" si="9"/>
        <v>việt gia</v>
      </c>
      <c r="D38" s="12" t="s">
        <v>70</v>
      </c>
      <c r="E38" s="13" t="s">
        <v>29</v>
      </c>
      <c r="F38" s="8">
        <v>60</v>
      </c>
      <c r="G38" s="5">
        <v>4500</v>
      </c>
      <c r="H38" s="5">
        <f t="shared" si="0"/>
        <v>270000</v>
      </c>
      <c r="I38" s="20"/>
    </row>
    <row r="39" spans="1:9" ht="15.75">
      <c r="A39" s="18"/>
      <c r="B39" s="11" t="s">
        <v>467</v>
      </c>
      <c r="C39" s="36" t="s">
        <v>468</v>
      </c>
      <c r="D39" s="12" t="s">
        <v>469</v>
      </c>
      <c r="E39" s="13" t="s">
        <v>18</v>
      </c>
      <c r="F39" s="8">
        <v>5</v>
      </c>
      <c r="G39" s="5">
        <v>20000</v>
      </c>
      <c r="H39" s="5">
        <f t="shared" si="0"/>
        <v>100000</v>
      </c>
      <c r="I39" s="20"/>
    </row>
    <row r="40" spans="1:9" ht="15.75">
      <c r="A40" s="18"/>
      <c r="B40" s="11" t="s">
        <v>467</v>
      </c>
      <c r="C40" s="36" t="s">
        <v>16</v>
      </c>
      <c r="D40" s="12" t="s">
        <v>28</v>
      </c>
      <c r="E40" s="13" t="s">
        <v>29</v>
      </c>
      <c r="F40" s="3">
        <v>30</v>
      </c>
      <c r="G40" s="4">
        <v>13500</v>
      </c>
      <c r="H40" s="5">
        <f t="shared" si="0"/>
        <v>405000</v>
      </c>
      <c r="I40" s="20"/>
    </row>
    <row r="41" spans="1:9" ht="15.75">
      <c r="A41" s="18"/>
      <c r="B41" s="11" t="s">
        <v>470</v>
      </c>
      <c r="C41" s="36" t="s">
        <v>16</v>
      </c>
      <c r="D41" s="12" t="s">
        <v>248</v>
      </c>
      <c r="E41" s="13" t="s">
        <v>29</v>
      </c>
      <c r="F41" s="8">
        <v>1</v>
      </c>
      <c r="G41" s="5">
        <v>58000</v>
      </c>
      <c r="H41" s="5">
        <f t="shared" si="0"/>
        <v>58000</v>
      </c>
      <c r="I41" s="20"/>
    </row>
    <row r="42" spans="1:9" ht="15.75">
      <c r="A42" s="18"/>
      <c r="B42" s="11" t="s">
        <v>470</v>
      </c>
      <c r="C42" s="36" t="s">
        <v>106</v>
      </c>
      <c r="D42" s="12" t="s">
        <v>471</v>
      </c>
      <c r="E42" s="13" t="s">
        <v>18</v>
      </c>
      <c r="F42" s="8">
        <v>2</v>
      </c>
      <c r="G42" s="5">
        <v>125000</v>
      </c>
      <c r="H42" s="5">
        <f t="shared" si="0"/>
        <v>250000</v>
      </c>
      <c r="I42" s="20"/>
    </row>
    <row r="43" spans="1:9" ht="15.75">
      <c r="A43" s="18"/>
      <c r="B43" s="11" t="s">
        <v>470</v>
      </c>
      <c r="C43" s="36" t="s">
        <v>240</v>
      </c>
      <c r="D43" s="12" t="s">
        <v>472</v>
      </c>
      <c r="E43" s="13" t="s">
        <v>18</v>
      </c>
      <c r="F43" s="8">
        <v>10</v>
      </c>
      <c r="G43" s="5">
        <v>30000</v>
      </c>
      <c r="H43" s="5">
        <f t="shared" si="0"/>
        <v>300000</v>
      </c>
      <c r="I43" s="20"/>
    </row>
    <row r="44" spans="1:9" ht="15.75">
      <c r="A44" s="18"/>
      <c r="B44" s="11" t="s">
        <v>470</v>
      </c>
      <c r="C44" s="36" t="s">
        <v>410</v>
      </c>
      <c r="D44" s="12" t="s">
        <v>473</v>
      </c>
      <c r="E44" s="13" t="s">
        <v>18</v>
      </c>
      <c r="F44" s="8">
        <v>2</v>
      </c>
      <c r="G44" s="5">
        <v>24900</v>
      </c>
      <c r="H44" s="5">
        <f t="shared" si="0"/>
        <v>49800</v>
      </c>
      <c r="I44" s="20"/>
    </row>
    <row r="45" spans="1:9" ht="15.75">
      <c r="A45" s="18"/>
      <c r="B45" s="11" t="s">
        <v>474</v>
      </c>
      <c r="C45" s="36" t="s">
        <v>449</v>
      </c>
      <c r="D45" s="9" t="s">
        <v>475</v>
      </c>
      <c r="E45" s="6" t="s">
        <v>31</v>
      </c>
      <c r="F45" s="8">
        <v>24</v>
      </c>
      <c r="G45" s="5">
        <v>5500</v>
      </c>
      <c r="H45" s="5">
        <f t="shared" si="0"/>
        <v>132000</v>
      </c>
      <c r="I45" s="20"/>
    </row>
    <row r="46" spans="1:9" ht="15.75">
      <c r="A46" s="18"/>
      <c r="B46" s="11" t="str">
        <f t="shared" ref="B46:C46" si="10">B45</f>
        <v>22/08</v>
      </c>
      <c r="C46" s="54" t="str">
        <f t="shared" si="10"/>
        <v>trần nguyễn</v>
      </c>
      <c r="D46" s="9" t="s">
        <v>476</v>
      </c>
      <c r="E46" s="6" t="s">
        <v>31</v>
      </c>
      <c r="F46" s="8">
        <v>60</v>
      </c>
      <c r="G46" s="5">
        <v>5500</v>
      </c>
      <c r="H46" s="5">
        <f t="shared" si="0"/>
        <v>330000</v>
      </c>
      <c r="I46" s="20"/>
    </row>
    <row r="47" spans="1:9" ht="15.75">
      <c r="A47" s="18"/>
      <c r="B47" s="11" t="str">
        <f t="shared" ref="B47:B48" si="11">B46</f>
        <v>22/08</v>
      </c>
      <c r="C47" s="54" t="str">
        <f t="shared" ref="C47:C48" si="12">C46</f>
        <v>trần nguyễn</v>
      </c>
      <c r="D47" s="9" t="s">
        <v>134</v>
      </c>
      <c r="E47" s="6" t="s">
        <v>31</v>
      </c>
      <c r="F47" s="8">
        <v>36</v>
      </c>
      <c r="G47" s="5">
        <v>5500</v>
      </c>
      <c r="H47" s="5">
        <f t="shared" si="0"/>
        <v>198000</v>
      </c>
      <c r="I47" s="20"/>
    </row>
    <row r="48" spans="1:9" ht="15.75">
      <c r="A48" s="18"/>
      <c r="B48" s="11" t="str">
        <f t="shared" si="11"/>
        <v>22/08</v>
      </c>
      <c r="C48" s="54" t="str">
        <f t="shared" si="12"/>
        <v>trần nguyễn</v>
      </c>
      <c r="D48" s="9" t="s">
        <v>169</v>
      </c>
      <c r="E48" s="6" t="s">
        <v>18</v>
      </c>
      <c r="F48" s="8">
        <v>72</v>
      </c>
      <c r="G48" s="5">
        <v>8500</v>
      </c>
      <c r="H48" s="5">
        <f t="shared" si="0"/>
        <v>612000</v>
      </c>
      <c r="I48" s="20"/>
    </row>
    <row r="49" spans="1:9" ht="15.75">
      <c r="A49" s="18"/>
      <c r="B49" s="11" t="s">
        <v>477</v>
      </c>
      <c r="C49" s="36" t="s">
        <v>398</v>
      </c>
      <c r="D49" s="9" t="s">
        <v>401</v>
      </c>
      <c r="E49" s="6" t="s">
        <v>18</v>
      </c>
      <c r="F49" s="8">
        <v>100</v>
      </c>
      <c r="G49" s="5">
        <v>12000</v>
      </c>
      <c r="H49" s="5">
        <f t="shared" si="0"/>
        <v>1200000</v>
      </c>
      <c r="I49" s="20"/>
    </row>
    <row r="50" spans="1:9" ht="15.75">
      <c r="A50" s="18"/>
      <c r="B50" s="11" t="s">
        <v>477</v>
      </c>
      <c r="C50" s="36" t="s">
        <v>398</v>
      </c>
      <c r="D50" s="9" t="s">
        <v>478</v>
      </c>
      <c r="E50" s="6" t="s">
        <v>400</v>
      </c>
      <c r="F50" s="8">
        <v>200</v>
      </c>
      <c r="G50" s="5">
        <v>1520</v>
      </c>
      <c r="H50" s="5">
        <f t="shared" si="0"/>
        <v>304000</v>
      </c>
      <c r="I50" s="20"/>
    </row>
    <row r="51" spans="1:9" ht="15.75">
      <c r="A51" s="18"/>
      <c r="B51" s="11" t="s">
        <v>470</v>
      </c>
      <c r="C51" s="36" t="s">
        <v>160</v>
      </c>
      <c r="D51" s="9" t="s">
        <v>81</v>
      </c>
      <c r="E51" s="6" t="s">
        <v>23</v>
      </c>
      <c r="F51" s="8">
        <v>15</v>
      </c>
      <c r="G51" s="5">
        <v>21600</v>
      </c>
      <c r="H51" s="5">
        <f t="shared" si="0"/>
        <v>324000</v>
      </c>
      <c r="I51" s="20"/>
    </row>
    <row r="52" spans="1:9" ht="15.75">
      <c r="A52" s="18"/>
      <c r="B52" s="11" t="s">
        <v>470</v>
      </c>
      <c r="C52" s="36" t="s">
        <v>160</v>
      </c>
      <c r="D52" s="9" t="s">
        <v>479</v>
      </c>
      <c r="E52" s="6" t="s">
        <v>23</v>
      </c>
      <c r="F52" s="8">
        <v>10</v>
      </c>
      <c r="G52" s="5">
        <v>14000</v>
      </c>
      <c r="H52" s="5">
        <f t="shared" si="0"/>
        <v>140000</v>
      </c>
      <c r="I52" s="20"/>
    </row>
    <row r="53" spans="1:9" ht="15.75">
      <c r="A53" s="18"/>
      <c r="B53" s="11" t="s">
        <v>477</v>
      </c>
      <c r="C53" s="36" t="s">
        <v>244</v>
      </c>
      <c r="D53" s="9" t="s">
        <v>480</v>
      </c>
      <c r="E53" s="6" t="s">
        <v>18</v>
      </c>
      <c r="F53" s="14">
        <v>2</v>
      </c>
      <c r="G53" s="5">
        <v>26400</v>
      </c>
      <c r="H53" s="5">
        <f t="shared" si="0"/>
        <v>52800</v>
      </c>
      <c r="I53" s="20"/>
    </row>
    <row r="54" spans="1:9" ht="15.75">
      <c r="A54" s="18"/>
      <c r="B54" s="11" t="s">
        <v>481</v>
      </c>
      <c r="C54" s="36" t="s">
        <v>449</v>
      </c>
      <c r="D54" s="9" t="s">
        <v>71</v>
      </c>
      <c r="E54" s="13" t="s">
        <v>29</v>
      </c>
      <c r="F54" s="8">
        <v>30</v>
      </c>
      <c r="G54" s="5">
        <v>9500</v>
      </c>
      <c r="H54" s="5">
        <f t="shared" si="0"/>
        <v>285000</v>
      </c>
      <c r="I54" s="20"/>
    </row>
    <row r="55" spans="1:9" ht="15.75">
      <c r="A55" s="18"/>
      <c r="B55" s="11" t="str">
        <f t="shared" ref="B55:C55" si="13">B54</f>
        <v>12/08</v>
      </c>
      <c r="C55" s="54" t="str">
        <f t="shared" si="13"/>
        <v>trần nguyễn</v>
      </c>
      <c r="D55" s="9" t="s">
        <v>69</v>
      </c>
      <c r="E55" s="13" t="s">
        <v>29</v>
      </c>
      <c r="F55" s="8">
        <v>120</v>
      </c>
      <c r="G55" s="5">
        <v>6334</v>
      </c>
      <c r="H55" s="5">
        <f t="shared" si="0"/>
        <v>760080</v>
      </c>
      <c r="I55" s="38"/>
    </row>
    <row r="56" spans="1:9" ht="15.75">
      <c r="A56" s="18"/>
      <c r="B56" s="11" t="str">
        <f t="shared" ref="B56:B60" si="14">B55</f>
        <v>12/08</v>
      </c>
      <c r="C56" s="54" t="str">
        <f t="shared" ref="C56:C60" si="15">C55</f>
        <v>trần nguyễn</v>
      </c>
      <c r="D56" s="9" t="s">
        <v>70</v>
      </c>
      <c r="E56" s="13" t="s">
        <v>29</v>
      </c>
      <c r="F56" s="8">
        <v>240</v>
      </c>
      <c r="G56" s="5">
        <v>4125</v>
      </c>
      <c r="H56" s="5">
        <f t="shared" si="0"/>
        <v>990000</v>
      </c>
      <c r="I56" s="20"/>
    </row>
    <row r="57" spans="1:9" ht="15.75">
      <c r="A57" s="18"/>
      <c r="B57" s="11" t="str">
        <f t="shared" si="14"/>
        <v>12/08</v>
      </c>
      <c r="C57" s="54" t="str">
        <f t="shared" si="15"/>
        <v>trần nguyễn</v>
      </c>
      <c r="D57" s="9" t="s">
        <v>59</v>
      </c>
      <c r="E57" s="13" t="s">
        <v>29</v>
      </c>
      <c r="F57" s="8">
        <v>180</v>
      </c>
      <c r="G57" s="5">
        <v>2434</v>
      </c>
      <c r="H57" s="5">
        <f t="shared" si="0"/>
        <v>438120</v>
      </c>
      <c r="I57" s="35"/>
    </row>
    <row r="58" spans="1:9" ht="15.75">
      <c r="A58" s="18"/>
      <c r="B58" s="11" t="str">
        <f t="shared" si="14"/>
        <v>12/08</v>
      </c>
      <c r="C58" s="54" t="str">
        <f t="shared" si="15"/>
        <v>trần nguyễn</v>
      </c>
      <c r="D58" s="9" t="s">
        <v>58</v>
      </c>
      <c r="E58" s="13" t="s">
        <v>29</v>
      </c>
      <c r="F58" s="8">
        <v>108</v>
      </c>
      <c r="G58" s="5">
        <v>2467</v>
      </c>
      <c r="H58" s="5">
        <f t="shared" si="0"/>
        <v>266436</v>
      </c>
      <c r="I58" s="20"/>
    </row>
    <row r="59" spans="1:9" ht="15.75">
      <c r="A59" s="18"/>
      <c r="B59" s="11" t="str">
        <f t="shared" si="14"/>
        <v>12/08</v>
      </c>
      <c r="C59" s="54" t="str">
        <f t="shared" si="15"/>
        <v>trần nguyễn</v>
      </c>
      <c r="D59" s="9" t="s">
        <v>482</v>
      </c>
      <c r="E59" s="13" t="s">
        <v>23</v>
      </c>
      <c r="F59" s="8">
        <v>13</v>
      </c>
      <c r="G59" s="5">
        <v>40000</v>
      </c>
      <c r="H59" s="5">
        <f t="shared" si="0"/>
        <v>520000</v>
      </c>
      <c r="I59" s="20"/>
    </row>
    <row r="60" spans="1:9" ht="15.75">
      <c r="A60" s="18"/>
      <c r="B60" s="11" t="str">
        <f t="shared" si="14"/>
        <v>12/08</v>
      </c>
      <c r="C60" s="54" t="str">
        <f t="shared" si="15"/>
        <v>trần nguyễn</v>
      </c>
      <c r="D60" s="9" t="s">
        <v>483</v>
      </c>
      <c r="E60" s="13" t="s">
        <v>23</v>
      </c>
      <c r="F60" s="8">
        <v>10</v>
      </c>
      <c r="G60" s="5">
        <v>47000</v>
      </c>
      <c r="H60" s="5">
        <f t="shared" si="0"/>
        <v>470000</v>
      </c>
      <c r="I60" s="20"/>
    </row>
    <row r="61" spans="1:9" ht="15.75">
      <c r="A61" s="18"/>
      <c r="B61" s="11" t="s">
        <v>484</v>
      </c>
      <c r="C61" s="36" t="s">
        <v>55</v>
      </c>
      <c r="D61" s="9" t="s">
        <v>73</v>
      </c>
      <c r="E61" s="6" t="s">
        <v>31</v>
      </c>
      <c r="F61" s="8">
        <v>36</v>
      </c>
      <c r="G61" s="5">
        <v>12000</v>
      </c>
      <c r="H61" s="5">
        <f t="shared" si="0"/>
        <v>432000</v>
      </c>
      <c r="I61" s="20"/>
    </row>
    <row r="62" spans="1:9" ht="15.75">
      <c r="A62" s="18"/>
      <c r="B62" s="11" t="str">
        <f t="shared" ref="B62:C62" si="16">B61</f>
        <v>18/08</v>
      </c>
      <c r="C62" s="54" t="str">
        <f t="shared" si="16"/>
        <v>việt gia</v>
      </c>
      <c r="D62" s="9" t="s">
        <v>485</v>
      </c>
      <c r="E62" s="6" t="s">
        <v>23</v>
      </c>
      <c r="F62" s="8">
        <v>10</v>
      </c>
      <c r="G62" s="5">
        <v>42000</v>
      </c>
      <c r="H62" s="5">
        <f t="shared" si="0"/>
        <v>420000</v>
      </c>
      <c r="I62" s="20"/>
    </row>
    <row r="63" spans="1:9" ht="15.75">
      <c r="A63" s="18"/>
      <c r="B63" s="11" t="str">
        <f t="shared" ref="B63:B65" si="17">B62</f>
        <v>18/08</v>
      </c>
      <c r="C63" s="54" t="str">
        <f t="shared" ref="C63:C65" si="18">C62</f>
        <v>việt gia</v>
      </c>
      <c r="D63" s="9" t="s">
        <v>66</v>
      </c>
      <c r="E63" s="6" t="s">
        <v>23</v>
      </c>
      <c r="F63" s="8">
        <v>10</v>
      </c>
      <c r="G63" s="5">
        <v>43000</v>
      </c>
      <c r="H63" s="5">
        <f t="shared" si="0"/>
        <v>430000</v>
      </c>
      <c r="I63" s="20"/>
    </row>
    <row r="64" spans="1:9" ht="15.75">
      <c r="A64" s="18"/>
      <c r="B64" s="11" t="str">
        <f t="shared" si="17"/>
        <v>18/08</v>
      </c>
      <c r="C64" s="54" t="str">
        <f t="shared" si="18"/>
        <v>việt gia</v>
      </c>
      <c r="D64" s="9" t="s">
        <v>74</v>
      </c>
      <c r="E64" s="6" t="s">
        <v>31</v>
      </c>
      <c r="F64" s="8">
        <v>48</v>
      </c>
      <c r="G64" s="5">
        <v>7800</v>
      </c>
      <c r="H64" s="5">
        <f t="shared" si="0"/>
        <v>374400</v>
      </c>
      <c r="I64" s="20"/>
    </row>
    <row r="65" spans="1:9" ht="15.75">
      <c r="A65" s="18"/>
      <c r="B65" s="11" t="str">
        <f t="shared" si="17"/>
        <v>18/08</v>
      </c>
      <c r="C65" s="54" t="str">
        <f t="shared" si="18"/>
        <v>việt gia</v>
      </c>
      <c r="D65" s="9" t="s">
        <v>67</v>
      </c>
      <c r="E65" s="6" t="s">
        <v>18</v>
      </c>
      <c r="F65" s="8">
        <v>10</v>
      </c>
      <c r="G65" s="5">
        <v>22000</v>
      </c>
      <c r="H65" s="5">
        <f t="shared" si="0"/>
        <v>220000</v>
      </c>
      <c r="I65" s="20"/>
    </row>
    <row r="66" spans="1:9" ht="15.75">
      <c r="A66" s="18"/>
      <c r="B66" s="11" t="s">
        <v>486</v>
      </c>
      <c r="C66" s="36" t="s">
        <v>160</v>
      </c>
      <c r="D66" s="9" t="s">
        <v>77</v>
      </c>
      <c r="E66" s="6" t="s">
        <v>23</v>
      </c>
      <c r="F66" s="8">
        <v>10</v>
      </c>
      <c r="G66" s="5">
        <v>25000</v>
      </c>
      <c r="H66" s="5">
        <f t="shared" si="0"/>
        <v>250000</v>
      </c>
      <c r="I66" s="20"/>
    </row>
    <row r="67" spans="1:9" ht="15.75">
      <c r="A67" s="18"/>
      <c r="B67" s="11" t="s">
        <v>486</v>
      </c>
      <c r="C67" s="36" t="s">
        <v>160</v>
      </c>
      <c r="D67" s="9" t="s">
        <v>237</v>
      </c>
      <c r="E67" s="6" t="s">
        <v>23</v>
      </c>
      <c r="F67" s="8">
        <v>15</v>
      </c>
      <c r="G67" s="5">
        <v>30000</v>
      </c>
      <c r="H67" s="5">
        <f t="shared" si="0"/>
        <v>450000</v>
      </c>
      <c r="I67" s="20"/>
    </row>
    <row r="68" spans="1:9" ht="15.75">
      <c r="A68" s="18"/>
      <c r="B68" s="11" t="s">
        <v>487</v>
      </c>
      <c r="C68" s="36" t="s">
        <v>16</v>
      </c>
      <c r="D68" s="9" t="s">
        <v>488</v>
      </c>
      <c r="E68" s="6" t="s">
        <v>18</v>
      </c>
      <c r="F68" s="8">
        <v>20</v>
      </c>
      <c r="G68" s="5">
        <v>22000</v>
      </c>
      <c r="H68" s="5">
        <f t="shared" si="0"/>
        <v>440000</v>
      </c>
      <c r="I68" s="20"/>
    </row>
    <row r="69" spans="1:9" ht="15.75">
      <c r="A69" s="18"/>
      <c r="B69" s="11" t="s">
        <v>427</v>
      </c>
      <c r="C69" s="36" t="s">
        <v>16</v>
      </c>
      <c r="D69" s="9" t="s">
        <v>146</v>
      </c>
      <c r="E69" s="6" t="s">
        <v>18</v>
      </c>
      <c r="F69" s="8">
        <v>60</v>
      </c>
      <c r="G69" s="5">
        <v>6500</v>
      </c>
      <c r="H69" s="5">
        <f t="shared" si="0"/>
        <v>390000</v>
      </c>
      <c r="I69" s="20"/>
    </row>
    <row r="70" spans="1:9" ht="15.75">
      <c r="A70" s="18"/>
      <c r="B70" s="11" t="s">
        <v>427</v>
      </c>
      <c r="C70" s="36" t="s">
        <v>16</v>
      </c>
      <c r="D70" s="9" t="s">
        <v>20</v>
      </c>
      <c r="E70" s="6" t="s">
        <v>18</v>
      </c>
      <c r="F70" s="8">
        <v>50</v>
      </c>
      <c r="G70" s="5">
        <v>17000</v>
      </c>
      <c r="H70" s="5">
        <f t="shared" si="0"/>
        <v>850000</v>
      </c>
      <c r="I70" s="20"/>
    </row>
    <row r="71" spans="1:9" ht="15.75">
      <c r="A71" s="18"/>
      <c r="B71" s="11" t="s">
        <v>489</v>
      </c>
      <c r="C71" s="36" t="s">
        <v>106</v>
      </c>
      <c r="D71" s="9" t="s">
        <v>109</v>
      </c>
      <c r="E71" s="6" t="s">
        <v>18</v>
      </c>
      <c r="F71" s="8">
        <v>10</v>
      </c>
      <c r="G71" s="5">
        <v>23000</v>
      </c>
      <c r="H71" s="5">
        <f t="shared" si="0"/>
        <v>230000</v>
      </c>
      <c r="I71" s="20"/>
    </row>
    <row r="72" spans="1:9" ht="15.75">
      <c r="A72" s="18"/>
      <c r="B72" s="11" t="s">
        <v>489</v>
      </c>
      <c r="C72" s="36" t="s">
        <v>106</v>
      </c>
      <c r="D72" s="9" t="s">
        <v>490</v>
      </c>
      <c r="E72" s="6" t="s">
        <v>18</v>
      </c>
      <c r="F72" s="8">
        <v>12</v>
      </c>
      <c r="G72" s="5">
        <v>6000</v>
      </c>
      <c r="H72" s="5">
        <f t="shared" si="0"/>
        <v>72000</v>
      </c>
      <c r="I72" s="20"/>
    </row>
    <row r="73" spans="1:9" ht="15.75">
      <c r="A73" s="18"/>
      <c r="B73" s="11" t="s">
        <v>489</v>
      </c>
      <c r="C73" s="36" t="s">
        <v>106</v>
      </c>
      <c r="D73" s="9" t="s">
        <v>491</v>
      </c>
      <c r="E73" s="6" t="s">
        <v>18</v>
      </c>
      <c r="F73" s="8">
        <v>5</v>
      </c>
      <c r="G73" s="5">
        <v>95000</v>
      </c>
      <c r="H73" s="5">
        <f t="shared" si="0"/>
        <v>475000</v>
      </c>
      <c r="I73" s="20"/>
    </row>
    <row r="74" spans="1:9" ht="15.75">
      <c r="A74" s="18"/>
      <c r="B74" s="11" t="s">
        <v>481</v>
      </c>
      <c r="C74" s="36" t="s">
        <v>398</v>
      </c>
      <c r="D74" s="9" t="s">
        <v>401</v>
      </c>
      <c r="E74" s="6" t="s">
        <v>18</v>
      </c>
      <c r="F74" s="8">
        <v>100</v>
      </c>
      <c r="G74" s="5">
        <v>12000</v>
      </c>
      <c r="H74" s="5">
        <f t="shared" si="0"/>
        <v>1200000</v>
      </c>
      <c r="I74" s="20"/>
    </row>
    <row r="75" spans="1:9" ht="15.75">
      <c r="A75" s="18"/>
      <c r="B75" s="11" t="s">
        <v>481</v>
      </c>
      <c r="C75" s="36" t="s">
        <v>398</v>
      </c>
      <c r="D75" s="9" t="s">
        <v>478</v>
      </c>
      <c r="E75" s="6" t="s">
        <v>400</v>
      </c>
      <c r="F75" s="8">
        <v>150</v>
      </c>
      <c r="G75" s="5">
        <v>1520</v>
      </c>
      <c r="H75" s="5">
        <f t="shared" ref="H75:H138" si="19">G75*F75</f>
        <v>228000</v>
      </c>
      <c r="I75" s="20"/>
    </row>
    <row r="76" spans="1:9" ht="15.75">
      <c r="A76" s="18"/>
      <c r="B76" s="11" t="s">
        <v>492</v>
      </c>
      <c r="C76" s="36" t="s">
        <v>493</v>
      </c>
      <c r="D76" s="9" t="s">
        <v>494</v>
      </c>
      <c r="E76" s="6" t="s">
        <v>159</v>
      </c>
      <c r="F76" s="8">
        <v>12</v>
      </c>
      <c r="G76" s="5">
        <v>27000</v>
      </c>
      <c r="H76" s="5">
        <f t="shared" si="19"/>
        <v>324000</v>
      </c>
      <c r="I76" s="20"/>
    </row>
    <row r="77" spans="1:9" ht="15.75">
      <c r="A77" s="18"/>
      <c r="B77" s="11" t="s">
        <v>492</v>
      </c>
      <c r="C77" s="36" t="s">
        <v>493</v>
      </c>
      <c r="D77" s="9" t="s">
        <v>274</v>
      </c>
      <c r="E77" s="6" t="s">
        <v>290</v>
      </c>
      <c r="F77" s="8">
        <v>6</v>
      </c>
      <c r="G77" s="5">
        <v>77000</v>
      </c>
      <c r="H77" s="5">
        <f t="shared" si="19"/>
        <v>462000</v>
      </c>
      <c r="I77" s="20"/>
    </row>
    <row r="78" spans="1:9" ht="15.75">
      <c r="A78" s="18"/>
      <c r="B78" s="11" t="s">
        <v>492</v>
      </c>
      <c r="C78" s="36" t="s">
        <v>493</v>
      </c>
      <c r="D78" s="9" t="s">
        <v>495</v>
      </c>
      <c r="E78" s="6" t="s">
        <v>159</v>
      </c>
      <c r="F78" s="8">
        <v>24</v>
      </c>
      <c r="G78" s="5">
        <v>20700</v>
      </c>
      <c r="H78" s="5">
        <f t="shared" si="19"/>
        <v>496800</v>
      </c>
      <c r="I78" s="20"/>
    </row>
    <row r="79" spans="1:9" ht="15.75">
      <c r="A79" s="18"/>
      <c r="B79" s="11" t="s">
        <v>498</v>
      </c>
      <c r="C79" s="36" t="s">
        <v>16</v>
      </c>
      <c r="D79" s="12" t="s">
        <v>499</v>
      </c>
      <c r="E79" s="6" t="s">
        <v>18</v>
      </c>
      <c r="F79" s="8">
        <v>10</v>
      </c>
      <c r="G79" s="5">
        <v>13000</v>
      </c>
      <c r="H79" s="5">
        <f t="shared" si="19"/>
        <v>130000</v>
      </c>
      <c r="I79" s="20"/>
    </row>
    <row r="80" spans="1:9" ht="15.75">
      <c r="A80" s="18"/>
      <c r="B80" s="11" t="s">
        <v>498</v>
      </c>
      <c r="C80" s="36" t="s">
        <v>449</v>
      </c>
      <c r="D80" s="9" t="s">
        <v>58</v>
      </c>
      <c r="E80" s="6" t="s">
        <v>214</v>
      </c>
      <c r="F80" s="8">
        <v>1</v>
      </c>
      <c r="G80" s="5">
        <v>780000</v>
      </c>
      <c r="H80" s="5">
        <f t="shared" si="19"/>
        <v>780000</v>
      </c>
      <c r="I80" s="20"/>
    </row>
    <row r="81" spans="1:9" ht="15.75">
      <c r="A81" s="18"/>
      <c r="B81" s="11" t="s">
        <v>498</v>
      </c>
      <c r="C81" s="36" t="s">
        <v>449</v>
      </c>
      <c r="D81" s="9" t="s">
        <v>59</v>
      </c>
      <c r="E81" s="6" t="s">
        <v>214</v>
      </c>
      <c r="F81" s="8">
        <v>1</v>
      </c>
      <c r="G81" s="5">
        <v>730000</v>
      </c>
      <c r="H81" s="5">
        <f t="shared" si="19"/>
        <v>730000</v>
      </c>
      <c r="I81" s="20"/>
    </row>
    <row r="82" spans="1:9" ht="15.75">
      <c r="A82" s="18"/>
      <c r="B82" s="11" t="s">
        <v>498</v>
      </c>
      <c r="C82" s="36" t="s">
        <v>449</v>
      </c>
      <c r="D82" s="9" t="s">
        <v>516</v>
      </c>
      <c r="E82" s="6" t="s">
        <v>214</v>
      </c>
      <c r="F82" s="8">
        <v>1</v>
      </c>
      <c r="G82" s="5">
        <v>800000</v>
      </c>
      <c r="H82" s="5">
        <f t="shared" si="19"/>
        <v>800000</v>
      </c>
      <c r="I82" s="20"/>
    </row>
    <row r="83" spans="1:9" ht="15.75">
      <c r="A83" s="18"/>
      <c r="B83" s="11" t="s">
        <v>498</v>
      </c>
      <c r="C83" s="36" t="s">
        <v>449</v>
      </c>
      <c r="D83" s="12" t="s">
        <v>188</v>
      </c>
      <c r="E83" s="13" t="s">
        <v>23</v>
      </c>
      <c r="F83" s="13">
        <v>5</v>
      </c>
      <c r="G83" s="5">
        <v>47000</v>
      </c>
      <c r="H83" s="5">
        <f t="shared" si="19"/>
        <v>235000</v>
      </c>
      <c r="I83" s="20"/>
    </row>
    <row r="84" spans="1:9" ht="15.75">
      <c r="A84" s="18"/>
      <c r="B84" s="15"/>
      <c r="C84" s="36"/>
      <c r="D84" s="16"/>
      <c r="E84" s="13"/>
      <c r="F84" s="13"/>
      <c r="G84" s="5"/>
      <c r="H84" s="5">
        <f t="shared" si="19"/>
        <v>0</v>
      </c>
      <c r="I84" s="20"/>
    </row>
    <row r="85" spans="1:9" ht="15.75">
      <c r="A85" s="18"/>
      <c r="B85" s="17"/>
      <c r="C85" s="36"/>
      <c r="D85" s="16"/>
      <c r="E85" s="13"/>
      <c r="F85" s="13"/>
      <c r="G85" s="5"/>
      <c r="H85" s="5">
        <f t="shared" si="19"/>
        <v>0</v>
      </c>
      <c r="I85" s="20"/>
    </row>
    <row r="86" spans="1:9" ht="15.75">
      <c r="A86" s="18"/>
      <c r="B86" s="11"/>
      <c r="C86" s="36"/>
      <c r="D86" s="12"/>
      <c r="E86" s="13"/>
      <c r="F86" s="13"/>
      <c r="G86" s="5"/>
      <c r="H86" s="5">
        <f t="shared" si="19"/>
        <v>0</v>
      </c>
      <c r="I86" s="20"/>
    </row>
    <row r="87" spans="1:9" ht="15.75">
      <c r="A87" s="18"/>
      <c r="B87" s="11"/>
      <c r="C87" s="36"/>
      <c r="D87" s="12"/>
      <c r="E87" s="13"/>
      <c r="F87" s="13"/>
      <c r="G87" s="5"/>
      <c r="H87" s="5">
        <f t="shared" si="19"/>
        <v>0</v>
      </c>
      <c r="I87" s="20"/>
    </row>
    <row r="88" spans="1:9" ht="15.75">
      <c r="A88" s="18"/>
      <c r="B88" s="11"/>
      <c r="C88" s="36"/>
      <c r="D88" s="16"/>
      <c r="E88" s="13"/>
      <c r="F88" s="13"/>
      <c r="G88" s="5"/>
      <c r="H88" s="5">
        <f t="shared" si="19"/>
        <v>0</v>
      </c>
      <c r="I88" s="20"/>
    </row>
    <row r="89" spans="1:9" ht="15.75">
      <c r="A89" s="18"/>
      <c r="B89" s="11"/>
      <c r="C89" s="36"/>
      <c r="D89" s="12"/>
      <c r="E89" s="13"/>
      <c r="F89" s="13"/>
      <c r="G89" s="5"/>
      <c r="H89" s="5">
        <f t="shared" si="19"/>
        <v>0</v>
      </c>
      <c r="I89" s="20"/>
    </row>
    <row r="90" spans="1:9" ht="15.75">
      <c r="A90" s="18"/>
      <c r="B90" s="11"/>
      <c r="C90" s="36"/>
      <c r="D90" s="12"/>
      <c r="E90" s="13"/>
      <c r="F90" s="13"/>
      <c r="G90" s="5"/>
      <c r="H90" s="5">
        <f t="shared" si="19"/>
        <v>0</v>
      </c>
      <c r="I90" s="20"/>
    </row>
    <row r="91" spans="1:9" ht="15.75">
      <c r="A91" s="18"/>
      <c r="B91" s="11"/>
      <c r="C91" s="36"/>
      <c r="D91" s="12"/>
      <c r="E91" s="13"/>
      <c r="F91" s="13"/>
      <c r="G91" s="5"/>
      <c r="H91" s="5">
        <f t="shared" si="19"/>
        <v>0</v>
      </c>
      <c r="I91" s="20"/>
    </row>
    <row r="92" spans="1:9" ht="15.75">
      <c r="A92" s="18"/>
      <c r="B92" s="11"/>
      <c r="C92" s="36"/>
      <c r="D92" s="12"/>
      <c r="E92" s="13"/>
      <c r="F92" s="13"/>
      <c r="G92" s="5"/>
      <c r="H92" s="5">
        <f t="shared" si="19"/>
        <v>0</v>
      </c>
      <c r="I92" s="20"/>
    </row>
    <row r="93" spans="1:9" ht="15.75">
      <c r="A93" s="18"/>
      <c r="B93" s="11"/>
      <c r="C93" s="36"/>
      <c r="D93" s="12"/>
      <c r="E93" s="13"/>
      <c r="F93" s="13"/>
      <c r="G93" s="5"/>
      <c r="H93" s="5">
        <f t="shared" si="19"/>
        <v>0</v>
      </c>
      <c r="I93" s="20"/>
    </row>
    <row r="94" spans="1:9" ht="15.75">
      <c r="A94" s="18"/>
      <c r="B94" s="11"/>
      <c r="C94" s="36"/>
      <c r="D94" s="12"/>
      <c r="E94" s="13"/>
      <c r="F94" s="13"/>
      <c r="G94" s="5"/>
      <c r="H94" s="5">
        <f t="shared" si="19"/>
        <v>0</v>
      </c>
      <c r="I94" s="20"/>
    </row>
    <row r="95" spans="1:9" ht="15.75">
      <c r="A95" s="18"/>
      <c r="B95" s="11"/>
      <c r="C95" s="36"/>
      <c r="D95" s="12"/>
      <c r="E95" s="13"/>
      <c r="F95" s="13"/>
      <c r="G95" s="5"/>
      <c r="H95" s="5">
        <f t="shared" si="19"/>
        <v>0</v>
      </c>
      <c r="I95" s="20"/>
    </row>
    <row r="96" spans="1:9" ht="15.75">
      <c r="A96" s="18"/>
      <c r="B96" s="11"/>
      <c r="C96" s="36"/>
      <c r="D96" s="12"/>
      <c r="E96" s="13"/>
      <c r="F96" s="13"/>
      <c r="G96" s="5"/>
      <c r="H96" s="5">
        <f t="shared" si="19"/>
        <v>0</v>
      </c>
      <c r="I96" s="20"/>
    </row>
    <row r="97" spans="1:9" ht="15.75">
      <c r="A97" s="18"/>
      <c r="B97" s="11"/>
      <c r="C97" s="36"/>
      <c r="D97" s="12"/>
      <c r="E97" s="13"/>
      <c r="F97" s="13"/>
      <c r="G97" s="5"/>
      <c r="H97" s="5">
        <f t="shared" si="19"/>
        <v>0</v>
      </c>
      <c r="I97" s="20"/>
    </row>
    <row r="98" spans="1:9" ht="15.75">
      <c r="A98" s="18"/>
      <c r="B98" s="11"/>
      <c r="C98" s="36"/>
      <c r="D98" s="9"/>
      <c r="E98" s="6"/>
      <c r="F98" s="13"/>
      <c r="G98" s="5"/>
      <c r="H98" s="5">
        <f t="shared" si="19"/>
        <v>0</v>
      </c>
      <c r="I98" s="20"/>
    </row>
    <row r="99" spans="1:9" ht="15.75">
      <c r="A99" s="18"/>
      <c r="B99" s="11"/>
      <c r="C99" s="36"/>
      <c r="D99" s="9"/>
      <c r="E99" s="6"/>
      <c r="F99" s="13"/>
      <c r="G99" s="5"/>
      <c r="H99" s="5">
        <f t="shared" si="19"/>
        <v>0</v>
      </c>
      <c r="I99" s="20"/>
    </row>
    <row r="100" spans="1:9" ht="15.75">
      <c r="A100" s="18"/>
      <c r="B100" s="11"/>
      <c r="C100" s="36"/>
      <c r="D100" s="9"/>
      <c r="E100" s="6"/>
      <c r="F100" s="13"/>
      <c r="G100" s="5"/>
      <c r="H100" s="5">
        <f t="shared" si="19"/>
        <v>0</v>
      </c>
      <c r="I100" s="20"/>
    </row>
    <row r="101" spans="1:9" ht="15.75">
      <c r="A101" s="18"/>
      <c r="B101" s="11"/>
      <c r="C101" s="36"/>
      <c r="D101" s="12"/>
      <c r="E101" s="13"/>
      <c r="F101" s="13"/>
      <c r="G101" s="5"/>
      <c r="H101" s="5">
        <f t="shared" si="19"/>
        <v>0</v>
      </c>
      <c r="I101" s="20"/>
    </row>
    <row r="102" spans="1:9" ht="15.75">
      <c r="A102" s="18"/>
      <c r="B102" s="11"/>
      <c r="C102" s="36"/>
      <c r="D102" s="12"/>
      <c r="E102" s="13"/>
      <c r="F102" s="13"/>
      <c r="G102" s="5"/>
      <c r="H102" s="5">
        <f t="shared" si="19"/>
        <v>0</v>
      </c>
      <c r="I102" s="20"/>
    </row>
    <row r="103" spans="1:9" ht="15.75">
      <c r="A103" s="18"/>
      <c r="B103" s="11"/>
      <c r="C103" s="36"/>
      <c r="D103" s="12"/>
      <c r="E103" s="13"/>
      <c r="F103" s="13"/>
      <c r="G103" s="5"/>
      <c r="H103" s="5">
        <f t="shared" si="19"/>
        <v>0</v>
      </c>
      <c r="I103" s="20"/>
    </row>
    <row r="104" spans="1:9" ht="15.75">
      <c r="A104" s="18"/>
      <c r="B104" s="11"/>
      <c r="C104" s="36"/>
      <c r="D104" s="12"/>
      <c r="E104" s="13"/>
      <c r="F104" s="14"/>
      <c r="G104" s="5"/>
      <c r="H104" s="5">
        <f t="shared" si="19"/>
        <v>0</v>
      </c>
      <c r="I104" s="20"/>
    </row>
    <row r="105" spans="1:9" ht="15.75">
      <c r="A105" s="18"/>
      <c r="B105" s="11"/>
      <c r="C105" s="36"/>
      <c r="D105" s="12"/>
      <c r="E105" s="13"/>
      <c r="F105" s="14"/>
      <c r="G105" s="5"/>
      <c r="H105" s="5">
        <f t="shared" si="19"/>
        <v>0</v>
      </c>
      <c r="I105" s="20"/>
    </row>
    <row r="106" spans="1:9" ht="15.75">
      <c r="A106" s="18"/>
      <c r="B106" s="11"/>
      <c r="C106" s="36"/>
      <c r="D106" s="12"/>
      <c r="E106" s="13"/>
      <c r="F106" s="14"/>
      <c r="G106" s="5"/>
      <c r="H106" s="5">
        <f t="shared" si="19"/>
        <v>0</v>
      </c>
    </row>
    <row r="107" spans="1:9" ht="15.75">
      <c r="A107" s="18"/>
      <c r="B107" s="11"/>
      <c r="C107" s="36"/>
      <c r="D107" s="12"/>
      <c r="E107" s="13"/>
      <c r="F107" s="14"/>
      <c r="G107" s="5"/>
      <c r="H107" s="5">
        <f t="shared" si="19"/>
        <v>0</v>
      </c>
    </row>
    <row r="108" spans="1:9" ht="15.75">
      <c r="A108" s="18"/>
      <c r="B108" s="11"/>
      <c r="C108" s="36"/>
      <c r="D108" s="12"/>
      <c r="E108" s="13"/>
      <c r="F108" s="14"/>
      <c r="G108" s="5"/>
      <c r="H108" s="5">
        <f t="shared" si="19"/>
        <v>0</v>
      </c>
    </row>
    <row r="109" spans="1:9" ht="15.75">
      <c r="A109" s="18"/>
      <c r="B109" s="11"/>
      <c r="C109" s="36"/>
      <c r="D109" s="12"/>
      <c r="E109" s="13"/>
      <c r="F109" s="14"/>
      <c r="G109" s="5"/>
      <c r="H109" s="5">
        <f t="shared" si="19"/>
        <v>0</v>
      </c>
    </row>
    <row r="110" spans="1:9" ht="15.75">
      <c r="A110" s="18"/>
      <c r="B110" s="11"/>
      <c r="C110" s="36"/>
      <c r="D110" s="12"/>
      <c r="E110" s="13"/>
      <c r="F110" s="14"/>
      <c r="G110" s="5"/>
      <c r="H110" s="5">
        <f t="shared" si="19"/>
        <v>0</v>
      </c>
    </row>
    <row r="111" spans="1:9" ht="15.75">
      <c r="A111" s="18"/>
      <c r="B111" s="11"/>
      <c r="C111" s="36"/>
      <c r="D111" s="12"/>
      <c r="E111" s="13"/>
      <c r="F111" s="14"/>
      <c r="G111" s="5"/>
      <c r="H111" s="5">
        <f t="shared" si="19"/>
        <v>0</v>
      </c>
    </row>
    <row r="112" spans="1:9" ht="15.75">
      <c r="A112" s="18"/>
      <c r="B112" s="11"/>
      <c r="C112" s="36"/>
      <c r="D112" s="12"/>
      <c r="E112" s="13"/>
      <c r="F112" s="14"/>
      <c r="G112" s="5"/>
      <c r="H112" s="5">
        <f t="shared" si="19"/>
        <v>0</v>
      </c>
    </row>
    <row r="113" spans="1:8" ht="15.75">
      <c r="A113" s="18"/>
      <c r="B113" s="11"/>
      <c r="C113" s="36"/>
      <c r="D113" s="12"/>
      <c r="E113" s="13"/>
      <c r="F113" s="14"/>
      <c r="G113" s="5"/>
      <c r="H113" s="5">
        <f t="shared" si="19"/>
        <v>0</v>
      </c>
    </row>
    <row r="114" spans="1:8" ht="15.75">
      <c r="A114" s="18"/>
      <c r="B114" s="11"/>
      <c r="C114" s="36"/>
      <c r="D114" s="12"/>
      <c r="E114" s="13"/>
      <c r="F114" s="14"/>
      <c r="G114" s="5"/>
      <c r="H114" s="5">
        <f t="shared" si="19"/>
        <v>0</v>
      </c>
    </row>
    <row r="115" spans="1:8" ht="15.75">
      <c r="A115" s="18"/>
      <c r="B115" s="11"/>
      <c r="C115" s="36"/>
      <c r="D115" s="12"/>
      <c r="E115" s="13"/>
      <c r="F115" s="14"/>
      <c r="G115" s="5"/>
      <c r="H115" s="5">
        <f t="shared" si="19"/>
        <v>0</v>
      </c>
    </row>
    <row r="116" spans="1:8" ht="15.75">
      <c r="A116" s="18"/>
      <c r="B116" s="11"/>
      <c r="C116" s="36"/>
      <c r="D116" s="12"/>
      <c r="E116" s="13"/>
      <c r="F116" s="14"/>
      <c r="G116" s="5"/>
      <c r="H116" s="5">
        <f t="shared" si="19"/>
        <v>0</v>
      </c>
    </row>
    <row r="117" spans="1:8" ht="15.75">
      <c r="A117" s="18"/>
      <c r="B117" s="11"/>
      <c r="C117" s="36"/>
      <c r="D117" s="12"/>
      <c r="E117" s="13"/>
      <c r="F117" s="14"/>
      <c r="G117" s="5"/>
      <c r="H117" s="5">
        <f t="shared" si="19"/>
        <v>0</v>
      </c>
    </row>
    <row r="118" spans="1:8" ht="15.75">
      <c r="A118" s="18"/>
      <c r="B118" s="11"/>
      <c r="C118" s="36"/>
      <c r="D118" s="12"/>
      <c r="E118" s="13"/>
      <c r="F118" s="14"/>
      <c r="G118" s="5"/>
      <c r="H118" s="5">
        <f t="shared" si="19"/>
        <v>0</v>
      </c>
    </row>
    <row r="119" spans="1:8" ht="15.75">
      <c r="A119" s="18"/>
      <c r="B119" s="11"/>
      <c r="C119" s="36"/>
      <c r="D119" s="12"/>
      <c r="E119" s="13"/>
      <c r="F119" s="14"/>
      <c r="G119" s="5"/>
      <c r="H119" s="5">
        <f t="shared" si="19"/>
        <v>0</v>
      </c>
    </row>
    <row r="120" spans="1:8" ht="15.75">
      <c r="A120" s="18"/>
      <c r="B120" s="11"/>
      <c r="C120" s="36"/>
      <c r="D120" s="12"/>
      <c r="E120" s="13"/>
      <c r="F120" s="14"/>
      <c r="G120" s="5"/>
      <c r="H120" s="5">
        <f t="shared" si="19"/>
        <v>0</v>
      </c>
    </row>
    <row r="121" spans="1:8" ht="15.75">
      <c r="A121" s="18"/>
      <c r="B121" s="11"/>
      <c r="C121" s="36"/>
      <c r="D121" s="12"/>
      <c r="E121" s="13"/>
      <c r="F121" s="14"/>
      <c r="G121" s="5"/>
      <c r="H121" s="5">
        <f t="shared" si="19"/>
        <v>0</v>
      </c>
    </row>
    <row r="122" spans="1:8" ht="15.75">
      <c r="A122" s="18"/>
      <c r="B122" s="11"/>
      <c r="C122" s="36"/>
      <c r="D122" s="12"/>
      <c r="E122" s="13"/>
      <c r="F122" s="14"/>
      <c r="G122" s="5"/>
      <c r="H122" s="5">
        <f t="shared" si="19"/>
        <v>0</v>
      </c>
    </row>
    <row r="123" spans="1:8" ht="15.75">
      <c r="A123" s="18"/>
      <c r="B123" s="11"/>
      <c r="C123" s="36"/>
      <c r="D123" s="12"/>
      <c r="E123" s="13"/>
      <c r="F123" s="14"/>
      <c r="G123" s="5"/>
      <c r="H123" s="5">
        <f t="shared" si="19"/>
        <v>0</v>
      </c>
    </row>
    <row r="124" spans="1:8" ht="15.75">
      <c r="A124" s="18"/>
      <c r="B124" s="11"/>
      <c r="C124" s="36"/>
      <c r="D124" s="12"/>
      <c r="E124" s="13"/>
      <c r="F124" s="14"/>
      <c r="G124" s="5"/>
      <c r="H124" s="5">
        <f t="shared" si="19"/>
        <v>0</v>
      </c>
    </row>
    <row r="125" spans="1:8" ht="15.75">
      <c r="A125" s="18"/>
      <c r="B125" s="11"/>
      <c r="C125" s="36"/>
      <c r="D125" s="12"/>
      <c r="E125" s="13"/>
      <c r="F125" s="14"/>
      <c r="G125" s="5"/>
      <c r="H125" s="5">
        <f t="shared" si="19"/>
        <v>0</v>
      </c>
    </row>
    <row r="126" spans="1:8" ht="15.75">
      <c r="A126" s="18"/>
      <c r="B126" s="11"/>
      <c r="C126" s="36"/>
      <c r="D126" s="12"/>
      <c r="E126" s="13"/>
      <c r="F126" s="14"/>
      <c r="G126" s="5"/>
      <c r="H126" s="5">
        <f t="shared" si="19"/>
        <v>0</v>
      </c>
    </row>
    <row r="127" spans="1:8" ht="15.75">
      <c r="A127" s="18"/>
      <c r="B127" s="11"/>
      <c r="C127" s="36"/>
      <c r="D127" s="12"/>
      <c r="E127" s="13"/>
      <c r="F127" s="14"/>
      <c r="G127" s="5"/>
      <c r="H127" s="5">
        <f t="shared" si="19"/>
        <v>0</v>
      </c>
    </row>
    <row r="128" spans="1:8" ht="15.75">
      <c r="A128" s="18"/>
      <c r="B128" s="11"/>
      <c r="C128" s="36"/>
      <c r="D128" s="12"/>
      <c r="E128" s="13"/>
      <c r="F128" s="14"/>
      <c r="G128" s="5"/>
      <c r="H128" s="5">
        <f t="shared" si="19"/>
        <v>0</v>
      </c>
    </row>
    <row r="129" spans="1:8" ht="15.75">
      <c r="A129" s="18"/>
      <c r="B129" s="11"/>
      <c r="C129" s="36"/>
      <c r="D129" s="12"/>
      <c r="E129" s="13"/>
      <c r="F129" s="14"/>
      <c r="G129" s="5"/>
      <c r="H129" s="5">
        <f t="shared" si="19"/>
        <v>0</v>
      </c>
    </row>
    <row r="130" spans="1:8" ht="15.75">
      <c r="A130" s="18"/>
      <c r="B130" s="11"/>
      <c r="C130" s="36"/>
      <c r="D130" s="12"/>
      <c r="E130" s="13"/>
      <c r="F130" s="14"/>
      <c r="G130" s="5"/>
      <c r="H130" s="5">
        <f t="shared" si="19"/>
        <v>0</v>
      </c>
    </row>
    <row r="131" spans="1:8" ht="15.75">
      <c r="A131" s="18"/>
      <c r="B131" s="11"/>
      <c r="C131" s="36"/>
      <c r="D131" s="12"/>
      <c r="E131" s="13"/>
      <c r="F131" s="14"/>
      <c r="G131" s="5"/>
      <c r="H131" s="5">
        <f t="shared" si="19"/>
        <v>0</v>
      </c>
    </row>
    <row r="132" spans="1:8" ht="15.75">
      <c r="A132" s="18"/>
      <c r="B132" s="11"/>
      <c r="C132" s="36"/>
      <c r="D132" s="12"/>
      <c r="E132" s="13"/>
      <c r="F132" s="14"/>
      <c r="G132" s="5"/>
      <c r="H132" s="5">
        <f t="shared" si="19"/>
        <v>0</v>
      </c>
    </row>
    <row r="133" spans="1:8" ht="15.75">
      <c r="A133" s="18"/>
      <c r="B133" s="11"/>
      <c r="C133" s="36"/>
      <c r="D133" s="12"/>
      <c r="E133" s="13"/>
      <c r="F133" s="14"/>
      <c r="G133" s="5"/>
      <c r="H133" s="5">
        <f t="shared" si="19"/>
        <v>0</v>
      </c>
    </row>
    <row r="134" spans="1:8" ht="15.75">
      <c r="A134" s="18"/>
      <c r="B134" s="11"/>
      <c r="C134" s="36"/>
      <c r="D134" s="12"/>
      <c r="E134" s="13"/>
      <c r="F134" s="14"/>
      <c r="G134" s="5"/>
      <c r="H134" s="5">
        <f t="shared" si="19"/>
        <v>0</v>
      </c>
    </row>
    <row r="135" spans="1:8" ht="15.75">
      <c r="A135" s="18"/>
      <c r="B135" s="11"/>
      <c r="C135" s="36"/>
      <c r="D135" s="12"/>
      <c r="E135" s="13"/>
      <c r="F135" s="14"/>
      <c r="G135" s="5"/>
      <c r="H135" s="5">
        <f t="shared" si="19"/>
        <v>0</v>
      </c>
    </row>
    <row r="136" spans="1:8" ht="15.75">
      <c r="A136" s="18"/>
      <c r="B136" s="11"/>
      <c r="C136" s="36"/>
      <c r="D136" s="12"/>
      <c r="E136" s="13"/>
      <c r="F136" s="14"/>
      <c r="G136" s="5"/>
      <c r="H136" s="5">
        <f t="shared" si="19"/>
        <v>0</v>
      </c>
    </row>
    <row r="137" spans="1:8" ht="15.75">
      <c r="A137" s="18"/>
      <c r="B137" s="11"/>
      <c r="C137" s="36"/>
      <c r="D137" s="12"/>
      <c r="E137" s="13"/>
      <c r="F137" s="14"/>
      <c r="G137" s="5"/>
      <c r="H137" s="5">
        <f t="shared" si="19"/>
        <v>0</v>
      </c>
    </row>
    <row r="138" spans="1:8" ht="15.75">
      <c r="A138" s="18"/>
      <c r="B138" s="11"/>
      <c r="C138" s="36"/>
      <c r="D138" s="12"/>
      <c r="E138" s="13"/>
      <c r="F138" s="14"/>
      <c r="G138" s="5"/>
      <c r="H138" s="5">
        <f t="shared" si="19"/>
        <v>0</v>
      </c>
    </row>
    <row r="139" spans="1:8" ht="15.75">
      <c r="A139" s="18"/>
      <c r="B139" s="11"/>
      <c r="C139" s="36"/>
      <c r="D139" s="12"/>
      <c r="E139" s="13"/>
      <c r="F139" s="14"/>
      <c r="G139" s="5"/>
      <c r="H139" s="5">
        <f t="shared" ref="H139:H202" si="20">G139*F139</f>
        <v>0</v>
      </c>
    </row>
    <row r="140" spans="1:8" ht="15.75">
      <c r="A140" s="18"/>
      <c r="B140" s="11"/>
      <c r="C140" s="36"/>
      <c r="D140" s="12"/>
      <c r="E140" s="13"/>
      <c r="F140" s="14"/>
      <c r="G140" s="5"/>
      <c r="H140" s="5">
        <f t="shared" si="20"/>
        <v>0</v>
      </c>
    </row>
    <row r="141" spans="1:8" ht="15.75">
      <c r="A141" s="18"/>
      <c r="B141" s="11"/>
      <c r="C141" s="36"/>
      <c r="D141" s="12"/>
      <c r="E141" s="13"/>
      <c r="F141" s="14"/>
      <c r="G141" s="5"/>
      <c r="H141" s="5">
        <f t="shared" si="20"/>
        <v>0</v>
      </c>
    </row>
    <row r="142" spans="1:8" ht="15.75">
      <c r="A142" s="18"/>
      <c r="B142" s="11"/>
      <c r="C142" s="36"/>
      <c r="D142" s="12"/>
      <c r="E142" s="13"/>
      <c r="F142" s="14"/>
      <c r="G142" s="5"/>
      <c r="H142" s="5">
        <f t="shared" si="20"/>
        <v>0</v>
      </c>
    </row>
    <row r="143" spans="1:8" ht="15.75">
      <c r="A143" s="18"/>
      <c r="B143" s="11"/>
      <c r="C143" s="36"/>
      <c r="D143" s="12"/>
      <c r="E143" s="13"/>
      <c r="F143" s="14"/>
      <c r="G143" s="5"/>
      <c r="H143" s="5">
        <f t="shared" si="20"/>
        <v>0</v>
      </c>
    </row>
    <row r="144" spans="1:8" ht="15.75">
      <c r="A144" s="18"/>
      <c r="B144" s="11"/>
      <c r="C144" s="36"/>
      <c r="D144" s="12"/>
      <c r="E144" s="13"/>
      <c r="F144" s="14"/>
      <c r="G144" s="5"/>
      <c r="H144" s="5">
        <f t="shared" si="20"/>
        <v>0</v>
      </c>
    </row>
    <row r="145" spans="1:8" ht="15.75">
      <c r="A145" s="18"/>
      <c r="B145" s="11"/>
      <c r="C145" s="36"/>
      <c r="D145" s="12"/>
      <c r="E145" s="13"/>
      <c r="F145" s="14"/>
      <c r="G145" s="5"/>
      <c r="H145" s="5">
        <f t="shared" si="20"/>
        <v>0</v>
      </c>
    </row>
    <row r="146" spans="1:8" ht="15.75">
      <c r="A146" s="18"/>
      <c r="B146" s="11"/>
      <c r="C146" s="36"/>
      <c r="D146" s="12"/>
      <c r="E146" s="13"/>
      <c r="F146" s="14"/>
      <c r="G146" s="5"/>
      <c r="H146" s="5">
        <f t="shared" si="20"/>
        <v>0</v>
      </c>
    </row>
    <row r="147" spans="1:8" ht="15.75">
      <c r="A147" s="18"/>
      <c r="B147" s="11"/>
      <c r="C147" s="36"/>
      <c r="D147" s="12"/>
      <c r="E147" s="13"/>
      <c r="F147" s="14"/>
      <c r="G147" s="5"/>
      <c r="H147" s="5">
        <f t="shared" si="20"/>
        <v>0</v>
      </c>
    </row>
    <row r="148" spans="1:8" ht="15.75">
      <c r="A148" s="18"/>
      <c r="B148" s="11"/>
      <c r="C148" s="36"/>
      <c r="D148" s="12"/>
      <c r="E148" s="13"/>
      <c r="F148" s="14"/>
      <c r="G148" s="5"/>
      <c r="H148" s="5">
        <f t="shared" si="20"/>
        <v>0</v>
      </c>
    </row>
    <row r="149" spans="1:8" ht="15.75">
      <c r="A149" s="18"/>
      <c r="B149" s="11"/>
      <c r="C149" s="36"/>
      <c r="D149" s="12"/>
      <c r="E149" s="13"/>
      <c r="F149" s="14"/>
      <c r="G149" s="5"/>
      <c r="H149" s="5">
        <f t="shared" si="20"/>
        <v>0</v>
      </c>
    </row>
    <row r="150" spans="1:8" ht="15.75">
      <c r="A150" s="18"/>
      <c r="B150" s="11"/>
      <c r="C150" s="36"/>
      <c r="D150" s="12"/>
      <c r="E150" s="13"/>
      <c r="F150" s="14"/>
      <c r="G150" s="5"/>
      <c r="H150" s="5">
        <f t="shared" si="20"/>
        <v>0</v>
      </c>
    </row>
    <row r="151" spans="1:8" ht="15.75">
      <c r="A151" s="18"/>
      <c r="B151" s="11"/>
      <c r="C151" s="36"/>
      <c r="D151" s="12"/>
      <c r="E151" s="13"/>
      <c r="F151" s="14"/>
      <c r="G151" s="5"/>
      <c r="H151" s="5">
        <f t="shared" si="20"/>
        <v>0</v>
      </c>
    </row>
    <row r="152" spans="1:8" ht="15.75">
      <c r="A152" s="18"/>
      <c r="B152" s="11"/>
      <c r="C152" s="36"/>
      <c r="D152" s="12"/>
      <c r="E152" s="13"/>
      <c r="F152" s="14"/>
      <c r="G152" s="5"/>
      <c r="H152" s="5">
        <f t="shared" si="20"/>
        <v>0</v>
      </c>
    </row>
    <row r="153" spans="1:8" ht="15.75">
      <c r="A153" s="18"/>
      <c r="B153" s="11"/>
      <c r="C153" s="36"/>
      <c r="D153" s="12"/>
      <c r="E153" s="13"/>
      <c r="F153" s="14"/>
      <c r="G153" s="5"/>
      <c r="H153" s="5">
        <f t="shared" si="20"/>
        <v>0</v>
      </c>
    </row>
    <row r="154" spans="1:8" ht="15.75">
      <c r="A154" s="18"/>
      <c r="B154" s="11"/>
      <c r="C154" s="36"/>
      <c r="D154" s="12"/>
      <c r="E154" s="13"/>
      <c r="F154" s="14"/>
      <c r="G154" s="5"/>
      <c r="H154" s="5">
        <f t="shared" si="20"/>
        <v>0</v>
      </c>
    </row>
    <row r="155" spans="1:8" ht="15.75">
      <c r="A155" s="18"/>
      <c r="B155" s="11"/>
      <c r="C155" s="36"/>
      <c r="D155" s="12"/>
      <c r="E155" s="13"/>
      <c r="F155" s="14"/>
      <c r="G155" s="5"/>
      <c r="H155" s="5">
        <f t="shared" si="20"/>
        <v>0</v>
      </c>
    </row>
    <row r="156" spans="1:8" ht="15.75">
      <c r="A156" s="18"/>
      <c r="B156" s="11"/>
      <c r="C156" s="36"/>
      <c r="D156" s="12"/>
      <c r="E156" s="13"/>
      <c r="F156" s="14"/>
      <c r="G156" s="5"/>
      <c r="H156" s="5">
        <f t="shared" si="20"/>
        <v>0</v>
      </c>
    </row>
    <row r="157" spans="1:8" ht="15.75">
      <c r="A157" s="18"/>
      <c r="B157" s="11"/>
      <c r="C157" s="36"/>
      <c r="D157" s="12"/>
      <c r="E157" s="13"/>
      <c r="F157" s="14"/>
      <c r="G157" s="5"/>
      <c r="H157" s="5">
        <f t="shared" si="20"/>
        <v>0</v>
      </c>
    </row>
    <row r="158" spans="1:8" ht="15.75">
      <c r="A158" s="18"/>
      <c r="B158" s="11"/>
      <c r="C158" s="36"/>
      <c r="D158" s="12"/>
      <c r="E158" s="13"/>
      <c r="F158" s="14"/>
      <c r="G158" s="5"/>
      <c r="H158" s="5">
        <f t="shared" si="20"/>
        <v>0</v>
      </c>
    </row>
    <row r="159" spans="1:8" ht="15.75">
      <c r="A159" s="18"/>
      <c r="B159" s="11"/>
      <c r="C159" s="36"/>
      <c r="D159" s="12"/>
      <c r="E159" s="13"/>
      <c r="F159" s="14"/>
      <c r="G159" s="5"/>
      <c r="H159" s="5">
        <f t="shared" si="20"/>
        <v>0</v>
      </c>
    </row>
    <row r="160" spans="1:8" ht="15.75">
      <c r="A160" s="18"/>
      <c r="B160" s="11"/>
      <c r="C160" s="36"/>
      <c r="D160" s="12"/>
      <c r="E160" s="13"/>
      <c r="F160" s="14"/>
      <c r="G160" s="5"/>
      <c r="H160" s="5">
        <f t="shared" si="20"/>
        <v>0</v>
      </c>
    </row>
    <row r="161" spans="1:8" ht="15.75">
      <c r="A161" s="18"/>
      <c r="B161" s="11"/>
      <c r="C161" s="36"/>
      <c r="D161" s="12"/>
      <c r="E161" s="13"/>
      <c r="F161" s="14"/>
      <c r="G161" s="5"/>
      <c r="H161" s="5">
        <f t="shared" si="20"/>
        <v>0</v>
      </c>
    </row>
    <row r="162" spans="1:8" ht="15.75">
      <c r="A162" s="18"/>
      <c r="B162" s="11"/>
      <c r="C162" s="36"/>
      <c r="D162" s="12"/>
      <c r="E162" s="13"/>
      <c r="F162" s="14"/>
      <c r="G162" s="5"/>
      <c r="H162" s="5">
        <f t="shared" si="20"/>
        <v>0</v>
      </c>
    </row>
    <row r="163" spans="1:8" ht="15.75">
      <c r="A163" s="18"/>
      <c r="B163" s="11"/>
      <c r="C163" s="36"/>
      <c r="D163" s="12"/>
      <c r="E163" s="13"/>
      <c r="F163" s="14"/>
      <c r="G163" s="5"/>
      <c r="H163" s="5">
        <f t="shared" si="20"/>
        <v>0</v>
      </c>
    </row>
    <row r="164" spans="1:8" ht="15.75">
      <c r="A164" s="18"/>
      <c r="B164" s="11"/>
      <c r="C164" s="36"/>
      <c r="D164" s="12"/>
      <c r="E164" s="13"/>
      <c r="F164" s="14"/>
      <c r="G164" s="5"/>
      <c r="H164" s="5">
        <f t="shared" si="20"/>
        <v>0</v>
      </c>
    </row>
    <row r="165" spans="1:8" ht="15.75">
      <c r="A165" s="18"/>
      <c r="B165" s="11"/>
      <c r="C165" s="36"/>
      <c r="D165" s="12"/>
      <c r="E165" s="13"/>
      <c r="F165" s="14"/>
      <c r="G165" s="5"/>
      <c r="H165" s="5">
        <f t="shared" si="20"/>
        <v>0</v>
      </c>
    </row>
    <row r="166" spans="1:8" ht="15.75">
      <c r="A166" s="18"/>
      <c r="B166" s="11"/>
      <c r="C166" s="36"/>
      <c r="D166" s="12"/>
      <c r="E166" s="13"/>
      <c r="F166" s="14"/>
      <c r="G166" s="5"/>
      <c r="H166" s="5">
        <f t="shared" si="20"/>
        <v>0</v>
      </c>
    </row>
    <row r="167" spans="1:8" ht="15.75">
      <c r="A167" s="18"/>
      <c r="B167" s="11"/>
      <c r="C167" s="36"/>
      <c r="D167" s="12"/>
      <c r="E167" s="13"/>
      <c r="F167" s="14"/>
      <c r="G167" s="5"/>
      <c r="H167" s="5">
        <f t="shared" si="20"/>
        <v>0</v>
      </c>
    </row>
    <row r="168" spans="1:8" ht="15.75">
      <c r="A168" s="18"/>
      <c r="B168" s="11"/>
      <c r="C168" s="36"/>
      <c r="D168" s="12"/>
      <c r="E168" s="13"/>
      <c r="F168" s="14"/>
      <c r="G168" s="5"/>
      <c r="H168" s="5">
        <f t="shared" si="20"/>
        <v>0</v>
      </c>
    </row>
    <row r="169" spans="1:8" ht="15.75">
      <c r="A169" s="18"/>
      <c r="B169" s="11"/>
      <c r="C169" s="36"/>
      <c r="D169" s="12"/>
      <c r="E169" s="13"/>
      <c r="F169" s="14"/>
      <c r="G169" s="5"/>
      <c r="H169" s="5">
        <f t="shared" si="20"/>
        <v>0</v>
      </c>
    </row>
    <row r="170" spans="1:8" ht="15.75">
      <c r="A170" s="18"/>
      <c r="B170" s="11"/>
      <c r="C170" s="36"/>
      <c r="D170" s="12"/>
      <c r="E170" s="13"/>
      <c r="F170" s="14"/>
      <c r="G170" s="5"/>
      <c r="H170" s="5">
        <f t="shared" si="20"/>
        <v>0</v>
      </c>
    </row>
    <row r="171" spans="1:8" ht="15.75">
      <c r="A171" s="18"/>
      <c r="B171" s="11"/>
      <c r="C171" s="36"/>
      <c r="D171" s="12"/>
      <c r="E171" s="13"/>
      <c r="F171" s="14"/>
      <c r="G171" s="5"/>
      <c r="H171" s="5">
        <f t="shared" si="20"/>
        <v>0</v>
      </c>
    </row>
    <row r="172" spans="1:8" ht="15.75">
      <c r="A172" s="18"/>
      <c r="B172" s="11"/>
      <c r="C172" s="36"/>
      <c r="D172" s="12"/>
      <c r="E172" s="13"/>
      <c r="F172" s="14"/>
      <c r="G172" s="5"/>
      <c r="H172" s="5">
        <f t="shared" si="20"/>
        <v>0</v>
      </c>
    </row>
    <row r="173" spans="1:8" ht="15.75">
      <c r="A173" s="18"/>
      <c r="B173" s="11"/>
      <c r="C173" s="36"/>
      <c r="D173" s="12"/>
      <c r="E173" s="13"/>
      <c r="F173" s="14"/>
      <c r="G173" s="5"/>
      <c r="H173" s="5">
        <f t="shared" si="20"/>
        <v>0</v>
      </c>
    </row>
    <row r="174" spans="1:8" ht="15.75">
      <c r="A174" s="18"/>
      <c r="B174" s="11"/>
      <c r="C174" s="36"/>
      <c r="D174" s="12"/>
      <c r="E174" s="13"/>
      <c r="F174" s="14"/>
      <c r="G174" s="5"/>
      <c r="H174" s="5">
        <f t="shared" si="20"/>
        <v>0</v>
      </c>
    </row>
    <row r="175" spans="1:8" ht="15.75">
      <c r="A175" s="18"/>
      <c r="B175" s="11"/>
      <c r="C175" s="36"/>
      <c r="D175" s="12"/>
      <c r="E175" s="13"/>
      <c r="F175" s="14"/>
      <c r="G175" s="5"/>
      <c r="H175" s="5">
        <f t="shared" si="20"/>
        <v>0</v>
      </c>
    </row>
    <row r="176" spans="1:8" ht="15.75">
      <c r="A176" s="18"/>
      <c r="B176" s="11"/>
      <c r="C176" s="36"/>
      <c r="D176" s="9"/>
      <c r="E176" s="6"/>
      <c r="F176" s="8"/>
      <c r="G176" s="5"/>
      <c r="H176" s="5">
        <f t="shared" si="20"/>
        <v>0</v>
      </c>
    </row>
    <row r="177" spans="1:8" ht="15.75">
      <c r="A177" s="18"/>
      <c r="B177" s="11"/>
      <c r="C177" s="36"/>
      <c r="D177" s="9"/>
      <c r="E177" s="6"/>
      <c r="F177" s="8"/>
      <c r="G177" s="5"/>
      <c r="H177" s="5">
        <f t="shared" si="20"/>
        <v>0</v>
      </c>
    </row>
    <row r="178" spans="1:8" ht="15.75">
      <c r="A178" s="18"/>
      <c r="B178" s="11"/>
      <c r="C178" s="36"/>
      <c r="D178" s="9"/>
      <c r="E178" s="6"/>
      <c r="F178" s="8"/>
      <c r="G178" s="5"/>
      <c r="H178" s="5">
        <f t="shared" si="20"/>
        <v>0</v>
      </c>
    </row>
    <row r="179" spans="1:8" ht="15.75">
      <c r="A179" s="18"/>
      <c r="B179" s="11"/>
      <c r="C179" s="36"/>
      <c r="D179" s="12"/>
      <c r="E179" s="13"/>
      <c r="F179" s="14"/>
      <c r="G179" s="5"/>
      <c r="H179" s="5">
        <f t="shared" si="20"/>
        <v>0</v>
      </c>
    </row>
    <row r="180" spans="1:8" ht="15.75">
      <c r="A180" s="18"/>
      <c r="B180" s="11"/>
      <c r="C180" s="36"/>
      <c r="D180" s="12"/>
      <c r="E180" s="13"/>
      <c r="F180" s="14"/>
      <c r="G180" s="5"/>
      <c r="H180" s="5">
        <f t="shared" si="20"/>
        <v>0</v>
      </c>
    </row>
    <row r="181" spans="1:8" ht="15.75">
      <c r="A181" s="18"/>
      <c r="B181" s="11"/>
      <c r="C181" s="36"/>
      <c r="D181" s="12"/>
      <c r="E181" s="13"/>
      <c r="F181" s="14"/>
      <c r="G181" s="5"/>
      <c r="H181" s="5">
        <f t="shared" si="20"/>
        <v>0</v>
      </c>
    </row>
    <row r="182" spans="1:8" ht="15.75">
      <c r="A182" s="18"/>
      <c r="B182" s="11"/>
      <c r="C182" s="36"/>
      <c r="D182" s="12"/>
      <c r="E182" s="13"/>
      <c r="F182" s="14"/>
      <c r="G182" s="5"/>
      <c r="H182" s="5">
        <f t="shared" si="20"/>
        <v>0</v>
      </c>
    </row>
    <row r="183" spans="1:8" ht="15.75">
      <c r="A183" s="18"/>
      <c r="B183" s="11"/>
      <c r="C183" s="36"/>
      <c r="D183" s="12"/>
      <c r="E183" s="13"/>
      <c r="F183" s="14"/>
      <c r="G183" s="5"/>
      <c r="H183" s="5">
        <f t="shared" si="20"/>
        <v>0</v>
      </c>
    </row>
    <row r="184" spans="1:8" ht="15.75">
      <c r="A184" s="18"/>
      <c r="B184" s="11"/>
      <c r="C184" s="36"/>
      <c r="D184" s="12"/>
      <c r="E184" s="13"/>
      <c r="F184" s="14"/>
      <c r="G184" s="5"/>
      <c r="H184" s="5">
        <f t="shared" si="20"/>
        <v>0</v>
      </c>
    </row>
    <row r="185" spans="1:8" ht="15.75">
      <c r="A185" s="18"/>
      <c r="B185" s="11"/>
      <c r="C185" s="36"/>
      <c r="D185" s="12"/>
      <c r="E185" s="13"/>
      <c r="F185" s="14"/>
      <c r="G185" s="5"/>
      <c r="H185" s="5">
        <f t="shared" si="20"/>
        <v>0</v>
      </c>
    </row>
    <row r="186" spans="1:8" ht="15.75">
      <c r="A186" s="18"/>
      <c r="B186" s="11"/>
      <c r="C186" s="36"/>
      <c r="D186" s="12"/>
      <c r="E186" s="13"/>
      <c r="F186" s="14"/>
      <c r="G186" s="5"/>
      <c r="H186" s="5">
        <f t="shared" si="20"/>
        <v>0</v>
      </c>
    </row>
    <row r="187" spans="1:8" ht="15.75">
      <c r="A187" s="18"/>
      <c r="B187" s="11"/>
      <c r="C187" s="36"/>
      <c r="D187" s="12"/>
      <c r="E187" s="13"/>
      <c r="F187" s="14"/>
      <c r="G187" s="5"/>
      <c r="H187" s="5">
        <f t="shared" si="20"/>
        <v>0</v>
      </c>
    </row>
    <row r="188" spans="1:8" ht="15.75">
      <c r="A188" s="18"/>
      <c r="B188" s="11"/>
      <c r="C188" s="36"/>
      <c r="D188" s="12"/>
      <c r="E188" s="13"/>
      <c r="F188" s="14"/>
      <c r="G188" s="5"/>
      <c r="H188" s="5">
        <f t="shared" si="20"/>
        <v>0</v>
      </c>
    </row>
    <row r="189" spans="1:8" ht="15.75">
      <c r="A189" s="18"/>
      <c r="B189" s="11"/>
      <c r="C189" s="36"/>
      <c r="D189" s="12"/>
      <c r="E189" s="13"/>
      <c r="F189" s="14"/>
      <c r="G189" s="5"/>
      <c r="H189" s="5">
        <f t="shared" si="20"/>
        <v>0</v>
      </c>
    </row>
    <row r="190" spans="1:8" ht="15.75">
      <c r="A190" s="18"/>
      <c r="B190" s="11"/>
      <c r="C190" s="36"/>
      <c r="D190" s="12"/>
      <c r="E190" s="13"/>
      <c r="F190" s="14"/>
      <c r="G190" s="5"/>
      <c r="H190" s="5">
        <f t="shared" si="20"/>
        <v>0</v>
      </c>
    </row>
    <row r="191" spans="1:8" ht="15.75">
      <c r="A191" s="18"/>
      <c r="B191" s="11"/>
      <c r="C191" s="36"/>
      <c r="D191" s="12"/>
      <c r="E191" s="13"/>
      <c r="F191" s="14"/>
      <c r="G191" s="5"/>
      <c r="H191" s="5">
        <f t="shared" si="20"/>
        <v>0</v>
      </c>
    </row>
    <row r="192" spans="1:8" ht="15.75">
      <c r="A192" s="18"/>
      <c r="B192" s="11"/>
      <c r="C192" s="36"/>
      <c r="D192" s="12"/>
      <c r="E192" s="13"/>
      <c r="F192" s="14"/>
      <c r="G192" s="5"/>
      <c r="H192" s="5">
        <f t="shared" si="20"/>
        <v>0</v>
      </c>
    </row>
    <row r="193" spans="1:8" ht="15.75">
      <c r="A193" s="18"/>
      <c r="B193" s="11"/>
      <c r="C193" s="36"/>
      <c r="D193" s="12"/>
      <c r="E193" s="13"/>
      <c r="F193" s="14"/>
      <c r="G193" s="5"/>
      <c r="H193" s="5">
        <f t="shared" si="20"/>
        <v>0</v>
      </c>
    </row>
    <row r="194" spans="1:8" ht="15.75">
      <c r="A194" s="18"/>
      <c r="B194" s="11"/>
      <c r="C194" s="36"/>
      <c r="D194" s="12"/>
      <c r="E194" s="13"/>
      <c r="F194" s="14"/>
      <c r="G194" s="5"/>
      <c r="H194" s="5">
        <f t="shared" si="20"/>
        <v>0</v>
      </c>
    </row>
    <row r="195" spans="1:8" ht="15.75">
      <c r="A195" s="18"/>
      <c r="B195" s="11"/>
      <c r="C195" s="36"/>
      <c r="D195" s="12"/>
      <c r="E195" s="13"/>
      <c r="F195" s="14"/>
      <c r="G195" s="5"/>
      <c r="H195" s="5">
        <f t="shared" si="20"/>
        <v>0</v>
      </c>
    </row>
    <row r="196" spans="1:8" ht="15.75">
      <c r="A196" s="18"/>
      <c r="B196" s="11"/>
      <c r="C196" s="36"/>
      <c r="D196" s="12"/>
      <c r="E196" s="13"/>
      <c r="F196" s="14"/>
      <c r="G196" s="5"/>
      <c r="H196" s="5">
        <f t="shared" si="20"/>
        <v>0</v>
      </c>
    </row>
    <row r="197" spans="1:8" ht="15.75">
      <c r="A197" s="18"/>
      <c r="B197" s="11"/>
      <c r="C197" s="36"/>
      <c r="D197" s="12"/>
      <c r="E197" s="13"/>
      <c r="F197" s="14"/>
      <c r="G197" s="5"/>
      <c r="H197" s="5">
        <f t="shared" si="20"/>
        <v>0</v>
      </c>
    </row>
    <row r="198" spans="1:8" ht="15.75">
      <c r="A198" s="18"/>
      <c r="B198" s="11"/>
      <c r="C198" s="36"/>
      <c r="D198" s="12"/>
      <c r="E198" s="13"/>
      <c r="F198" s="14"/>
      <c r="G198" s="5"/>
      <c r="H198" s="5">
        <f t="shared" si="20"/>
        <v>0</v>
      </c>
    </row>
    <row r="199" spans="1:8" ht="15.75">
      <c r="A199" s="18"/>
      <c r="B199" s="11"/>
      <c r="C199" s="36"/>
      <c r="D199" s="12"/>
      <c r="E199" s="13"/>
      <c r="F199" s="14"/>
      <c r="G199" s="5"/>
      <c r="H199" s="5">
        <f t="shared" si="20"/>
        <v>0</v>
      </c>
    </row>
    <row r="200" spans="1:8" ht="15.75">
      <c r="A200" s="18"/>
      <c r="B200" s="11"/>
      <c r="C200" s="36"/>
      <c r="D200" s="12"/>
      <c r="E200" s="13"/>
      <c r="F200" s="14"/>
      <c r="G200" s="5"/>
      <c r="H200" s="5">
        <f t="shared" si="20"/>
        <v>0</v>
      </c>
    </row>
    <row r="201" spans="1:8" ht="15.75">
      <c r="A201" s="18"/>
      <c r="B201" s="11"/>
      <c r="C201" s="36"/>
      <c r="D201" s="12"/>
      <c r="E201" s="13"/>
      <c r="F201" s="14"/>
      <c r="G201" s="5"/>
      <c r="H201" s="5">
        <f t="shared" si="20"/>
        <v>0</v>
      </c>
    </row>
    <row r="202" spans="1:8" ht="15.75">
      <c r="A202" s="18"/>
      <c r="B202" s="11"/>
      <c r="C202" s="36"/>
      <c r="D202" s="12"/>
      <c r="E202" s="13"/>
      <c r="F202" s="14"/>
      <c r="G202" s="5"/>
      <c r="H202" s="5">
        <f t="shared" si="20"/>
        <v>0</v>
      </c>
    </row>
    <row r="203" spans="1:8" ht="15.75">
      <c r="A203" s="18"/>
      <c r="B203" s="11"/>
      <c r="C203" s="36"/>
      <c r="D203" s="12"/>
      <c r="E203" s="13"/>
      <c r="F203" s="14"/>
      <c r="G203" s="5"/>
      <c r="H203" s="5">
        <f t="shared" ref="H203:H266" si="21">G203*F203</f>
        <v>0</v>
      </c>
    </row>
    <row r="204" spans="1:8" ht="15.75">
      <c r="A204" s="18"/>
      <c r="B204" s="11"/>
      <c r="C204" s="36"/>
      <c r="D204" s="12"/>
      <c r="E204" s="13"/>
      <c r="F204" s="14"/>
      <c r="G204" s="5"/>
      <c r="H204" s="5">
        <f t="shared" si="21"/>
        <v>0</v>
      </c>
    </row>
    <row r="205" spans="1:8" ht="15.75">
      <c r="A205" s="18"/>
      <c r="B205" s="11"/>
      <c r="C205" s="36"/>
      <c r="D205" s="12"/>
      <c r="E205" s="13"/>
      <c r="F205" s="14"/>
      <c r="G205" s="5"/>
      <c r="H205" s="5">
        <f t="shared" si="21"/>
        <v>0</v>
      </c>
    </row>
    <row r="206" spans="1:8" ht="15.75">
      <c r="A206" s="18"/>
      <c r="B206" s="11"/>
      <c r="C206" s="36"/>
      <c r="D206" s="12"/>
      <c r="E206" s="13"/>
      <c r="F206" s="14"/>
      <c r="G206" s="5"/>
      <c r="H206" s="5">
        <f t="shared" si="21"/>
        <v>0</v>
      </c>
    </row>
    <row r="207" spans="1:8" ht="15.75">
      <c r="A207" s="18"/>
      <c r="B207" s="11"/>
      <c r="C207" s="36"/>
      <c r="D207" s="12"/>
      <c r="E207" s="13"/>
      <c r="F207" s="14"/>
      <c r="G207" s="5"/>
      <c r="H207" s="5">
        <f t="shared" si="21"/>
        <v>0</v>
      </c>
    </row>
    <row r="208" spans="1:8" ht="15.75">
      <c r="A208" s="18"/>
      <c r="B208" s="11"/>
      <c r="C208" s="36"/>
      <c r="D208" s="12"/>
      <c r="E208" s="13"/>
      <c r="F208" s="14"/>
      <c r="G208" s="5"/>
      <c r="H208" s="5">
        <f t="shared" si="21"/>
        <v>0</v>
      </c>
    </row>
    <row r="209" spans="1:8" ht="15.75">
      <c r="A209" s="18"/>
      <c r="B209" s="11"/>
      <c r="C209" s="36"/>
      <c r="D209" s="12"/>
      <c r="E209" s="13"/>
      <c r="F209" s="14"/>
      <c r="G209" s="5"/>
      <c r="H209" s="5">
        <f t="shared" si="21"/>
        <v>0</v>
      </c>
    </row>
    <row r="210" spans="1:8" ht="15.75">
      <c r="A210" s="18"/>
      <c r="B210" s="11"/>
      <c r="C210" s="36"/>
      <c r="D210" s="12"/>
      <c r="E210" s="13"/>
      <c r="F210" s="14"/>
      <c r="G210" s="5"/>
      <c r="H210" s="5">
        <f t="shared" si="21"/>
        <v>0</v>
      </c>
    </row>
    <row r="211" spans="1:8" ht="15.75">
      <c r="A211" s="18"/>
      <c r="B211" s="11"/>
      <c r="C211" s="36"/>
      <c r="D211" s="12"/>
      <c r="E211" s="13"/>
      <c r="F211" s="14"/>
      <c r="G211" s="5"/>
      <c r="H211" s="5">
        <f t="shared" si="21"/>
        <v>0</v>
      </c>
    </row>
    <row r="212" spans="1:8" ht="15.75">
      <c r="A212" s="18"/>
      <c r="B212" s="11"/>
      <c r="C212" s="36"/>
      <c r="D212" s="12"/>
      <c r="E212" s="13"/>
      <c r="F212" s="14"/>
      <c r="G212" s="5"/>
      <c r="H212" s="5">
        <f t="shared" si="21"/>
        <v>0</v>
      </c>
    </row>
    <row r="213" spans="1:8" ht="15.75">
      <c r="A213" s="18"/>
      <c r="B213" s="11"/>
      <c r="C213" s="36"/>
      <c r="D213" s="12"/>
      <c r="E213" s="13"/>
      <c r="F213" s="14"/>
      <c r="G213" s="5"/>
      <c r="H213" s="5">
        <f t="shared" si="21"/>
        <v>0</v>
      </c>
    </row>
    <row r="214" spans="1:8" ht="15.75">
      <c r="A214" s="18"/>
      <c r="B214" s="11"/>
      <c r="C214" s="36"/>
      <c r="D214" s="12"/>
      <c r="E214" s="13"/>
      <c r="F214" s="14"/>
      <c r="G214" s="5"/>
      <c r="H214" s="5">
        <f t="shared" si="21"/>
        <v>0</v>
      </c>
    </row>
    <row r="215" spans="1:8" ht="15.75">
      <c r="A215" s="18"/>
      <c r="B215" s="11"/>
      <c r="C215" s="36"/>
      <c r="D215" s="12"/>
      <c r="E215" s="13"/>
      <c r="F215" s="14"/>
      <c r="G215" s="5"/>
      <c r="H215" s="5">
        <f t="shared" si="21"/>
        <v>0</v>
      </c>
    </row>
    <row r="216" spans="1:8" ht="15.75">
      <c r="A216" s="18"/>
      <c r="B216" s="11"/>
      <c r="C216" s="36"/>
      <c r="D216" s="12"/>
      <c r="E216" s="13"/>
      <c r="F216" s="14"/>
      <c r="G216" s="5"/>
      <c r="H216" s="5">
        <f t="shared" si="21"/>
        <v>0</v>
      </c>
    </row>
    <row r="217" spans="1:8" ht="15.75">
      <c r="A217" s="18"/>
      <c r="B217" s="11"/>
      <c r="C217" s="36"/>
      <c r="D217" s="12"/>
      <c r="E217" s="13"/>
      <c r="F217" s="14"/>
      <c r="G217" s="5"/>
      <c r="H217" s="5">
        <f t="shared" si="21"/>
        <v>0</v>
      </c>
    </row>
    <row r="218" spans="1:8" ht="15.75">
      <c r="A218" s="18"/>
      <c r="B218" s="11"/>
      <c r="C218" s="36"/>
      <c r="D218" s="12"/>
      <c r="E218" s="13"/>
      <c r="F218" s="14"/>
      <c r="G218" s="5"/>
      <c r="H218" s="5">
        <f t="shared" si="21"/>
        <v>0</v>
      </c>
    </row>
    <row r="219" spans="1:8" ht="15.75">
      <c r="A219" s="18"/>
      <c r="B219" s="11"/>
      <c r="C219" s="36"/>
      <c r="D219" s="12"/>
      <c r="E219" s="13"/>
      <c r="F219" s="14"/>
      <c r="G219" s="5"/>
      <c r="H219" s="5">
        <f t="shared" si="21"/>
        <v>0</v>
      </c>
    </row>
    <row r="220" spans="1:8" ht="15.75">
      <c r="A220" s="18"/>
      <c r="B220" s="18"/>
      <c r="C220" s="36"/>
      <c r="D220" s="12"/>
      <c r="E220" s="13"/>
      <c r="F220" s="14"/>
      <c r="G220" s="5"/>
      <c r="H220" s="5">
        <f t="shared" si="21"/>
        <v>0</v>
      </c>
    </row>
    <row r="221" spans="1:8" ht="15.75">
      <c r="A221" s="18"/>
      <c r="B221" s="11"/>
      <c r="C221" s="36"/>
      <c r="D221" s="12"/>
      <c r="E221" s="13"/>
      <c r="F221" s="14"/>
      <c r="G221" s="5"/>
      <c r="H221" s="5">
        <f t="shared" si="21"/>
        <v>0</v>
      </c>
    </row>
    <row r="222" spans="1:8" ht="15.75">
      <c r="A222" s="18"/>
      <c r="B222" s="11"/>
      <c r="C222" s="36"/>
      <c r="D222" s="12"/>
      <c r="E222" s="13"/>
      <c r="F222" s="14"/>
      <c r="G222" s="5"/>
      <c r="H222" s="5">
        <f t="shared" si="21"/>
        <v>0</v>
      </c>
    </row>
    <row r="223" spans="1:8" ht="15.75">
      <c r="A223" s="18"/>
      <c r="B223" s="11"/>
      <c r="C223" s="36"/>
      <c r="D223" s="12"/>
      <c r="E223" s="13"/>
      <c r="F223" s="14"/>
      <c r="G223" s="5"/>
      <c r="H223" s="5">
        <f t="shared" si="21"/>
        <v>0</v>
      </c>
    </row>
    <row r="224" spans="1:8" ht="15.75">
      <c r="A224" s="18"/>
      <c r="B224" s="11"/>
      <c r="C224" s="36"/>
      <c r="D224" s="12"/>
      <c r="E224" s="13"/>
      <c r="F224" s="14"/>
      <c r="G224" s="5"/>
      <c r="H224" s="5">
        <f t="shared" si="21"/>
        <v>0</v>
      </c>
    </row>
    <row r="225" spans="1:8" ht="15.75">
      <c r="A225" s="18"/>
      <c r="B225" s="11"/>
      <c r="C225" s="36"/>
      <c r="D225" s="12"/>
      <c r="E225" s="13"/>
      <c r="F225" s="14"/>
      <c r="G225" s="5"/>
      <c r="H225" s="5">
        <f t="shared" si="21"/>
        <v>0</v>
      </c>
    </row>
    <row r="226" spans="1:8" ht="15.75">
      <c r="A226" s="18"/>
      <c r="B226" s="11"/>
      <c r="C226" s="36"/>
      <c r="D226" s="12"/>
      <c r="E226" s="13"/>
      <c r="F226" s="14"/>
      <c r="G226" s="5"/>
      <c r="H226" s="5">
        <f t="shared" si="21"/>
        <v>0</v>
      </c>
    </row>
    <row r="227" spans="1:8" ht="15.75">
      <c r="A227" s="18"/>
      <c r="B227" s="11"/>
      <c r="C227" s="36"/>
      <c r="D227" s="12"/>
      <c r="E227" s="13"/>
      <c r="F227" s="14"/>
      <c r="G227" s="5"/>
      <c r="H227" s="5">
        <f t="shared" si="21"/>
        <v>0</v>
      </c>
    </row>
    <row r="228" spans="1:8" ht="15.75">
      <c r="A228" s="18"/>
      <c r="B228" s="11"/>
      <c r="C228" s="36"/>
      <c r="D228" s="12"/>
      <c r="E228" s="13"/>
      <c r="F228" s="14"/>
      <c r="G228" s="5"/>
      <c r="H228" s="5">
        <f t="shared" si="21"/>
        <v>0</v>
      </c>
    </row>
    <row r="229" spans="1:8" ht="15.75">
      <c r="A229" s="18"/>
      <c r="B229" s="11"/>
      <c r="C229" s="36"/>
      <c r="D229" s="12"/>
      <c r="E229" s="13"/>
      <c r="F229" s="14"/>
      <c r="G229" s="5"/>
      <c r="H229" s="5">
        <f t="shared" si="21"/>
        <v>0</v>
      </c>
    </row>
    <row r="230" spans="1:8" ht="15.75">
      <c r="A230" s="18"/>
      <c r="B230" s="11"/>
      <c r="C230" s="36"/>
      <c r="D230" s="12"/>
      <c r="E230" s="13"/>
      <c r="F230" s="14"/>
      <c r="G230" s="5"/>
      <c r="H230" s="5">
        <f t="shared" si="21"/>
        <v>0</v>
      </c>
    </row>
    <row r="231" spans="1:8" ht="15.75">
      <c r="A231" s="18"/>
      <c r="B231" s="11"/>
      <c r="C231" s="36"/>
      <c r="D231" s="12"/>
      <c r="E231" s="13"/>
      <c r="F231" s="14"/>
      <c r="G231" s="5"/>
      <c r="H231" s="5">
        <f t="shared" si="21"/>
        <v>0</v>
      </c>
    </row>
    <row r="232" spans="1:8" ht="15.75">
      <c r="A232" s="18"/>
      <c r="B232" s="11"/>
      <c r="C232" s="36"/>
      <c r="D232" s="12"/>
      <c r="E232" s="13"/>
      <c r="F232" s="14"/>
      <c r="G232" s="5"/>
      <c r="H232" s="5">
        <f t="shared" si="21"/>
        <v>0</v>
      </c>
    </row>
    <row r="233" spans="1:8" ht="15.75">
      <c r="A233" s="18"/>
      <c r="B233" s="11"/>
      <c r="C233" s="36"/>
      <c r="D233" s="12"/>
      <c r="E233" s="13"/>
      <c r="F233" s="14"/>
      <c r="G233" s="5"/>
      <c r="H233" s="5">
        <f t="shared" si="21"/>
        <v>0</v>
      </c>
    </row>
    <row r="234" spans="1:8" ht="15.75">
      <c r="A234" s="18"/>
      <c r="B234" s="11"/>
      <c r="C234" s="36"/>
      <c r="D234" s="12"/>
      <c r="E234" s="13"/>
      <c r="F234" s="14"/>
      <c r="G234" s="5"/>
      <c r="H234" s="5">
        <f t="shared" si="21"/>
        <v>0</v>
      </c>
    </row>
    <row r="235" spans="1:8" ht="15.75">
      <c r="A235" s="18"/>
      <c r="B235" s="11"/>
      <c r="C235" s="36"/>
      <c r="D235" s="12"/>
      <c r="E235" s="13"/>
      <c r="F235" s="14"/>
      <c r="G235" s="5"/>
      <c r="H235" s="5">
        <f t="shared" si="21"/>
        <v>0</v>
      </c>
    </row>
    <row r="236" spans="1:8" ht="15.75">
      <c r="A236" s="18"/>
      <c r="B236" s="11"/>
      <c r="C236" s="36"/>
      <c r="D236" s="12"/>
      <c r="E236" s="13"/>
      <c r="F236" s="14"/>
      <c r="G236" s="5"/>
      <c r="H236" s="5">
        <f t="shared" si="21"/>
        <v>0</v>
      </c>
    </row>
    <row r="237" spans="1:8" ht="15.75">
      <c r="A237" s="18"/>
      <c r="B237" s="11"/>
      <c r="C237" s="36"/>
      <c r="D237" s="12"/>
      <c r="E237" s="13"/>
      <c r="F237" s="14"/>
      <c r="G237" s="5"/>
      <c r="H237" s="5">
        <f t="shared" si="21"/>
        <v>0</v>
      </c>
    </row>
    <row r="238" spans="1:8" ht="15.75">
      <c r="A238" s="18"/>
      <c r="B238" s="11"/>
      <c r="C238" s="36"/>
      <c r="D238" s="12"/>
      <c r="E238" s="13"/>
      <c r="F238" s="14"/>
      <c r="G238" s="5"/>
      <c r="H238" s="5">
        <f t="shared" si="21"/>
        <v>0</v>
      </c>
    </row>
    <row r="239" spans="1:8" ht="15.75">
      <c r="A239" s="18"/>
      <c r="B239" s="11"/>
      <c r="C239" s="36"/>
      <c r="D239" s="12"/>
      <c r="E239" s="13"/>
      <c r="F239" s="14"/>
      <c r="G239" s="5"/>
      <c r="H239" s="5">
        <f t="shared" si="21"/>
        <v>0</v>
      </c>
    </row>
    <row r="240" spans="1:8" ht="15.75">
      <c r="A240" s="18"/>
      <c r="B240" s="11"/>
      <c r="C240" s="36"/>
      <c r="D240" s="12"/>
      <c r="E240" s="13"/>
      <c r="F240" s="14"/>
      <c r="G240" s="5"/>
      <c r="H240" s="5">
        <f t="shared" si="21"/>
        <v>0</v>
      </c>
    </row>
    <row r="241" spans="1:8" ht="15.75">
      <c r="A241" s="18"/>
      <c r="B241" s="11"/>
      <c r="C241" s="36"/>
      <c r="D241" s="12"/>
      <c r="E241" s="13"/>
      <c r="F241" s="14"/>
      <c r="G241" s="5"/>
      <c r="H241" s="5">
        <f t="shared" si="21"/>
        <v>0</v>
      </c>
    </row>
    <row r="242" spans="1:8" ht="15.75">
      <c r="A242" s="18"/>
      <c r="B242" s="11"/>
      <c r="C242" s="36"/>
      <c r="D242" s="12"/>
      <c r="E242" s="13"/>
      <c r="F242" s="14"/>
      <c r="G242" s="5"/>
      <c r="H242" s="5">
        <f t="shared" si="21"/>
        <v>0</v>
      </c>
    </row>
    <row r="243" spans="1:8" ht="15.75">
      <c r="A243" s="18"/>
      <c r="B243" s="11"/>
      <c r="C243" s="36"/>
      <c r="D243" s="12"/>
      <c r="E243" s="13"/>
      <c r="F243" s="14"/>
      <c r="G243" s="5"/>
      <c r="H243" s="5">
        <f t="shared" si="21"/>
        <v>0</v>
      </c>
    </row>
    <row r="244" spans="1:8" ht="15.75">
      <c r="A244" s="18"/>
      <c r="B244" s="11"/>
      <c r="C244" s="36"/>
      <c r="D244" s="12"/>
      <c r="E244" s="13"/>
      <c r="F244" s="14"/>
      <c r="G244" s="5"/>
      <c r="H244" s="5">
        <f t="shared" si="21"/>
        <v>0</v>
      </c>
    </row>
    <row r="245" spans="1:8" ht="15.75">
      <c r="A245" s="18"/>
      <c r="B245" s="11"/>
      <c r="C245" s="36"/>
      <c r="D245" s="12"/>
      <c r="E245" s="13"/>
      <c r="F245" s="14"/>
      <c r="G245" s="5"/>
      <c r="H245" s="5">
        <f t="shared" si="21"/>
        <v>0</v>
      </c>
    </row>
    <row r="246" spans="1:8" ht="15.75">
      <c r="A246" s="18"/>
      <c r="B246" s="11"/>
      <c r="C246" s="36"/>
      <c r="D246" s="12"/>
      <c r="E246" s="13"/>
      <c r="F246" s="14"/>
      <c r="G246" s="5"/>
      <c r="H246" s="5">
        <f t="shared" si="21"/>
        <v>0</v>
      </c>
    </row>
    <row r="247" spans="1:8" ht="15.75">
      <c r="A247" s="18"/>
      <c r="B247" s="11"/>
      <c r="C247" s="36"/>
      <c r="D247" s="12"/>
      <c r="E247" s="13"/>
      <c r="F247" s="14"/>
      <c r="G247" s="5"/>
      <c r="H247" s="5">
        <f t="shared" si="21"/>
        <v>0</v>
      </c>
    </row>
    <row r="248" spans="1:8" ht="15.75">
      <c r="A248" s="18"/>
      <c r="B248" s="11"/>
      <c r="C248" s="36"/>
      <c r="D248" s="12"/>
      <c r="E248" s="13"/>
      <c r="F248" s="14"/>
      <c r="G248" s="5"/>
      <c r="H248" s="5">
        <f t="shared" si="21"/>
        <v>0</v>
      </c>
    </row>
    <row r="249" spans="1:8" ht="15.75">
      <c r="A249" s="18"/>
      <c r="B249" s="11"/>
      <c r="C249" s="36"/>
      <c r="D249" s="12"/>
      <c r="E249" s="13"/>
      <c r="F249" s="14"/>
      <c r="G249" s="5"/>
      <c r="H249" s="5">
        <f t="shared" si="21"/>
        <v>0</v>
      </c>
    </row>
    <row r="250" spans="1:8" ht="15.75">
      <c r="A250" s="18"/>
      <c r="B250" s="11"/>
      <c r="C250" s="36"/>
      <c r="D250" s="12"/>
      <c r="E250" s="13"/>
      <c r="F250" s="14"/>
      <c r="G250" s="5"/>
      <c r="H250" s="5">
        <f t="shared" si="21"/>
        <v>0</v>
      </c>
    </row>
    <row r="251" spans="1:8" ht="15.75">
      <c r="A251" s="18"/>
      <c r="B251" s="11"/>
      <c r="C251" s="36"/>
      <c r="D251" s="12"/>
      <c r="E251" s="13"/>
      <c r="F251" s="14"/>
      <c r="G251" s="5"/>
      <c r="H251" s="5">
        <f t="shared" si="21"/>
        <v>0</v>
      </c>
    </row>
    <row r="252" spans="1:8" ht="15.75">
      <c r="A252" s="18"/>
      <c r="B252" s="11"/>
      <c r="C252" s="36"/>
      <c r="D252" s="12"/>
      <c r="E252" s="13"/>
      <c r="F252" s="14"/>
      <c r="G252" s="5"/>
      <c r="H252" s="5">
        <f t="shared" si="21"/>
        <v>0</v>
      </c>
    </row>
    <row r="253" spans="1:8" ht="15.75">
      <c r="A253" s="18"/>
      <c r="B253" s="11"/>
      <c r="C253" s="36"/>
      <c r="D253" s="12"/>
      <c r="E253" s="13"/>
      <c r="F253" s="14"/>
      <c r="G253" s="5"/>
      <c r="H253" s="5">
        <f t="shared" si="21"/>
        <v>0</v>
      </c>
    </row>
    <row r="254" spans="1:8" ht="15.75">
      <c r="A254" s="18"/>
      <c r="B254" s="11"/>
      <c r="C254" s="36"/>
      <c r="D254" s="12"/>
      <c r="E254" s="13"/>
      <c r="F254" s="14"/>
      <c r="G254" s="5"/>
      <c r="H254" s="5">
        <f t="shared" si="21"/>
        <v>0</v>
      </c>
    </row>
    <row r="255" spans="1:8" ht="15.75">
      <c r="A255" s="18"/>
      <c r="B255" s="11"/>
      <c r="C255" s="36"/>
      <c r="D255" s="12"/>
      <c r="E255" s="13"/>
      <c r="F255" s="14"/>
      <c r="G255" s="5"/>
      <c r="H255" s="5">
        <f t="shared" si="21"/>
        <v>0</v>
      </c>
    </row>
    <row r="256" spans="1:8" ht="15.75">
      <c r="A256" s="18"/>
      <c r="B256" s="11"/>
      <c r="C256" s="36"/>
      <c r="D256" s="12"/>
      <c r="E256" s="13"/>
      <c r="F256" s="14"/>
      <c r="G256" s="5"/>
      <c r="H256" s="5">
        <f t="shared" si="21"/>
        <v>0</v>
      </c>
    </row>
    <row r="257" spans="1:8" ht="15.75">
      <c r="A257" s="18"/>
      <c r="B257" s="11"/>
      <c r="C257" s="36"/>
      <c r="D257" s="12"/>
      <c r="E257" s="13"/>
      <c r="F257" s="14"/>
      <c r="G257" s="5"/>
      <c r="H257" s="5">
        <f t="shared" si="21"/>
        <v>0</v>
      </c>
    </row>
    <row r="258" spans="1:8" ht="15.75">
      <c r="A258" s="18"/>
      <c r="B258" s="11"/>
      <c r="C258" s="36"/>
      <c r="D258" s="12"/>
      <c r="E258" s="13"/>
      <c r="F258" s="14"/>
      <c r="G258" s="5"/>
      <c r="H258" s="5">
        <f t="shared" si="21"/>
        <v>0</v>
      </c>
    </row>
    <row r="259" spans="1:8" ht="15.75">
      <c r="A259" s="18"/>
      <c r="B259" s="11"/>
      <c r="C259" s="36"/>
      <c r="D259" s="12"/>
      <c r="E259" s="13"/>
      <c r="F259" s="14"/>
      <c r="G259" s="5"/>
      <c r="H259" s="5">
        <f t="shared" si="21"/>
        <v>0</v>
      </c>
    </row>
    <row r="260" spans="1:8" ht="15.75">
      <c r="A260" s="18"/>
      <c r="B260" s="11"/>
      <c r="C260" s="36"/>
      <c r="D260" s="12"/>
      <c r="E260" s="13"/>
      <c r="F260" s="14"/>
      <c r="G260" s="5"/>
      <c r="H260" s="5">
        <f t="shared" si="21"/>
        <v>0</v>
      </c>
    </row>
    <row r="261" spans="1:8" ht="15.75">
      <c r="A261" s="18"/>
      <c r="B261" s="11"/>
      <c r="C261" s="36"/>
      <c r="D261" s="12"/>
      <c r="E261" s="13"/>
      <c r="F261" s="14"/>
      <c r="G261" s="5"/>
      <c r="H261" s="5">
        <f t="shared" si="21"/>
        <v>0</v>
      </c>
    </row>
    <row r="262" spans="1:8" ht="15.75">
      <c r="A262" s="18"/>
      <c r="B262" s="11"/>
      <c r="C262" s="36"/>
      <c r="D262" s="12"/>
      <c r="E262" s="13"/>
      <c r="F262" s="14"/>
      <c r="G262" s="5"/>
      <c r="H262" s="5">
        <f t="shared" si="21"/>
        <v>0</v>
      </c>
    </row>
    <row r="263" spans="1:8" ht="15.75">
      <c r="A263" s="18"/>
      <c r="B263" s="11"/>
      <c r="C263" s="36"/>
      <c r="D263" s="12"/>
      <c r="E263" s="13"/>
      <c r="F263" s="14"/>
      <c r="G263" s="5"/>
      <c r="H263" s="5">
        <f t="shared" si="21"/>
        <v>0</v>
      </c>
    </row>
    <row r="264" spans="1:8" ht="15.75">
      <c r="A264" s="18"/>
      <c r="B264" s="11"/>
      <c r="C264" s="36"/>
      <c r="D264" s="12"/>
      <c r="E264" s="13"/>
      <c r="F264" s="14"/>
      <c r="G264" s="5"/>
      <c r="H264" s="5">
        <f t="shared" si="21"/>
        <v>0</v>
      </c>
    </row>
    <row r="265" spans="1:8" ht="15.75">
      <c r="A265" s="18"/>
      <c r="B265" s="11"/>
      <c r="C265" s="36"/>
      <c r="D265" s="12"/>
      <c r="E265" s="13"/>
      <c r="F265" s="14"/>
      <c r="G265" s="5"/>
      <c r="H265" s="5">
        <f t="shared" si="21"/>
        <v>0</v>
      </c>
    </row>
    <row r="266" spans="1:8" ht="15.75">
      <c r="A266" s="18"/>
      <c r="B266" s="11"/>
      <c r="C266" s="36"/>
      <c r="D266" s="12"/>
      <c r="E266" s="13"/>
      <c r="F266" s="14"/>
      <c r="G266" s="5"/>
      <c r="H266" s="5">
        <f t="shared" si="21"/>
        <v>0</v>
      </c>
    </row>
    <row r="267" spans="1:8" ht="15.75">
      <c r="A267" s="18"/>
      <c r="B267" s="11"/>
      <c r="C267" s="36"/>
      <c r="D267" s="12"/>
      <c r="E267" s="13"/>
      <c r="F267" s="14"/>
      <c r="G267" s="5"/>
      <c r="H267" s="5">
        <f t="shared" ref="H267:H325" si="22">G267*F267</f>
        <v>0</v>
      </c>
    </row>
    <row r="268" spans="1:8" ht="15.75">
      <c r="A268" s="18"/>
      <c r="B268" s="11"/>
      <c r="C268" s="36"/>
      <c r="D268" s="12"/>
      <c r="E268" s="13"/>
      <c r="F268" s="14"/>
      <c r="G268" s="5"/>
      <c r="H268" s="5">
        <f t="shared" si="22"/>
        <v>0</v>
      </c>
    </row>
    <row r="269" spans="1:8" ht="15.75">
      <c r="A269" s="18"/>
      <c r="B269" s="11"/>
      <c r="C269" s="36"/>
      <c r="D269" s="12"/>
      <c r="E269" s="13"/>
      <c r="F269" s="14"/>
      <c r="G269" s="5"/>
      <c r="H269" s="5">
        <f t="shared" si="22"/>
        <v>0</v>
      </c>
    </row>
    <row r="270" spans="1:8" ht="15.75">
      <c r="A270" s="18"/>
      <c r="B270" s="11"/>
      <c r="C270" s="36"/>
      <c r="D270" s="12"/>
      <c r="E270" s="13"/>
      <c r="F270" s="14"/>
      <c r="G270" s="5"/>
      <c r="H270" s="5">
        <f t="shared" si="22"/>
        <v>0</v>
      </c>
    </row>
    <row r="271" spans="1:8" ht="15.75">
      <c r="A271" s="18"/>
      <c r="B271" s="11"/>
      <c r="C271" s="36"/>
      <c r="D271" s="12"/>
      <c r="E271" s="13"/>
      <c r="F271" s="14"/>
      <c r="G271" s="5"/>
      <c r="H271" s="5">
        <f t="shared" si="22"/>
        <v>0</v>
      </c>
    </row>
    <row r="272" spans="1:8" ht="15.75">
      <c r="A272" s="18"/>
      <c r="B272" s="11"/>
      <c r="C272" s="36"/>
      <c r="D272" s="12"/>
      <c r="E272" s="13"/>
      <c r="F272" s="14"/>
      <c r="G272" s="5"/>
      <c r="H272" s="5">
        <f t="shared" si="22"/>
        <v>0</v>
      </c>
    </row>
    <row r="273" spans="1:8" ht="15.75">
      <c r="A273" s="18"/>
      <c r="B273" s="11"/>
      <c r="C273" s="36"/>
      <c r="D273" s="12"/>
      <c r="E273" s="13"/>
      <c r="F273" s="14"/>
      <c r="G273" s="5"/>
      <c r="H273" s="5">
        <f t="shared" si="22"/>
        <v>0</v>
      </c>
    </row>
    <row r="274" spans="1:8" ht="15.75">
      <c r="A274" s="18"/>
      <c r="B274" s="11"/>
      <c r="C274" s="36"/>
      <c r="D274" s="12"/>
      <c r="E274" s="13"/>
      <c r="F274" s="14"/>
      <c r="G274" s="5"/>
      <c r="H274" s="5">
        <f t="shared" si="22"/>
        <v>0</v>
      </c>
    </row>
    <row r="275" spans="1:8" ht="15.75">
      <c r="A275" s="18"/>
      <c r="B275" s="11"/>
      <c r="C275" s="36"/>
      <c r="D275" s="12"/>
      <c r="E275" s="13"/>
      <c r="F275" s="14"/>
      <c r="G275" s="5"/>
      <c r="H275" s="5">
        <f t="shared" si="22"/>
        <v>0</v>
      </c>
    </row>
    <row r="276" spans="1:8" ht="15.75">
      <c r="A276" s="18"/>
      <c r="B276" s="11"/>
      <c r="C276" s="36"/>
      <c r="D276" s="12"/>
      <c r="E276" s="13"/>
      <c r="F276" s="14"/>
      <c r="G276" s="5"/>
      <c r="H276" s="5">
        <f t="shared" si="22"/>
        <v>0</v>
      </c>
    </row>
    <row r="277" spans="1:8" ht="15.75">
      <c r="A277" s="18"/>
      <c r="B277" s="11"/>
      <c r="C277" s="36"/>
      <c r="D277" s="12"/>
      <c r="E277" s="13"/>
      <c r="F277" s="14"/>
      <c r="G277" s="5"/>
      <c r="H277" s="5">
        <f t="shared" si="22"/>
        <v>0</v>
      </c>
    </row>
    <row r="278" spans="1:8" ht="15.75">
      <c r="A278" s="18"/>
      <c r="B278" s="11"/>
      <c r="C278" s="36"/>
      <c r="D278" s="12"/>
      <c r="E278" s="13"/>
      <c r="F278" s="14"/>
      <c r="G278" s="5"/>
      <c r="H278" s="5">
        <f t="shared" si="22"/>
        <v>0</v>
      </c>
    </row>
    <row r="279" spans="1:8" ht="15.75">
      <c r="A279" s="18"/>
      <c r="B279" s="11"/>
      <c r="C279" s="36"/>
      <c r="D279" s="12"/>
      <c r="E279" s="13"/>
      <c r="F279" s="14"/>
      <c r="G279" s="5"/>
      <c r="H279" s="5">
        <f t="shared" si="22"/>
        <v>0</v>
      </c>
    </row>
    <row r="280" spans="1:8" ht="15.75">
      <c r="A280" s="18"/>
      <c r="B280" s="11"/>
      <c r="C280" s="36"/>
      <c r="D280" s="12"/>
      <c r="E280" s="13"/>
      <c r="F280" s="14"/>
      <c r="G280" s="5"/>
      <c r="H280" s="5">
        <f t="shared" si="22"/>
        <v>0</v>
      </c>
    </row>
    <row r="281" spans="1:8" ht="15.75">
      <c r="A281" s="18"/>
      <c r="B281" s="11"/>
      <c r="C281" s="36"/>
      <c r="D281" s="12"/>
      <c r="E281" s="13"/>
      <c r="F281" s="14"/>
      <c r="G281" s="5"/>
      <c r="H281" s="5">
        <f t="shared" si="22"/>
        <v>0</v>
      </c>
    </row>
    <row r="282" spans="1:8" ht="15.75">
      <c r="A282" s="18"/>
      <c r="B282" s="11"/>
      <c r="C282" s="36"/>
      <c r="D282" s="12"/>
      <c r="E282" s="13"/>
      <c r="F282" s="14"/>
      <c r="G282" s="5"/>
      <c r="H282" s="5">
        <f t="shared" si="22"/>
        <v>0</v>
      </c>
    </row>
    <row r="283" spans="1:8" ht="15.75">
      <c r="A283" s="18"/>
      <c r="B283" s="11"/>
      <c r="C283" s="36"/>
      <c r="D283" s="12"/>
      <c r="E283" s="13"/>
      <c r="F283" s="14"/>
      <c r="G283" s="5"/>
      <c r="H283" s="5">
        <f t="shared" si="22"/>
        <v>0</v>
      </c>
    </row>
    <row r="284" spans="1:8" ht="15.75">
      <c r="A284" s="18"/>
      <c r="B284" s="11"/>
      <c r="C284" s="36"/>
      <c r="D284" s="12"/>
      <c r="E284" s="13"/>
      <c r="F284" s="14"/>
      <c r="G284" s="5"/>
      <c r="H284" s="5">
        <f t="shared" si="22"/>
        <v>0</v>
      </c>
    </row>
    <row r="285" spans="1:8" ht="15.75">
      <c r="A285" s="18"/>
      <c r="B285" s="11"/>
      <c r="C285" s="36"/>
      <c r="D285" s="12"/>
      <c r="E285" s="13"/>
      <c r="F285" s="14"/>
      <c r="G285" s="5"/>
      <c r="H285" s="5">
        <f t="shared" si="22"/>
        <v>0</v>
      </c>
    </row>
    <row r="286" spans="1:8" ht="15.75">
      <c r="A286" s="18"/>
      <c r="B286" s="11"/>
      <c r="C286" s="36"/>
      <c r="D286" s="12"/>
      <c r="E286" s="13"/>
      <c r="F286" s="14"/>
      <c r="G286" s="5"/>
      <c r="H286" s="5">
        <f t="shared" si="22"/>
        <v>0</v>
      </c>
    </row>
    <row r="287" spans="1:8" ht="15.75">
      <c r="A287" s="18"/>
      <c r="B287" s="11"/>
      <c r="C287" s="36"/>
      <c r="D287" s="12"/>
      <c r="E287" s="13"/>
      <c r="F287" s="14"/>
      <c r="G287" s="5"/>
      <c r="H287" s="5">
        <f t="shared" si="22"/>
        <v>0</v>
      </c>
    </row>
    <row r="288" spans="1:8" ht="15.75">
      <c r="A288" s="18"/>
      <c r="B288" s="11"/>
      <c r="C288" s="36"/>
      <c r="D288" s="12"/>
      <c r="E288" s="13"/>
      <c r="F288" s="14"/>
      <c r="G288" s="5"/>
      <c r="H288" s="5">
        <f t="shared" si="22"/>
        <v>0</v>
      </c>
    </row>
    <row r="289" spans="1:8" ht="15.75">
      <c r="A289" s="18"/>
      <c r="B289" s="11"/>
      <c r="C289" s="36"/>
      <c r="D289" s="12"/>
      <c r="E289" s="13"/>
      <c r="F289" s="14"/>
      <c r="G289" s="5"/>
      <c r="H289" s="5">
        <f t="shared" si="22"/>
        <v>0</v>
      </c>
    </row>
    <row r="290" spans="1:8" ht="15.75">
      <c r="A290" s="18"/>
      <c r="B290" s="11"/>
      <c r="C290" s="36"/>
      <c r="D290" s="12"/>
      <c r="E290" s="13"/>
      <c r="F290" s="14"/>
      <c r="G290" s="5"/>
      <c r="H290" s="5">
        <f t="shared" si="22"/>
        <v>0</v>
      </c>
    </row>
    <row r="291" spans="1:8" ht="15.75">
      <c r="A291" s="18"/>
      <c r="B291" s="11"/>
      <c r="C291" s="36"/>
      <c r="D291" s="12"/>
      <c r="E291" s="13"/>
      <c r="F291" s="14"/>
      <c r="G291" s="5"/>
      <c r="H291" s="5">
        <f t="shared" si="22"/>
        <v>0</v>
      </c>
    </row>
    <row r="292" spans="1:8" ht="15.75">
      <c r="A292" s="18"/>
      <c r="B292" s="11"/>
      <c r="C292" s="36"/>
      <c r="D292" s="12"/>
      <c r="E292" s="13"/>
      <c r="F292" s="14"/>
      <c r="G292" s="5"/>
      <c r="H292" s="5">
        <f t="shared" si="22"/>
        <v>0</v>
      </c>
    </row>
    <row r="293" spans="1:8" ht="15.75">
      <c r="A293" s="18"/>
      <c r="B293" s="11"/>
      <c r="C293" s="36"/>
      <c r="D293" s="12"/>
      <c r="E293" s="13"/>
      <c r="F293" s="14"/>
      <c r="G293" s="5"/>
      <c r="H293" s="5">
        <f t="shared" si="22"/>
        <v>0</v>
      </c>
    </row>
    <row r="294" spans="1:8" ht="15.75">
      <c r="A294" s="18"/>
      <c r="B294" s="11"/>
      <c r="C294" s="36"/>
      <c r="D294" s="12"/>
      <c r="E294" s="13"/>
      <c r="F294" s="14"/>
      <c r="G294" s="5"/>
      <c r="H294" s="5">
        <f t="shared" si="22"/>
        <v>0</v>
      </c>
    </row>
    <row r="295" spans="1:8" ht="15.75">
      <c r="A295" s="18"/>
      <c r="B295" s="11"/>
      <c r="C295" s="36"/>
      <c r="D295" s="12"/>
      <c r="E295" s="13"/>
      <c r="F295" s="14"/>
      <c r="G295" s="5"/>
      <c r="H295" s="5">
        <f t="shared" si="22"/>
        <v>0</v>
      </c>
    </row>
    <row r="296" spans="1:8" ht="15.75">
      <c r="A296" s="18"/>
      <c r="B296" s="11"/>
      <c r="C296" s="36"/>
      <c r="D296" s="12"/>
      <c r="E296" s="13"/>
      <c r="F296" s="14"/>
      <c r="G296" s="5"/>
      <c r="H296" s="5">
        <f t="shared" si="22"/>
        <v>0</v>
      </c>
    </row>
    <row r="297" spans="1:8" ht="15.75">
      <c r="A297" s="18"/>
      <c r="B297" s="11"/>
      <c r="C297" s="36"/>
      <c r="D297" s="12"/>
      <c r="E297" s="13"/>
      <c r="F297" s="14"/>
      <c r="G297" s="5"/>
      <c r="H297" s="5">
        <f t="shared" si="22"/>
        <v>0</v>
      </c>
    </row>
    <row r="298" spans="1:8" ht="15.75">
      <c r="A298" s="18"/>
      <c r="B298" s="11"/>
      <c r="C298" s="36"/>
      <c r="D298" s="12"/>
      <c r="E298" s="13"/>
      <c r="F298" s="14"/>
      <c r="G298" s="5"/>
      <c r="H298" s="5">
        <f t="shared" si="22"/>
        <v>0</v>
      </c>
    </row>
    <row r="299" spans="1:8" ht="15.75">
      <c r="A299" s="18"/>
      <c r="B299" s="11"/>
      <c r="C299" s="36"/>
      <c r="D299" s="12"/>
      <c r="E299" s="13"/>
      <c r="F299" s="14"/>
      <c r="G299" s="5"/>
      <c r="H299" s="5">
        <f t="shared" si="22"/>
        <v>0</v>
      </c>
    </row>
    <row r="300" spans="1:8" ht="15.75">
      <c r="A300" s="18"/>
      <c r="B300" s="11"/>
      <c r="C300" s="36"/>
      <c r="D300" s="12"/>
      <c r="E300" s="13"/>
      <c r="F300" s="14"/>
      <c r="G300" s="5"/>
      <c r="H300" s="5">
        <f t="shared" si="22"/>
        <v>0</v>
      </c>
    </row>
    <row r="301" spans="1:8" ht="15.75">
      <c r="A301" s="18"/>
      <c r="B301" s="11"/>
      <c r="C301" s="36"/>
      <c r="D301" s="12"/>
      <c r="E301" s="13"/>
      <c r="F301" s="14"/>
      <c r="G301" s="5"/>
      <c r="H301" s="5">
        <f t="shared" si="22"/>
        <v>0</v>
      </c>
    </row>
    <row r="302" spans="1:8" ht="15.75">
      <c r="A302" s="18"/>
      <c r="B302" s="11"/>
      <c r="C302" s="36"/>
      <c r="D302" s="12"/>
      <c r="E302" s="13"/>
      <c r="F302" s="14"/>
      <c r="G302" s="5"/>
      <c r="H302" s="5">
        <f t="shared" si="22"/>
        <v>0</v>
      </c>
    </row>
    <row r="303" spans="1:8" ht="15.75">
      <c r="A303" s="18"/>
      <c r="B303" s="11"/>
      <c r="C303" s="36"/>
      <c r="D303" s="12"/>
      <c r="E303" s="13"/>
      <c r="F303" s="14"/>
      <c r="G303" s="5"/>
      <c r="H303" s="5">
        <f t="shared" si="22"/>
        <v>0</v>
      </c>
    </row>
    <row r="304" spans="1:8" ht="15.75">
      <c r="A304" s="18"/>
      <c r="B304" s="11"/>
      <c r="C304" s="36"/>
      <c r="D304" s="12"/>
      <c r="E304" s="13"/>
      <c r="F304" s="14"/>
      <c r="G304" s="5"/>
      <c r="H304" s="5">
        <f t="shared" si="22"/>
        <v>0</v>
      </c>
    </row>
    <row r="305" spans="1:8" ht="15.75">
      <c r="A305" s="18"/>
      <c r="B305" s="11"/>
      <c r="C305" s="36"/>
      <c r="D305" s="12"/>
      <c r="E305" s="13"/>
      <c r="F305" s="14"/>
      <c r="G305" s="5"/>
      <c r="H305" s="5">
        <f t="shared" si="22"/>
        <v>0</v>
      </c>
    </row>
    <row r="306" spans="1:8" ht="15.75">
      <c r="A306" s="18"/>
      <c r="B306" s="11"/>
      <c r="C306" s="36"/>
      <c r="D306" s="12"/>
      <c r="E306" s="13"/>
      <c r="F306" s="14"/>
      <c r="G306" s="5"/>
      <c r="H306" s="5">
        <f t="shared" si="22"/>
        <v>0</v>
      </c>
    </row>
    <row r="307" spans="1:8" ht="15.75">
      <c r="A307" s="18"/>
      <c r="B307" s="11"/>
      <c r="C307" s="36"/>
      <c r="D307" s="12"/>
      <c r="E307" s="13"/>
      <c r="F307" s="14"/>
      <c r="G307" s="5"/>
      <c r="H307" s="5">
        <f t="shared" si="22"/>
        <v>0</v>
      </c>
    </row>
    <row r="308" spans="1:8" ht="15.75">
      <c r="A308" s="18"/>
      <c r="B308" s="11"/>
      <c r="C308" s="36"/>
      <c r="D308" s="12"/>
      <c r="E308" s="13"/>
      <c r="F308" s="14"/>
      <c r="G308" s="5"/>
      <c r="H308" s="5">
        <f t="shared" si="22"/>
        <v>0</v>
      </c>
    </row>
    <row r="309" spans="1:8" ht="15.75">
      <c r="A309" s="18"/>
      <c r="B309" s="11"/>
      <c r="C309" s="36"/>
      <c r="D309" s="12"/>
      <c r="E309" s="13"/>
      <c r="F309" s="14"/>
      <c r="G309" s="5"/>
      <c r="H309" s="5">
        <f t="shared" si="22"/>
        <v>0</v>
      </c>
    </row>
    <row r="310" spans="1:8" ht="15.75">
      <c r="A310" s="18"/>
      <c r="B310" s="11"/>
      <c r="C310" s="36"/>
      <c r="D310" s="12"/>
      <c r="E310" s="13"/>
      <c r="F310" s="14"/>
      <c r="G310" s="5"/>
      <c r="H310" s="5">
        <f t="shared" si="22"/>
        <v>0</v>
      </c>
    </row>
    <row r="311" spans="1:8" ht="15.75">
      <c r="A311" s="18"/>
      <c r="B311" s="11"/>
      <c r="C311" s="36"/>
      <c r="D311" s="12"/>
      <c r="E311" s="13"/>
      <c r="F311" s="14"/>
      <c r="G311" s="5"/>
      <c r="H311" s="5">
        <f t="shared" si="22"/>
        <v>0</v>
      </c>
    </row>
    <row r="312" spans="1:8" ht="15.75">
      <c r="A312" s="18"/>
      <c r="B312" s="11"/>
      <c r="C312" s="36"/>
      <c r="D312" s="12"/>
      <c r="E312" s="13"/>
      <c r="F312" s="14"/>
      <c r="G312" s="5"/>
      <c r="H312" s="5">
        <f t="shared" si="22"/>
        <v>0</v>
      </c>
    </row>
    <row r="313" spans="1:8" ht="15.75">
      <c r="A313" s="18"/>
      <c r="B313" s="11"/>
      <c r="C313" s="36"/>
      <c r="D313" s="12"/>
      <c r="E313" s="13"/>
      <c r="F313" s="14"/>
      <c r="G313" s="5"/>
      <c r="H313" s="5">
        <f t="shared" si="22"/>
        <v>0</v>
      </c>
    </row>
    <row r="314" spans="1:8" ht="15.75">
      <c r="A314" s="18"/>
      <c r="B314" s="11"/>
      <c r="C314" s="36"/>
      <c r="D314" s="12"/>
      <c r="E314" s="13"/>
      <c r="F314" s="14"/>
      <c r="G314" s="5"/>
      <c r="H314" s="5">
        <f t="shared" si="22"/>
        <v>0</v>
      </c>
    </row>
    <row r="315" spans="1:8" ht="15.75">
      <c r="A315" s="27"/>
      <c r="B315" s="28"/>
      <c r="C315" s="37"/>
      <c r="D315" s="29"/>
      <c r="E315" s="30"/>
      <c r="F315" s="31"/>
      <c r="G315" s="32"/>
      <c r="H315" s="5">
        <f t="shared" si="22"/>
        <v>0</v>
      </c>
    </row>
    <row r="316" spans="1:8" ht="15.75">
      <c r="A316" s="18"/>
      <c r="B316" s="18"/>
      <c r="C316" s="36"/>
      <c r="D316" s="12"/>
      <c r="E316" s="14"/>
      <c r="F316" s="14"/>
      <c r="G316" s="39"/>
      <c r="H316" s="5">
        <f t="shared" si="22"/>
        <v>0</v>
      </c>
    </row>
    <row r="317" spans="1:8" ht="15.75">
      <c r="A317" s="18"/>
      <c r="B317" s="18"/>
      <c r="C317" s="36"/>
      <c r="D317" s="12"/>
      <c r="E317" s="14"/>
      <c r="F317" s="12"/>
      <c r="G317" s="5"/>
      <c r="H317" s="5">
        <f t="shared" si="22"/>
        <v>0</v>
      </c>
    </row>
    <row r="318" spans="1:8" ht="15.75">
      <c r="A318" s="18"/>
      <c r="B318" s="18"/>
      <c r="C318" s="36"/>
      <c r="D318" s="12"/>
      <c r="E318" s="14"/>
      <c r="F318" s="12"/>
      <c r="G318" s="5"/>
      <c r="H318" s="5">
        <f t="shared" si="22"/>
        <v>0</v>
      </c>
    </row>
    <row r="319" spans="1:8" ht="15.75">
      <c r="A319" s="18"/>
      <c r="B319" s="18"/>
      <c r="C319" s="36"/>
      <c r="D319" s="12"/>
      <c r="E319" s="14"/>
      <c r="F319" s="12"/>
      <c r="G319" s="5"/>
      <c r="H319" s="5">
        <f t="shared" si="22"/>
        <v>0</v>
      </c>
    </row>
    <row r="320" spans="1:8" ht="15.75">
      <c r="A320" s="18"/>
      <c r="B320" s="18"/>
      <c r="C320" s="36"/>
      <c r="D320" s="12"/>
      <c r="E320" s="14"/>
      <c r="F320" s="12"/>
      <c r="G320" s="40"/>
      <c r="H320" s="5">
        <f t="shared" si="22"/>
        <v>0</v>
      </c>
    </row>
    <row r="321" spans="1:8" ht="15.75">
      <c r="A321" s="18"/>
      <c r="B321" s="18"/>
      <c r="C321" s="36"/>
      <c r="D321" s="10"/>
      <c r="E321" s="18"/>
      <c r="F321" s="10"/>
      <c r="G321" s="41"/>
      <c r="H321" s="5">
        <f t="shared" si="22"/>
        <v>0</v>
      </c>
    </row>
    <row r="322" spans="1:8" ht="15.75">
      <c r="A322" s="18"/>
      <c r="B322" s="18"/>
      <c r="C322" s="36"/>
      <c r="D322" s="10"/>
      <c r="E322" s="18"/>
      <c r="F322" s="10"/>
      <c r="G322" s="41"/>
      <c r="H322" s="5">
        <f t="shared" si="22"/>
        <v>0</v>
      </c>
    </row>
    <row r="323" spans="1:8" ht="15.75">
      <c r="A323" s="18"/>
      <c r="B323" s="18"/>
      <c r="C323" s="36"/>
      <c r="D323" s="10"/>
      <c r="E323" s="18"/>
      <c r="F323" s="10"/>
      <c r="G323" s="10"/>
      <c r="H323" s="5">
        <f t="shared" si="22"/>
        <v>0</v>
      </c>
    </row>
    <row r="324" spans="1:8" ht="15.75">
      <c r="A324" s="18"/>
      <c r="B324" s="18"/>
      <c r="C324" s="36"/>
      <c r="D324" s="10"/>
      <c r="E324" s="18"/>
      <c r="F324" s="10"/>
      <c r="G324" s="10"/>
      <c r="H324" s="5">
        <f t="shared" si="22"/>
        <v>0</v>
      </c>
    </row>
    <row r="325" spans="1:8" ht="15.75">
      <c r="A325" s="18"/>
      <c r="B325" s="18"/>
      <c r="C325" s="36"/>
      <c r="D325" s="10"/>
      <c r="E325" s="18"/>
      <c r="F325" s="10"/>
      <c r="G325" s="10"/>
      <c r="H325" s="5">
        <f t="shared" si="22"/>
        <v>0</v>
      </c>
    </row>
    <row r="326" spans="1:8" ht="15.75">
      <c r="C326" s="20"/>
    </row>
    <row r="327" spans="1:8" ht="15.75">
      <c r="C327" s="20"/>
    </row>
    <row r="328" spans="1:8" ht="15.75">
      <c r="C328" s="20"/>
    </row>
    <row r="329" spans="1:8" ht="15.75">
      <c r="C329" s="20"/>
    </row>
    <row r="330" spans="1:8" ht="15.75">
      <c r="C330" s="20"/>
    </row>
    <row r="331" spans="1:8" ht="15.75">
      <c r="C331" s="20"/>
    </row>
  </sheetData>
  <mergeCells count="3">
    <mergeCell ref="A1:E2"/>
    <mergeCell ref="A3:E3"/>
    <mergeCell ref="A7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32"/>
  <sheetViews>
    <sheetView topLeftCell="A46" workbookViewId="0">
      <selection activeCell="D68" sqref="D68"/>
    </sheetView>
  </sheetViews>
  <sheetFormatPr defaultRowHeight="15"/>
  <cols>
    <col min="1" max="1" width="7.7109375" style="1" customWidth="1"/>
    <col min="2" max="2" width="19.140625" style="1" customWidth="1"/>
    <col min="3" max="3" width="20.42578125" style="1" customWidth="1"/>
    <col min="4" max="4" width="47" style="1" customWidth="1"/>
    <col min="5" max="6" width="9.140625" style="1"/>
    <col min="7" max="7" width="13.140625" style="1" customWidth="1"/>
    <col min="8" max="8" width="17" style="1" customWidth="1"/>
    <col min="9" max="16384" width="9.140625" style="1"/>
  </cols>
  <sheetData>
    <row r="1" spans="1:9" ht="15.75">
      <c r="A1" s="92" t="s">
        <v>0</v>
      </c>
      <c r="B1" s="92"/>
      <c r="C1" s="92"/>
      <c r="D1" s="92"/>
      <c r="E1" s="92"/>
      <c r="F1" s="19"/>
    </row>
    <row r="2" spans="1:9" ht="15.75">
      <c r="A2" s="92"/>
      <c r="B2" s="92"/>
      <c r="C2" s="92"/>
      <c r="D2" s="92"/>
      <c r="E2" s="92"/>
      <c r="F2" s="19"/>
    </row>
    <row r="3" spans="1:9" ht="15.75">
      <c r="A3" s="92" t="s">
        <v>1</v>
      </c>
      <c r="B3" s="92"/>
      <c r="C3" s="92"/>
      <c r="D3" s="92"/>
      <c r="E3" s="92"/>
      <c r="F3" s="19"/>
      <c r="H3" s="23"/>
    </row>
    <row r="4" spans="1:9" ht="15.75">
      <c r="A4" s="21" t="s">
        <v>2</v>
      </c>
      <c r="C4" s="22"/>
      <c r="D4" s="19"/>
      <c r="F4" s="19"/>
      <c r="G4" s="23"/>
    </row>
    <row r="5" spans="1:9" ht="15.75">
      <c r="F5" s="24"/>
    </row>
    <row r="6" spans="1:9" ht="15.75">
      <c r="F6" s="24"/>
    </row>
    <row r="7" spans="1:9">
      <c r="A7" s="93" t="s">
        <v>3</v>
      </c>
      <c r="B7" s="93"/>
      <c r="C7" s="93"/>
      <c r="D7" s="93"/>
      <c r="E7" s="93"/>
      <c r="F7" s="93"/>
      <c r="G7" s="93"/>
      <c r="H7" s="93"/>
    </row>
    <row r="8" spans="1:9">
      <c r="A8" s="93"/>
      <c r="B8" s="93"/>
      <c r="C8" s="93"/>
      <c r="D8" s="93"/>
      <c r="E8" s="93"/>
      <c r="F8" s="93"/>
      <c r="G8" s="93"/>
      <c r="H8" s="93"/>
    </row>
    <row r="10" spans="1:9" ht="15.75">
      <c r="A10" s="25" t="s">
        <v>4</v>
      </c>
      <c r="B10" s="25" t="s">
        <v>5</v>
      </c>
      <c r="C10" s="25" t="s">
        <v>6</v>
      </c>
      <c r="D10" s="25" t="s">
        <v>7</v>
      </c>
      <c r="E10" s="25" t="s">
        <v>8</v>
      </c>
      <c r="F10" s="26" t="s">
        <v>9</v>
      </c>
      <c r="G10" s="34" t="s">
        <v>12</v>
      </c>
      <c r="H10" s="33" t="s">
        <v>11</v>
      </c>
    </row>
    <row r="11" spans="1:9" ht="15.75">
      <c r="A11" s="18"/>
      <c r="B11" s="11" t="s">
        <v>496</v>
      </c>
      <c r="C11" s="36" t="s">
        <v>160</v>
      </c>
      <c r="D11" s="2" t="s">
        <v>428</v>
      </c>
      <c r="E11" s="3" t="s">
        <v>23</v>
      </c>
      <c r="F11" s="3">
        <v>70</v>
      </c>
      <c r="G11" s="4">
        <v>21600</v>
      </c>
      <c r="H11" s="5">
        <f>G11*F11</f>
        <v>1512000</v>
      </c>
      <c r="I11" s="20"/>
    </row>
    <row r="12" spans="1:9" ht="15.75">
      <c r="A12" s="18"/>
      <c r="B12" s="11" t="s">
        <v>496</v>
      </c>
      <c r="C12" s="36" t="s">
        <v>160</v>
      </c>
      <c r="D12" s="2" t="s">
        <v>497</v>
      </c>
      <c r="E12" s="3" t="s">
        <v>23</v>
      </c>
      <c r="F12" s="3">
        <v>10</v>
      </c>
      <c r="G12" s="4">
        <v>21600</v>
      </c>
      <c r="H12" s="5">
        <f t="shared" ref="H12:H75" si="0">G12*F12</f>
        <v>216000</v>
      </c>
      <c r="I12" s="20"/>
    </row>
    <row r="13" spans="1:9" ht="15.75">
      <c r="A13" s="18"/>
      <c r="B13" s="11" t="s">
        <v>500</v>
      </c>
      <c r="C13" s="36" t="s">
        <v>16</v>
      </c>
      <c r="D13" s="2" t="s">
        <v>20</v>
      </c>
      <c r="E13" s="3" t="s">
        <v>18</v>
      </c>
      <c r="F13" s="3">
        <v>100</v>
      </c>
      <c r="G13" s="4">
        <v>17500</v>
      </c>
      <c r="H13" s="5">
        <f t="shared" si="0"/>
        <v>1750000</v>
      </c>
      <c r="I13" s="20"/>
    </row>
    <row r="14" spans="1:9" ht="15.75">
      <c r="A14" s="18"/>
      <c r="B14" s="11" t="s">
        <v>501</v>
      </c>
      <c r="C14" s="36" t="s">
        <v>16</v>
      </c>
      <c r="D14" s="2" t="s">
        <v>17</v>
      </c>
      <c r="E14" s="3" t="s">
        <v>18</v>
      </c>
      <c r="F14" s="3">
        <v>50</v>
      </c>
      <c r="G14" s="4">
        <v>17500</v>
      </c>
      <c r="H14" s="5">
        <f t="shared" si="0"/>
        <v>875000</v>
      </c>
      <c r="I14" s="20"/>
    </row>
    <row r="15" spans="1:9" ht="15.75">
      <c r="A15" s="18"/>
      <c r="B15" s="11" t="s">
        <v>501</v>
      </c>
      <c r="C15" s="36" t="s">
        <v>16</v>
      </c>
      <c r="D15" s="2" t="s">
        <v>20</v>
      </c>
      <c r="E15" s="6" t="s">
        <v>18</v>
      </c>
      <c r="F15" s="3">
        <v>50</v>
      </c>
      <c r="G15" s="4">
        <v>17500</v>
      </c>
      <c r="H15" s="5">
        <f t="shared" si="0"/>
        <v>875000</v>
      </c>
      <c r="I15" s="20"/>
    </row>
    <row r="16" spans="1:9" ht="15.75">
      <c r="A16" s="18"/>
      <c r="B16" s="11" t="s">
        <v>501</v>
      </c>
      <c r="C16" s="36" t="s">
        <v>16</v>
      </c>
      <c r="D16" s="12" t="s">
        <v>211</v>
      </c>
      <c r="E16" s="13" t="s">
        <v>18</v>
      </c>
      <c r="F16" s="3">
        <v>10</v>
      </c>
      <c r="G16" s="4">
        <v>9000</v>
      </c>
      <c r="H16" s="5">
        <f t="shared" si="0"/>
        <v>90000</v>
      </c>
      <c r="I16" s="20"/>
    </row>
    <row r="17" spans="1:9" ht="15.75">
      <c r="A17" s="18"/>
      <c r="B17" s="11" t="s">
        <v>502</v>
      </c>
      <c r="C17" s="36" t="s">
        <v>16</v>
      </c>
      <c r="D17" s="2" t="s">
        <v>503</v>
      </c>
      <c r="E17" s="6" t="s">
        <v>29</v>
      </c>
      <c r="F17" s="8">
        <v>1</v>
      </c>
      <c r="G17" s="5">
        <v>90000</v>
      </c>
      <c r="H17" s="5">
        <f t="shared" si="0"/>
        <v>90000</v>
      </c>
      <c r="I17" s="20"/>
    </row>
    <row r="18" spans="1:9" ht="15.75">
      <c r="A18" s="18"/>
      <c r="B18" s="11" t="s">
        <v>496</v>
      </c>
      <c r="C18" s="36" t="s">
        <v>16</v>
      </c>
      <c r="D18" s="12" t="s">
        <v>504</v>
      </c>
      <c r="E18" s="13" t="s">
        <v>18</v>
      </c>
      <c r="F18" s="14">
        <v>5</v>
      </c>
      <c r="G18" s="5">
        <v>42000</v>
      </c>
      <c r="H18" s="5">
        <f t="shared" si="0"/>
        <v>210000</v>
      </c>
      <c r="I18" s="20"/>
    </row>
    <row r="19" spans="1:9" ht="15.75">
      <c r="A19" s="18"/>
      <c r="B19" s="11" t="s">
        <v>496</v>
      </c>
      <c r="C19" s="36" t="s">
        <v>234</v>
      </c>
      <c r="D19" s="2" t="s">
        <v>184</v>
      </c>
      <c r="E19" s="7" t="s">
        <v>23</v>
      </c>
      <c r="F19" s="3">
        <v>50</v>
      </c>
      <c r="G19" s="4">
        <v>13200</v>
      </c>
      <c r="H19" s="5">
        <f t="shared" si="0"/>
        <v>660000</v>
      </c>
      <c r="I19" s="20"/>
    </row>
    <row r="20" spans="1:9" ht="15.75">
      <c r="A20" s="18"/>
      <c r="B20" s="11" t="str">
        <f t="shared" ref="B20:C20" si="1">B19</f>
        <v>12/09</v>
      </c>
      <c r="C20" s="54" t="str">
        <f t="shared" si="1"/>
        <v>bao thư</v>
      </c>
      <c r="D20" s="2" t="s">
        <v>505</v>
      </c>
      <c r="E20" s="7" t="s">
        <v>23</v>
      </c>
      <c r="F20" s="3">
        <v>10</v>
      </c>
      <c r="G20" s="4">
        <v>45000</v>
      </c>
      <c r="H20" s="5">
        <f t="shared" si="0"/>
        <v>450000</v>
      </c>
      <c r="I20" s="20"/>
    </row>
    <row r="21" spans="1:9" ht="15.75">
      <c r="A21" s="18"/>
      <c r="B21" s="11" t="str">
        <f t="shared" ref="B21:B22" si="2">B20</f>
        <v>12/09</v>
      </c>
      <c r="C21" s="54" t="str">
        <f t="shared" ref="C21:C22" si="3">C20</f>
        <v>bao thư</v>
      </c>
      <c r="D21" s="12" t="s">
        <v>506</v>
      </c>
      <c r="E21" s="13" t="s">
        <v>23</v>
      </c>
      <c r="F21" s="3">
        <v>25</v>
      </c>
      <c r="G21" s="4">
        <v>23000</v>
      </c>
      <c r="H21" s="5">
        <f t="shared" si="0"/>
        <v>575000</v>
      </c>
      <c r="I21" s="20"/>
    </row>
    <row r="22" spans="1:9" ht="15.75">
      <c r="A22" s="18"/>
      <c r="B22" s="11" t="str">
        <f t="shared" si="2"/>
        <v>12/09</v>
      </c>
      <c r="C22" s="54" t="str">
        <f t="shared" si="3"/>
        <v>bao thư</v>
      </c>
      <c r="D22" s="12" t="s">
        <v>507</v>
      </c>
      <c r="E22" s="13" t="s">
        <v>23</v>
      </c>
      <c r="F22" s="3">
        <v>5</v>
      </c>
      <c r="G22" s="4">
        <v>38000</v>
      </c>
      <c r="H22" s="5">
        <f t="shared" si="0"/>
        <v>190000</v>
      </c>
      <c r="I22" s="20"/>
    </row>
    <row r="23" spans="1:9" ht="15.75">
      <c r="A23" s="18"/>
      <c r="B23" s="11" t="s">
        <v>496</v>
      </c>
      <c r="C23" s="36" t="s">
        <v>303</v>
      </c>
      <c r="D23" s="12" t="s">
        <v>508</v>
      </c>
      <c r="E23" s="13" t="s">
        <v>194</v>
      </c>
      <c r="F23" s="3">
        <v>72</v>
      </c>
      <c r="G23" s="4">
        <v>14000</v>
      </c>
      <c r="H23" s="5">
        <f t="shared" si="0"/>
        <v>1008000</v>
      </c>
      <c r="I23" s="20"/>
    </row>
    <row r="24" spans="1:9" ht="15.75">
      <c r="A24" s="18"/>
      <c r="B24" s="11" t="str">
        <f t="shared" ref="B24:C24" si="4">B23</f>
        <v>12/09</v>
      </c>
      <c r="C24" s="54" t="str">
        <f t="shared" si="4"/>
        <v>trí minh</v>
      </c>
      <c r="D24" s="12" t="s">
        <v>509</v>
      </c>
      <c r="E24" s="13" t="s">
        <v>194</v>
      </c>
      <c r="F24" s="14">
        <v>36</v>
      </c>
      <c r="G24" s="5">
        <v>24200</v>
      </c>
      <c r="H24" s="5">
        <f t="shared" si="0"/>
        <v>871200</v>
      </c>
      <c r="I24" s="20"/>
    </row>
    <row r="25" spans="1:9" ht="15.75">
      <c r="A25" s="18"/>
      <c r="B25" s="11" t="str">
        <f t="shared" ref="B25:B26" si="5">B24</f>
        <v>12/09</v>
      </c>
      <c r="C25" s="54" t="str">
        <f t="shared" ref="C25:C26" si="6">C24</f>
        <v>trí minh</v>
      </c>
      <c r="D25" s="12" t="s">
        <v>510</v>
      </c>
      <c r="E25" s="13" t="s">
        <v>194</v>
      </c>
      <c r="F25" s="8">
        <v>60</v>
      </c>
      <c r="G25" s="5">
        <v>8000</v>
      </c>
      <c r="H25" s="5">
        <f t="shared" si="0"/>
        <v>480000</v>
      </c>
      <c r="I25" s="20"/>
    </row>
    <row r="26" spans="1:9" ht="15.75">
      <c r="A26" s="18"/>
      <c r="B26" s="11" t="str">
        <f t="shared" si="5"/>
        <v>12/09</v>
      </c>
      <c r="C26" s="54" t="str">
        <f t="shared" si="6"/>
        <v>trí minh</v>
      </c>
      <c r="D26" s="12" t="s">
        <v>511</v>
      </c>
      <c r="E26" s="13" t="s">
        <v>194</v>
      </c>
      <c r="F26" s="14">
        <v>24</v>
      </c>
      <c r="G26" s="5">
        <v>16800</v>
      </c>
      <c r="H26" s="5">
        <f t="shared" si="0"/>
        <v>403200</v>
      </c>
      <c r="I26" s="20"/>
    </row>
    <row r="27" spans="1:9" ht="15.75">
      <c r="A27" s="18"/>
      <c r="B27" s="11" t="s">
        <v>496</v>
      </c>
      <c r="C27" s="36" t="s">
        <v>162</v>
      </c>
      <c r="D27" s="12" t="s">
        <v>165</v>
      </c>
      <c r="E27" s="13" t="s">
        <v>10</v>
      </c>
      <c r="F27" s="8">
        <v>30</v>
      </c>
      <c r="G27" s="5">
        <v>25000</v>
      </c>
      <c r="H27" s="5">
        <f t="shared" si="0"/>
        <v>750000</v>
      </c>
      <c r="I27" s="20"/>
    </row>
    <row r="28" spans="1:9" ht="15.75">
      <c r="A28" s="18"/>
      <c r="B28" s="11" t="s">
        <v>496</v>
      </c>
      <c r="C28" s="36" t="s">
        <v>162</v>
      </c>
      <c r="D28" s="12" t="s">
        <v>163</v>
      </c>
      <c r="E28" s="13" t="s">
        <v>10</v>
      </c>
      <c r="F28" s="8">
        <v>20</v>
      </c>
      <c r="G28" s="5">
        <v>25000</v>
      </c>
      <c r="H28" s="5">
        <f t="shared" si="0"/>
        <v>500000</v>
      </c>
      <c r="I28" s="20"/>
    </row>
    <row r="29" spans="1:9" ht="15.75">
      <c r="A29" s="18"/>
      <c r="B29" s="11" t="s">
        <v>496</v>
      </c>
      <c r="C29" s="36" t="s">
        <v>162</v>
      </c>
      <c r="D29" s="2" t="s">
        <v>164</v>
      </c>
      <c r="E29" s="13" t="s">
        <v>10</v>
      </c>
      <c r="F29" s="8">
        <v>20</v>
      </c>
      <c r="G29" s="5">
        <v>25000</v>
      </c>
      <c r="H29" s="5">
        <f t="shared" si="0"/>
        <v>500000</v>
      </c>
      <c r="I29" s="20"/>
    </row>
    <row r="30" spans="1:9" ht="15.75">
      <c r="A30" s="18"/>
      <c r="B30" s="11" t="s">
        <v>278</v>
      </c>
      <c r="C30" s="36" t="s">
        <v>160</v>
      </c>
      <c r="D30" s="2" t="s">
        <v>517</v>
      </c>
      <c r="E30" s="7" t="s">
        <v>29</v>
      </c>
      <c r="F30" s="8">
        <v>10</v>
      </c>
      <c r="G30" s="5">
        <v>42500</v>
      </c>
      <c r="H30" s="5">
        <f t="shared" si="0"/>
        <v>425000</v>
      </c>
      <c r="I30" s="20"/>
    </row>
    <row r="31" spans="1:9" ht="15.75">
      <c r="A31" s="18"/>
      <c r="B31" s="11" t="s">
        <v>278</v>
      </c>
      <c r="C31" s="36" t="s">
        <v>160</v>
      </c>
      <c r="D31" s="2" t="s">
        <v>518</v>
      </c>
      <c r="E31" s="7" t="s">
        <v>393</v>
      </c>
      <c r="F31" s="8">
        <v>4</v>
      </c>
      <c r="G31" s="5">
        <v>180000</v>
      </c>
      <c r="H31" s="5">
        <f t="shared" si="0"/>
        <v>720000</v>
      </c>
      <c r="I31" s="20"/>
    </row>
    <row r="32" spans="1:9" ht="15.75">
      <c r="A32" s="18"/>
      <c r="B32" s="11" t="s">
        <v>278</v>
      </c>
      <c r="C32" s="36" t="s">
        <v>160</v>
      </c>
      <c r="D32" s="2" t="s">
        <v>77</v>
      </c>
      <c r="E32" s="7" t="s">
        <v>23</v>
      </c>
      <c r="F32" s="8">
        <v>28</v>
      </c>
      <c r="G32" s="5">
        <v>25000</v>
      </c>
      <c r="H32" s="5">
        <f t="shared" si="0"/>
        <v>700000</v>
      </c>
      <c r="I32" s="20"/>
    </row>
    <row r="33" spans="1:9" ht="15.75">
      <c r="A33" s="18"/>
      <c r="B33" s="11" t="s">
        <v>519</v>
      </c>
      <c r="C33" s="36" t="s">
        <v>160</v>
      </c>
      <c r="D33" s="12" t="s">
        <v>77</v>
      </c>
      <c r="E33" s="13" t="s">
        <v>23</v>
      </c>
      <c r="F33" s="8">
        <v>25</v>
      </c>
      <c r="G33" s="5">
        <v>25000</v>
      </c>
      <c r="H33" s="5">
        <f t="shared" si="0"/>
        <v>625000</v>
      </c>
      <c r="I33" s="20"/>
    </row>
    <row r="34" spans="1:9" ht="15.75">
      <c r="A34" s="18"/>
      <c r="B34" s="11" t="s">
        <v>420</v>
      </c>
      <c r="C34" s="36" t="s">
        <v>16</v>
      </c>
      <c r="D34" s="12" t="s">
        <v>530</v>
      </c>
      <c r="E34" s="13" t="s">
        <v>18</v>
      </c>
      <c r="F34" s="8">
        <v>10</v>
      </c>
      <c r="G34" s="5">
        <v>42000</v>
      </c>
      <c r="H34" s="5">
        <f t="shared" si="0"/>
        <v>420000</v>
      </c>
      <c r="I34" s="20"/>
    </row>
    <row r="35" spans="1:9" ht="15.75">
      <c r="A35" s="18"/>
      <c r="B35" s="11" t="s">
        <v>420</v>
      </c>
      <c r="C35" s="36" t="s">
        <v>16</v>
      </c>
      <c r="D35" s="12" t="s">
        <v>17</v>
      </c>
      <c r="E35" s="13" t="s">
        <v>18</v>
      </c>
      <c r="F35" s="3">
        <v>15</v>
      </c>
      <c r="G35" s="4">
        <v>17500</v>
      </c>
      <c r="H35" s="5">
        <f t="shared" si="0"/>
        <v>262500</v>
      </c>
      <c r="I35" s="20"/>
    </row>
    <row r="36" spans="1:9" ht="15.75">
      <c r="A36" s="18"/>
      <c r="B36" s="11" t="s">
        <v>420</v>
      </c>
      <c r="C36" s="36" t="s">
        <v>16</v>
      </c>
      <c r="D36" s="12" t="s">
        <v>20</v>
      </c>
      <c r="E36" s="13" t="s">
        <v>18</v>
      </c>
      <c r="F36" s="8">
        <v>50</v>
      </c>
      <c r="G36" s="5">
        <v>17500</v>
      </c>
      <c r="H36" s="5">
        <f t="shared" si="0"/>
        <v>875000</v>
      </c>
      <c r="I36" s="20"/>
    </row>
    <row r="37" spans="1:9" ht="15.75">
      <c r="A37" s="18"/>
      <c r="B37" s="11" t="s">
        <v>535</v>
      </c>
      <c r="C37" s="36" t="s">
        <v>449</v>
      </c>
      <c r="D37" s="12" t="s">
        <v>70</v>
      </c>
      <c r="E37" s="13" t="s">
        <v>214</v>
      </c>
      <c r="F37" s="8">
        <v>1</v>
      </c>
      <c r="G37" s="5">
        <v>990000</v>
      </c>
      <c r="H37" s="5">
        <f t="shared" si="0"/>
        <v>990000</v>
      </c>
      <c r="I37" s="20"/>
    </row>
    <row r="38" spans="1:9" ht="15.75">
      <c r="A38" s="18"/>
      <c r="B38" s="11" t="str">
        <f t="shared" ref="B38:C38" si="7">B37</f>
        <v>16/09</v>
      </c>
      <c r="C38" s="54" t="str">
        <f t="shared" si="7"/>
        <v>trần nguyễn</v>
      </c>
      <c r="D38" s="12" t="s">
        <v>69</v>
      </c>
      <c r="E38" s="13" t="s">
        <v>214</v>
      </c>
      <c r="F38" s="8">
        <v>1</v>
      </c>
      <c r="G38" s="5">
        <v>755000</v>
      </c>
      <c r="H38" s="5">
        <f t="shared" si="0"/>
        <v>755000</v>
      </c>
      <c r="I38" s="20"/>
    </row>
    <row r="39" spans="1:9" ht="15.75">
      <c r="A39" s="18"/>
      <c r="B39" s="11" t="str">
        <f t="shared" ref="B39:B41" si="8">B38</f>
        <v>16/09</v>
      </c>
      <c r="C39" s="54" t="str">
        <f t="shared" ref="C39:C41" si="9">C38</f>
        <v>trần nguyễn</v>
      </c>
      <c r="D39" s="12" t="s">
        <v>71</v>
      </c>
      <c r="E39" s="13" t="s">
        <v>29</v>
      </c>
      <c r="F39" s="8">
        <v>30</v>
      </c>
      <c r="G39" s="5">
        <v>9500</v>
      </c>
      <c r="H39" s="5">
        <f t="shared" si="0"/>
        <v>285000</v>
      </c>
      <c r="I39" s="20"/>
    </row>
    <row r="40" spans="1:9" ht="15.75">
      <c r="A40" s="18"/>
      <c r="B40" s="11" t="str">
        <f t="shared" si="8"/>
        <v>16/09</v>
      </c>
      <c r="C40" s="54" t="str">
        <f t="shared" si="9"/>
        <v>trần nguyễn</v>
      </c>
      <c r="D40" s="12" t="s">
        <v>536</v>
      </c>
      <c r="E40" s="13" t="s">
        <v>23</v>
      </c>
      <c r="F40" s="8">
        <v>10</v>
      </c>
      <c r="G40" s="5">
        <v>40000</v>
      </c>
      <c r="H40" s="5">
        <f t="shared" si="0"/>
        <v>400000</v>
      </c>
      <c r="I40" s="20"/>
    </row>
    <row r="41" spans="1:9" ht="15.75">
      <c r="A41" s="18"/>
      <c r="B41" s="11" t="str">
        <f t="shared" si="8"/>
        <v>16/09</v>
      </c>
      <c r="C41" s="54" t="str">
        <f t="shared" si="9"/>
        <v>trần nguyễn</v>
      </c>
      <c r="D41" s="12" t="s">
        <v>537</v>
      </c>
      <c r="E41" s="13" t="s">
        <v>31</v>
      </c>
      <c r="F41" s="3">
        <v>48</v>
      </c>
      <c r="G41" s="4">
        <v>7500</v>
      </c>
      <c r="H41" s="5">
        <f t="shared" si="0"/>
        <v>360000</v>
      </c>
      <c r="I41" s="20"/>
    </row>
    <row r="42" spans="1:9" ht="15.75">
      <c r="A42" s="18"/>
      <c r="B42" s="11" t="s">
        <v>541</v>
      </c>
      <c r="C42" s="36" t="s">
        <v>122</v>
      </c>
      <c r="D42" s="12" t="s">
        <v>252</v>
      </c>
      <c r="E42" s="13" t="s">
        <v>18</v>
      </c>
      <c r="F42" s="8">
        <v>12</v>
      </c>
      <c r="G42" s="5">
        <v>75000</v>
      </c>
      <c r="H42" s="5">
        <f t="shared" si="0"/>
        <v>900000</v>
      </c>
      <c r="I42" s="20"/>
    </row>
    <row r="43" spans="1:9" ht="15.75">
      <c r="A43" s="18"/>
      <c r="B43" s="11" t="str">
        <f t="shared" ref="B43:C43" si="10">B42</f>
        <v>17/09</v>
      </c>
      <c r="C43" s="54" t="str">
        <f t="shared" si="10"/>
        <v>viễn đông</v>
      </c>
      <c r="D43" s="12" t="s">
        <v>252</v>
      </c>
      <c r="E43" s="13" t="s">
        <v>18</v>
      </c>
      <c r="F43" s="8">
        <v>1</v>
      </c>
      <c r="G43" s="5">
        <v>75000</v>
      </c>
      <c r="H43" s="5">
        <f t="shared" si="0"/>
        <v>75000</v>
      </c>
      <c r="I43" s="20"/>
    </row>
    <row r="44" spans="1:9" ht="15.75">
      <c r="A44" s="18"/>
      <c r="B44" s="11" t="str">
        <f t="shared" ref="B44:B50" si="11">B43</f>
        <v>17/09</v>
      </c>
      <c r="C44" s="54" t="str">
        <f t="shared" ref="C44:C50" si="12">C43</f>
        <v>viễn đông</v>
      </c>
      <c r="D44" s="12" t="s">
        <v>251</v>
      </c>
      <c r="E44" s="13" t="s">
        <v>18</v>
      </c>
      <c r="F44" s="8">
        <v>6</v>
      </c>
      <c r="G44" s="5">
        <v>310000</v>
      </c>
      <c r="H44" s="5">
        <f t="shared" si="0"/>
        <v>1860000</v>
      </c>
      <c r="I44" s="20"/>
    </row>
    <row r="45" spans="1:9" ht="15.75">
      <c r="A45" s="18"/>
      <c r="B45" s="11" t="str">
        <f t="shared" si="11"/>
        <v>17/09</v>
      </c>
      <c r="C45" s="54" t="str">
        <f t="shared" si="12"/>
        <v>viễn đông</v>
      </c>
      <c r="D45" s="12" t="s">
        <v>543</v>
      </c>
      <c r="E45" s="13" t="s">
        <v>18</v>
      </c>
      <c r="F45" s="8">
        <v>36</v>
      </c>
      <c r="G45" s="5">
        <v>11000</v>
      </c>
      <c r="H45" s="5">
        <f t="shared" si="0"/>
        <v>396000</v>
      </c>
      <c r="I45" s="20"/>
    </row>
    <row r="46" spans="1:9" ht="15.75">
      <c r="A46" s="18"/>
      <c r="B46" s="11" t="str">
        <f t="shared" si="11"/>
        <v>17/09</v>
      </c>
      <c r="C46" s="54" t="str">
        <f t="shared" si="12"/>
        <v>viễn đông</v>
      </c>
      <c r="D46" s="9" t="s">
        <v>542</v>
      </c>
      <c r="E46" s="6" t="s">
        <v>23</v>
      </c>
      <c r="F46" s="8">
        <v>120</v>
      </c>
      <c r="G46" s="5">
        <v>4500</v>
      </c>
      <c r="H46" s="5">
        <f t="shared" si="0"/>
        <v>540000</v>
      </c>
      <c r="I46" s="20"/>
    </row>
    <row r="47" spans="1:9" ht="15.75">
      <c r="A47" s="18"/>
      <c r="B47" s="11" t="str">
        <f t="shared" si="11"/>
        <v>17/09</v>
      </c>
      <c r="C47" s="54" t="str">
        <f t="shared" si="12"/>
        <v>viễn đông</v>
      </c>
      <c r="D47" s="9" t="s">
        <v>254</v>
      </c>
      <c r="E47" s="6" t="s">
        <v>18</v>
      </c>
      <c r="F47" s="8">
        <v>120</v>
      </c>
      <c r="G47" s="5">
        <v>5000</v>
      </c>
      <c r="H47" s="5">
        <f t="shared" si="0"/>
        <v>600000</v>
      </c>
      <c r="I47" s="20"/>
    </row>
    <row r="48" spans="1:9" ht="15.75">
      <c r="A48" s="18"/>
      <c r="B48" s="11" t="str">
        <f t="shared" si="11"/>
        <v>17/09</v>
      </c>
      <c r="C48" s="54" t="str">
        <f t="shared" si="12"/>
        <v>viễn đông</v>
      </c>
      <c r="D48" s="9" t="s">
        <v>546</v>
      </c>
      <c r="E48" s="6" t="s">
        <v>23</v>
      </c>
      <c r="F48" s="8">
        <v>36</v>
      </c>
      <c r="G48" s="5">
        <v>7200</v>
      </c>
      <c r="H48" s="5">
        <f t="shared" si="0"/>
        <v>259200</v>
      </c>
      <c r="I48" s="20"/>
    </row>
    <row r="49" spans="1:9" ht="15.75">
      <c r="A49" s="18"/>
      <c r="B49" s="11" t="str">
        <f t="shared" si="11"/>
        <v>17/09</v>
      </c>
      <c r="C49" s="54" t="str">
        <f t="shared" si="12"/>
        <v>viễn đông</v>
      </c>
      <c r="D49" s="9" t="s">
        <v>545</v>
      </c>
      <c r="E49" s="6" t="s">
        <v>23</v>
      </c>
      <c r="F49" s="8">
        <v>48</v>
      </c>
      <c r="G49" s="5">
        <v>9000</v>
      </c>
      <c r="H49" s="5">
        <f t="shared" si="0"/>
        <v>432000</v>
      </c>
      <c r="I49" s="20"/>
    </row>
    <row r="50" spans="1:9" ht="15.75">
      <c r="A50" s="18"/>
      <c r="B50" s="11" t="str">
        <f t="shared" si="11"/>
        <v>17/09</v>
      </c>
      <c r="C50" s="54" t="str">
        <f t="shared" si="12"/>
        <v>viễn đông</v>
      </c>
      <c r="D50" s="9" t="s">
        <v>544</v>
      </c>
      <c r="E50" s="6" t="s">
        <v>23</v>
      </c>
      <c r="F50" s="8">
        <v>240</v>
      </c>
      <c r="G50" s="5">
        <v>7500</v>
      </c>
      <c r="H50" s="5">
        <f t="shared" si="0"/>
        <v>1800000</v>
      </c>
      <c r="I50" s="20"/>
    </row>
    <row r="51" spans="1:9" ht="15.75">
      <c r="A51" s="18"/>
      <c r="B51" s="11" t="s">
        <v>535</v>
      </c>
      <c r="C51" s="36" t="s">
        <v>547</v>
      </c>
      <c r="D51" s="9" t="s">
        <v>548</v>
      </c>
      <c r="E51" s="6" t="s">
        <v>159</v>
      </c>
      <c r="F51" s="8">
        <v>50</v>
      </c>
      <c r="G51" s="5">
        <v>5500</v>
      </c>
      <c r="H51" s="5">
        <f t="shared" si="0"/>
        <v>275000</v>
      </c>
      <c r="I51" s="20"/>
    </row>
    <row r="52" spans="1:9" ht="15.75">
      <c r="A52" s="18"/>
      <c r="B52" s="11" t="s">
        <v>549</v>
      </c>
      <c r="C52" s="36" t="s">
        <v>45</v>
      </c>
      <c r="D52" s="9" t="s">
        <v>550</v>
      </c>
      <c r="E52" s="6" t="s">
        <v>194</v>
      </c>
      <c r="F52" s="8">
        <v>25</v>
      </c>
      <c r="G52" s="5">
        <v>11000</v>
      </c>
      <c r="H52" s="5">
        <f t="shared" si="0"/>
        <v>275000</v>
      </c>
      <c r="I52" s="20"/>
    </row>
    <row r="53" spans="1:9" ht="15.75">
      <c r="A53" s="18"/>
      <c r="B53" s="11" t="str">
        <f t="shared" ref="B53:C53" si="13">B52</f>
        <v>22/09</v>
      </c>
      <c r="C53" s="54" t="str">
        <f t="shared" si="13"/>
        <v>nhật hồng</v>
      </c>
      <c r="D53" s="9" t="s">
        <v>345</v>
      </c>
      <c r="E53" s="6" t="s">
        <v>194</v>
      </c>
      <c r="F53" s="8">
        <v>25</v>
      </c>
      <c r="G53" s="5">
        <v>14000</v>
      </c>
      <c r="H53" s="5">
        <f t="shared" si="0"/>
        <v>350000</v>
      </c>
      <c r="I53" s="20"/>
    </row>
    <row r="54" spans="1:9" ht="15.75">
      <c r="A54" s="18"/>
      <c r="B54" s="11" t="str">
        <f t="shared" ref="B54:B55" si="14">B53</f>
        <v>22/09</v>
      </c>
      <c r="C54" s="54" t="str">
        <f t="shared" ref="C54:C55" si="15">C53</f>
        <v>nhật hồng</v>
      </c>
      <c r="D54" s="9" t="s">
        <v>527</v>
      </c>
      <c r="E54" s="6" t="s">
        <v>194</v>
      </c>
      <c r="F54" s="14">
        <v>25</v>
      </c>
      <c r="G54" s="5">
        <v>14000</v>
      </c>
      <c r="H54" s="5">
        <f t="shared" si="0"/>
        <v>350000</v>
      </c>
      <c r="I54" s="20"/>
    </row>
    <row r="55" spans="1:9" ht="15.75">
      <c r="A55" s="18"/>
      <c r="B55" s="11" t="str">
        <f t="shared" si="14"/>
        <v>22/09</v>
      </c>
      <c r="C55" s="54" t="str">
        <f t="shared" si="15"/>
        <v>nhật hồng</v>
      </c>
      <c r="D55" s="9" t="s">
        <v>551</v>
      </c>
      <c r="E55" s="13" t="s">
        <v>194</v>
      </c>
      <c r="F55" s="8">
        <v>50</v>
      </c>
      <c r="G55" s="5">
        <v>6800</v>
      </c>
      <c r="H55" s="5">
        <f t="shared" si="0"/>
        <v>340000</v>
      </c>
      <c r="I55" s="20"/>
    </row>
    <row r="56" spans="1:9" ht="15.75">
      <c r="A56" s="18"/>
      <c r="B56" s="11" t="s">
        <v>552</v>
      </c>
      <c r="C56" s="36" t="s">
        <v>160</v>
      </c>
      <c r="D56" s="9" t="s">
        <v>428</v>
      </c>
      <c r="E56" s="13" t="s">
        <v>23</v>
      </c>
      <c r="F56" s="8">
        <v>70</v>
      </c>
      <c r="G56" s="5">
        <v>21600</v>
      </c>
      <c r="H56" s="5">
        <f t="shared" si="0"/>
        <v>1512000</v>
      </c>
      <c r="I56" s="38"/>
    </row>
    <row r="57" spans="1:9" ht="15.75">
      <c r="A57" s="18"/>
      <c r="B57" s="11" t="s">
        <v>549</v>
      </c>
      <c r="C57" s="36" t="s">
        <v>115</v>
      </c>
      <c r="D57" s="9" t="s">
        <v>553</v>
      </c>
      <c r="E57" s="13" t="s">
        <v>23</v>
      </c>
      <c r="F57" s="8">
        <v>20</v>
      </c>
      <c r="G57" s="5">
        <v>51000</v>
      </c>
      <c r="H57" s="5">
        <f t="shared" si="0"/>
        <v>1020000</v>
      </c>
      <c r="I57" s="20"/>
    </row>
    <row r="58" spans="1:9" ht="15.75">
      <c r="A58" s="18"/>
      <c r="B58" s="11" t="s">
        <v>552</v>
      </c>
      <c r="C58" s="36" t="s">
        <v>317</v>
      </c>
      <c r="D58" s="9" t="s">
        <v>201</v>
      </c>
      <c r="E58" s="13" t="s">
        <v>18</v>
      </c>
      <c r="F58" s="8">
        <v>72</v>
      </c>
      <c r="G58" s="5">
        <v>25000</v>
      </c>
      <c r="H58" s="5">
        <f t="shared" si="0"/>
        <v>1800000</v>
      </c>
      <c r="I58" s="35"/>
    </row>
    <row r="59" spans="1:9" ht="15.75">
      <c r="A59" s="18"/>
      <c r="B59" s="11" t="str">
        <f t="shared" ref="B59:C59" si="16">B58</f>
        <v>30/09</v>
      </c>
      <c r="C59" s="54" t="str">
        <f t="shared" si="16"/>
        <v>chí cường</v>
      </c>
      <c r="D59" s="9" t="s">
        <v>33</v>
      </c>
      <c r="E59" s="13" t="s">
        <v>31</v>
      </c>
      <c r="F59" s="8">
        <v>12</v>
      </c>
      <c r="G59" s="5">
        <v>10500</v>
      </c>
      <c r="H59" s="5">
        <f t="shared" si="0"/>
        <v>126000</v>
      </c>
      <c r="I59" s="20"/>
    </row>
    <row r="60" spans="1:9" ht="15.75">
      <c r="A60" s="18"/>
      <c r="B60" s="11" t="str">
        <f t="shared" ref="B60:B64" si="17">B59</f>
        <v>30/09</v>
      </c>
      <c r="C60" s="54" t="str">
        <f t="shared" ref="C60:C64" si="18">C59</f>
        <v>chí cường</v>
      </c>
      <c r="D60" s="9" t="s">
        <v>556</v>
      </c>
      <c r="E60" s="13" t="s">
        <v>31</v>
      </c>
      <c r="F60" s="8">
        <v>36</v>
      </c>
      <c r="G60" s="5">
        <v>6500</v>
      </c>
      <c r="H60" s="5">
        <f t="shared" si="0"/>
        <v>234000</v>
      </c>
      <c r="I60" s="20"/>
    </row>
    <row r="61" spans="1:9" ht="15.75">
      <c r="A61" s="18"/>
      <c r="B61" s="11" t="str">
        <f t="shared" si="17"/>
        <v>30/09</v>
      </c>
      <c r="C61" s="54" t="str">
        <f t="shared" si="18"/>
        <v>chí cường</v>
      </c>
      <c r="D61" s="9" t="s">
        <v>208</v>
      </c>
      <c r="E61" s="13" t="s">
        <v>35</v>
      </c>
      <c r="F61" s="8">
        <v>40</v>
      </c>
      <c r="G61" s="5">
        <v>9500</v>
      </c>
      <c r="H61" s="5">
        <f t="shared" si="0"/>
        <v>380000</v>
      </c>
      <c r="I61" s="20"/>
    </row>
    <row r="62" spans="1:9" ht="15.75">
      <c r="A62" s="18"/>
      <c r="B62" s="11" t="str">
        <f t="shared" si="17"/>
        <v>30/09</v>
      </c>
      <c r="C62" s="54" t="str">
        <f t="shared" si="18"/>
        <v>chí cường</v>
      </c>
      <c r="D62" s="9" t="s">
        <v>464</v>
      </c>
      <c r="E62" s="6" t="s">
        <v>35</v>
      </c>
      <c r="F62" s="8">
        <v>20</v>
      </c>
      <c r="G62" s="5">
        <v>5000</v>
      </c>
      <c r="H62" s="5">
        <f t="shared" si="0"/>
        <v>100000</v>
      </c>
      <c r="I62" s="20"/>
    </row>
    <row r="63" spans="1:9" ht="15.75">
      <c r="A63" s="18"/>
      <c r="B63" s="11" t="str">
        <f t="shared" si="17"/>
        <v>30/09</v>
      </c>
      <c r="C63" s="54" t="str">
        <f t="shared" si="18"/>
        <v>chí cường</v>
      </c>
      <c r="D63" s="9" t="s">
        <v>68</v>
      </c>
      <c r="E63" s="6" t="s">
        <v>31</v>
      </c>
      <c r="F63" s="8">
        <v>60</v>
      </c>
      <c r="G63" s="5">
        <v>3700</v>
      </c>
      <c r="H63" s="5">
        <f t="shared" si="0"/>
        <v>222000</v>
      </c>
      <c r="I63" s="20"/>
    </row>
    <row r="64" spans="1:9" ht="15.75">
      <c r="A64" s="18"/>
      <c r="B64" s="11" t="str">
        <f t="shared" si="17"/>
        <v>30/09</v>
      </c>
      <c r="C64" s="54" t="str">
        <f t="shared" si="18"/>
        <v>chí cường</v>
      </c>
      <c r="D64" s="9" t="s">
        <v>557</v>
      </c>
      <c r="E64" s="6" t="s">
        <v>18</v>
      </c>
      <c r="F64" s="8">
        <v>10</v>
      </c>
      <c r="G64" s="5">
        <v>7500</v>
      </c>
      <c r="H64" s="5">
        <f t="shared" si="0"/>
        <v>75000</v>
      </c>
      <c r="I64" s="20"/>
    </row>
    <row r="65" spans="1:9" ht="15.75">
      <c r="A65" s="18"/>
      <c r="B65" s="11"/>
      <c r="C65" s="36"/>
      <c r="D65" s="9"/>
      <c r="E65" s="6"/>
      <c r="F65" s="8"/>
      <c r="G65" s="5"/>
      <c r="H65" s="5">
        <f t="shared" si="0"/>
        <v>0</v>
      </c>
      <c r="I65" s="20"/>
    </row>
    <row r="66" spans="1:9" ht="15.75">
      <c r="A66" s="18"/>
      <c r="B66" s="11"/>
      <c r="C66" s="36"/>
      <c r="D66" s="9"/>
      <c r="E66" s="6"/>
      <c r="F66" s="8"/>
      <c r="G66" s="5"/>
      <c r="H66" s="5">
        <f t="shared" si="0"/>
        <v>0</v>
      </c>
      <c r="I66" s="20"/>
    </row>
    <row r="67" spans="1:9" ht="15.75">
      <c r="A67" s="18"/>
      <c r="B67" s="11"/>
      <c r="C67" s="36"/>
      <c r="D67" s="9"/>
      <c r="E67" s="6"/>
      <c r="F67" s="8"/>
      <c r="G67" s="5"/>
      <c r="H67" s="5">
        <f t="shared" si="0"/>
        <v>0</v>
      </c>
      <c r="I67" s="20"/>
    </row>
    <row r="68" spans="1:9" ht="15.75">
      <c r="A68" s="18"/>
      <c r="B68" s="11"/>
      <c r="C68" s="36"/>
      <c r="D68" s="9"/>
      <c r="E68" s="6"/>
      <c r="F68" s="8"/>
      <c r="G68" s="5"/>
      <c r="H68" s="5">
        <f t="shared" si="0"/>
        <v>0</v>
      </c>
      <c r="I68" s="20"/>
    </row>
    <row r="69" spans="1:9" ht="15.75">
      <c r="A69" s="18"/>
      <c r="B69" s="11"/>
      <c r="C69" s="36"/>
      <c r="D69" s="9"/>
      <c r="E69" s="6"/>
      <c r="F69" s="8"/>
      <c r="G69" s="5"/>
      <c r="H69" s="5">
        <f t="shared" si="0"/>
        <v>0</v>
      </c>
      <c r="I69" s="20"/>
    </row>
    <row r="70" spans="1:9" ht="15.75">
      <c r="A70" s="18"/>
      <c r="B70" s="11"/>
      <c r="C70" s="36"/>
      <c r="D70" s="9"/>
      <c r="E70" s="6"/>
      <c r="F70" s="8"/>
      <c r="G70" s="5"/>
      <c r="H70" s="5">
        <f t="shared" si="0"/>
        <v>0</v>
      </c>
      <c r="I70" s="20"/>
    </row>
    <row r="71" spans="1:9" ht="15.75">
      <c r="A71" s="18"/>
      <c r="B71" s="11"/>
      <c r="C71" s="36"/>
      <c r="D71" s="9"/>
      <c r="E71" s="6"/>
      <c r="F71" s="8"/>
      <c r="G71" s="5"/>
      <c r="H71" s="5">
        <f t="shared" si="0"/>
        <v>0</v>
      </c>
      <c r="I71" s="20"/>
    </row>
    <row r="72" spans="1:9" ht="15.75">
      <c r="A72" s="18"/>
      <c r="B72" s="11"/>
      <c r="C72" s="36"/>
      <c r="D72" s="9"/>
      <c r="E72" s="6"/>
      <c r="F72" s="8"/>
      <c r="G72" s="5"/>
      <c r="H72" s="5">
        <f t="shared" si="0"/>
        <v>0</v>
      </c>
      <c r="I72" s="20"/>
    </row>
    <row r="73" spans="1:9" ht="15.75">
      <c r="A73" s="18"/>
      <c r="B73" s="11"/>
      <c r="C73" s="36"/>
      <c r="D73" s="9"/>
      <c r="E73" s="6"/>
      <c r="F73" s="8"/>
      <c r="G73" s="5"/>
      <c r="H73" s="5">
        <f t="shared" si="0"/>
        <v>0</v>
      </c>
      <c r="I73" s="20"/>
    </row>
    <row r="74" spans="1:9" ht="15.75">
      <c r="A74" s="18"/>
      <c r="B74" s="11"/>
      <c r="C74" s="36"/>
      <c r="D74" s="9"/>
      <c r="E74" s="6"/>
      <c r="F74" s="8"/>
      <c r="G74" s="5"/>
      <c r="H74" s="5">
        <f t="shared" si="0"/>
        <v>0</v>
      </c>
      <c r="I74" s="20"/>
    </row>
    <row r="75" spans="1:9" ht="15.75">
      <c r="A75" s="18"/>
      <c r="B75" s="11"/>
      <c r="C75" s="36"/>
      <c r="D75" s="9"/>
      <c r="E75" s="6"/>
      <c r="F75" s="8"/>
      <c r="G75" s="5"/>
      <c r="H75" s="5">
        <f t="shared" si="0"/>
        <v>0</v>
      </c>
      <c r="I75" s="20"/>
    </row>
    <row r="76" spans="1:9" ht="15.75">
      <c r="A76" s="18"/>
      <c r="B76" s="11"/>
      <c r="C76" s="36"/>
      <c r="D76" s="9"/>
      <c r="E76" s="6"/>
      <c r="F76" s="8"/>
      <c r="G76" s="5"/>
      <c r="H76" s="5">
        <f t="shared" ref="H76:H139" si="19">G76*F76</f>
        <v>0</v>
      </c>
      <c r="I76" s="20"/>
    </row>
    <row r="77" spans="1:9" ht="15.75">
      <c r="A77" s="18"/>
      <c r="B77" s="11"/>
      <c r="C77" s="36"/>
      <c r="D77" s="9"/>
      <c r="E77" s="6"/>
      <c r="F77" s="8"/>
      <c r="G77" s="5"/>
      <c r="H77" s="5">
        <f t="shared" si="19"/>
        <v>0</v>
      </c>
      <c r="I77" s="20"/>
    </row>
    <row r="78" spans="1:9" ht="15.75">
      <c r="A78" s="18"/>
      <c r="B78" s="11"/>
      <c r="C78" s="36"/>
      <c r="D78" s="9"/>
      <c r="E78" s="6"/>
      <c r="F78" s="8"/>
      <c r="G78" s="5"/>
      <c r="H78" s="5">
        <f t="shared" si="19"/>
        <v>0</v>
      </c>
      <c r="I78" s="20"/>
    </row>
    <row r="79" spans="1:9" ht="15.75">
      <c r="A79" s="18"/>
      <c r="B79" s="11"/>
      <c r="C79" s="36"/>
      <c r="D79" s="9"/>
      <c r="E79" s="6"/>
      <c r="F79" s="8"/>
      <c r="G79" s="5"/>
      <c r="H79" s="5">
        <f t="shared" si="19"/>
        <v>0</v>
      </c>
      <c r="I79" s="20"/>
    </row>
    <row r="80" spans="1:9" ht="15.75">
      <c r="A80" s="18"/>
      <c r="B80" s="11"/>
      <c r="C80" s="36"/>
      <c r="D80" s="12"/>
      <c r="E80" s="6"/>
      <c r="F80" s="8"/>
      <c r="G80" s="5"/>
      <c r="H80" s="5">
        <f t="shared" si="19"/>
        <v>0</v>
      </c>
      <c r="I80" s="20"/>
    </row>
    <row r="81" spans="1:9" ht="15.75">
      <c r="A81" s="18"/>
      <c r="B81" s="11"/>
      <c r="C81" s="36"/>
      <c r="D81" s="9"/>
      <c r="E81" s="6"/>
      <c r="F81" s="8"/>
      <c r="G81" s="5"/>
      <c r="H81" s="5">
        <f t="shared" si="19"/>
        <v>0</v>
      </c>
      <c r="I81" s="20"/>
    </row>
    <row r="82" spans="1:9" ht="15.75">
      <c r="A82" s="18"/>
      <c r="B82" s="11"/>
      <c r="C82" s="36"/>
      <c r="D82" s="9"/>
      <c r="E82" s="6"/>
      <c r="F82" s="8"/>
      <c r="G82" s="5"/>
      <c r="H82" s="5">
        <f t="shared" si="19"/>
        <v>0</v>
      </c>
      <c r="I82" s="20"/>
    </row>
    <row r="83" spans="1:9" ht="15.75">
      <c r="A83" s="18"/>
      <c r="B83" s="11"/>
      <c r="C83" s="36"/>
      <c r="D83" s="9"/>
      <c r="E83" s="6"/>
      <c r="F83" s="8"/>
      <c r="G83" s="5"/>
      <c r="H83" s="5">
        <f t="shared" si="19"/>
        <v>0</v>
      </c>
      <c r="I83" s="20"/>
    </row>
    <row r="84" spans="1:9" ht="15.75">
      <c r="A84" s="18"/>
      <c r="B84" s="11"/>
      <c r="C84" s="36"/>
      <c r="D84" s="12"/>
      <c r="E84" s="13"/>
      <c r="F84" s="13"/>
      <c r="G84" s="5"/>
      <c r="H84" s="5">
        <f t="shared" si="19"/>
        <v>0</v>
      </c>
      <c r="I84" s="20"/>
    </row>
    <row r="85" spans="1:9" ht="15.75">
      <c r="A85" s="18"/>
      <c r="B85" s="15"/>
      <c r="C85" s="36"/>
      <c r="D85" s="16"/>
      <c r="E85" s="13"/>
      <c r="F85" s="13"/>
      <c r="G85" s="5"/>
      <c r="H85" s="5">
        <f t="shared" si="19"/>
        <v>0</v>
      </c>
      <c r="I85" s="20"/>
    </row>
    <row r="86" spans="1:9" ht="15.75">
      <c r="A86" s="18"/>
      <c r="B86" s="17"/>
      <c r="C86" s="36"/>
      <c r="D86" s="16"/>
      <c r="E86" s="13"/>
      <c r="F86" s="13"/>
      <c r="G86" s="5"/>
      <c r="H86" s="5">
        <f t="shared" si="19"/>
        <v>0</v>
      </c>
      <c r="I86" s="20"/>
    </row>
    <row r="87" spans="1:9" ht="15.75">
      <c r="A87" s="18"/>
      <c r="B87" s="11"/>
      <c r="C87" s="36"/>
      <c r="D87" s="12"/>
      <c r="E87" s="13"/>
      <c r="F87" s="13"/>
      <c r="G87" s="5"/>
      <c r="H87" s="5">
        <f t="shared" si="19"/>
        <v>0</v>
      </c>
      <c r="I87" s="20"/>
    </row>
    <row r="88" spans="1:9" ht="15.75">
      <c r="A88" s="18"/>
      <c r="B88" s="11"/>
      <c r="C88" s="36"/>
      <c r="D88" s="12"/>
      <c r="E88" s="13"/>
      <c r="F88" s="13"/>
      <c r="G88" s="5"/>
      <c r="H88" s="5">
        <f t="shared" si="19"/>
        <v>0</v>
      </c>
      <c r="I88" s="20"/>
    </row>
    <row r="89" spans="1:9" ht="15.75">
      <c r="A89" s="18"/>
      <c r="B89" s="11"/>
      <c r="C89" s="36"/>
      <c r="D89" s="16"/>
      <c r="E89" s="13"/>
      <c r="F89" s="13"/>
      <c r="G89" s="5"/>
      <c r="H89" s="5">
        <f t="shared" si="19"/>
        <v>0</v>
      </c>
      <c r="I89" s="20"/>
    </row>
    <row r="90" spans="1:9" ht="15.75">
      <c r="A90" s="18"/>
      <c r="B90" s="11"/>
      <c r="C90" s="36"/>
      <c r="D90" s="12"/>
      <c r="E90" s="13"/>
      <c r="F90" s="13"/>
      <c r="G90" s="5"/>
      <c r="H90" s="5">
        <f t="shared" si="19"/>
        <v>0</v>
      </c>
      <c r="I90" s="20"/>
    </row>
    <row r="91" spans="1:9" ht="15.75">
      <c r="A91" s="18"/>
      <c r="B91" s="11"/>
      <c r="C91" s="36"/>
      <c r="D91" s="12"/>
      <c r="E91" s="13"/>
      <c r="F91" s="13"/>
      <c r="G91" s="5"/>
      <c r="H91" s="5">
        <f t="shared" si="19"/>
        <v>0</v>
      </c>
      <c r="I91" s="20"/>
    </row>
    <row r="92" spans="1:9" ht="15.75">
      <c r="A92" s="18"/>
      <c r="B92" s="11"/>
      <c r="C92" s="36"/>
      <c r="D92" s="12"/>
      <c r="E92" s="13"/>
      <c r="F92" s="13"/>
      <c r="G92" s="5"/>
      <c r="H92" s="5">
        <f t="shared" si="19"/>
        <v>0</v>
      </c>
      <c r="I92" s="20"/>
    </row>
    <row r="93" spans="1:9" ht="15.75">
      <c r="A93" s="18"/>
      <c r="B93" s="11"/>
      <c r="C93" s="36"/>
      <c r="D93" s="12"/>
      <c r="E93" s="13"/>
      <c r="F93" s="13"/>
      <c r="G93" s="5"/>
      <c r="H93" s="5">
        <f t="shared" si="19"/>
        <v>0</v>
      </c>
      <c r="I93" s="20"/>
    </row>
    <row r="94" spans="1:9" ht="15.75">
      <c r="A94" s="18"/>
      <c r="B94" s="11"/>
      <c r="C94" s="36"/>
      <c r="D94" s="12"/>
      <c r="E94" s="13"/>
      <c r="F94" s="13"/>
      <c r="G94" s="5"/>
      <c r="H94" s="5">
        <f t="shared" si="19"/>
        <v>0</v>
      </c>
      <c r="I94" s="20"/>
    </row>
    <row r="95" spans="1:9" ht="15.75">
      <c r="A95" s="18"/>
      <c r="B95" s="11"/>
      <c r="C95" s="36"/>
      <c r="D95" s="12"/>
      <c r="E95" s="13"/>
      <c r="F95" s="13"/>
      <c r="G95" s="5"/>
      <c r="H95" s="5">
        <f t="shared" si="19"/>
        <v>0</v>
      </c>
      <c r="I95" s="20"/>
    </row>
    <row r="96" spans="1:9" ht="15.75">
      <c r="A96" s="18"/>
      <c r="B96" s="11"/>
      <c r="C96" s="36"/>
      <c r="D96" s="12"/>
      <c r="E96" s="13"/>
      <c r="F96" s="13"/>
      <c r="G96" s="5"/>
      <c r="H96" s="5">
        <f t="shared" si="19"/>
        <v>0</v>
      </c>
      <c r="I96" s="20"/>
    </row>
    <row r="97" spans="1:9" ht="15.75">
      <c r="A97" s="18"/>
      <c r="B97" s="11"/>
      <c r="C97" s="36"/>
      <c r="D97" s="12"/>
      <c r="E97" s="13"/>
      <c r="F97" s="13"/>
      <c r="G97" s="5"/>
      <c r="H97" s="5">
        <f t="shared" si="19"/>
        <v>0</v>
      </c>
      <c r="I97" s="20"/>
    </row>
    <row r="98" spans="1:9" ht="15.75">
      <c r="A98" s="18"/>
      <c r="B98" s="11"/>
      <c r="C98" s="36"/>
      <c r="D98" s="12"/>
      <c r="E98" s="13"/>
      <c r="F98" s="13"/>
      <c r="G98" s="5"/>
      <c r="H98" s="5">
        <f t="shared" si="19"/>
        <v>0</v>
      </c>
      <c r="I98" s="20"/>
    </row>
    <row r="99" spans="1:9" ht="15.75">
      <c r="A99" s="18"/>
      <c r="B99" s="11"/>
      <c r="C99" s="36"/>
      <c r="D99" s="9"/>
      <c r="E99" s="6"/>
      <c r="F99" s="13"/>
      <c r="G99" s="5"/>
      <c r="H99" s="5">
        <f t="shared" si="19"/>
        <v>0</v>
      </c>
      <c r="I99" s="20"/>
    </row>
    <row r="100" spans="1:9" ht="15.75">
      <c r="A100" s="18"/>
      <c r="B100" s="11"/>
      <c r="C100" s="36"/>
      <c r="D100" s="9"/>
      <c r="E100" s="6"/>
      <c r="F100" s="13"/>
      <c r="G100" s="5"/>
      <c r="H100" s="5">
        <f t="shared" si="19"/>
        <v>0</v>
      </c>
      <c r="I100" s="20"/>
    </row>
    <row r="101" spans="1:9" ht="15.75">
      <c r="A101" s="18"/>
      <c r="B101" s="11"/>
      <c r="C101" s="36"/>
      <c r="D101" s="9"/>
      <c r="E101" s="6"/>
      <c r="F101" s="13"/>
      <c r="G101" s="5"/>
      <c r="H101" s="5">
        <f t="shared" si="19"/>
        <v>0</v>
      </c>
      <c r="I101" s="20"/>
    </row>
    <row r="102" spans="1:9" ht="15.75">
      <c r="A102" s="18"/>
      <c r="B102" s="11"/>
      <c r="C102" s="36"/>
      <c r="D102" s="12"/>
      <c r="E102" s="13"/>
      <c r="F102" s="13"/>
      <c r="G102" s="5"/>
      <c r="H102" s="5">
        <f t="shared" si="19"/>
        <v>0</v>
      </c>
      <c r="I102" s="20"/>
    </row>
    <row r="103" spans="1:9" ht="15.75">
      <c r="A103" s="18"/>
      <c r="B103" s="11"/>
      <c r="C103" s="36"/>
      <c r="D103" s="12"/>
      <c r="E103" s="13"/>
      <c r="F103" s="13"/>
      <c r="G103" s="5"/>
      <c r="H103" s="5">
        <f t="shared" si="19"/>
        <v>0</v>
      </c>
      <c r="I103" s="20"/>
    </row>
    <row r="104" spans="1:9" ht="15.75">
      <c r="A104" s="18"/>
      <c r="B104" s="11"/>
      <c r="C104" s="36"/>
      <c r="D104" s="12"/>
      <c r="E104" s="13"/>
      <c r="F104" s="13"/>
      <c r="G104" s="5"/>
      <c r="H104" s="5">
        <f t="shared" si="19"/>
        <v>0</v>
      </c>
      <c r="I104" s="20"/>
    </row>
    <row r="105" spans="1:9" ht="15.75">
      <c r="A105" s="18"/>
      <c r="B105" s="11"/>
      <c r="C105" s="36"/>
      <c r="D105" s="12"/>
      <c r="E105" s="13"/>
      <c r="F105" s="14"/>
      <c r="G105" s="5"/>
      <c r="H105" s="5">
        <f t="shared" si="19"/>
        <v>0</v>
      </c>
      <c r="I105" s="20"/>
    </row>
    <row r="106" spans="1:9" ht="15.75">
      <c r="A106" s="18"/>
      <c r="B106" s="11"/>
      <c r="C106" s="36"/>
      <c r="D106" s="12"/>
      <c r="E106" s="13"/>
      <c r="F106" s="14"/>
      <c r="G106" s="5"/>
      <c r="H106" s="5">
        <f t="shared" si="19"/>
        <v>0</v>
      </c>
      <c r="I106" s="20"/>
    </row>
    <row r="107" spans="1:9" ht="15.75">
      <c r="A107" s="18"/>
      <c r="B107" s="11"/>
      <c r="C107" s="36"/>
      <c r="D107" s="12"/>
      <c r="E107" s="13"/>
      <c r="F107" s="14"/>
      <c r="G107" s="5"/>
      <c r="H107" s="5">
        <f t="shared" si="19"/>
        <v>0</v>
      </c>
    </row>
    <row r="108" spans="1:9" ht="15.75">
      <c r="A108" s="18"/>
      <c r="B108" s="11"/>
      <c r="C108" s="36"/>
      <c r="D108" s="12"/>
      <c r="E108" s="13"/>
      <c r="F108" s="14"/>
      <c r="G108" s="5"/>
      <c r="H108" s="5">
        <f t="shared" si="19"/>
        <v>0</v>
      </c>
    </row>
    <row r="109" spans="1:9" ht="15.75">
      <c r="A109" s="18"/>
      <c r="B109" s="11"/>
      <c r="C109" s="36"/>
      <c r="D109" s="12"/>
      <c r="E109" s="13"/>
      <c r="F109" s="14"/>
      <c r="G109" s="5"/>
      <c r="H109" s="5">
        <f t="shared" si="19"/>
        <v>0</v>
      </c>
    </row>
    <row r="110" spans="1:9" ht="15.75">
      <c r="A110" s="18"/>
      <c r="B110" s="11"/>
      <c r="C110" s="36"/>
      <c r="D110" s="12"/>
      <c r="E110" s="13"/>
      <c r="F110" s="14"/>
      <c r="G110" s="5"/>
      <c r="H110" s="5">
        <f t="shared" si="19"/>
        <v>0</v>
      </c>
    </row>
    <row r="111" spans="1:9" ht="15.75">
      <c r="A111" s="18"/>
      <c r="B111" s="11"/>
      <c r="C111" s="36"/>
      <c r="D111" s="12"/>
      <c r="E111" s="13"/>
      <c r="F111" s="14"/>
      <c r="G111" s="5"/>
      <c r="H111" s="5">
        <f t="shared" si="19"/>
        <v>0</v>
      </c>
    </row>
    <row r="112" spans="1:9" ht="15.75">
      <c r="A112" s="18"/>
      <c r="B112" s="11"/>
      <c r="C112" s="36"/>
      <c r="D112" s="12"/>
      <c r="E112" s="13"/>
      <c r="F112" s="14"/>
      <c r="G112" s="5"/>
      <c r="H112" s="5">
        <f t="shared" si="19"/>
        <v>0</v>
      </c>
    </row>
    <row r="113" spans="1:8" ht="15.75">
      <c r="A113" s="18"/>
      <c r="B113" s="11"/>
      <c r="C113" s="36"/>
      <c r="D113" s="12"/>
      <c r="E113" s="13"/>
      <c r="F113" s="14"/>
      <c r="G113" s="5"/>
      <c r="H113" s="5">
        <f t="shared" si="19"/>
        <v>0</v>
      </c>
    </row>
    <row r="114" spans="1:8" ht="15.75">
      <c r="A114" s="18"/>
      <c r="B114" s="11"/>
      <c r="C114" s="36"/>
      <c r="D114" s="12"/>
      <c r="E114" s="13"/>
      <c r="F114" s="14"/>
      <c r="G114" s="5"/>
      <c r="H114" s="5">
        <f t="shared" si="19"/>
        <v>0</v>
      </c>
    </row>
    <row r="115" spans="1:8" ht="15.75">
      <c r="A115" s="18"/>
      <c r="B115" s="11"/>
      <c r="C115" s="36"/>
      <c r="D115" s="12"/>
      <c r="E115" s="13"/>
      <c r="F115" s="14"/>
      <c r="G115" s="5"/>
      <c r="H115" s="5">
        <f t="shared" si="19"/>
        <v>0</v>
      </c>
    </row>
    <row r="116" spans="1:8" ht="15.75">
      <c r="A116" s="18"/>
      <c r="B116" s="11"/>
      <c r="C116" s="36"/>
      <c r="D116" s="12"/>
      <c r="E116" s="13"/>
      <c r="F116" s="14"/>
      <c r="G116" s="5"/>
      <c r="H116" s="5">
        <f t="shared" si="19"/>
        <v>0</v>
      </c>
    </row>
    <row r="117" spans="1:8" ht="15.75">
      <c r="A117" s="18"/>
      <c r="B117" s="11"/>
      <c r="C117" s="36"/>
      <c r="D117" s="12"/>
      <c r="E117" s="13"/>
      <c r="F117" s="14"/>
      <c r="G117" s="5"/>
      <c r="H117" s="5">
        <f t="shared" si="19"/>
        <v>0</v>
      </c>
    </row>
    <row r="118" spans="1:8" ht="15.75">
      <c r="A118" s="18"/>
      <c r="B118" s="11"/>
      <c r="C118" s="36"/>
      <c r="D118" s="12"/>
      <c r="E118" s="13"/>
      <c r="F118" s="14"/>
      <c r="G118" s="5"/>
      <c r="H118" s="5">
        <f t="shared" si="19"/>
        <v>0</v>
      </c>
    </row>
    <row r="119" spans="1:8" ht="15.75">
      <c r="A119" s="18"/>
      <c r="B119" s="11"/>
      <c r="C119" s="36"/>
      <c r="D119" s="12"/>
      <c r="E119" s="13"/>
      <c r="F119" s="14"/>
      <c r="G119" s="5"/>
      <c r="H119" s="5">
        <f t="shared" si="19"/>
        <v>0</v>
      </c>
    </row>
    <row r="120" spans="1:8" ht="15.75">
      <c r="A120" s="18"/>
      <c r="B120" s="11"/>
      <c r="C120" s="36"/>
      <c r="D120" s="12"/>
      <c r="E120" s="13"/>
      <c r="F120" s="14"/>
      <c r="G120" s="5"/>
      <c r="H120" s="5">
        <f t="shared" si="19"/>
        <v>0</v>
      </c>
    </row>
    <row r="121" spans="1:8" ht="15.75">
      <c r="A121" s="18"/>
      <c r="B121" s="11"/>
      <c r="C121" s="36"/>
      <c r="D121" s="12"/>
      <c r="E121" s="13"/>
      <c r="F121" s="14"/>
      <c r="G121" s="5"/>
      <c r="H121" s="5">
        <f t="shared" si="19"/>
        <v>0</v>
      </c>
    </row>
    <row r="122" spans="1:8" ht="15.75">
      <c r="A122" s="18"/>
      <c r="B122" s="11"/>
      <c r="C122" s="36"/>
      <c r="D122" s="12"/>
      <c r="E122" s="13"/>
      <c r="F122" s="14"/>
      <c r="G122" s="5"/>
      <c r="H122" s="5">
        <f t="shared" si="19"/>
        <v>0</v>
      </c>
    </row>
    <row r="123" spans="1:8" ht="15.75">
      <c r="A123" s="18"/>
      <c r="B123" s="11"/>
      <c r="C123" s="36"/>
      <c r="D123" s="12"/>
      <c r="E123" s="13"/>
      <c r="F123" s="14"/>
      <c r="G123" s="5"/>
      <c r="H123" s="5">
        <f t="shared" si="19"/>
        <v>0</v>
      </c>
    </row>
    <row r="124" spans="1:8" ht="15.75">
      <c r="A124" s="18"/>
      <c r="B124" s="11"/>
      <c r="C124" s="36"/>
      <c r="D124" s="12"/>
      <c r="E124" s="13"/>
      <c r="F124" s="14"/>
      <c r="G124" s="5"/>
      <c r="H124" s="5">
        <f t="shared" si="19"/>
        <v>0</v>
      </c>
    </row>
    <row r="125" spans="1:8" ht="15.75">
      <c r="A125" s="18"/>
      <c r="B125" s="11"/>
      <c r="C125" s="36"/>
      <c r="D125" s="12"/>
      <c r="E125" s="13"/>
      <c r="F125" s="14"/>
      <c r="G125" s="5"/>
      <c r="H125" s="5">
        <f t="shared" si="19"/>
        <v>0</v>
      </c>
    </row>
    <row r="126" spans="1:8" ht="15.75">
      <c r="A126" s="18"/>
      <c r="B126" s="11"/>
      <c r="C126" s="36"/>
      <c r="D126" s="12"/>
      <c r="E126" s="13"/>
      <c r="F126" s="14"/>
      <c r="G126" s="5"/>
      <c r="H126" s="5">
        <f t="shared" si="19"/>
        <v>0</v>
      </c>
    </row>
    <row r="127" spans="1:8" ht="15.75">
      <c r="A127" s="18"/>
      <c r="B127" s="11"/>
      <c r="C127" s="36"/>
      <c r="D127" s="12"/>
      <c r="E127" s="13"/>
      <c r="F127" s="14"/>
      <c r="G127" s="5"/>
      <c r="H127" s="5">
        <f t="shared" si="19"/>
        <v>0</v>
      </c>
    </row>
    <row r="128" spans="1:8" ht="15.75">
      <c r="A128" s="18"/>
      <c r="B128" s="11"/>
      <c r="C128" s="36"/>
      <c r="D128" s="12"/>
      <c r="E128" s="13"/>
      <c r="F128" s="14"/>
      <c r="G128" s="5"/>
      <c r="H128" s="5">
        <f t="shared" si="19"/>
        <v>0</v>
      </c>
    </row>
    <row r="129" spans="1:8" ht="15.75">
      <c r="A129" s="18"/>
      <c r="B129" s="11"/>
      <c r="C129" s="36"/>
      <c r="D129" s="12"/>
      <c r="E129" s="13"/>
      <c r="F129" s="14"/>
      <c r="G129" s="5"/>
      <c r="H129" s="5">
        <f t="shared" si="19"/>
        <v>0</v>
      </c>
    </row>
    <row r="130" spans="1:8" ht="15.75">
      <c r="A130" s="18"/>
      <c r="B130" s="11"/>
      <c r="C130" s="36"/>
      <c r="D130" s="12"/>
      <c r="E130" s="13"/>
      <c r="F130" s="14"/>
      <c r="G130" s="5"/>
      <c r="H130" s="5">
        <f t="shared" si="19"/>
        <v>0</v>
      </c>
    </row>
    <row r="131" spans="1:8" ht="15.75">
      <c r="A131" s="18"/>
      <c r="B131" s="11"/>
      <c r="C131" s="36"/>
      <c r="D131" s="12"/>
      <c r="E131" s="13"/>
      <c r="F131" s="14"/>
      <c r="G131" s="5"/>
      <c r="H131" s="5">
        <f t="shared" si="19"/>
        <v>0</v>
      </c>
    </row>
    <row r="132" spans="1:8" ht="15.75">
      <c r="A132" s="18"/>
      <c r="B132" s="11"/>
      <c r="C132" s="36"/>
      <c r="D132" s="12"/>
      <c r="E132" s="13"/>
      <c r="F132" s="14"/>
      <c r="G132" s="5"/>
      <c r="H132" s="5">
        <f t="shared" si="19"/>
        <v>0</v>
      </c>
    </row>
    <row r="133" spans="1:8" ht="15.75">
      <c r="A133" s="18"/>
      <c r="B133" s="11"/>
      <c r="C133" s="36"/>
      <c r="D133" s="12"/>
      <c r="E133" s="13"/>
      <c r="F133" s="14"/>
      <c r="G133" s="5"/>
      <c r="H133" s="5">
        <f t="shared" si="19"/>
        <v>0</v>
      </c>
    </row>
    <row r="134" spans="1:8" ht="15.75">
      <c r="A134" s="18"/>
      <c r="B134" s="11"/>
      <c r="C134" s="36"/>
      <c r="D134" s="12"/>
      <c r="E134" s="13"/>
      <c r="F134" s="14"/>
      <c r="G134" s="5"/>
      <c r="H134" s="5">
        <f t="shared" si="19"/>
        <v>0</v>
      </c>
    </row>
    <row r="135" spans="1:8" ht="15.75">
      <c r="A135" s="18"/>
      <c r="B135" s="11"/>
      <c r="C135" s="36"/>
      <c r="D135" s="12"/>
      <c r="E135" s="13"/>
      <c r="F135" s="14"/>
      <c r="G135" s="5"/>
      <c r="H135" s="5">
        <f t="shared" si="19"/>
        <v>0</v>
      </c>
    </row>
    <row r="136" spans="1:8" ht="15.75">
      <c r="A136" s="18"/>
      <c r="B136" s="11"/>
      <c r="C136" s="36"/>
      <c r="D136" s="12"/>
      <c r="E136" s="13"/>
      <c r="F136" s="14"/>
      <c r="G136" s="5"/>
      <c r="H136" s="5">
        <f t="shared" si="19"/>
        <v>0</v>
      </c>
    </row>
    <row r="137" spans="1:8" ht="15.75">
      <c r="A137" s="18"/>
      <c r="B137" s="11"/>
      <c r="C137" s="36"/>
      <c r="D137" s="12"/>
      <c r="E137" s="13"/>
      <c r="F137" s="14"/>
      <c r="G137" s="5"/>
      <c r="H137" s="5">
        <f t="shared" si="19"/>
        <v>0</v>
      </c>
    </row>
    <row r="138" spans="1:8" ht="15.75">
      <c r="A138" s="18"/>
      <c r="B138" s="11"/>
      <c r="C138" s="36"/>
      <c r="D138" s="12"/>
      <c r="E138" s="13"/>
      <c r="F138" s="14"/>
      <c r="G138" s="5"/>
      <c r="H138" s="5">
        <f t="shared" si="19"/>
        <v>0</v>
      </c>
    </row>
    <row r="139" spans="1:8" ht="15.75">
      <c r="A139" s="18"/>
      <c r="B139" s="11"/>
      <c r="C139" s="36"/>
      <c r="D139" s="12"/>
      <c r="E139" s="13"/>
      <c r="F139" s="14"/>
      <c r="G139" s="5"/>
      <c r="H139" s="5">
        <f t="shared" si="19"/>
        <v>0</v>
      </c>
    </row>
    <row r="140" spans="1:8" ht="15.75">
      <c r="A140" s="18"/>
      <c r="B140" s="11"/>
      <c r="C140" s="36"/>
      <c r="D140" s="12"/>
      <c r="E140" s="13"/>
      <c r="F140" s="14"/>
      <c r="G140" s="5"/>
      <c r="H140" s="5">
        <f t="shared" ref="H140:H203" si="20">G140*F140</f>
        <v>0</v>
      </c>
    </row>
    <row r="141" spans="1:8" ht="15.75">
      <c r="A141" s="18"/>
      <c r="B141" s="11"/>
      <c r="C141" s="36"/>
      <c r="D141" s="12"/>
      <c r="E141" s="13"/>
      <c r="F141" s="14"/>
      <c r="G141" s="5"/>
      <c r="H141" s="5">
        <f t="shared" si="20"/>
        <v>0</v>
      </c>
    </row>
    <row r="142" spans="1:8" ht="15.75">
      <c r="A142" s="18"/>
      <c r="B142" s="11"/>
      <c r="C142" s="36"/>
      <c r="D142" s="12"/>
      <c r="E142" s="13"/>
      <c r="F142" s="14"/>
      <c r="G142" s="5"/>
      <c r="H142" s="5">
        <f t="shared" si="20"/>
        <v>0</v>
      </c>
    </row>
    <row r="143" spans="1:8" ht="15.75">
      <c r="A143" s="18"/>
      <c r="B143" s="11"/>
      <c r="C143" s="36"/>
      <c r="D143" s="12"/>
      <c r="E143" s="13"/>
      <c r="F143" s="14"/>
      <c r="G143" s="5"/>
      <c r="H143" s="5">
        <f t="shared" si="20"/>
        <v>0</v>
      </c>
    </row>
    <row r="144" spans="1:8" ht="15.75">
      <c r="A144" s="18"/>
      <c r="B144" s="11"/>
      <c r="C144" s="36"/>
      <c r="D144" s="12"/>
      <c r="E144" s="13"/>
      <c r="F144" s="14"/>
      <c r="G144" s="5"/>
      <c r="H144" s="5">
        <f t="shared" si="20"/>
        <v>0</v>
      </c>
    </row>
    <row r="145" spans="1:8" ht="15.75">
      <c r="A145" s="18"/>
      <c r="B145" s="11"/>
      <c r="C145" s="36"/>
      <c r="D145" s="12"/>
      <c r="E145" s="13"/>
      <c r="F145" s="14"/>
      <c r="G145" s="5"/>
      <c r="H145" s="5">
        <f t="shared" si="20"/>
        <v>0</v>
      </c>
    </row>
    <row r="146" spans="1:8" ht="15.75">
      <c r="A146" s="18"/>
      <c r="B146" s="11"/>
      <c r="C146" s="36"/>
      <c r="D146" s="12"/>
      <c r="E146" s="13"/>
      <c r="F146" s="14"/>
      <c r="G146" s="5"/>
      <c r="H146" s="5">
        <f t="shared" si="20"/>
        <v>0</v>
      </c>
    </row>
    <row r="147" spans="1:8" ht="15.75">
      <c r="A147" s="18"/>
      <c r="B147" s="11"/>
      <c r="C147" s="36"/>
      <c r="D147" s="12"/>
      <c r="E147" s="13"/>
      <c r="F147" s="14"/>
      <c r="G147" s="5"/>
      <c r="H147" s="5">
        <f t="shared" si="20"/>
        <v>0</v>
      </c>
    </row>
    <row r="148" spans="1:8" ht="15.75">
      <c r="A148" s="18"/>
      <c r="B148" s="11"/>
      <c r="C148" s="36"/>
      <c r="D148" s="12"/>
      <c r="E148" s="13"/>
      <c r="F148" s="14"/>
      <c r="G148" s="5"/>
      <c r="H148" s="5">
        <f t="shared" si="20"/>
        <v>0</v>
      </c>
    </row>
    <row r="149" spans="1:8" ht="15.75">
      <c r="A149" s="18"/>
      <c r="B149" s="11"/>
      <c r="C149" s="36"/>
      <c r="D149" s="12"/>
      <c r="E149" s="13"/>
      <c r="F149" s="14"/>
      <c r="G149" s="5"/>
      <c r="H149" s="5">
        <f t="shared" si="20"/>
        <v>0</v>
      </c>
    </row>
    <row r="150" spans="1:8" ht="15.75">
      <c r="A150" s="18"/>
      <c r="B150" s="11"/>
      <c r="C150" s="36"/>
      <c r="D150" s="12"/>
      <c r="E150" s="13"/>
      <c r="F150" s="14"/>
      <c r="G150" s="5"/>
      <c r="H150" s="5">
        <f t="shared" si="20"/>
        <v>0</v>
      </c>
    </row>
    <row r="151" spans="1:8" ht="15.75">
      <c r="A151" s="18"/>
      <c r="B151" s="11"/>
      <c r="C151" s="36"/>
      <c r="D151" s="12"/>
      <c r="E151" s="13"/>
      <c r="F151" s="14"/>
      <c r="G151" s="5"/>
      <c r="H151" s="5">
        <f t="shared" si="20"/>
        <v>0</v>
      </c>
    </row>
    <row r="152" spans="1:8" ht="15.75">
      <c r="A152" s="18"/>
      <c r="B152" s="11"/>
      <c r="C152" s="36"/>
      <c r="D152" s="12"/>
      <c r="E152" s="13"/>
      <c r="F152" s="14"/>
      <c r="G152" s="5"/>
      <c r="H152" s="5">
        <f t="shared" si="20"/>
        <v>0</v>
      </c>
    </row>
    <row r="153" spans="1:8" ht="15.75">
      <c r="A153" s="18"/>
      <c r="B153" s="11"/>
      <c r="C153" s="36"/>
      <c r="D153" s="12"/>
      <c r="E153" s="13"/>
      <c r="F153" s="14"/>
      <c r="G153" s="5"/>
      <c r="H153" s="5">
        <f t="shared" si="20"/>
        <v>0</v>
      </c>
    </row>
    <row r="154" spans="1:8" ht="15.75">
      <c r="A154" s="18"/>
      <c r="B154" s="11"/>
      <c r="C154" s="36"/>
      <c r="D154" s="12"/>
      <c r="E154" s="13"/>
      <c r="F154" s="14"/>
      <c r="G154" s="5"/>
      <c r="H154" s="5">
        <f t="shared" si="20"/>
        <v>0</v>
      </c>
    </row>
    <row r="155" spans="1:8" ht="15.75">
      <c r="A155" s="18"/>
      <c r="B155" s="11"/>
      <c r="C155" s="36"/>
      <c r="D155" s="12"/>
      <c r="E155" s="13"/>
      <c r="F155" s="14"/>
      <c r="G155" s="5"/>
      <c r="H155" s="5">
        <f t="shared" si="20"/>
        <v>0</v>
      </c>
    </row>
    <row r="156" spans="1:8" ht="15.75">
      <c r="A156" s="18"/>
      <c r="B156" s="11"/>
      <c r="C156" s="36"/>
      <c r="D156" s="12"/>
      <c r="E156" s="13"/>
      <c r="F156" s="14"/>
      <c r="G156" s="5"/>
      <c r="H156" s="5">
        <f t="shared" si="20"/>
        <v>0</v>
      </c>
    </row>
    <row r="157" spans="1:8" ht="15.75">
      <c r="A157" s="18"/>
      <c r="B157" s="11"/>
      <c r="C157" s="36"/>
      <c r="D157" s="12"/>
      <c r="E157" s="13"/>
      <c r="F157" s="14"/>
      <c r="G157" s="5"/>
      <c r="H157" s="5">
        <f t="shared" si="20"/>
        <v>0</v>
      </c>
    </row>
    <row r="158" spans="1:8" ht="15.75">
      <c r="A158" s="18"/>
      <c r="B158" s="11"/>
      <c r="C158" s="36"/>
      <c r="D158" s="12"/>
      <c r="E158" s="13"/>
      <c r="F158" s="14"/>
      <c r="G158" s="5"/>
      <c r="H158" s="5">
        <f t="shared" si="20"/>
        <v>0</v>
      </c>
    </row>
    <row r="159" spans="1:8" ht="15.75">
      <c r="A159" s="18"/>
      <c r="B159" s="11"/>
      <c r="C159" s="36"/>
      <c r="D159" s="12"/>
      <c r="E159" s="13"/>
      <c r="F159" s="14"/>
      <c r="G159" s="5"/>
      <c r="H159" s="5">
        <f t="shared" si="20"/>
        <v>0</v>
      </c>
    </row>
    <row r="160" spans="1:8" ht="15.75">
      <c r="A160" s="18"/>
      <c r="B160" s="11"/>
      <c r="C160" s="36"/>
      <c r="D160" s="12"/>
      <c r="E160" s="13"/>
      <c r="F160" s="14"/>
      <c r="G160" s="5"/>
      <c r="H160" s="5">
        <f t="shared" si="20"/>
        <v>0</v>
      </c>
    </row>
    <row r="161" spans="1:8" ht="15.75">
      <c r="A161" s="18"/>
      <c r="B161" s="11"/>
      <c r="C161" s="36"/>
      <c r="D161" s="12"/>
      <c r="E161" s="13"/>
      <c r="F161" s="14"/>
      <c r="G161" s="5"/>
      <c r="H161" s="5">
        <f t="shared" si="20"/>
        <v>0</v>
      </c>
    </row>
    <row r="162" spans="1:8" ht="15.75">
      <c r="A162" s="18"/>
      <c r="B162" s="11"/>
      <c r="C162" s="36"/>
      <c r="D162" s="12"/>
      <c r="E162" s="13"/>
      <c r="F162" s="14"/>
      <c r="G162" s="5"/>
      <c r="H162" s="5">
        <f t="shared" si="20"/>
        <v>0</v>
      </c>
    </row>
    <row r="163" spans="1:8" ht="15.75">
      <c r="A163" s="18"/>
      <c r="B163" s="11"/>
      <c r="C163" s="36"/>
      <c r="D163" s="12"/>
      <c r="E163" s="13"/>
      <c r="F163" s="14"/>
      <c r="G163" s="5"/>
      <c r="H163" s="5">
        <f t="shared" si="20"/>
        <v>0</v>
      </c>
    </row>
    <row r="164" spans="1:8" ht="15.75">
      <c r="A164" s="18"/>
      <c r="B164" s="11"/>
      <c r="C164" s="36"/>
      <c r="D164" s="12"/>
      <c r="E164" s="13"/>
      <c r="F164" s="14"/>
      <c r="G164" s="5"/>
      <c r="H164" s="5">
        <f t="shared" si="20"/>
        <v>0</v>
      </c>
    </row>
    <row r="165" spans="1:8" ht="15.75">
      <c r="A165" s="18"/>
      <c r="B165" s="11"/>
      <c r="C165" s="36"/>
      <c r="D165" s="12"/>
      <c r="E165" s="13"/>
      <c r="F165" s="14"/>
      <c r="G165" s="5"/>
      <c r="H165" s="5">
        <f t="shared" si="20"/>
        <v>0</v>
      </c>
    </row>
    <row r="166" spans="1:8" ht="15.75">
      <c r="A166" s="18"/>
      <c r="B166" s="11"/>
      <c r="C166" s="36"/>
      <c r="D166" s="12"/>
      <c r="E166" s="13"/>
      <c r="F166" s="14"/>
      <c r="G166" s="5"/>
      <c r="H166" s="5">
        <f t="shared" si="20"/>
        <v>0</v>
      </c>
    </row>
    <row r="167" spans="1:8" ht="15.75">
      <c r="A167" s="18"/>
      <c r="B167" s="11"/>
      <c r="C167" s="36"/>
      <c r="D167" s="12"/>
      <c r="E167" s="13"/>
      <c r="F167" s="14"/>
      <c r="G167" s="5"/>
      <c r="H167" s="5">
        <f t="shared" si="20"/>
        <v>0</v>
      </c>
    </row>
    <row r="168" spans="1:8" ht="15.75">
      <c r="A168" s="18"/>
      <c r="B168" s="11"/>
      <c r="C168" s="36"/>
      <c r="D168" s="12"/>
      <c r="E168" s="13"/>
      <c r="F168" s="14"/>
      <c r="G168" s="5"/>
      <c r="H168" s="5">
        <f t="shared" si="20"/>
        <v>0</v>
      </c>
    </row>
    <row r="169" spans="1:8" ht="15.75">
      <c r="A169" s="18"/>
      <c r="B169" s="11"/>
      <c r="C169" s="36"/>
      <c r="D169" s="12"/>
      <c r="E169" s="13"/>
      <c r="F169" s="14"/>
      <c r="G169" s="5"/>
      <c r="H169" s="5">
        <f t="shared" si="20"/>
        <v>0</v>
      </c>
    </row>
    <row r="170" spans="1:8" ht="15.75">
      <c r="A170" s="18"/>
      <c r="B170" s="11"/>
      <c r="C170" s="36"/>
      <c r="D170" s="12"/>
      <c r="E170" s="13"/>
      <c r="F170" s="14"/>
      <c r="G170" s="5"/>
      <c r="H170" s="5">
        <f t="shared" si="20"/>
        <v>0</v>
      </c>
    </row>
    <row r="171" spans="1:8" ht="15.75">
      <c r="A171" s="18"/>
      <c r="B171" s="11"/>
      <c r="C171" s="36"/>
      <c r="D171" s="12"/>
      <c r="E171" s="13"/>
      <c r="F171" s="14"/>
      <c r="G171" s="5"/>
      <c r="H171" s="5">
        <f t="shared" si="20"/>
        <v>0</v>
      </c>
    </row>
    <row r="172" spans="1:8" ht="15.75">
      <c r="A172" s="18"/>
      <c r="B172" s="11"/>
      <c r="C172" s="36"/>
      <c r="D172" s="12"/>
      <c r="E172" s="13"/>
      <c r="F172" s="14"/>
      <c r="G172" s="5"/>
      <c r="H172" s="5">
        <f t="shared" si="20"/>
        <v>0</v>
      </c>
    </row>
    <row r="173" spans="1:8" ht="15.75">
      <c r="A173" s="18"/>
      <c r="B173" s="11"/>
      <c r="C173" s="36"/>
      <c r="D173" s="12"/>
      <c r="E173" s="13"/>
      <c r="F173" s="14"/>
      <c r="G173" s="5"/>
      <c r="H173" s="5">
        <f t="shared" si="20"/>
        <v>0</v>
      </c>
    </row>
    <row r="174" spans="1:8" ht="15.75">
      <c r="A174" s="18"/>
      <c r="B174" s="11"/>
      <c r="C174" s="36"/>
      <c r="D174" s="12"/>
      <c r="E174" s="13"/>
      <c r="F174" s="14"/>
      <c r="G174" s="5"/>
      <c r="H174" s="5">
        <f t="shared" si="20"/>
        <v>0</v>
      </c>
    </row>
    <row r="175" spans="1:8" ht="15.75">
      <c r="A175" s="18"/>
      <c r="B175" s="11"/>
      <c r="C175" s="36"/>
      <c r="D175" s="12"/>
      <c r="E175" s="13"/>
      <c r="F175" s="14"/>
      <c r="G175" s="5"/>
      <c r="H175" s="5">
        <f t="shared" si="20"/>
        <v>0</v>
      </c>
    </row>
    <row r="176" spans="1:8" ht="15.75">
      <c r="A176" s="18"/>
      <c r="B176" s="11"/>
      <c r="C176" s="36"/>
      <c r="D176" s="12"/>
      <c r="E176" s="13"/>
      <c r="F176" s="14"/>
      <c r="G176" s="5"/>
      <c r="H176" s="5">
        <f t="shared" si="20"/>
        <v>0</v>
      </c>
    </row>
    <row r="177" spans="1:8" ht="15.75">
      <c r="A177" s="18"/>
      <c r="B177" s="11"/>
      <c r="C177" s="36"/>
      <c r="D177" s="9"/>
      <c r="E177" s="6"/>
      <c r="F177" s="8"/>
      <c r="G177" s="5"/>
      <c r="H177" s="5">
        <f t="shared" si="20"/>
        <v>0</v>
      </c>
    </row>
    <row r="178" spans="1:8" ht="15.75">
      <c r="A178" s="18"/>
      <c r="B178" s="11"/>
      <c r="C178" s="36"/>
      <c r="D178" s="9"/>
      <c r="E178" s="6"/>
      <c r="F178" s="8"/>
      <c r="G178" s="5"/>
      <c r="H178" s="5">
        <f t="shared" si="20"/>
        <v>0</v>
      </c>
    </row>
    <row r="179" spans="1:8" ht="15.75">
      <c r="A179" s="18"/>
      <c r="B179" s="11"/>
      <c r="C179" s="36"/>
      <c r="D179" s="9"/>
      <c r="E179" s="6"/>
      <c r="F179" s="8"/>
      <c r="G179" s="5"/>
      <c r="H179" s="5">
        <f t="shared" si="20"/>
        <v>0</v>
      </c>
    </row>
    <row r="180" spans="1:8" ht="15.75">
      <c r="A180" s="18"/>
      <c r="B180" s="11"/>
      <c r="C180" s="36"/>
      <c r="D180" s="12"/>
      <c r="E180" s="13"/>
      <c r="F180" s="14"/>
      <c r="G180" s="5"/>
      <c r="H180" s="5">
        <f t="shared" si="20"/>
        <v>0</v>
      </c>
    </row>
    <row r="181" spans="1:8" ht="15.75">
      <c r="A181" s="18"/>
      <c r="B181" s="11"/>
      <c r="C181" s="36"/>
      <c r="D181" s="12"/>
      <c r="E181" s="13"/>
      <c r="F181" s="14"/>
      <c r="G181" s="5"/>
      <c r="H181" s="5">
        <f t="shared" si="20"/>
        <v>0</v>
      </c>
    </row>
    <row r="182" spans="1:8" ht="15.75">
      <c r="A182" s="18"/>
      <c r="B182" s="11"/>
      <c r="C182" s="36"/>
      <c r="D182" s="12"/>
      <c r="E182" s="13"/>
      <c r="F182" s="14"/>
      <c r="G182" s="5"/>
      <c r="H182" s="5">
        <f t="shared" si="20"/>
        <v>0</v>
      </c>
    </row>
    <row r="183" spans="1:8" ht="15.75">
      <c r="A183" s="18"/>
      <c r="B183" s="11"/>
      <c r="C183" s="36"/>
      <c r="D183" s="12"/>
      <c r="E183" s="13"/>
      <c r="F183" s="14"/>
      <c r="G183" s="5"/>
      <c r="H183" s="5">
        <f t="shared" si="20"/>
        <v>0</v>
      </c>
    </row>
    <row r="184" spans="1:8" ht="15.75">
      <c r="A184" s="18"/>
      <c r="B184" s="11"/>
      <c r="C184" s="36"/>
      <c r="D184" s="12"/>
      <c r="E184" s="13"/>
      <c r="F184" s="14"/>
      <c r="G184" s="5"/>
      <c r="H184" s="5">
        <f t="shared" si="20"/>
        <v>0</v>
      </c>
    </row>
    <row r="185" spans="1:8" ht="15.75">
      <c r="A185" s="18"/>
      <c r="B185" s="11"/>
      <c r="C185" s="36"/>
      <c r="D185" s="12"/>
      <c r="E185" s="13"/>
      <c r="F185" s="14"/>
      <c r="G185" s="5"/>
      <c r="H185" s="5">
        <f t="shared" si="20"/>
        <v>0</v>
      </c>
    </row>
    <row r="186" spans="1:8" ht="15.75">
      <c r="A186" s="18"/>
      <c r="B186" s="11"/>
      <c r="C186" s="36"/>
      <c r="D186" s="12"/>
      <c r="E186" s="13"/>
      <c r="F186" s="14"/>
      <c r="G186" s="5"/>
      <c r="H186" s="5">
        <f t="shared" si="20"/>
        <v>0</v>
      </c>
    </row>
    <row r="187" spans="1:8" ht="15.75">
      <c r="A187" s="18"/>
      <c r="B187" s="11"/>
      <c r="C187" s="36"/>
      <c r="D187" s="12"/>
      <c r="E187" s="13"/>
      <c r="F187" s="14"/>
      <c r="G187" s="5"/>
      <c r="H187" s="5">
        <f t="shared" si="20"/>
        <v>0</v>
      </c>
    </row>
    <row r="188" spans="1:8" ht="15.75">
      <c r="A188" s="18"/>
      <c r="B188" s="11"/>
      <c r="C188" s="36"/>
      <c r="D188" s="12"/>
      <c r="E188" s="13"/>
      <c r="F188" s="14"/>
      <c r="G188" s="5"/>
      <c r="H188" s="5">
        <f t="shared" si="20"/>
        <v>0</v>
      </c>
    </row>
    <row r="189" spans="1:8" ht="15.75">
      <c r="A189" s="18"/>
      <c r="B189" s="11"/>
      <c r="C189" s="36"/>
      <c r="D189" s="12"/>
      <c r="E189" s="13"/>
      <c r="F189" s="14"/>
      <c r="G189" s="5"/>
      <c r="H189" s="5">
        <f t="shared" si="20"/>
        <v>0</v>
      </c>
    </row>
    <row r="190" spans="1:8" ht="15.75">
      <c r="A190" s="18"/>
      <c r="B190" s="11"/>
      <c r="C190" s="36"/>
      <c r="D190" s="12"/>
      <c r="E190" s="13"/>
      <c r="F190" s="14"/>
      <c r="G190" s="5"/>
      <c r="H190" s="5">
        <f t="shared" si="20"/>
        <v>0</v>
      </c>
    </row>
    <row r="191" spans="1:8" ht="15.75">
      <c r="A191" s="18"/>
      <c r="B191" s="11"/>
      <c r="C191" s="36"/>
      <c r="D191" s="12"/>
      <c r="E191" s="13"/>
      <c r="F191" s="14"/>
      <c r="G191" s="5"/>
      <c r="H191" s="5">
        <f t="shared" si="20"/>
        <v>0</v>
      </c>
    </row>
    <row r="192" spans="1:8" ht="15.75">
      <c r="A192" s="18"/>
      <c r="B192" s="11"/>
      <c r="C192" s="36"/>
      <c r="D192" s="12"/>
      <c r="E192" s="13"/>
      <c r="F192" s="14"/>
      <c r="G192" s="5"/>
      <c r="H192" s="5">
        <f t="shared" si="20"/>
        <v>0</v>
      </c>
    </row>
    <row r="193" spans="1:8" ht="15.75">
      <c r="A193" s="18"/>
      <c r="B193" s="11"/>
      <c r="C193" s="36"/>
      <c r="D193" s="12"/>
      <c r="E193" s="13"/>
      <c r="F193" s="14"/>
      <c r="G193" s="5"/>
      <c r="H193" s="5">
        <f t="shared" si="20"/>
        <v>0</v>
      </c>
    </row>
    <row r="194" spans="1:8" ht="15.75">
      <c r="A194" s="18"/>
      <c r="B194" s="11"/>
      <c r="C194" s="36"/>
      <c r="D194" s="12"/>
      <c r="E194" s="13"/>
      <c r="F194" s="14"/>
      <c r="G194" s="5"/>
      <c r="H194" s="5">
        <f t="shared" si="20"/>
        <v>0</v>
      </c>
    </row>
    <row r="195" spans="1:8" ht="15.75">
      <c r="A195" s="18"/>
      <c r="B195" s="11"/>
      <c r="C195" s="36"/>
      <c r="D195" s="12"/>
      <c r="E195" s="13"/>
      <c r="F195" s="14"/>
      <c r="G195" s="5"/>
      <c r="H195" s="5">
        <f t="shared" si="20"/>
        <v>0</v>
      </c>
    </row>
    <row r="196" spans="1:8" ht="15.75">
      <c r="A196" s="18"/>
      <c r="B196" s="11"/>
      <c r="C196" s="36"/>
      <c r="D196" s="12"/>
      <c r="E196" s="13"/>
      <c r="F196" s="14"/>
      <c r="G196" s="5"/>
      <c r="H196" s="5">
        <f t="shared" si="20"/>
        <v>0</v>
      </c>
    </row>
    <row r="197" spans="1:8" ht="15.75">
      <c r="A197" s="18"/>
      <c r="B197" s="11"/>
      <c r="C197" s="36"/>
      <c r="D197" s="12"/>
      <c r="E197" s="13"/>
      <c r="F197" s="14"/>
      <c r="G197" s="5"/>
      <c r="H197" s="5">
        <f t="shared" si="20"/>
        <v>0</v>
      </c>
    </row>
    <row r="198" spans="1:8" ht="15.75">
      <c r="A198" s="18"/>
      <c r="B198" s="11"/>
      <c r="C198" s="36"/>
      <c r="D198" s="12"/>
      <c r="E198" s="13"/>
      <c r="F198" s="14"/>
      <c r="G198" s="5"/>
      <c r="H198" s="5">
        <f t="shared" si="20"/>
        <v>0</v>
      </c>
    </row>
    <row r="199" spans="1:8" ht="15.75">
      <c r="A199" s="18"/>
      <c r="B199" s="11"/>
      <c r="C199" s="36"/>
      <c r="D199" s="12"/>
      <c r="E199" s="13"/>
      <c r="F199" s="14"/>
      <c r="G199" s="5"/>
      <c r="H199" s="5">
        <f t="shared" si="20"/>
        <v>0</v>
      </c>
    </row>
    <row r="200" spans="1:8" ht="15.75">
      <c r="A200" s="18"/>
      <c r="B200" s="11"/>
      <c r="C200" s="36"/>
      <c r="D200" s="12"/>
      <c r="E200" s="13"/>
      <c r="F200" s="14"/>
      <c r="G200" s="5"/>
      <c r="H200" s="5">
        <f t="shared" si="20"/>
        <v>0</v>
      </c>
    </row>
    <row r="201" spans="1:8" ht="15.75">
      <c r="A201" s="18"/>
      <c r="B201" s="11"/>
      <c r="C201" s="36"/>
      <c r="D201" s="12"/>
      <c r="E201" s="13"/>
      <c r="F201" s="14"/>
      <c r="G201" s="5"/>
      <c r="H201" s="5">
        <f t="shared" si="20"/>
        <v>0</v>
      </c>
    </row>
    <row r="202" spans="1:8" ht="15.75">
      <c r="A202" s="18"/>
      <c r="B202" s="11"/>
      <c r="C202" s="36"/>
      <c r="D202" s="12"/>
      <c r="E202" s="13"/>
      <c r="F202" s="14"/>
      <c r="G202" s="5"/>
      <c r="H202" s="5">
        <f t="shared" si="20"/>
        <v>0</v>
      </c>
    </row>
    <row r="203" spans="1:8" ht="15.75">
      <c r="A203" s="18"/>
      <c r="B203" s="11"/>
      <c r="C203" s="36"/>
      <c r="D203" s="12"/>
      <c r="E203" s="13"/>
      <c r="F203" s="14"/>
      <c r="G203" s="5"/>
      <c r="H203" s="5">
        <f t="shared" si="20"/>
        <v>0</v>
      </c>
    </row>
    <row r="204" spans="1:8" ht="15.75">
      <c r="A204" s="18"/>
      <c r="B204" s="11"/>
      <c r="C204" s="36"/>
      <c r="D204" s="12"/>
      <c r="E204" s="13"/>
      <c r="F204" s="14"/>
      <c r="G204" s="5"/>
      <c r="H204" s="5">
        <f t="shared" ref="H204:H267" si="21">G204*F204</f>
        <v>0</v>
      </c>
    </row>
    <row r="205" spans="1:8" ht="15.75">
      <c r="A205" s="18"/>
      <c r="B205" s="11"/>
      <c r="C205" s="36"/>
      <c r="D205" s="12"/>
      <c r="E205" s="13"/>
      <c r="F205" s="14"/>
      <c r="G205" s="5"/>
      <c r="H205" s="5">
        <f t="shared" si="21"/>
        <v>0</v>
      </c>
    </row>
    <row r="206" spans="1:8" ht="15.75">
      <c r="A206" s="18"/>
      <c r="B206" s="11"/>
      <c r="C206" s="36"/>
      <c r="D206" s="12"/>
      <c r="E206" s="13"/>
      <c r="F206" s="14"/>
      <c r="G206" s="5"/>
      <c r="H206" s="5">
        <f t="shared" si="21"/>
        <v>0</v>
      </c>
    </row>
    <row r="207" spans="1:8" ht="15.75">
      <c r="A207" s="18"/>
      <c r="B207" s="11"/>
      <c r="C207" s="36"/>
      <c r="D207" s="12"/>
      <c r="E207" s="13"/>
      <c r="F207" s="14"/>
      <c r="G207" s="5"/>
      <c r="H207" s="5">
        <f t="shared" si="21"/>
        <v>0</v>
      </c>
    </row>
    <row r="208" spans="1:8" ht="15.75">
      <c r="A208" s="18"/>
      <c r="B208" s="11"/>
      <c r="C208" s="36"/>
      <c r="D208" s="12"/>
      <c r="E208" s="13"/>
      <c r="F208" s="14"/>
      <c r="G208" s="5"/>
      <c r="H208" s="5">
        <f t="shared" si="21"/>
        <v>0</v>
      </c>
    </row>
    <row r="209" spans="1:8" ht="15.75">
      <c r="A209" s="18"/>
      <c r="B209" s="11"/>
      <c r="C209" s="36"/>
      <c r="D209" s="12"/>
      <c r="E209" s="13"/>
      <c r="F209" s="14"/>
      <c r="G209" s="5"/>
      <c r="H209" s="5">
        <f t="shared" si="21"/>
        <v>0</v>
      </c>
    </row>
    <row r="210" spans="1:8" ht="15.75">
      <c r="A210" s="18"/>
      <c r="B210" s="11"/>
      <c r="C210" s="36"/>
      <c r="D210" s="12"/>
      <c r="E210" s="13"/>
      <c r="F210" s="14"/>
      <c r="G210" s="5"/>
      <c r="H210" s="5">
        <f t="shared" si="21"/>
        <v>0</v>
      </c>
    </row>
    <row r="211" spans="1:8" ht="15.75">
      <c r="A211" s="18"/>
      <c r="B211" s="11"/>
      <c r="C211" s="36"/>
      <c r="D211" s="12"/>
      <c r="E211" s="13"/>
      <c r="F211" s="14"/>
      <c r="G211" s="5"/>
      <c r="H211" s="5">
        <f t="shared" si="21"/>
        <v>0</v>
      </c>
    </row>
    <row r="212" spans="1:8" ht="15.75">
      <c r="A212" s="18"/>
      <c r="B212" s="11"/>
      <c r="C212" s="36"/>
      <c r="D212" s="12"/>
      <c r="E212" s="13"/>
      <c r="F212" s="14"/>
      <c r="G212" s="5"/>
      <c r="H212" s="5">
        <f t="shared" si="21"/>
        <v>0</v>
      </c>
    </row>
    <row r="213" spans="1:8" ht="15.75">
      <c r="A213" s="18"/>
      <c r="B213" s="11"/>
      <c r="C213" s="36"/>
      <c r="D213" s="12"/>
      <c r="E213" s="13"/>
      <c r="F213" s="14"/>
      <c r="G213" s="5"/>
      <c r="H213" s="5">
        <f t="shared" si="21"/>
        <v>0</v>
      </c>
    </row>
    <row r="214" spans="1:8" ht="15.75">
      <c r="A214" s="18"/>
      <c r="B214" s="11"/>
      <c r="C214" s="36"/>
      <c r="D214" s="12"/>
      <c r="E214" s="13"/>
      <c r="F214" s="14"/>
      <c r="G214" s="5"/>
      <c r="H214" s="5">
        <f t="shared" si="21"/>
        <v>0</v>
      </c>
    </row>
    <row r="215" spans="1:8" ht="15.75">
      <c r="A215" s="18"/>
      <c r="B215" s="11"/>
      <c r="C215" s="36"/>
      <c r="D215" s="12"/>
      <c r="E215" s="13"/>
      <c r="F215" s="14"/>
      <c r="G215" s="5"/>
      <c r="H215" s="5">
        <f t="shared" si="21"/>
        <v>0</v>
      </c>
    </row>
    <row r="216" spans="1:8" ht="15.75">
      <c r="A216" s="18"/>
      <c r="B216" s="11"/>
      <c r="C216" s="36"/>
      <c r="D216" s="12"/>
      <c r="E216" s="13"/>
      <c r="F216" s="14"/>
      <c r="G216" s="5"/>
      <c r="H216" s="5">
        <f t="shared" si="21"/>
        <v>0</v>
      </c>
    </row>
    <row r="217" spans="1:8" ht="15.75">
      <c r="A217" s="18"/>
      <c r="B217" s="11"/>
      <c r="C217" s="36"/>
      <c r="D217" s="12"/>
      <c r="E217" s="13"/>
      <c r="F217" s="14"/>
      <c r="G217" s="5"/>
      <c r="H217" s="5">
        <f t="shared" si="21"/>
        <v>0</v>
      </c>
    </row>
    <row r="218" spans="1:8" ht="15.75">
      <c r="A218" s="18"/>
      <c r="B218" s="11"/>
      <c r="C218" s="36"/>
      <c r="D218" s="12"/>
      <c r="E218" s="13"/>
      <c r="F218" s="14"/>
      <c r="G218" s="5"/>
      <c r="H218" s="5">
        <f t="shared" si="21"/>
        <v>0</v>
      </c>
    </row>
    <row r="219" spans="1:8" ht="15.75">
      <c r="A219" s="18"/>
      <c r="B219" s="11"/>
      <c r="C219" s="36"/>
      <c r="D219" s="12"/>
      <c r="E219" s="13"/>
      <c r="F219" s="14"/>
      <c r="G219" s="5"/>
      <c r="H219" s="5">
        <f t="shared" si="21"/>
        <v>0</v>
      </c>
    </row>
    <row r="220" spans="1:8" ht="15.75">
      <c r="A220" s="18"/>
      <c r="B220" s="11"/>
      <c r="C220" s="36"/>
      <c r="D220" s="12"/>
      <c r="E220" s="13"/>
      <c r="F220" s="14"/>
      <c r="G220" s="5"/>
      <c r="H220" s="5">
        <f t="shared" si="21"/>
        <v>0</v>
      </c>
    </row>
    <row r="221" spans="1:8" ht="15.75">
      <c r="A221" s="18"/>
      <c r="B221" s="18"/>
      <c r="C221" s="36"/>
      <c r="D221" s="12"/>
      <c r="E221" s="13"/>
      <c r="F221" s="14"/>
      <c r="G221" s="5"/>
      <c r="H221" s="5">
        <f t="shared" si="21"/>
        <v>0</v>
      </c>
    </row>
    <row r="222" spans="1:8" ht="15.75">
      <c r="A222" s="18"/>
      <c r="B222" s="11"/>
      <c r="C222" s="36"/>
      <c r="D222" s="12"/>
      <c r="E222" s="13"/>
      <c r="F222" s="14"/>
      <c r="G222" s="5"/>
      <c r="H222" s="5">
        <f t="shared" si="21"/>
        <v>0</v>
      </c>
    </row>
    <row r="223" spans="1:8" ht="15.75">
      <c r="A223" s="18"/>
      <c r="B223" s="11"/>
      <c r="C223" s="36"/>
      <c r="D223" s="12"/>
      <c r="E223" s="13"/>
      <c r="F223" s="14"/>
      <c r="G223" s="5"/>
      <c r="H223" s="5">
        <f t="shared" si="21"/>
        <v>0</v>
      </c>
    </row>
    <row r="224" spans="1:8" ht="15.75">
      <c r="A224" s="18"/>
      <c r="B224" s="11"/>
      <c r="C224" s="36"/>
      <c r="D224" s="12"/>
      <c r="E224" s="13"/>
      <c r="F224" s="14"/>
      <c r="G224" s="5"/>
      <c r="H224" s="5">
        <f t="shared" si="21"/>
        <v>0</v>
      </c>
    </row>
    <row r="225" spans="1:8" ht="15.75">
      <c r="A225" s="18"/>
      <c r="B225" s="11"/>
      <c r="C225" s="36"/>
      <c r="D225" s="12"/>
      <c r="E225" s="13"/>
      <c r="F225" s="14"/>
      <c r="G225" s="5"/>
      <c r="H225" s="5">
        <f t="shared" si="21"/>
        <v>0</v>
      </c>
    </row>
    <row r="226" spans="1:8" ht="15.75">
      <c r="A226" s="18"/>
      <c r="B226" s="11"/>
      <c r="C226" s="36"/>
      <c r="D226" s="12"/>
      <c r="E226" s="13"/>
      <c r="F226" s="14"/>
      <c r="G226" s="5"/>
      <c r="H226" s="5">
        <f t="shared" si="21"/>
        <v>0</v>
      </c>
    </row>
    <row r="227" spans="1:8" ht="15.75">
      <c r="A227" s="18"/>
      <c r="B227" s="11"/>
      <c r="C227" s="36"/>
      <c r="D227" s="12"/>
      <c r="E227" s="13"/>
      <c r="F227" s="14"/>
      <c r="G227" s="5"/>
      <c r="H227" s="5">
        <f t="shared" si="21"/>
        <v>0</v>
      </c>
    </row>
    <row r="228" spans="1:8" ht="15.75">
      <c r="A228" s="18"/>
      <c r="B228" s="11"/>
      <c r="C228" s="36"/>
      <c r="D228" s="12"/>
      <c r="E228" s="13"/>
      <c r="F228" s="14"/>
      <c r="G228" s="5"/>
      <c r="H228" s="5">
        <f t="shared" si="21"/>
        <v>0</v>
      </c>
    </row>
    <row r="229" spans="1:8" ht="15.75">
      <c r="A229" s="18"/>
      <c r="B229" s="11"/>
      <c r="C229" s="36"/>
      <c r="D229" s="12"/>
      <c r="E229" s="13"/>
      <c r="F229" s="14"/>
      <c r="G229" s="5"/>
      <c r="H229" s="5">
        <f t="shared" si="21"/>
        <v>0</v>
      </c>
    </row>
    <row r="230" spans="1:8" ht="15.75">
      <c r="A230" s="18"/>
      <c r="B230" s="11"/>
      <c r="C230" s="36"/>
      <c r="D230" s="12"/>
      <c r="E230" s="13"/>
      <c r="F230" s="14"/>
      <c r="G230" s="5"/>
      <c r="H230" s="5">
        <f t="shared" si="21"/>
        <v>0</v>
      </c>
    </row>
    <row r="231" spans="1:8" ht="15.75">
      <c r="A231" s="18"/>
      <c r="B231" s="11"/>
      <c r="C231" s="36"/>
      <c r="D231" s="12"/>
      <c r="E231" s="13"/>
      <c r="F231" s="14"/>
      <c r="G231" s="5"/>
      <c r="H231" s="5">
        <f t="shared" si="21"/>
        <v>0</v>
      </c>
    </row>
    <row r="232" spans="1:8" ht="15.75">
      <c r="A232" s="18"/>
      <c r="B232" s="11"/>
      <c r="C232" s="36"/>
      <c r="D232" s="12"/>
      <c r="E232" s="13"/>
      <c r="F232" s="14"/>
      <c r="G232" s="5"/>
      <c r="H232" s="5">
        <f t="shared" si="21"/>
        <v>0</v>
      </c>
    </row>
    <row r="233" spans="1:8" ht="15.75">
      <c r="A233" s="18"/>
      <c r="B233" s="11"/>
      <c r="C233" s="36"/>
      <c r="D233" s="12"/>
      <c r="E233" s="13"/>
      <c r="F233" s="14"/>
      <c r="G233" s="5"/>
      <c r="H233" s="5">
        <f t="shared" si="21"/>
        <v>0</v>
      </c>
    </row>
    <row r="234" spans="1:8" ht="15.75">
      <c r="A234" s="18"/>
      <c r="B234" s="11"/>
      <c r="C234" s="36"/>
      <c r="D234" s="12"/>
      <c r="E234" s="13"/>
      <c r="F234" s="14"/>
      <c r="G234" s="5"/>
      <c r="H234" s="5">
        <f t="shared" si="21"/>
        <v>0</v>
      </c>
    </row>
    <row r="235" spans="1:8" ht="15.75">
      <c r="A235" s="18"/>
      <c r="B235" s="11"/>
      <c r="C235" s="36"/>
      <c r="D235" s="12"/>
      <c r="E235" s="13"/>
      <c r="F235" s="14"/>
      <c r="G235" s="5"/>
      <c r="H235" s="5">
        <f t="shared" si="21"/>
        <v>0</v>
      </c>
    </row>
    <row r="236" spans="1:8" ht="15.75">
      <c r="A236" s="18"/>
      <c r="B236" s="11"/>
      <c r="C236" s="36"/>
      <c r="D236" s="12"/>
      <c r="E236" s="13"/>
      <c r="F236" s="14"/>
      <c r="G236" s="5"/>
      <c r="H236" s="5">
        <f t="shared" si="21"/>
        <v>0</v>
      </c>
    </row>
    <row r="237" spans="1:8" ht="15.75">
      <c r="A237" s="18"/>
      <c r="B237" s="11"/>
      <c r="C237" s="36"/>
      <c r="D237" s="12"/>
      <c r="E237" s="13"/>
      <c r="F237" s="14"/>
      <c r="G237" s="5"/>
      <c r="H237" s="5">
        <f t="shared" si="21"/>
        <v>0</v>
      </c>
    </row>
    <row r="238" spans="1:8" ht="15.75">
      <c r="A238" s="18"/>
      <c r="B238" s="11"/>
      <c r="C238" s="36"/>
      <c r="D238" s="12"/>
      <c r="E238" s="13"/>
      <c r="F238" s="14"/>
      <c r="G238" s="5"/>
      <c r="H238" s="5">
        <f t="shared" si="21"/>
        <v>0</v>
      </c>
    </row>
    <row r="239" spans="1:8" ht="15.75">
      <c r="A239" s="18"/>
      <c r="B239" s="11"/>
      <c r="C239" s="36"/>
      <c r="D239" s="12"/>
      <c r="E239" s="13"/>
      <c r="F239" s="14"/>
      <c r="G239" s="5"/>
      <c r="H239" s="5">
        <f t="shared" si="21"/>
        <v>0</v>
      </c>
    </row>
    <row r="240" spans="1:8" ht="15.75">
      <c r="A240" s="18"/>
      <c r="B240" s="11"/>
      <c r="C240" s="36"/>
      <c r="D240" s="12"/>
      <c r="E240" s="13"/>
      <c r="F240" s="14"/>
      <c r="G240" s="5"/>
      <c r="H240" s="5">
        <f t="shared" si="21"/>
        <v>0</v>
      </c>
    </row>
    <row r="241" spans="1:8" ht="15.75">
      <c r="A241" s="18"/>
      <c r="B241" s="11"/>
      <c r="C241" s="36"/>
      <c r="D241" s="12"/>
      <c r="E241" s="13"/>
      <c r="F241" s="14"/>
      <c r="G241" s="5"/>
      <c r="H241" s="5">
        <f t="shared" si="21"/>
        <v>0</v>
      </c>
    </row>
    <row r="242" spans="1:8" ht="15.75">
      <c r="A242" s="18"/>
      <c r="B242" s="11"/>
      <c r="C242" s="36"/>
      <c r="D242" s="12"/>
      <c r="E242" s="13"/>
      <c r="F242" s="14"/>
      <c r="G242" s="5"/>
      <c r="H242" s="5">
        <f t="shared" si="21"/>
        <v>0</v>
      </c>
    </row>
    <row r="243" spans="1:8" ht="15.75">
      <c r="A243" s="18"/>
      <c r="B243" s="11"/>
      <c r="C243" s="36"/>
      <c r="D243" s="12"/>
      <c r="E243" s="13"/>
      <c r="F243" s="14"/>
      <c r="G243" s="5"/>
      <c r="H243" s="5">
        <f t="shared" si="21"/>
        <v>0</v>
      </c>
    </row>
    <row r="244" spans="1:8" ht="15.75">
      <c r="A244" s="18"/>
      <c r="B244" s="11"/>
      <c r="C244" s="36"/>
      <c r="D244" s="12"/>
      <c r="E244" s="13"/>
      <c r="F244" s="14"/>
      <c r="G244" s="5"/>
      <c r="H244" s="5">
        <f t="shared" si="21"/>
        <v>0</v>
      </c>
    </row>
    <row r="245" spans="1:8" ht="15.75">
      <c r="A245" s="18"/>
      <c r="B245" s="11"/>
      <c r="C245" s="36"/>
      <c r="D245" s="12"/>
      <c r="E245" s="13"/>
      <c r="F245" s="14"/>
      <c r="G245" s="5"/>
      <c r="H245" s="5">
        <f t="shared" si="21"/>
        <v>0</v>
      </c>
    </row>
    <row r="246" spans="1:8" ht="15.75">
      <c r="A246" s="18"/>
      <c r="B246" s="11"/>
      <c r="C246" s="36"/>
      <c r="D246" s="12"/>
      <c r="E246" s="13"/>
      <c r="F246" s="14"/>
      <c r="G246" s="5"/>
      <c r="H246" s="5">
        <f t="shared" si="21"/>
        <v>0</v>
      </c>
    </row>
    <row r="247" spans="1:8" ht="15.75">
      <c r="A247" s="18"/>
      <c r="B247" s="11"/>
      <c r="C247" s="36"/>
      <c r="D247" s="12"/>
      <c r="E247" s="13"/>
      <c r="F247" s="14"/>
      <c r="G247" s="5"/>
      <c r="H247" s="5">
        <f t="shared" si="21"/>
        <v>0</v>
      </c>
    </row>
    <row r="248" spans="1:8" ht="15.75">
      <c r="A248" s="18"/>
      <c r="B248" s="11"/>
      <c r="C248" s="36"/>
      <c r="D248" s="12"/>
      <c r="E248" s="13"/>
      <c r="F248" s="14"/>
      <c r="G248" s="5"/>
      <c r="H248" s="5">
        <f t="shared" si="21"/>
        <v>0</v>
      </c>
    </row>
    <row r="249" spans="1:8" ht="15.75">
      <c r="A249" s="18"/>
      <c r="B249" s="11"/>
      <c r="C249" s="36"/>
      <c r="D249" s="12"/>
      <c r="E249" s="13"/>
      <c r="F249" s="14"/>
      <c r="G249" s="5"/>
      <c r="H249" s="5">
        <f t="shared" si="21"/>
        <v>0</v>
      </c>
    </row>
    <row r="250" spans="1:8" ht="15.75">
      <c r="A250" s="18"/>
      <c r="B250" s="11"/>
      <c r="C250" s="36"/>
      <c r="D250" s="12"/>
      <c r="E250" s="13"/>
      <c r="F250" s="14"/>
      <c r="G250" s="5"/>
      <c r="H250" s="5">
        <f t="shared" si="21"/>
        <v>0</v>
      </c>
    </row>
    <row r="251" spans="1:8" ht="15.75">
      <c r="A251" s="18"/>
      <c r="B251" s="11"/>
      <c r="C251" s="36"/>
      <c r="D251" s="12"/>
      <c r="E251" s="13"/>
      <c r="F251" s="14"/>
      <c r="G251" s="5"/>
      <c r="H251" s="5">
        <f t="shared" si="21"/>
        <v>0</v>
      </c>
    </row>
    <row r="252" spans="1:8" ht="15.75">
      <c r="A252" s="18"/>
      <c r="B252" s="11"/>
      <c r="C252" s="36"/>
      <c r="D252" s="12"/>
      <c r="E252" s="13"/>
      <c r="F252" s="14"/>
      <c r="G252" s="5"/>
      <c r="H252" s="5">
        <f t="shared" si="21"/>
        <v>0</v>
      </c>
    </row>
    <row r="253" spans="1:8" ht="15.75">
      <c r="A253" s="18"/>
      <c r="B253" s="11"/>
      <c r="C253" s="36"/>
      <c r="D253" s="12"/>
      <c r="E253" s="13"/>
      <c r="F253" s="14"/>
      <c r="G253" s="5"/>
      <c r="H253" s="5">
        <f t="shared" si="21"/>
        <v>0</v>
      </c>
    </row>
    <row r="254" spans="1:8" ht="15.75">
      <c r="A254" s="18"/>
      <c r="B254" s="11"/>
      <c r="C254" s="36"/>
      <c r="D254" s="12"/>
      <c r="E254" s="13"/>
      <c r="F254" s="14"/>
      <c r="G254" s="5"/>
      <c r="H254" s="5">
        <f t="shared" si="21"/>
        <v>0</v>
      </c>
    </row>
    <row r="255" spans="1:8" ht="15.75">
      <c r="A255" s="18"/>
      <c r="B255" s="11"/>
      <c r="C255" s="36"/>
      <c r="D255" s="12"/>
      <c r="E255" s="13"/>
      <c r="F255" s="14"/>
      <c r="G255" s="5"/>
      <c r="H255" s="5">
        <f t="shared" si="21"/>
        <v>0</v>
      </c>
    </row>
    <row r="256" spans="1:8" ht="15.75">
      <c r="A256" s="18"/>
      <c r="B256" s="11"/>
      <c r="C256" s="36"/>
      <c r="D256" s="12"/>
      <c r="E256" s="13"/>
      <c r="F256" s="14"/>
      <c r="G256" s="5"/>
      <c r="H256" s="5">
        <f t="shared" si="21"/>
        <v>0</v>
      </c>
    </row>
    <row r="257" spans="1:8" ht="15.75">
      <c r="A257" s="18"/>
      <c r="B257" s="11"/>
      <c r="C257" s="36"/>
      <c r="D257" s="12"/>
      <c r="E257" s="13"/>
      <c r="F257" s="14"/>
      <c r="G257" s="5"/>
      <c r="H257" s="5">
        <f t="shared" si="21"/>
        <v>0</v>
      </c>
    </row>
    <row r="258" spans="1:8" ht="15.75">
      <c r="A258" s="18"/>
      <c r="B258" s="11"/>
      <c r="C258" s="36"/>
      <c r="D258" s="12"/>
      <c r="E258" s="13"/>
      <c r="F258" s="14"/>
      <c r="G258" s="5"/>
      <c r="H258" s="5">
        <f t="shared" si="21"/>
        <v>0</v>
      </c>
    </row>
    <row r="259" spans="1:8" ht="15.75">
      <c r="A259" s="18"/>
      <c r="B259" s="11"/>
      <c r="C259" s="36"/>
      <c r="D259" s="12"/>
      <c r="E259" s="13"/>
      <c r="F259" s="14"/>
      <c r="G259" s="5"/>
      <c r="H259" s="5">
        <f t="shared" si="21"/>
        <v>0</v>
      </c>
    </row>
    <row r="260" spans="1:8" ht="15.75">
      <c r="A260" s="18"/>
      <c r="B260" s="11"/>
      <c r="C260" s="36"/>
      <c r="D260" s="12"/>
      <c r="E260" s="13"/>
      <c r="F260" s="14"/>
      <c r="G260" s="5"/>
      <c r="H260" s="5">
        <f t="shared" si="21"/>
        <v>0</v>
      </c>
    </row>
    <row r="261" spans="1:8" ht="15.75">
      <c r="A261" s="18"/>
      <c r="B261" s="11"/>
      <c r="C261" s="36"/>
      <c r="D261" s="12"/>
      <c r="E261" s="13"/>
      <c r="F261" s="14"/>
      <c r="G261" s="5"/>
      <c r="H261" s="5">
        <f t="shared" si="21"/>
        <v>0</v>
      </c>
    </row>
    <row r="262" spans="1:8" ht="15.75">
      <c r="A262" s="18"/>
      <c r="B262" s="11"/>
      <c r="C262" s="36"/>
      <c r="D262" s="12"/>
      <c r="E262" s="13"/>
      <c r="F262" s="14"/>
      <c r="G262" s="5"/>
      <c r="H262" s="5">
        <f t="shared" si="21"/>
        <v>0</v>
      </c>
    </row>
    <row r="263" spans="1:8" ht="15.75">
      <c r="A263" s="18"/>
      <c r="B263" s="11"/>
      <c r="C263" s="36"/>
      <c r="D263" s="12"/>
      <c r="E263" s="13"/>
      <c r="F263" s="14"/>
      <c r="G263" s="5"/>
      <c r="H263" s="5">
        <f t="shared" si="21"/>
        <v>0</v>
      </c>
    </row>
    <row r="264" spans="1:8" ht="15.75">
      <c r="A264" s="18"/>
      <c r="B264" s="11"/>
      <c r="C264" s="36"/>
      <c r="D264" s="12"/>
      <c r="E264" s="13"/>
      <c r="F264" s="14"/>
      <c r="G264" s="5"/>
      <c r="H264" s="5">
        <f t="shared" si="21"/>
        <v>0</v>
      </c>
    </row>
    <row r="265" spans="1:8" ht="15.75">
      <c r="A265" s="18"/>
      <c r="B265" s="11"/>
      <c r="C265" s="36"/>
      <c r="D265" s="12"/>
      <c r="E265" s="13"/>
      <c r="F265" s="14"/>
      <c r="G265" s="5"/>
      <c r="H265" s="5">
        <f t="shared" si="21"/>
        <v>0</v>
      </c>
    </row>
    <row r="266" spans="1:8" ht="15.75">
      <c r="A266" s="18"/>
      <c r="B266" s="11"/>
      <c r="C266" s="36"/>
      <c r="D266" s="12"/>
      <c r="E266" s="13"/>
      <c r="F266" s="14"/>
      <c r="G266" s="5"/>
      <c r="H266" s="5">
        <f t="shared" si="21"/>
        <v>0</v>
      </c>
    </row>
    <row r="267" spans="1:8" ht="15.75">
      <c r="A267" s="18"/>
      <c r="B267" s="11"/>
      <c r="C267" s="36"/>
      <c r="D267" s="12"/>
      <c r="E267" s="13"/>
      <c r="F267" s="14"/>
      <c r="G267" s="5"/>
      <c r="H267" s="5">
        <f t="shared" si="21"/>
        <v>0</v>
      </c>
    </row>
    <row r="268" spans="1:8" ht="15.75">
      <c r="A268" s="18"/>
      <c r="B268" s="11"/>
      <c r="C268" s="36"/>
      <c r="D268" s="12"/>
      <c r="E268" s="13"/>
      <c r="F268" s="14"/>
      <c r="G268" s="5"/>
      <c r="H268" s="5">
        <f t="shared" ref="H268:H326" si="22">G268*F268</f>
        <v>0</v>
      </c>
    </row>
    <row r="269" spans="1:8" ht="15.75">
      <c r="A269" s="18"/>
      <c r="B269" s="11"/>
      <c r="C269" s="36"/>
      <c r="D269" s="12"/>
      <c r="E269" s="13"/>
      <c r="F269" s="14"/>
      <c r="G269" s="5"/>
      <c r="H269" s="5">
        <f t="shared" si="22"/>
        <v>0</v>
      </c>
    </row>
    <row r="270" spans="1:8" ht="15.75">
      <c r="A270" s="18"/>
      <c r="B270" s="11"/>
      <c r="C270" s="36"/>
      <c r="D270" s="12"/>
      <c r="E270" s="13"/>
      <c r="F270" s="14"/>
      <c r="G270" s="5"/>
      <c r="H270" s="5">
        <f t="shared" si="22"/>
        <v>0</v>
      </c>
    </row>
    <row r="271" spans="1:8" ht="15.75">
      <c r="A271" s="18"/>
      <c r="B271" s="11"/>
      <c r="C271" s="36"/>
      <c r="D271" s="12"/>
      <c r="E271" s="13"/>
      <c r="F271" s="14"/>
      <c r="G271" s="5"/>
      <c r="H271" s="5">
        <f t="shared" si="22"/>
        <v>0</v>
      </c>
    </row>
    <row r="272" spans="1:8" ht="15.75">
      <c r="A272" s="18"/>
      <c r="B272" s="11"/>
      <c r="C272" s="36"/>
      <c r="D272" s="12"/>
      <c r="E272" s="13"/>
      <c r="F272" s="14"/>
      <c r="G272" s="5"/>
      <c r="H272" s="5">
        <f t="shared" si="22"/>
        <v>0</v>
      </c>
    </row>
    <row r="273" spans="1:8" ht="15.75">
      <c r="A273" s="18"/>
      <c r="B273" s="11"/>
      <c r="C273" s="36"/>
      <c r="D273" s="12"/>
      <c r="E273" s="13"/>
      <c r="F273" s="14"/>
      <c r="G273" s="5"/>
      <c r="H273" s="5">
        <f t="shared" si="22"/>
        <v>0</v>
      </c>
    </row>
    <row r="274" spans="1:8" ht="15.75">
      <c r="A274" s="18"/>
      <c r="B274" s="11"/>
      <c r="C274" s="36"/>
      <c r="D274" s="12"/>
      <c r="E274" s="13"/>
      <c r="F274" s="14"/>
      <c r="G274" s="5"/>
      <c r="H274" s="5">
        <f t="shared" si="22"/>
        <v>0</v>
      </c>
    </row>
    <row r="275" spans="1:8" ht="15.75">
      <c r="A275" s="18"/>
      <c r="B275" s="11"/>
      <c r="C275" s="36"/>
      <c r="D275" s="12"/>
      <c r="E275" s="13"/>
      <c r="F275" s="14"/>
      <c r="G275" s="5"/>
      <c r="H275" s="5">
        <f t="shared" si="22"/>
        <v>0</v>
      </c>
    </row>
    <row r="276" spans="1:8" ht="15.75">
      <c r="A276" s="18"/>
      <c r="B276" s="11"/>
      <c r="C276" s="36"/>
      <c r="D276" s="12"/>
      <c r="E276" s="13"/>
      <c r="F276" s="14"/>
      <c r="G276" s="5"/>
      <c r="H276" s="5">
        <f t="shared" si="22"/>
        <v>0</v>
      </c>
    </row>
    <row r="277" spans="1:8" ht="15.75">
      <c r="A277" s="18"/>
      <c r="B277" s="11"/>
      <c r="C277" s="36"/>
      <c r="D277" s="12"/>
      <c r="E277" s="13"/>
      <c r="F277" s="14"/>
      <c r="G277" s="5"/>
      <c r="H277" s="5">
        <f t="shared" si="22"/>
        <v>0</v>
      </c>
    </row>
    <row r="278" spans="1:8" ht="15.75">
      <c r="A278" s="18"/>
      <c r="B278" s="11"/>
      <c r="C278" s="36"/>
      <c r="D278" s="12"/>
      <c r="E278" s="13"/>
      <c r="F278" s="14"/>
      <c r="G278" s="5"/>
      <c r="H278" s="5">
        <f t="shared" si="22"/>
        <v>0</v>
      </c>
    </row>
    <row r="279" spans="1:8" ht="15.75">
      <c r="A279" s="18"/>
      <c r="B279" s="11"/>
      <c r="C279" s="36"/>
      <c r="D279" s="12"/>
      <c r="E279" s="13"/>
      <c r="F279" s="14"/>
      <c r="G279" s="5"/>
      <c r="H279" s="5">
        <f t="shared" si="22"/>
        <v>0</v>
      </c>
    </row>
    <row r="280" spans="1:8" ht="15.75">
      <c r="A280" s="18"/>
      <c r="B280" s="11"/>
      <c r="C280" s="36"/>
      <c r="D280" s="12"/>
      <c r="E280" s="13"/>
      <c r="F280" s="14"/>
      <c r="G280" s="5"/>
      <c r="H280" s="5">
        <f t="shared" si="22"/>
        <v>0</v>
      </c>
    </row>
    <row r="281" spans="1:8" ht="15.75">
      <c r="A281" s="18"/>
      <c r="B281" s="11"/>
      <c r="C281" s="36"/>
      <c r="D281" s="12"/>
      <c r="E281" s="13"/>
      <c r="F281" s="14"/>
      <c r="G281" s="5"/>
      <c r="H281" s="5">
        <f t="shared" si="22"/>
        <v>0</v>
      </c>
    </row>
    <row r="282" spans="1:8" ht="15.75">
      <c r="A282" s="18"/>
      <c r="B282" s="11"/>
      <c r="C282" s="36"/>
      <c r="D282" s="12"/>
      <c r="E282" s="13"/>
      <c r="F282" s="14"/>
      <c r="G282" s="5"/>
      <c r="H282" s="5">
        <f t="shared" si="22"/>
        <v>0</v>
      </c>
    </row>
    <row r="283" spans="1:8" ht="15.75">
      <c r="A283" s="18"/>
      <c r="B283" s="11"/>
      <c r="C283" s="36"/>
      <c r="D283" s="12"/>
      <c r="E283" s="13"/>
      <c r="F283" s="14"/>
      <c r="G283" s="5"/>
      <c r="H283" s="5">
        <f t="shared" si="22"/>
        <v>0</v>
      </c>
    </row>
    <row r="284" spans="1:8" ht="15.75">
      <c r="A284" s="18"/>
      <c r="B284" s="11"/>
      <c r="C284" s="36"/>
      <c r="D284" s="12"/>
      <c r="E284" s="13"/>
      <c r="F284" s="14"/>
      <c r="G284" s="5"/>
      <c r="H284" s="5">
        <f t="shared" si="22"/>
        <v>0</v>
      </c>
    </row>
    <row r="285" spans="1:8" ht="15.75">
      <c r="A285" s="18"/>
      <c r="B285" s="11"/>
      <c r="C285" s="36"/>
      <c r="D285" s="12"/>
      <c r="E285" s="13"/>
      <c r="F285" s="14"/>
      <c r="G285" s="5"/>
      <c r="H285" s="5">
        <f t="shared" si="22"/>
        <v>0</v>
      </c>
    </row>
    <row r="286" spans="1:8" ht="15.75">
      <c r="A286" s="18"/>
      <c r="B286" s="11"/>
      <c r="C286" s="36"/>
      <c r="D286" s="12"/>
      <c r="E286" s="13"/>
      <c r="F286" s="14"/>
      <c r="G286" s="5"/>
      <c r="H286" s="5">
        <f t="shared" si="22"/>
        <v>0</v>
      </c>
    </row>
    <row r="287" spans="1:8" ht="15.75">
      <c r="A287" s="18"/>
      <c r="B287" s="11"/>
      <c r="C287" s="36"/>
      <c r="D287" s="12"/>
      <c r="E287" s="13"/>
      <c r="F287" s="14"/>
      <c r="G287" s="5"/>
      <c r="H287" s="5">
        <f t="shared" si="22"/>
        <v>0</v>
      </c>
    </row>
    <row r="288" spans="1:8" ht="15.75">
      <c r="A288" s="18"/>
      <c r="B288" s="11"/>
      <c r="C288" s="36"/>
      <c r="D288" s="12"/>
      <c r="E288" s="13"/>
      <c r="F288" s="14"/>
      <c r="G288" s="5"/>
      <c r="H288" s="5">
        <f t="shared" si="22"/>
        <v>0</v>
      </c>
    </row>
    <row r="289" spans="1:8" ht="15.75">
      <c r="A289" s="18"/>
      <c r="B289" s="11"/>
      <c r="C289" s="36"/>
      <c r="D289" s="12"/>
      <c r="E289" s="13"/>
      <c r="F289" s="14"/>
      <c r="G289" s="5"/>
      <c r="H289" s="5">
        <f t="shared" si="22"/>
        <v>0</v>
      </c>
    </row>
    <row r="290" spans="1:8" ht="15.75">
      <c r="A290" s="18"/>
      <c r="B290" s="11"/>
      <c r="C290" s="36"/>
      <c r="D290" s="12"/>
      <c r="E290" s="13"/>
      <c r="F290" s="14"/>
      <c r="G290" s="5"/>
      <c r="H290" s="5">
        <f t="shared" si="22"/>
        <v>0</v>
      </c>
    </row>
    <row r="291" spans="1:8" ht="15.75">
      <c r="A291" s="18"/>
      <c r="B291" s="11"/>
      <c r="C291" s="36"/>
      <c r="D291" s="12"/>
      <c r="E291" s="13"/>
      <c r="F291" s="14"/>
      <c r="G291" s="5"/>
      <c r="H291" s="5">
        <f t="shared" si="22"/>
        <v>0</v>
      </c>
    </row>
    <row r="292" spans="1:8" ht="15.75">
      <c r="A292" s="18"/>
      <c r="B292" s="11"/>
      <c r="C292" s="36"/>
      <c r="D292" s="12"/>
      <c r="E292" s="13"/>
      <c r="F292" s="14"/>
      <c r="G292" s="5"/>
      <c r="H292" s="5">
        <f t="shared" si="22"/>
        <v>0</v>
      </c>
    </row>
    <row r="293" spans="1:8" ht="15.75">
      <c r="A293" s="18"/>
      <c r="B293" s="11"/>
      <c r="C293" s="36"/>
      <c r="D293" s="12"/>
      <c r="E293" s="13"/>
      <c r="F293" s="14"/>
      <c r="G293" s="5"/>
      <c r="H293" s="5">
        <f t="shared" si="22"/>
        <v>0</v>
      </c>
    </row>
    <row r="294" spans="1:8" ht="15.75">
      <c r="A294" s="18"/>
      <c r="B294" s="11"/>
      <c r="C294" s="36"/>
      <c r="D294" s="12"/>
      <c r="E294" s="13"/>
      <c r="F294" s="14"/>
      <c r="G294" s="5"/>
      <c r="H294" s="5">
        <f t="shared" si="22"/>
        <v>0</v>
      </c>
    </row>
    <row r="295" spans="1:8" ht="15.75">
      <c r="A295" s="18"/>
      <c r="B295" s="11"/>
      <c r="C295" s="36"/>
      <c r="D295" s="12"/>
      <c r="E295" s="13"/>
      <c r="F295" s="14"/>
      <c r="G295" s="5"/>
      <c r="H295" s="5">
        <f t="shared" si="22"/>
        <v>0</v>
      </c>
    </row>
    <row r="296" spans="1:8" ht="15.75">
      <c r="A296" s="18"/>
      <c r="B296" s="11"/>
      <c r="C296" s="36"/>
      <c r="D296" s="12"/>
      <c r="E296" s="13"/>
      <c r="F296" s="14"/>
      <c r="G296" s="5"/>
      <c r="H296" s="5">
        <f t="shared" si="22"/>
        <v>0</v>
      </c>
    </row>
    <row r="297" spans="1:8" ht="15.75">
      <c r="A297" s="18"/>
      <c r="B297" s="11"/>
      <c r="C297" s="36"/>
      <c r="D297" s="12"/>
      <c r="E297" s="13"/>
      <c r="F297" s="14"/>
      <c r="G297" s="5"/>
      <c r="H297" s="5">
        <f t="shared" si="22"/>
        <v>0</v>
      </c>
    </row>
    <row r="298" spans="1:8" ht="15.75">
      <c r="A298" s="18"/>
      <c r="B298" s="11"/>
      <c r="C298" s="36"/>
      <c r="D298" s="12"/>
      <c r="E298" s="13"/>
      <c r="F298" s="14"/>
      <c r="G298" s="5"/>
      <c r="H298" s="5">
        <f t="shared" si="22"/>
        <v>0</v>
      </c>
    </row>
    <row r="299" spans="1:8" ht="15.75">
      <c r="A299" s="18"/>
      <c r="B299" s="11"/>
      <c r="C299" s="36"/>
      <c r="D299" s="12"/>
      <c r="E299" s="13"/>
      <c r="F299" s="14"/>
      <c r="G299" s="5"/>
      <c r="H299" s="5">
        <f t="shared" si="22"/>
        <v>0</v>
      </c>
    </row>
    <row r="300" spans="1:8" ht="15.75">
      <c r="A300" s="18"/>
      <c r="B300" s="11"/>
      <c r="C300" s="36"/>
      <c r="D300" s="12"/>
      <c r="E300" s="13"/>
      <c r="F300" s="14"/>
      <c r="G300" s="5"/>
      <c r="H300" s="5">
        <f t="shared" si="22"/>
        <v>0</v>
      </c>
    </row>
    <row r="301" spans="1:8" ht="15.75">
      <c r="A301" s="18"/>
      <c r="B301" s="11"/>
      <c r="C301" s="36"/>
      <c r="D301" s="12"/>
      <c r="E301" s="13"/>
      <c r="F301" s="14"/>
      <c r="G301" s="5"/>
      <c r="H301" s="5">
        <f t="shared" si="22"/>
        <v>0</v>
      </c>
    </row>
    <row r="302" spans="1:8" ht="15.75">
      <c r="A302" s="18"/>
      <c r="B302" s="11"/>
      <c r="C302" s="36"/>
      <c r="D302" s="12"/>
      <c r="E302" s="13"/>
      <c r="F302" s="14"/>
      <c r="G302" s="5"/>
      <c r="H302" s="5">
        <f t="shared" si="22"/>
        <v>0</v>
      </c>
    </row>
    <row r="303" spans="1:8" ht="15.75">
      <c r="A303" s="18"/>
      <c r="B303" s="11"/>
      <c r="C303" s="36"/>
      <c r="D303" s="12"/>
      <c r="E303" s="13"/>
      <c r="F303" s="14"/>
      <c r="G303" s="5"/>
      <c r="H303" s="5">
        <f t="shared" si="22"/>
        <v>0</v>
      </c>
    </row>
    <row r="304" spans="1:8" ht="15.75">
      <c r="A304" s="18"/>
      <c r="B304" s="11"/>
      <c r="C304" s="36"/>
      <c r="D304" s="12"/>
      <c r="E304" s="13"/>
      <c r="F304" s="14"/>
      <c r="G304" s="5"/>
      <c r="H304" s="5">
        <f t="shared" si="22"/>
        <v>0</v>
      </c>
    </row>
    <row r="305" spans="1:8" ht="15.75">
      <c r="A305" s="18"/>
      <c r="B305" s="11"/>
      <c r="C305" s="36"/>
      <c r="D305" s="12"/>
      <c r="E305" s="13"/>
      <c r="F305" s="14"/>
      <c r="G305" s="5"/>
      <c r="H305" s="5">
        <f t="shared" si="22"/>
        <v>0</v>
      </c>
    </row>
    <row r="306" spans="1:8" ht="15.75">
      <c r="A306" s="18"/>
      <c r="B306" s="11"/>
      <c r="C306" s="36"/>
      <c r="D306" s="12"/>
      <c r="E306" s="13"/>
      <c r="F306" s="14"/>
      <c r="G306" s="5"/>
      <c r="H306" s="5">
        <f t="shared" si="22"/>
        <v>0</v>
      </c>
    </row>
    <row r="307" spans="1:8" ht="15.75">
      <c r="A307" s="18"/>
      <c r="B307" s="11"/>
      <c r="C307" s="36"/>
      <c r="D307" s="12"/>
      <c r="E307" s="13"/>
      <c r="F307" s="14"/>
      <c r="G307" s="5"/>
      <c r="H307" s="5">
        <f t="shared" si="22"/>
        <v>0</v>
      </c>
    </row>
    <row r="308" spans="1:8" ht="15.75">
      <c r="A308" s="18"/>
      <c r="B308" s="11"/>
      <c r="C308" s="36"/>
      <c r="D308" s="12"/>
      <c r="E308" s="13"/>
      <c r="F308" s="14"/>
      <c r="G308" s="5"/>
      <c r="H308" s="5">
        <f t="shared" si="22"/>
        <v>0</v>
      </c>
    </row>
    <row r="309" spans="1:8" ht="15.75">
      <c r="A309" s="18"/>
      <c r="B309" s="11"/>
      <c r="C309" s="36"/>
      <c r="D309" s="12"/>
      <c r="E309" s="13"/>
      <c r="F309" s="14"/>
      <c r="G309" s="5"/>
      <c r="H309" s="5">
        <f t="shared" si="22"/>
        <v>0</v>
      </c>
    </row>
    <row r="310" spans="1:8" ht="15.75">
      <c r="A310" s="18"/>
      <c r="B310" s="11"/>
      <c r="C310" s="36"/>
      <c r="D310" s="12"/>
      <c r="E310" s="13"/>
      <c r="F310" s="14"/>
      <c r="G310" s="5"/>
      <c r="H310" s="5">
        <f t="shared" si="22"/>
        <v>0</v>
      </c>
    </row>
    <row r="311" spans="1:8" ht="15.75">
      <c r="A311" s="18"/>
      <c r="B311" s="11"/>
      <c r="C311" s="36"/>
      <c r="D311" s="12"/>
      <c r="E311" s="13"/>
      <c r="F311" s="14"/>
      <c r="G311" s="5"/>
      <c r="H311" s="5">
        <f t="shared" si="22"/>
        <v>0</v>
      </c>
    </row>
    <row r="312" spans="1:8" ht="15.75">
      <c r="A312" s="18"/>
      <c r="B312" s="11"/>
      <c r="C312" s="36"/>
      <c r="D312" s="12"/>
      <c r="E312" s="13"/>
      <c r="F312" s="14"/>
      <c r="G312" s="5"/>
      <c r="H312" s="5">
        <f t="shared" si="22"/>
        <v>0</v>
      </c>
    </row>
    <row r="313" spans="1:8" ht="15.75">
      <c r="A313" s="18"/>
      <c r="B313" s="11"/>
      <c r="C313" s="36"/>
      <c r="D313" s="12"/>
      <c r="E313" s="13"/>
      <c r="F313" s="14"/>
      <c r="G313" s="5"/>
      <c r="H313" s="5">
        <f t="shared" si="22"/>
        <v>0</v>
      </c>
    </row>
    <row r="314" spans="1:8" ht="15.75">
      <c r="A314" s="18"/>
      <c r="B314" s="11"/>
      <c r="C314" s="36"/>
      <c r="D314" s="12"/>
      <c r="E314" s="13"/>
      <c r="F314" s="14"/>
      <c r="G314" s="5"/>
      <c r="H314" s="5">
        <f t="shared" si="22"/>
        <v>0</v>
      </c>
    </row>
    <row r="315" spans="1:8" ht="15.75">
      <c r="A315" s="18"/>
      <c r="B315" s="11"/>
      <c r="C315" s="36"/>
      <c r="D315" s="12"/>
      <c r="E315" s="13"/>
      <c r="F315" s="14"/>
      <c r="G315" s="5"/>
      <c r="H315" s="5">
        <f t="shared" si="22"/>
        <v>0</v>
      </c>
    </row>
    <row r="316" spans="1:8" ht="15.75">
      <c r="A316" s="27"/>
      <c r="B316" s="28"/>
      <c r="C316" s="37"/>
      <c r="D316" s="29"/>
      <c r="E316" s="30"/>
      <c r="F316" s="31"/>
      <c r="G316" s="32"/>
      <c r="H316" s="5">
        <f t="shared" si="22"/>
        <v>0</v>
      </c>
    </row>
    <row r="317" spans="1:8" ht="15.75">
      <c r="A317" s="18"/>
      <c r="B317" s="18"/>
      <c r="C317" s="36"/>
      <c r="D317" s="12"/>
      <c r="E317" s="14"/>
      <c r="F317" s="14"/>
      <c r="G317" s="39"/>
      <c r="H317" s="5">
        <f t="shared" si="22"/>
        <v>0</v>
      </c>
    </row>
    <row r="318" spans="1:8" ht="15.75">
      <c r="A318" s="18"/>
      <c r="B318" s="18"/>
      <c r="C318" s="36"/>
      <c r="D318" s="12"/>
      <c r="E318" s="14"/>
      <c r="F318" s="12"/>
      <c r="G318" s="5"/>
      <c r="H318" s="5">
        <f t="shared" si="22"/>
        <v>0</v>
      </c>
    </row>
    <row r="319" spans="1:8" ht="15.75">
      <c r="A319" s="18"/>
      <c r="B319" s="18"/>
      <c r="C319" s="36"/>
      <c r="D319" s="12"/>
      <c r="E319" s="14"/>
      <c r="F319" s="12"/>
      <c r="G319" s="5"/>
      <c r="H319" s="5">
        <f t="shared" si="22"/>
        <v>0</v>
      </c>
    </row>
    <row r="320" spans="1:8" ht="15.75">
      <c r="A320" s="18"/>
      <c r="B320" s="18"/>
      <c r="C320" s="36"/>
      <c r="D320" s="12"/>
      <c r="E320" s="14"/>
      <c r="F320" s="12"/>
      <c r="G320" s="5"/>
      <c r="H320" s="5">
        <f t="shared" si="22"/>
        <v>0</v>
      </c>
    </row>
    <row r="321" spans="1:8" ht="15.75">
      <c r="A321" s="18"/>
      <c r="B321" s="18"/>
      <c r="C321" s="36"/>
      <c r="D321" s="12"/>
      <c r="E321" s="14"/>
      <c r="F321" s="12"/>
      <c r="G321" s="40"/>
      <c r="H321" s="5">
        <f t="shared" si="22"/>
        <v>0</v>
      </c>
    </row>
    <row r="322" spans="1:8" ht="15.75">
      <c r="A322" s="18"/>
      <c r="B322" s="18"/>
      <c r="C322" s="36"/>
      <c r="D322" s="10"/>
      <c r="E322" s="18"/>
      <c r="F322" s="10"/>
      <c r="G322" s="41"/>
      <c r="H322" s="5">
        <f t="shared" si="22"/>
        <v>0</v>
      </c>
    </row>
    <row r="323" spans="1:8" ht="15.75">
      <c r="A323" s="18"/>
      <c r="B323" s="18"/>
      <c r="C323" s="36"/>
      <c r="D323" s="10"/>
      <c r="E323" s="18"/>
      <c r="F323" s="10"/>
      <c r="G323" s="41"/>
      <c r="H323" s="5">
        <f t="shared" si="22"/>
        <v>0</v>
      </c>
    </row>
    <row r="324" spans="1:8" ht="15.75">
      <c r="A324" s="18"/>
      <c r="B324" s="18"/>
      <c r="C324" s="36"/>
      <c r="D324" s="10"/>
      <c r="E324" s="18"/>
      <c r="F324" s="10"/>
      <c r="G324" s="10"/>
      <c r="H324" s="5">
        <f t="shared" si="22"/>
        <v>0</v>
      </c>
    </row>
    <row r="325" spans="1:8" ht="15.75">
      <c r="A325" s="18"/>
      <c r="B325" s="18"/>
      <c r="C325" s="36"/>
      <c r="D325" s="10"/>
      <c r="E325" s="18"/>
      <c r="F325" s="10"/>
      <c r="G325" s="10"/>
      <c r="H325" s="5">
        <f t="shared" si="22"/>
        <v>0</v>
      </c>
    </row>
    <row r="326" spans="1:8" ht="15.75">
      <c r="A326" s="18"/>
      <c r="B326" s="18"/>
      <c r="C326" s="36"/>
      <c r="D326" s="10"/>
      <c r="E326" s="18"/>
      <c r="F326" s="10"/>
      <c r="G326" s="10"/>
      <c r="H326" s="5">
        <f t="shared" si="22"/>
        <v>0</v>
      </c>
    </row>
    <row r="327" spans="1:8" ht="15.75">
      <c r="C327" s="20"/>
    </row>
    <row r="328" spans="1:8" ht="15.75">
      <c r="C328" s="20"/>
    </row>
    <row r="329" spans="1:8" ht="15.75">
      <c r="C329" s="20"/>
    </row>
    <row r="330" spans="1:8" ht="15.75">
      <c r="C330" s="20"/>
    </row>
    <row r="331" spans="1:8" ht="15.75">
      <c r="C331" s="20"/>
    </row>
    <row r="332" spans="1:8" ht="15.75">
      <c r="C332" s="20"/>
    </row>
  </sheetData>
  <mergeCells count="3">
    <mergeCell ref="A1:E2"/>
    <mergeCell ref="A3:E3"/>
    <mergeCell ref="A7:H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32"/>
  <sheetViews>
    <sheetView topLeftCell="A31" workbookViewId="0">
      <selection activeCell="D58" sqref="D58"/>
    </sheetView>
  </sheetViews>
  <sheetFormatPr defaultRowHeight="15"/>
  <cols>
    <col min="1" max="1" width="7.7109375" style="1" customWidth="1"/>
    <col min="2" max="2" width="19.140625" style="1" customWidth="1"/>
    <col min="3" max="3" width="20.42578125" style="1" customWidth="1"/>
    <col min="4" max="4" width="47" style="1" customWidth="1"/>
    <col min="5" max="6" width="9.140625" style="1"/>
    <col min="7" max="7" width="13.140625" style="1" customWidth="1"/>
    <col min="8" max="8" width="17" style="1" customWidth="1"/>
    <col min="9" max="16384" width="9.140625" style="1"/>
  </cols>
  <sheetData>
    <row r="1" spans="1:9" ht="15.75">
      <c r="A1" s="92" t="s">
        <v>0</v>
      </c>
      <c r="B1" s="92"/>
      <c r="C1" s="92"/>
      <c r="D1" s="92"/>
      <c r="E1" s="92"/>
      <c r="F1" s="19"/>
    </row>
    <row r="2" spans="1:9" ht="15.75">
      <c r="A2" s="92"/>
      <c r="B2" s="92"/>
      <c r="C2" s="92"/>
      <c r="D2" s="92"/>
      <c r="E2" s="92"/>
      <c r="F2" s="19"/>
    </row>
    <row r="3" spans="1:9" ht="15.75">
      <c r="A3" s="92" t="s">
        <v>1</v>
      </c>
      <c r="B3" s="92"/>
      <c r="C3" s="92"/>
      <c r="D3" s="92"/>
      <c r="E3" s="92"/>
      <c r="F3" s="19"/>
      <c r="H3" s="23"/>
    </row>
    <row r="4" spans="1:9" ht="15.75">
      <c r="A4" s="21" t="s">
        <v>2</v>
      </c>
      <c r="C4" s="22"/>
      <c r="D4" s="19"/>
      <c r="F4" s="19"/>
      <c r="G4" s="23"/>
    </row>
    <row r="5" spans="1:9" ht="15.75">
      <c r="F5" s="24"/>
    </row>
    <row r="6" spans="1:9" ht="15.75">
      <c r="F6" s="24"/>
    </row>
    <row r="7" spans="1:9">
      <c r="A7" s="93" t="s">
        <v>3</v>
      </c>
      <c r="B7" s="93"/>
      <c r="C7" s="93"/>
      <c r="D7" s="93"/>
      <c r="E7" s="93"/>
      <c r="F7" s="93"/>
      <c r="G7" s="93"/>
      <c r="H7" s="93"/>
    </row>
    <row r="8" spans="1:9">
      <c r="A8" s="93"/>
      <c r="B8" s="93"/>
      <c r="C8" s="93"/>
      <c r="D8" s="93"/>
      <c r="E8" s="93"/>
      <c r="F8" s="93"/>
      <c r="G8" s="93"/>
      <c r="H8" s="93"/>
    </row>
    <row r="10" spans="1:9" ht="15.75">
      <c r="A10" s="25" t="s">
        <v>4</v>
      </c>
      <c r="B10" s="25" t="s">
        <v>5</v>
      </c>
      <c r="C10" s="25" t="s">
        <v>6</v>
      </c>
      <c r="D10" s="25" t="s">
        <v>7</v>
      </c>
      <c r="E10" s="25" t="s">
        <v>8</v>
      </c>
      <c r="F10" s="26" t="s">
        <v>9</v>
      </c>
      <c r="G10" s="34" t="s">
        <v>12</v>
      </c>
      <c r="H10" s="33" t="s">
        <v>11</v>
      </c>
    </row>
    <row r="11" spans="1:9" ht="15.75">
      <c r="A11" s="18"/>
      <c r="B11" s="11" t="s">
        <v>520</v>
      </c>
      <c r="C11" s="36" t="s">
        <v>16</v>
      </c>
      <c r="D11" s="2" t="s">
        <v>17</v>
      </c>
      <c r="E11" s="3" t="s">
        <v>18</v>
      </c>
      <c r="F11" s="3">
        <v>50</v>
      </c>
      <c r="G11" s="4">
        <v>17500</v>
      </c>
      <c r="H11" s="5">
        <f>G11*F11</f>
        <v>875000</v>
      </c>
      <c r="I11" s="20"/>
    </row>
    <row r="12" spans="1:9" ht="15.75">
      <c r="A12" s="18"/>
      <c r="B12" s="11" t="s">
        <v>520</v>
      </c>
      <c r="C12" s="36" t="s">
        <v>16</v>
      </c>
      <c r="D12" s="2" t="s">
        <v>20</v>
      </c>
      <c r="E12" s="3" t="s">
        <v>18</v>
      </c>
      <c r="F12" s="3">
        <v>50</v>
      </c>
      <c r="G12" s="4">
        <v>17500</v>
      </c>
      <c r="H12" s="5">
        <f t="shared" ref="H12:H75" si="0">G12*F12</f>
        <v>875000</v>
      </c>
      <c r="I12" s="20"/>
    </row>
    <row r="13" spans="1:9" ht="15.75">
      <c r="A13" s="18"/>
      <c r="B13" s="11" t="s">
        <v>521</v>
      </c>
      <c r="C13" s="36" t="s">
        <v>16</v>
      </c>
      <c r="D13" s="2" t="s">
        <v>522</v>
      </c>
      <c r="E13" s="3" t="s">
        <v>18</v>
      </c>
      <c r="F13" s="3">
        <v>5</v>
      </c>
      <c r="G13" s="4">
        <v>22000</v>
      </c>
      <c r="H13" s="5">
        <f t="shared" si="0"/>
        <v>110000</v>
      </c>
      <c r="I13" s="20"/>
    </row>
    <row r="14" spans="1:9" ht="15.75">
      <c r="A14" s="18"/>
      <c r="B14" s="11" t="s">
        <v>523</v>
      </c>
      <c r="C14" s="36" t="s">
        <v>16</v>
      </c>
      <c r="D14" s="2" t="s">
        <v>524</v>
      </c>
      <c r="E14" s="3" t="s">
        <v>23</v>
      </c>
      <c r="F14" s="3">
        <v>1</v>
      </c>
      <c r="G14" s="4">
        <v>86000</v>
      </c>
      <c r="H14" s="5">
        <f t="shared" si="0"/>
        <v>86000</v>
      </c>
      <c r="I14" s="20"/>
    </row>
    <row r="15" spans="1:9" ht="15.75">
      <c r="A15" s="18"/>
      <c r="B15" s="11" t="s">
        <v>523</v>
      </c>
      <c r="C15" s="36" t="s">
        <v>16</v>
      </c>
      <c r="D15" s="2" t="s">
        <v>525</v>
      </c>
      <c r="E15" s="6" t="s">
        <v>18</v>
      </c>
      <c r="F15" s="3">
        <v>5</v>
      </c>
      <c r="G15" s="4">
        <v>16000</v>
      </c>
      <c r="H15" s="5">
        <f t="shared" si="0"/>
        <v>80000</v>
      </c>
      <c r="I15" s="20"/>
    </row>
    <row r="16" spans="1:9" ht="15.75">
      <c r="A16" s="18"/>
      <c r="B16" s="11" t="s">
        <v>526</v>
      </c>
      <c r="C16" s="36" t="s">
        <v>45</v>
      </c>
      <c r="D16" s="12" t="s">
        <v>527</v>
      </c>
      <c r="E16" s="13" t="s">
        <v>194</v>
      </c>
      <c r="F16" s="3">
        <v>25</v>
      </c>
      <c r="G16" s="4">
        <v>14000</v>
      </c>
      <c r="H16" s="5">
        <f t="shared" si="0"/>
        <v>350000</v>
      </c>
      <c r="I16" s="20"/>
    </row>
    <row r="17" spans="1:9" ht="15.75">
      <c r="A17" s="18"/>
      <c r="B17" s="11" t="s">
        <v>526</v>
      </c>
      <c r="C17" s="36" t="s">
        <v>45</v>
      </c>
      <c r="D17" s="2" t="s">
        <v>528</v>
      </c>
      <c r="E17" s="6" t="s">
        <v>194</v>
      </c>
      <c r="F17" s="8">
        <v>25</v>
      </c>
      <c r="G17" s="5">
        <v>11000</v>
      </c>
      <c r="H17" s="5">
        <f t="shared" si="0"/>
        <v>275000</v>
      </c>
      <c r="I17" s="20"/>
    </row>
    <row r="18" spans="1:9" ht="15.75">
      <c r="A18" s="18"/>
      <c r="B18" s="11" t="s">
        <v>521</v>
      </c>
      <c r="C18" s="36" t="s">
        <v>93</v>
      </c>
      <c r="D18" s="12" t="s">
        <v>20</v>
      </c>
      <c r="E18" s="13" t="s">
        <v>18</v>
      </c>
      <c r="F18" s="14">
        <v>50</v>
      </c>
      <c r="G18" s="5">
        <v>36000</v>
      </c>
      <c r="H18" s="5">
        <f t="shared" si="0"/>
        <v>1800000</v>
      </c>
      <c r="I18" s="20"/>
    </row>
    <row r="19" spans="1:9" ht="15.75">
      <c r="A19" s="18"/>
      <c r="B19" s="11" t="s">
        <v>521</v>
      </c>
      <c r="C19" s="36" t="s">
        <v>93</v>
      </c>
      <c r="D19" s="2" t="s">
        <v>529</v>
      </c>
      <c r="E19" s="7" t="s">
        <v>18</v>
      </c>
      <c r="F19" s="3">
        <v>3</v>
      </c>
      <c r="G19" s="4">
        <v>23000</v>
      </c>
      <c r="H19" s="5">
        <f t="shared" si="0"/>
        <v>69000</v>
      </c>
      <c r="I19" s="20"/>
    </row>
    <row r="20" spans="1:9" ht="15.75">
      <c r="A20" s="18"/>
      <c r="B20" s="11" t="s">
        <v>531</v>
      </c>
      <c r="C20" s="36" t="s">
        <v>16</v>
      </c>
      <c r="D20" s="2" t="s">
        <v>87</v>
      </c>
      <c r="E20" s="7" t="s">
        <v>18</v>
      </c>
      <c r="F20" s="3">
        <v>50</v>
      </c>
      <c r="G20" s="4">
        <v>8500</v>
      </c>
      <c r="H20" s="5">
        <f t="shared" si="0"/>
        <v>425000</v>
      </c>
      <c r="I20" s="20"/>
    </row>
    <row r="21" spans="1:9" ht="15.75">
      <c r="A21" s="18"/>
      <c r="B21" s="11" t="s">
        <v>531</v>
      </c>
      <c r="C21" s="36" t="s">
        <v>16</v>
      </c>
      <c r="D21" s="12" t="s">
        <v>525</v>
      </c>
      <c r="E21" s="13" t="s">
        <v>18</v>
      </c>
      <c r="F21" s="3">
        <v>20</v>
      </c>
      <c r="G21" s="4">
        <v>15500</v>
      </c>
      <c r="H21" s="5">
        <f t="shared" si="0"/>
        <v>310000</v>
      </c>
      <c r="I21" s="20"/>
    </row>
    <row r="22" spans="1:9" ht="15.75">
      <c r="A22" s="18"/>
      <c r="B22" s="11" t="s">
        <v>531</v>
      </c>
      <c r="C22" s="36" t="s">
        <v>16</v>
      </c>
      <c r="D22" s="12" t="s">
        <v>442</v>
      </c>
      <c r="E22" s="13" t="s">
        <v>18</v>
      </c>
      <c r="F22" s="3">
        <v>20</v>
      </c>
      <c r="G22" s="4">
        <v>13000</v>
      </c>
      <c r="H22" s="5">
        <f t="shared" si="0"/>
        <v>260000</v>
      </c>
      <c r="I22" s="20"/>
    </row>
    <row r="23" spans="1:9" ht="15.75">
      <c r="A23" s="18"/>
      <c r="B23" s="11" t="s">
        <v>532</v>
      </c>
      <c r="C23" s="36" t="s">
        <v>315</v>
      </c>
      <c r="D23" s="12" t="s">
        <v>362</v>
      </c>
      <c r="E23" s="13" t="s">
        <v>31</v>
      </c>
      <c r="F23" s="3">
        <v>60</v>
      </c>
      <c r="G23" s="4">
        <v>15200</v>
      </c>
      <c r="H23" s="5">
        <f t="shared" si="0"/>
        <v>912000</v>
      </c>
      <c r="I23" s="20"/>
    </row>
    <row r="24" spans="1:9" ht="15.75">
      <c r="A24" s="18"/>
      <c r="B24" s="11" t="s">
        <v>532</v>
      </c>
      <c r="C24" s="36" t="s">
        <v>315</v>
      </c>
      <c r="D24" s="12" t="s">
        <v>464</v>
      </c>
      <c r="E24" s="13" t="s">
        <v>533</v>
      </c>
      <c r="F24" s="14">
        <v>60</v>
      </c>
      <c r="G24" s="5">
        <v>12100</v>
      </c>
      <c r="H24" s="5">
        <f t="shared" si="0"/>
        <v>726000</v>
      </c>
      <c r="I24" s="20"/>
    </row>
    <row r="25" spans="1:9" ht="15.75">
      <c r="A25" s="18"/>
      <c r="B25" s="11" t="s">
        <v>532</v>
      </c>
      <c r="C25" s="36" t="s">
        <v>315</v>
      </c>
      <c r="D25" s="12" t="s">
        <v>534</v>
      </c>
      <c r="E25" s="13" t="s">
        <v>18</v>
      </c>
      <c r="F25" s="8">
        <v>24</v>
      </c>
      <c r="G25" s="5">
        <v>20500</v>
      </c>
      <c r="H25" s="5">
        <f t="shared" si="0"/>
        <v>492000</v>
      </c>
      <c r="I25" s="20"/>
    </row>
    <row r="26" spans="1:9" ht="15.75">
      <c r="A26" s="18"/>
      <c r="B26" s="11" t="s">
        <v>520</v>
      </c>
      <c r="C26" s="36" t="s">
        <v>317</v>
      </c>
      <c r="D26" s="12" t="s">
        <v>68</v>
      </c>
      <c r="E26" s="13" t="s">
        <v>31</v>
      </c>
      <c r="F26" s="14">
        <v>30</v>
      </c>
      <c r="G26" s="5">
        <v>3700</v>
      </c>
      <c r="H26" s="5">
        <f t="shared" si="0"/>
        <v>111000</v>
      </c>
      <c r="I26" s="20"/>
    </row>
    <row r="27" spans="1:9" ht="15.75">
      <c r="A27" s="18"/>
      <c r="B27" s="11" t="str">
        <f t="shared" ref="B27:C27" si="1">B26</f>
        <v>07/10</v>
      </c>
      <c r="C27" s="54" t="str">
        <f t="shared" si="1"/>
        <v>chí cường</v>
      </c>
      <c r="D27" s="12" t="s">
        <v>32</v>
      </c>
      <c r="E27" s="13" t="s">
        <v>31</v>
      </c>
      <c r="F27" s="8">
        <v>48</v>
      </c>
      <c r="G27" s="5">
        <v>9500</v>
      </c>
      <c r="H27" s="5">
        <f t="shared" si="0"/>
        <v>456000</v>
      </c>
      <c r="I27" s="20"/>
    </row>
    <row r="28" spans="1:9" ht="15.75">
      <c r="A28" s="18"/>
      <c r="B28" s="11" t="str">
        <f t="shared" ref="B28:B31" si="2">B27</f>
        <v>07/10</v>
      </c>
      <c r="C28" s="54" t="str">
        <f t="shared" ref="C28:C31" si="3">C27</f>
        <v>chí cường</v>
      </c>
      <c r="D28" s="12" t="s">
        <v>33</v>
      </c>
      <c r="E28" s="13" t="s">
        <v>31</v>
      </c>
      <c r="F28" s="8">
        <v>12</v>
      </c>
      <c r="G28" s="5">
        <v>10500</v>
      </c>
      <c r="H28" s="5">
        <f t="shared" si="0"/>
        <v>126000</v>
      </c>
      <c r="I28" s="20"/>
    </row>
    <row r="29" spans="1:9" ht="15.75">
      <c r="A29" s="18"/>
      <c r="B29" s="11" t="str">
        <f t="shared" si="2"/>
        <v>07/10</v>
      </c>
      <c r="C29" s="54" t="str">
        <f t="shared" si="3"/>
        <v>chí cường</v>
      </c>
      <c r="D29" s="2" t="s">
        <v>30</v>
      </c>
      <c r="E29" s="13" t="s">
        <v>31</v>
      </c>
      <c r="F29" s="8">
        <v>36</v>
      </c>
      <c r="G29" s="5">
        <v>6500</v>
      </c>
      <c r="H29" s="5">
        <f t="shared" si="0"/>
        <v>234000</v>
      </c>
      <c r="I29" s="20"/>
    </row>
    <row r="30" spans="1:9" ht="15.75">
      <c r="A30" s="18"/>
      <c r="B30" s="11" t="str">
        <f t="shared" si="2"/>
        <v>07/10</v>
      </c>
      <c r="C30" s="54" t="str">
        <f t="shared" si="3"/>
        <v>chí cường</v>
      </c>
      <c r="D30" s="2" t="s">
        <v>208</v>
      </c>
      <c r="E30" s="7" t="s">
        <v>35</v>
      </c>
      <c r="F30" s="8">
        <v>24</v>
      </c>
      <c r="G30" s="5">
        <v>8500</v>
      </c>
      <c r="H30" s="5">
        <f t="shared" si="0"/>
        <v>204000</v>
      </c>
      <c r="I30" s="20"/>
    </row>
    <row r="31" spans="1:9" ht="15.75">
      <c r="A31" s="18"/>
      <c r="B31" s="11" t="str">
        <f t="shared" si="2"/>
        <v>07/10</v>
      </c>
      <c r="C31" s="54" t="str">
        <f t="shared" si="3"/>
        <v>chí cường</v>
      </c>
      <c r="D31" s="2" t="s">
        <v>173</v>
      </c>
      <c r="E31" s="7" t="s">
        <v>29</v>
      </c>
      <c r="F31" s="8">
        <v>3</v>
      </c>
      <c r="G31" s="5">
        <v>28000</v>
      </c>
      <c r="H31" s="5">
        <f t="shared" si="0"/>
        <v>84000</v>
      </c>
      <c r="I31" s="20"/>
    </row>
    <row r="32" spans="1:9" ht="15.75">
      <c r="A32" s="18"/>
      <c r="B32" s="11" t="s">
        <v>531</v>
      </c>
      <c r="C32" s="36" t="s">
        <v>322</v>
      </c>
      <c r="D32" s="2" t="s">
        <v>538</v>
      </c>
      <c r="E32" s="7" t="s">
        <v>167</v>
      </c>
      <c r="F32" s="8">
        <v>100</v>
      </c>
      <c r="G32" s="5">
        <v>8000</v>
      </c>
      <c r="H32" s="5">
        <f t="shared" si="0"/>
        <v>800000</v>
      </c>
      <c r="I32" s="20"/>
    </row>
    <row r="33" spans="1:9" ht="15.75">
      <c r="A33" s="18"/>
      <c r="B33" s="11" t="s">
        <v>531</v>
      </c>
      <c r="C33" s="36" t="s">
        <v>322</v>
      </c>
      <c r="D33" s="12" t="s">
        <v>539</v>
      </c>
      <c r="E33" s="13" t="s">
        <v>167</v>
      </c>
      <c r="F33" s="8">
        <v>168</v>
      </c>
      <c r="G33" s="5">
        <v>1200</v>
      </c>
      <c r="H33" s="5">
        <f t="shared" si="0"/>
        <v>201600</v>
      </c>
      <c r="I33" s="20"/>
    </row>
    <row r="34" spans="1:9" ht="15.75">
      <c r="A34" s="18"/>
      <c r="B34" s="11" t="s">
        <v>531</v>
      </c>
      <c r="C34" s="36" t="s">
        <v>322</v>
      </c>
      <c r="D34" s="12" t="s">
        <v>540</v>
      </c>
      <c r="E34" s="13" t="s">
        <v>167</v>
      </c>
      <c r="F34" s="8">
        <v>60</v>
      </c>
      <c r="G34" s="5">
        <v>2300</v>
      </c>
      <c r="H34" s="5">
        <f t="shared" si="0"/>
        <v>138000</v>
      </c>
      <c r="I34" s="20"/>
    </row>
    <row r="35" spans="1:9" ht="15.75">
      <c r="A35" s="18"/>
      <c r="B35" s="11" t="s">
        <v>554</v>
      </c>
      <c r="C35" s="36" t="s">
        <v>160</v>
      </c>
      <c r="D35" s="12" t="s">
        <v>237</v>
      </c>
      <c r="E35" s="13" t="s">
        <v>23</v>
      </c>
      <c r="F35" s="3">
        <v>15</v>
      </c>
      <c r="G35" s="4">
        <v>30000</v>
      </c>
      <c r="H35" s="5">
        <f t="shared" si="0"/>
        <v>450000</v>
      </c>
      <c r="I35" s="20"/>
    </row>
    <row r="36" spans="1:9" ht="15.75">
      <c r="A36" s="18"/>
      <c r="B36" s="11" t="s">
        <v>554</v>
      </c>
      <c r="C36" s="36" t="s">
        <v>160</v>
      </c>
      <c r="D36" s="12" t="s">
        <v>104</v>
      </c>
      <c r="E36" s="13" t="s">
        <v>23</v>
      </c>
      <c r="F36" s="8">
        <v>20</v>
      </c>
      <c r="G36" s="5">
        <v>25000</v>
      </c>
      <c r="H36" s="5">
        <f t="shared" si="0"/>
        <v>500000</v>
      </c>
      <c r="I36" s="20"/>
    </row>
    <row r="37" spans="1:9" ht="15.75">
      <c r="A37" s="18"/>
      <c r="B37" s="11" t="s">
        <v>554</v>
      </c>
      <c r="C37" s="36" t="s">
        <v>160</v>
      </c>
      <c r="D37" s="12" t="s">
        <v>555</v>
      </c>
      <c r="E37" s="13" t="s">
        <v>23</v>
      </c>
      <c r="F37" s="8">
        <v>7</v>
      </c>
      <c r="G37" s="5">
        <v>20500</v>
      </c>
      <c r="H37" s="5">
        <f t="shared" si="0"/>
        <v>143500</v>
      </c>
      <c r="I37" s="20"/>
    </row>
    <row r="38" spans="1:9" ht="15.75">
      <c r="A38" s="18"/>
      <c r="B38" s="11" t="s">
        <v>568</v>
      </c>
      <c r="C38" s="36" t="s">
        <v>449</v>
      </c>
      <c r="D38" s="12" t="s">
        <v>569</v>
      </c>
      <c r="E38" s="13" t="s">
        <v>23</v>
      </c>
      <c r="F38" s="8">
        <v>4</v>
      </c>
      <c r="G38" s="5">
        <v>54000</v>
      </c>
      <c r="H38" s="5">
        <f t="shared" si="0"/>
        <v>216000</v>
      </c>
      <c r="I38" s="20"/>
    </row>
    <row r="39" spans="1:9" ht="15.75">
      <c r="A39" s="18"/>
      <c r="B39" s="11" t="s">
        <v>568</v>
      </c>
      <c r="C39" s="36" t="s">
        <v>449</v>
      </c>
      <c r="D39" s="12" t="s">
        <v>570</v>
      </c>
      <c r="E39" s="13" t="s">
        <v>23</v>
      </c>
      <c r="F39" s="8">
        <v>10</v>
      </c>
      <c r="G39" s="5">
        <v>40000</v>
      </c>
      <c r="H39" s="5">
        <f t="shared" si="0"/>
        <v>400000</v>
      </c>
      <c r="I39" s="20"/>
    </row>
    <row r="40" spans="1:9" ht="15.75">
      <c r="A40" s="18"/>
      <c r="B40" s="11" t="s">
        <v>568</v>
      </c>
      <c r="C40" s="36" t="s">
        <v>449</v>
      </c>
      <c r="D40" s="12" t="s">
        <v>571</v>
      </c>
      <c r="E40" s="13" t="s">
        <v>23</v>
      </c>
      <c r="F40" s="8">
        <v>5</v>
      </c>
      <c r="G40" s="5">
        <v>47000</v>
      </c>
      <c r="H40" s="5">
        <f t="shared" si="0"/>
        <v>235000</v>
      </c>
      <c r="I40" s="20"/>
    </row>
    <row r="41" spans="1:9" ht="15.75">
      <c r="A41" s="18"/>
      <c r="B41" s="11" t="s">
        <v>572</v>
      </c>
      <c r="C41" s="36" t="s">
        <v>45</v>
      </c>
      <c r="D41" s="12" t="s">
        <v>573</v>
      </c>
      <c r="E41" s="13" t="s">
        <v>47</v>
      </c>
      <c r="F41" s="3">
        <v>2</v>
      </c>
      <c r="G41" s="4">
        <v>202000</v>
      </c>
      <c r="H41" s="5">
        <f t="shared" si="0"/>
        <v>404000</v>
      </c>
      <c r="I41" s="20"/>
    </row>
    <row r="42" spans="1:9" ht="15.75">
      <c r="A42" s="18"/>
      <c r="B42" s="11" t="str">
        <f t="shared" ref="B42:C42" si="4">B41</f>
        <v>21/10</v>
      </c>
      <c r="C42" s="54" t="str">
        <f t="shared" si="4"/>
        <v>nhật hồng</v>
      </c>
      <c r="D42" s="12" t="s">
        <v>551</v>
      </c>
      <c r="E42" s="13" t="s">
        <v>48</v>
      </c>
      <c r="F42" s="8">
        <v>50</v>
      </c>
      <c r="G42" s="5">
        <v>6800</v>
      </c>
      <c r="H42" s="5">
        <f t="shared" si="0"/>
        <v>340000</v>
      </c>
      <c r="I42" s="20"/>
    </row>
    <row r="43" spans="1:9" ht="15.75">
      <c r="A43" s="18"/>
      <c r="B43" s="11" t="str">
        <f t="shared" ref="B43:B44" si="5">B42</f>
        <v>21/10</v>
      </c>
      <c r="C43" s="54" t="str">
        <f t="shared" ref="C43:C44" si="6">C42</f>
        <v>nhật hồng</v>
      </c>
      <c r="D43" s="12" t="s">
        <v>345</v>
      </c>
      <c r="E43" s="13" t="s">
        <v>48</v>
      </c>
      <c r="F43" s="8">
        <v>25</v>
      </c>
      <c r="G43" s="5">
        <v>14000</v>
      </c>
      <c r="H43" s="5">
        <f t="shared" si="0"/>
        <v>350000</v>
      </c>
      <c r="I43" s="20"/>
    </row>
    <row r="44" spans="1:9" ht="15.75">
      <c r="A44" s="18"/>
      <c r="B44" s="11" t="str">
        <f t="shared" si="5"/>
        <v>21/10</v>
      </c>
      <c r="C44" s="54" t="str">
        <f t="shared" si="6"/>
        <v>nhật hồng</v>
      </c>
      <c r="D44" s="12" t="s">
        <v>527</v>
      </c>
      <c r="E44" s="13" t="s">
        <v>48</v>
      </c>
      <c r="F44" s="8">
        <v>25</v>
      </c>
      <c r="G44" s="5">
        <v>14000</v>
      </c>
      <c r="H44" s="5">
        <f t="shared" si="0"/>
        <v>350000</v>
      </c>
      <c r="I44" s="20"/>
    </row>
    <row r="45" spans="1:9" ht="15.75">
      <c r="A45" s="18"/>
      <c r="B45" s="11" t="s">
        <v>602</v>
      </c>
      <c r="C45" s="36" t="s">
        <v>160</v>
      </c>
      <c r="D45" s="12" t="s">
        <v>293</v>
      </c>
      <c r="E45" s="13" t="s">
        <v>23</v>
      </c>
      <c r="F45" s="8">
        <v>70</v>
      </c>
      <c r="G45" s="5">
        <v>21600</v>
      </c>
      <c r="H45" s="5">
        <f t="shared" si="0"/>
        <v>1512000</v>
      </c>
      <c r="I45" s="20"/>
    </row>
    <row r="46" spans="1:9" ht="15.75">
      <c r="A46" s="18"/>
      <c r="B46" s="11" t="s">
        <v>603</v>
      </c>
      <c r="C46" s="36" t="s">
        <v>160</v>
      </c>
      <c r="D46" s="9" t="s">
        <v>104</v>
      </c>
      <c r="E46" s="6" t="s">
        <v>23</v>
      </c>
      <c r="F46" s="8">
        <v>30</v>
      </c>
      <c r="G46" s="5">
        <v>25000</v>
      </c>
      <c r="H46" s="5">
        <f t="shared" si="0"/>
        <v>750000</v>
      </c>
      <c r="I46" s="20"/>
    </row>
    <row r="47" spans="1:9" ht="15.75">
      <c r="A47" s="18"/>
      <c r="B47" s="11" t="s">
        <v>604</v>
      </c>
      <c r="C47" s="36" t="s">
        <v>16</v>
      </c>
      <c r="D47" s="9" t="s">
        <v>17</v>
      </c>
      <c r="E47" s="6" t="s">
        <v>18</v>
      </c>
      <c r="F47" s="8">
        <v>20</v>
      </c>
      <c r="G47" s="5">
        <v>17500</v>
      </c>
      <c r="H47" s="5">
        <f t="shared" si="0"/>
        <v>350000</v>
      </c>
      <c r="I47" s="20"/>
    </row>
    <row r="48" spans="1:9" ht="15.75">
      <c r="A48" s="18"/>
      <c r="B48" s="11"/>
      <c r="C48" s="36"/>
      <c r="D48" s="9" t="s">
        <v>20</v>
      </c>
      <c r="E48" s="6" t="s">
        <v>18</v>
      </c>
      <c r="F48" s="8">
        <v>80</v>
      </c>
      <c r="G48" s="5">
        <v>17500</v>
      </c>
      <c r="H48" s="5">
        <f t="shared" si="0"/>
        <v>1400000</v>
      </c>
      <c r="I48" s="20"/>
    </row>
    <row r="49" spans="1:9" ht="15.75">
      <c r="A49" s="18"/>
      <c r="B49" s="11" t="s">
        <v>605</v>
      </c>
      <c r="C49" s="36" t="s">
        <v>16</v>
      </c>
      <c r="D49" s="9" t="s">
        <v>524</v>
      </c>
      <c r="E49" s="6" t="s">
        <v>23</v>
      </c>
      <c r="F49" s="8">
        <v>1</v>
      </c>
      <c r="G49" s="5">
        <v>86000</v>
      </c>
      <c r="H49" s="5">
        <f t="shared" si="0"/>
        <v>86000</v>
      </c>
      <c r="I49" s="20"/>
    </row>
    <row r="50" spans="1:9" ht="15.75">
      <c r="A50" s="18"/>
      <c r="B50" s="11"/>
      <c r="C50" s="36"/>
      <c r="D50" s="9"/>
      <c r="E50" s="6"/>
      <c r="F50" s="8"/>
      <c r="G50" s="5"/>
      <c r="H50" s="5">
        <f t="shared" si="0"/>
        <v>0</v>
      </c>
      <c r="I50" s="20"/>
    </row>
    <row r="51" spans="1:9" ht="15.75">
      <c r="A51" s="18"/>
      <c r="B51" s="11"/>
      <c r="C51" s="36"/>
      <c r="D51" s="9"/>
      <c r="E51" s="6"/>
      <c r="F51" s="8"/>
      <c r="G51" s="5"/>
      <c r="H51" s="5">
        <f t="shared" si="0"/>
        <v>0</v>
      </c>
      <c r="I51" s="20"/>
    </row>
    <row r="52" spans="1:9" ht="15.75">
      <c r="A52" s="18"/>
      <c r="B52" s="11"/>
      <c r="C52" s="36"/>
      <c r="D52" s="9"/>
      <c r="E52" s="6"/>
      <c r="F52" s="8"/>
      <c r="G52" s="5"/>
      <c r="H52" s="5">
        <f t="shared" si="0"/>
        <v>0</v>
      </c>
      <c r="I52" s="20"/>
    </row>
    <row r="53" spans="1:9" ht="15.75">
      <c r="A53" s="18"/>
      <c r="B53" s="11"/>
      <c r="C53" s="36"/>
      <c r="D53" s="9"/>
      <c r="E53" s="6"/>
      <c r="F53" s="8"/>
      <c r="G53" s="5"/>
      <c r="H53" s="5">
        <f t="shared" si="0"/>
        <v>0</v>
      </c>
      <c r="I53" s="20"/>
    </row>
    <row r="54" spans="1:9" ht="15.75">
      <c r="A54" s="18"/>
      <c r="B54" s="11"/>
      <c r="C54" s="36"/>
      <c r="D54" s="9"/>
      <c r="E54" s="6"/>
      <c r="F54" s="14"/>
      <c r="G54" s="5"/>
      <c r="H54" s="5">
        <f t="shared" si="0"/>
        <v>0</v>
      </c>
      <c r="I54" s="20"/>
    </row>
    <row r="55" spans="1:9" ht="15.75">
      <c r="A55" s="18"/>
      <c r="B55" s="11"/>
      <c r="C55" s="36"/>
      <c r="D55" s="9"/>
      <c r="E55" s="13"/>
      <c r="F55" s="8"/>
      <c r="G55" s="5"/>
      <c r="H55" s="5">
        <f t="shared" si="0"/>
        <v>0</v>
      </c>
      <c r="I55" s="20"/>
    </row>
    <row r="56" spans="1:9" ht="15.75">
      <c r="A56" s="18"/>
      <c r="B56" s="11"/>
      <c r="C56" s="36"/>
      <c r="D56" s="9"/>
      <c r="E56" s="13"/>
      <c r="F56" s="8"/>
      <c r="G56" s="5"/>
      <c r="H56" s="5">
        <f t="shared" si="0"/>
        <v>0</v>
      </c>
      <c r="I56" s="38"/>
    </row>
    <row r="57" spans="1:9" ht="15.75">
      <c r="A57" s="18"/>
      <c r="B57" s="11"/>
      <c r="C57" s="36"/>
      <c r="D57" s="9"/>
      <c r="E57" s="13"/>
      <c r="F57" s="8"/>
      <c r="G57" s="5"/>
      <c r="H57" s="5">
        <f t="shared" si="0"/>
        <v>0</v>
      </c>
      <c r="I57" s="20"/>
    </row>
    <row r="58" spans="1:9" ht="15.75">
      <c r="A58" s="18"/>
      <c r="B58" s="11"/>
      <c r="C58" s="36"/>
      <c r="D58" s="9"/>
      <c r="E58" s="13"/>
      <c r="F58" s="8"/>
      <c r="G58" s="5"/>
      <c r="H58" s="5">
        <f t="shared" si="0"/>
        <v>0</v>
      </c>
      <c r="I58" s="35"/>
    </row>
    <row r="59" spans="1:9" ht="15.75">
      <c r="A59" s="18"/>
      <c r="B59" s="11"/>
      <c r="C59" s="36"/>
      <c r="D59" s="9"/>
      <c r="E59" s="13"/>
      <c r="F59" s="8"/>
      <c r="G59" s="5"/>
      <c r="H59" s="5">
        <f t="shared" si="0"/>
        <v>0</v>
      </c>
      <c r="I59" s="20"/>
    </row>
    <row r="60" spans="1:9" ht="15.75">
      <c r="A60" s="18"/>
      <c r="B60" s="11"/>
      <c r="C60" s="36"/>
      <c r="D60" s="9"/>
      <c r="E60" s="13"/>
      <c r="F60" s="8"/>
      <c r="G60" s="5"/>
      <c r="H60" s="5">
        <f t="shared" si="0"/>
        <v>0</v>
      </c>
      <c r="I60" s="20"/>
    </row>
    <row r="61" spans="1:9" ht="15.75">
      <c r="A61" s="18"/>
      <c r="B61" s="11"/>
      <c r="C61" s="36"/>
      <c r="D61" s="9"/>
      <c r="E61" s="13"/>
      <c r="F61" s="8"/>
      <c r="G61" s="5"/>
      <c r="H61" s="5">
        <f t="shared" si="0"/>
        <v>0</v>
      </c>
      <c r="I61" s="20"/>
    </row>
    <row r="62" spans="1:9" ht="15.75">
      <c r="A62" s="18"/>
      <c r="B62" s="11"/>
      <c r="C62" s="36"/>
      <c r="D62" s="9"/>
      <c r="E62" s="6"/>
      <c r="F62" s="8"/>
      <c r="G62" s="5"/>
      <c r="H62" s="5">
        <f t="shared" si="0"/>
        <v>0</v>
      </c>
      <c r="I62" s="20"/>
    </row>
    <row r="63" spans="1:9" ht="15.75">
      <c r="A63" s="18"/>
      <c r="B63" s="11"/>
      <c r="C63" s="36"/>
      <c r="D63" s="9"/>
      <c r="E63" s="6"/>
      <c r="F63" s="8"/>
      <c r="G63" s="5"/>
      <c r="H63" s="5">
        <f t="shared" si="0"/>
        <v>0</v>
      </c>
      <c r="I63" s="20"/>
    </row>
    <row r="64" spans="1:9" ht="15.75">
      <c r="A64" s="18"/>
      <c r="B64" s="11"/>
      <c r="C64" s="36"/>
      <c r="D64" s="9"/>
      <c r="E64" s="6"/>
      <c r="F64" s="8"/>
      <c r="G64" s="5"/>
      <c r="H64" s="5">
        <f t="shared" si="0"/>
        <v>0</v>
      </c>
      <c r="I64" s="20"/>
    </row>
    <row r="65" spans="1:9" ht="15.75">
      <c r="A65" s="18"/>
      <c r="B65" s="11"/>
      <c r="C65" s="36"/>
      <c r="D65" s="9"/>
      <c r="E65" s="6"/>
      <c r="F65" s="8"/>
      <c r="G65" s="5"/>
      <c r="H65" s="5">
        <f t="shared" si="0"/>
        <v>0</v>
      </c>
      <c r="I65" s="20"/>
    </row>
    <row r="66" spans="1:9" ht="15.75">
      <c r="A66" s="18"/>
      <c r="B66" s="11"/>
      <c r="C66" s="36"/>
      <c r="D66" s="9"/>
      <c r="E66" s="6"/>
      <c r="F66" s="8"/>
      <c r="G66" s="5"/>
      <c r="H66" s="5">
        <f t="shared" si="0"/>
        <v>0</v>
      </c>
      <c r="I66" s="20"/>
    </row>
    <row r="67" spans="1:9" ht="15.75">
      <c r="A67" s="18"/>
      <c r="B67" s="11"/>
      <c r="C67" s="36"/>
      <c r="D67" s="9"/>
      <c r="E67" s="6"/>
      <c r="F67" s="8"/>
      <c r="G67" s="5"/>
      <c r="H67" s="5">
        <f t="shared" si="0"/>
        <v>0</v>
      </c>
      <c r="I67" s="20"/>
    </row>
    <row r="68" spans="1:9" ht="15.75">
      <c r="A68" s="18"/>
      <c r="B68" s="11"/>
      <c r="C68" s="36"/>
      <c r="D68" s="9"/>
      <c r="E68" s="6"/>
      <c r="F68" s="8"/>
      <c r="G68" s="5"/>
      <c r="H68" s="5">
        <f t="shared" si="0"/>
        <v>0</v>
      </c>
      <c r="I68" s="20"/>
    </row>
    <row r="69" spans="1:9" ht="15.75">
      <c r="A69" s="18"/>
      <c r="B69" s="11"/>
      <c r="C69" s="36"/>
      <c r="D69" s="9"/>
      <c r="E69" s="6"/>
      <c r="F69" s="8"/>
      <c r="G69" s="5"/>
      <c r="H69" s="5">
        <f t="shared" si="0"/>
        <v>0</v>
      </c>
      <c r="I69" s="20"/>
    </row>
    <row r="70" spans="1:9" ht="15.75">
      <c r="A70" s="18"/>
      <c r="B70" s="11"/>
      <c r="C70" s="36"/>
      <c r="D70" s="9"/>
      <c r="E70" s="6"/>
      <c r="F70" s="8"/>
      <c r="G70" s="5"/>
      <c r="H70" s="5">
        <f t="shared" si="0"/>
        <v>0</v>
      </c>
      <c r="I70" s="20"/>
    </row>
    <row r="71" spans="1:9" ht="15.75">
      <c r="A71" s="18"/>
      <c r="B71" s="11"/>
      <c r="C71" s="36"/>
      <c r="D71" s="9"/>
      <c r="E71" s="6"/>
      <c r="F71" s="8"/>
      <c r="G71" s="5"/>
      <c r="H71" s="5">
        <f t="shared" si="0"/>
        <v>0</v>
      </c>
      <c r="I71" s="20"/>
    </row>
    <row r="72" spans="1:9" ht="15.75">
      <c r="A72" s="18"/>
      <c r="B72" s="11"/>
      <c r="C72" s="36"/>
      <c r="D72" s="9"/>
      <c r="E72" s="6"/>
      <c r="F72" s="8"/>
      <c r="G72" s="5"/>
      <c r="H72" s="5">
        <f t="shared" si="0"/>
        <v>0</v>
      </c>
      <c r="I72" s="20"/>
    </row>
    <row r="73" spans="1:9" ht="15.75">
      <c r="A73" s="18"/>
      <c r="B73" s="11"/>
      <c r="C73" s="36"/>
      <c r="D73" s="9"/>
      <c r="E73" s="6"/>
      <c r="F73" s="8"/>
      <c r="G73" s="5"/>
      <c r="H73" s="5">
        <f t="shared" si="0"/>
        <v>0</v>
      </c>
      <c r="I73" s="20"/>
    </row>
    <row r="74" spans="1:9" ht="15.75">
      <c r="A74" s="18"/>
      <c r="B74" s="11"/>
      <c r="C74" s="36"/>
      <c r="D74" s="9"/>
      <c r="E74" s="6"/>
      <c r="F74" s="8"/>
      <c r="G74" s="5"/>
      <c r="H74" s="5">
        <f t="shared" si="0"/>
        <v>0</v>
      </c>
      <c r="I74" s="20"/>
    </row>
    <row r="75" spans="1:9" ht="15.75">
      <c r="A75" s="18"/>
      <c r="B75" s="11"/>
      <c r="C75" s="36"/>
      <c r="D75" s="9"/>
      <c r="E75" s="6"/>
      <c r="F75" s="8"/>
      <c r="G75" s="5"/>
      <c r="H75" s="5">
        <f t="shared" si="0"/>
        <v>0</v>
      </c>
      <c r="I75" s="20"/>
    </row>
    <row r="76" spans="1:9" ht="15.75">
      <c r="A76" s="18"/>
      <c r="B76" s="11"/>
      <c r="C76" s="36"/>
      <c r="D76" s="9"/>
      <c r="E76" s="6"/>
      <c r="F76" s="8"/>
      <c r="G76" s="5"/>
      <c r="H76" s="5">
        <f t="shared" ref="H76:H139" si="7">G76*F76</f>
        <v>0</v>
      </c>
      <c r="I76" s="20"/>
    </row>
    <row r="77" spans="1:9" ht="15.75">
      <c r="A77" s="18"/>
      <c r="B77" s="11"/>
      <c r="C77" s="36"/>
      <c r="D77" s="9"/>
      <c r="E77" s="6"/>
      <c r="F77" s="8"/>
      <c r="G77" s="5"/>
      <c r="H77" s="5">
        <f t="shared" si="7"/>
        <v>0</v>
      </c>
      <c r="I77" s="20"/>
    </row>
    <row r="78" spans="1:9" ht="15.75">
      <c r="A78" s="18"/>
      <c r="B78" s="11"/>
      <c r="C78" s="36"/>
      <c r="D78" s="9"/>
      <c r="E78" s="6"/>
      <c r="F78" s="8"/>
      <c r="G78" s="5"/>
      <c r="H78" s="5">
        <f t="shared" si="7"/>
        <v>0</v>
      </c>
      <c r="I78" s="20"/>
    </row>
    <row r="79" spans="1:9" ht="15.75">
      <c r="A79" s="18"/>
      <c r="B79" s="11"/>
      <c r="C79" s="36"/>
      <c r="D79" s="9"/>
      <c r="E79" s="6"/>
      <c r="F79" s="8"/>
      <c r="G79" s="5"/>
      <c r="H79" s="5">
        <f t="shared" si="7"/>
        <v>0</v>
      </c>
      <c r="I79" s="20"/>
    </row>
    <row r="80" spans="1:9" ht="15.75">
      <c r="A80" s="18"/>
      <c r="B80" s="11"/>
      <c r="C80" s="36"/>
      <c r="D80" s="12"/>
      <c r="E80" s="6"/>
      <c r="F80" s="8"/>
      <c r="G80" s="5"/>
      <c r="H80" s="5">
        <f t="shared" si="7"/>
        <v>0</v>
      </c>
      <c r="I80" s="20"/>
    </row>
    <row r="81" spans="1:9" ht="15.75">
      <c r="A81" s="18"/>
      <c r="B81" s="11"/>
      <c r="C81" s="36"/>
      <c r="D81" s="9"/>
      <c r="E81" s="6"/>
      <c r="F81" s="8"/>
      <c r="G81" s="5"/>
      <c r="H81" s="5">
        <f t="shared" si="7"/>
        <v>0</v>
      </c>
      <c r="I81" s="20"/>
    </row>
    <row r="82" spans="1:9" ht="15.75">
      <c r="A82" s="18"/>
      <c r="B82" s="11"/>
      <c r="C82" s="36"/>
      <c r="D82" s="9"/>
      <c r="E82" s="6"/>
      <c r="F82" s="8"/>
      <c r="G82" s="5"/>
      <c r="H82" s="5">
        <f t="shared" si="7"/>
        <v>0</v>
      </c>
      <c r="I82" s="20"/>
    </row>
    <row r="83" spans="1:9" ht="15.75">
      <c r="A83" s="18"/>
      <c r="B83" s="11"/>
      <c r="C83" s="36"/>
      <c r="D83" s="9"/>
      <c r="E83" s="6"/>
      <c r="F83" s="8"/>
      <c r="G83" s="5"/>
      <c r="H83" s="5">
        <f t="shared" si="7"/>
        <v>0</v>
      </c>
      <c r="I83" s="20"/>
    </row>
    <row r="84" spans="1:9" ht="15.75">
      <c r="A84" s="18"/>
      <c r="B84" s="11"/>
      <c r="C84" s="36"/>
      <c r="D84" s="12"/>
      <c r="E84" s="13"/>
      <c r="F84" s="13"/>
      <c r="G84" s="5"/>
      <c r="H84" s="5">
        <f t="shared" si="7"/>
        <v>0</v>
      </c>
      <c r="I84" s="20"/>
    </row>
    <row r="85" spans="1:9" ht="15.75">
      <c r="A85" s="18"/>
      <c r="B85" s="15"/>
      <c r="C85" s="36"/>
      <c r="D85" s="16"/>
      <c r="E85" s="13"/>
      <c r="F85" s="13"/>
      <c r="G85" s="5"/>
      <c r="H85" s="5">
        <f t="shared" si="7"/>
        <v>0</v>
      </c>
      <c r="I85" s="20"/>
    </row>
    <row r="86" spans="1:9" ht="15.75">
      <c r="A86" s="18"/>
      <c r="B86" s="17"/>
      <c r="C86" s="36"/>
      <c r="D86" s="16"/>
      <c r="E86" s="13"/>
      <c r="F86" s="13"/>
      <c r="G86" s="5"/>
      <c r="H86" s="5">
        <f t="shared" si="7"/>
        <v>0</v>
      </c>
      <c r="I86" s="20"/>
    </row>
    <row r="87" spans="1:9" ht="15.75">
      <c r="A87" s="18"/>
      <c r="B87" s="11"/>
      <c r="C87" s="36"/>
      <c r="D87" s="12"/>
      <c r="E87" s="13"/>
      <c r="F87" s="13"/>
      <c r="G87" s="5"/>
      <c r="H87" s="5">
        <f t="shared" si="7"/>
        <v>0</v>
      </c>
      <c r="I87" s="20"/>
    </row>
    <row r="88" spans="1:9" ht="15.75">
      <c r="A88" s="18"/>
      <c r="B88" s="11"/>
      <c r="C88" s="36"/>
      <c r="D88" s="12"/>
      <c r="E88" s="13"/>
      <c r="F88" s="13"/>
      <c r="G88" s="5"/>
      <c r="H88" s="5">
        <f t="shared" si="7"/>
        <v>0</v>
      </c>
      <c r="I88" s="20"/>
    </row>
    <row r="89" spans="1:9" ht="15.75">
      <c r="A89" s="18"/>
      <c r="B89" s="11"/>
      <c r="C89" s="36"/>
      <c r="D89" s="16"/>
      <c r="E89" s="13"/>
      <c r="F89" s="13"/>
      <c r="G89" s="5"/>
      <c r="H89" s="5">
        <f t="shared" si="7"/>
        <v>0</v>
      </c>
      <c r="I89" s="20"/>
    </row>
    <row r="90" spans="1:9" ht="15.75">
      <c r="A90" s="18"/>
      <c r="B90" s="11"/>
      <c r="C90" s="36"/>
      <c r="D90" s="12"/>
      <c r="E90" s="13"/>
      <c r="F90" s="13"/>
      <c r="G90" s="5"/>
      <c r="H90" s="5">
        <f t="shared" si="7"/>
        <v>0</v>
      </c>
      <c r="I90" s="20"/>
    </row>
    <row r="91" spans="1:9" ht="15.75">
      <c r="A91" s="18"/>
      <c r="B91" s="11"/>
      <c r="C91" s="36"/>
      <c r="D91" s="12"/>
      <c r="E91" s="13"/>
      <c r="F91" s="13"/>
      <c r="G91" s="5"/>
      <c r="H91" s="5">
        <f t="shared" si="7"/>
        <v>0</v>
      </c>
      <c r="I91" s="20"/>
    </row>
    <row r="92" spans="1:9" ht="15.75">
      <c r="A92" s="18"/>
      <c r="B92" s="11"/>
      <c r="C92" s="36"/>
      <c r="D92" s="12"/>
      <c r="E92" s="13"/>
      <c r="F92" s="13"/>
      <c r="G92" s="5"/>
      <c r="H92" s="5">
        <f t="shared" si="7"/>
        <v>0</v>
      </c>
      <c r="I92" s="20"/>
    </row>
    <row r="93" spans="1:9" ht="15.75">
      <c r="A93" s="18"/>
      <c r="B93" s="11"/>
      <c r="C93" s="36"/>
      <c r="D93" s="12"/>
      <c r="E93" s="13"/>
      <c r="F93" s="13"/>
      <c r="G93" s="5"/>
      <c r="H93" s="5">
        <f t="shared" si="7"/>
        <v>0</v>
      </c>
      <c r="I93" s="20"/>
    </row>
    <row r="94" spans="1:9" ht="15.75">
      <c r="A94" s="18"/>
      <c r="B94" s="11"/>
      <c r="C94" s="36"/>
      <c r="D94" s="12"/>
      <c r="E94" s="13"/>
      <c r="F94" s="13"/>
      <c r="G94" s="5"/>
      <c r="H94" s="5">
        <f t="shared" si="7"/>
        <v>0</v>
      </c>
      <c r="I94" s="20"/>
    </row>
    <row r="95" spans="1:9" ht="15.75">
      <c r="A95" s="18"/>
      <c r="B95" s="11"/>
      <c r="C95" s="36"/>
      <c r="D95" s="12"/>
      <c r="E95" s="13"/>
      <c r="F95" s="13"/>
      <c r="G95" s="5"/>
      <c r="H95" s="5">
        <f t="shared" si="7"/>
        <v>0</v>
      </c>
      <c r="I95" s="20"/>
    </row>
    <row r="96" spans="1:9" ht="15.75">
      <c r="A96" s="18"/>
      <c r="B96" s="11"/>
      <c r="C96" s="36"/>
      <c r="D96" s="12"/>
      <c r="E96" s="13"/>
      <c r="F96" s="13"/>
      <c r="G96" s="5"/>
      <c r="H96" s="5">
        <f t="shared" si="7"/>
        <v>0</v>
      </c>
      <c r="I96" s="20"/>
    </row>
    <row r="97" spans="1:9" ht="15.75">
      <c r="A97" s="18"/>
      <c r="B97" s="11"/>
      <c r="C97" s="36"/>
      <c r="D97" s="12"/>
      <c r="E97" s="13"/>
      <c r="F97" s="13"/>
      <c r="G97" s="5"/>
      <c r="H97" s="5">
        <f t="shared" si="7"/>
        <v>0</v>
      </c>
      <c r="I97" s="20"/>
    </row>
    <row r="98" spans="1:9" ht="15.75">
      <c r="A98" s="18"/>
      <c r="B98" s="11"/>
      <c r="C98" s="36"/>
      <c r="D98" s="12"/>
      <c r="E98" s="13"/>
      <c r="F98" s="13"/>
      <c r="G98" s="5"/>
      <c r="H98" s="5">
        <f t="shared" si="7"/>
        <v>0</v>
      </c>
      <c r="I98" s="20"/>
    </row>
    <row r="99" spans="1:9" ht="15.75">
      <c r="A99" s="18"/>
      <c r="B99" s="11"/>
      <c r="C99" s="36"/>
      <c r="D99" s="9"/>
      <c r="E99" s="6"/>
      <c r="F99" s="13"/>
      <c r="G99" s="5"/>
      <c r="H99" s="5">
        <f t="shared" si="7"/>
        <v>0</v>
      </c>
      <c r="I99" s="20"/>
    </row>
    <row r="100" spans="1:9" ht="15.75">
      <c r="A100" s="18"/>
      <c r="B100" s="11"/>
      <c r="C100" s="36"/>
      <c r="D100" s="9"/>
      <c r="E100" s="6"/>
      <c r="F100" s="13"/>
      <c r="G100" s="5"/>
      <c r="H100" s="5">
        <f t="shared" si="7"/>
        <v>0</v>
      </c>
      <c r="I100" s="20"/>
    </row>
    <row r="101" spans="1:9" ht="15.75">
      <c r="A101" s="18"/>
      <c r="B101" s="11"/>
      <c r="C101" s="36"/>
      <c r="D101" s="9"/>
      <c r="E101" s="6"/>
      <c r="F101" s="13"/>
      <c r="G101" s="5"/>
      <c r="H101" s="5">
        <f t="shared" si="7"/>
        <v>0</v>
      </c>
      <c r="I101" s="20"/>
    </row>
    <row r="102" spans="1:9" ht="15.75">
      <c r="A102" s="18"/>
      <c r="B102" s="11"/>
      <c r="C102" s="36"/>
      <c r="D102" s="12"/>
      <c r="E102" s="13"/>
      <c r="F102" s="13"/>
      <c r="G102" s="5"/>
      <c r="H102" s="5">
        <f t="shared" si="7"/>
        <v>0</v>
      </c>
      <c r="I102" s="20"/>
    </row>
    <row r="103" spans="1:9" ht="15.75">
      <c r="A103" s="18"/>
      <c r="B103" s="11"/>
      <c r="C103" s="36"/>
      <c r="D103" s="12"/>
      <c r="E103" s="13"/>
      <c r="F103" s="13"/>
      <c r="G103" s="5"/>
      <c r="H103" s="5">
        <f t="shared" si="7"/>
        <v>0</v>
      </c>
      <c r="I103" s="20"/>
    </row>
    <row r="104" spans="1:9" ht="15.75">
      <c r="A104" s="18"/>
      <c r="B104" s="11"/>
      <c r="C104" s="36"/>
      <c r="D104" s="12"/>
      <c r="E104" s="13"/>
      <c r="F104" s="13"/>
      <c r="G104" s="5"/>
      <c r="H104" s="5">
        <f t="shared" si="7"/>
        <v>0</v>
      </c>
      <c r="I104" s="20"/>
    </row>
    <row r="105" spans="1:9" ht="15.75">
      <c r="A105" s="18"/>
      <c r="B105" s="11"/>
      <c r="C105" s="36"/>
      <c r="D105" s="12"/>
      <c r="E105" s="13"/>
      <c r="F105" s="14"/>
      <c r="G105" s="5"/>
      <c r="H105" s="5">
        <f t="shared" si="7"/>
        <v>0</v>
      </c>
      <c r="I105" s="20"/>
    </row>
    <row r="106" spans="1:9" ht="15.75">
      <c r="A106" s="18"/>
      <c r="B106" s="11"/>
      <c r="C106" s="36"/>
      <c r="D106" s="12"/>
      <c r="E106" s="13"/>
      <c r="F106" s="14"/>
      <c r="G106" s="5"/>
      <c r="H106" s="5">
        <f t="shared" si="7"/>
        <v>0</v>
      </c>
      <c r="I106" s="20"/>
    </row>
    <row r="107" spans="1:9" ht="15.75">
      <c r="A107" s="18"/>
      <c r="B107" s="11"/>
      <c r="C107" s="36"/>
      <c r="D107" s="12"/>
      <c r="E107" s="13"/>
      <c r="F107" s="14"/>
      <c r="G107" s="5"/>
      <c r="H107" s="5">
        <f t="shared" si="7"/>
        <v>0</v>
      </c>
    </row>
    <row r="108" spans="1:9" ht="15.75">
      <c r="A108" s="18"/>
      <c r="B108" s="11"/>
      <c r="C108" s="36"/>
      <c r="D108" s="12"/>
      <c r="E108" s="13"/>
      <c r="F108" s="14"/>
      <c r="G108" s="5"/>
      <c r="H108" s="5">
        <f t="shared" si="7"/>
        <v>0</v>
      </c>
    </row>
    <row r="109" spans="1:9" ht="15.75">
      <c r="A109" s="18"/>
      <c r="B109" s="11"/>
      <c r="C109" s="36"/>
      <c r="D109" s="12"/>
      <c r="E109" s="13"/>
      <c r="F109" s="14"/>
      <c r="G109" s="5"/>
      <c r="H109" s="5">
        <f t="shared" si="7"/>
        <v>0</v>
      </c>
    </row>
    <row r="110" spans="1:9" ht="15.75">
      <c r="A110" s="18"/>
      <c r="B110" s="11"/>
      <c r="C110" s="36"/>
      <c r="D110" s="12"/>
      <c r="E110" s="13"/>
      <c r="F110" s="14"/>
      <c r="G110" s="5"/>
      <c r="H110" s="5">
        <f t="shared" si="7"/>
        <v>0</v>
      </c>
    </row>
    <row r="111" spans="1:9" ht="15.75">
      <c r="A111" s="18"/>
      <c r="B111" s="11"/>
      <c r="C111" s="36"/>
      <c r="D111" s="12"/>
      <c r="E111" s="13"/>
      <c r="F111" s="14"/>
      <c r="G111" s="5"/>
      <c r="H111" s="5">
        <f t="shared" si="7"/>
        <v>0</v>
      </c>
    </row>
    <row r="112" spans="1:9" ht="15.75">
      <c r="A112" s="18"/>
      <c r="B112" s="11"/>
      <c r="C112" s="36"/>
      <c r="D112" s="12"/>
      <c r="E112" s="13"/>
      <c r="F112" s="14"/>
      <c r="G112" s="5"/>
      <c r="H112" s="5">
        <f t="shared" si="7"/>
        <v>0</v>
      </c>
    </row>
    <row r="113" spans="1:8" ht="15.75">
      <c r="A113" s="18"/>
      <c r="B113" s="11"/>
      <c r="C113" s="36"/>
      <c r="D113" s="12"/>
      <c r="E113" s="13"/>
      <c r="F113" s="14"/>
      <c r="G113" s="5"/>
      <c r="H113" s="5">
        <f t="shared" si="7"/>
        <v>0</v>
      </c>
    </row>
    <row r="114" spans="1:8" ht="15.75">
      <c r="A114" s="18"/>
      <c r="B114" s="11"/>
      <c r="C114" s="36"/>
      <c r="D114" s="12"/>
      <c r="E114" s="13"/>
      <c r="F114" s="14"/>
      <c r="G114" s="5"/>
      <c r="H114" s="5">
        <f t="shared" si="7"/>
        <v>0</v>
      </c>
    </row>
    <row r="115" spans="1:8" ht="15.75">
      <c r="A115" s="18"/>
      <c r="B115" s="11"/>
      <c r="C115" s="36"/>
      <c r="D115" s="12"/>
      <c r="E115" s="13"/>
      <c r="F115" s="14"/>
      <c r="G115" s="5"/>
      <c r="H115" s="5">
        <f t="shared" si="7"/>
        <v>0</v>
      </c>
    </row>
    <row r="116" spans="1:8" ht="15.75">
      <c r="A116" s="18"/>
      <c r="B116" s="11"/>
      <c r="C116" s="36"/>
      <c r="D116" s="12"/>
      <c r="E116" s="13"/>
      <c r="F116" s="14"/>
      <c r="G116" s="5"/>
      <c r="H116" s="5">
        <f t="shared" si="7"/>
        <v>0</v>
      </c>
    </row>
    <row r="117" spans="1:8" ht="15.75">
      <c r="A117" s="18"/>
      <c r="B117" s="11"/>
      <c r="C117" s="36"/>
      <c r="D117" s="12"/>
      <c r="E117" s="13"/>
      <c r="F117" s="14"/>
      <c r="G117" s="5"/>
      <c r="H117" s="5">
        <f t="shared" si="7"/>
        <v>0</v>
      </c>
    </row>
    <row r="118" spans="1:8" ht="15.75">
      <c r="A118" s="18"/>
      <c r="B118" s="11"/>
      <c r="C118" s="36"/>
      <c r="D118" s="12"/>
      <c r="E118" s="13"/>
      <c r="F118" s="14"/>
      <c r="G118" s="5"/>
      <c r="H118" s="5">
        <f t="shared" si="7"/>
        <v>0</v>
      </c>
    </row>
    <row r="119" spans="1:8" ht="15.75">
      <c r="A119" s="18"/>
      <c r="B119" s="11"/>
      <c r="C119" s="36"/>
      <c r="D119" s="12"/>
      <c r="E119" s="13"/>
      <c r="F119" s="14"/>
      <c r="G119" s="5"/>
      <c r="H119" s="5">
        <f t="shared" si="7"/>
        <v>0</v>
      </c>
    </row>
    <row r="120" spans="1:8" ht="15.75">
      <c r="A120" s="18"/>
      <c r="B120" s="11"/>
      <c r="C120" s="36"/>
      <c r="D120" s="12"/>
      <c r="E120" s="13"/>
      <c r="F120" s="14"/>
      <c r="G120" s="5"/>
      <c r="H120" s="5">
        <f t="shared" si="7"/>
        <v>0</v>
      </c>
    </row>
    <row r="121" spans="1:8" ht="15.75">
      <c r="A121" s="18"/>
      <c r="B121" s="11"/>
      <c r="C121" s="36"/>
      <c r="D121" s="12"/>
      <c r="E121" s="13"/>
      <c r="F121" s="14"/>
      <c r="G121" s="5"/>
      <c r="H121" s="5">
        <f t="shared" si="7"/>
        <v>0</v>
      </c>
    </row>
    <row r="122" spans="1:8" ht="15.75">
      <c r="A122" s="18"/>
      <c r="B122" s="11"/>
      <c r="C122" s="36"/>
      <c r="D122" s="12"/>
      <c r="E122" s="13"/>
      <c r="F122" s="14"/>
      <c r="G122" s="5"/>
      <c r="H122" s="5">
        <f t="shared" si="7"/>
        <v>0</v>
      </c>
    </row>
    <row r="123" spans="1:8" ht="15.75">
      <c r="A123" s="18"/>
      <c r="B123" s="11"/>
      <c r="C123" s="36"/>
      <c r="D123" s="12"/>
      <c r="E123" s="13"/>
      <c r="F123" s="14"/>
      <c r="G123" s="5"/>
      <c r="H123" s="5">
        <f t="shared" si="7"/>
        <v>0</v>
      </c>
    </row>
    <row r="124" spans="1:8" ht="15.75">
      <c r="A124" s="18"/>
      <c r="B124" s="11"/>
      <c r="C124" s="36"/>
      <c r="D124" s="12"/>
      <c r="E124" s="13"/>
      <c r="F124" s="14"/>
      <c r="G124" s="5"/>
      <c r="H124" s="5">
        <f t="shared" si="7"/>
        <v>0</v>
      </c>
    </row>
    <row r="125" spans="1:8" ht="15.75">
      <c r="A125" s="18"/>
      <c r="B125" s="11"/>
      <c r="C125" s="36"/>
      <c r="D125" s="12"/>
      <c r="E125" s="13"/>
      <c r="F125" s="14"/>
      <c r="G125" s="5"/>
      <c r="H125" s="5">
        <f t="shared" si="7"/>
        <v>0</v>
      </c>
    </row>
    <row r="126" spans="1:8" ht="15.75">
      <c r="A126" s="18"/>
      <c r="B126" s="11"/>
      <c r="C126" s="36"/>
      <c r="D126" s="12"/>
      <c r="E126" s="13"/>
      <c r="F126" s="14"/>
      <c r="G126" s="5"/>
      <c r="H126" s="5">
        <f t="shared" si="7"/>
        <v>0</v>
      </c>
    </row>
    <row r="127" spans="1:8" ht="15.75">
      <c r="A127" s="18"/>
      <c r="B127" s="11"/>
      <c r="C127" s="36"/>
      <c r="D127" s="12"/>
      <c r="E127" s="13"/>
      <c r="F127" s="14"/>
      <c r="G127" s="5"/>
      <c r="H127" s="5">
        <f t="shared" si="7"/>
        <v>0</v>
      </c>
    </row>
    <row r="128" spans="1:8" ht="15.75">
      <c r="A128" s="18"/>
      <c r="B128" s="11"/>
      <c r="C128" s="36"/>
      <c r="D128" s="12"/>
      <c r="E128" s="13"/>
      <c r="F128" s="14"/>
      <c r="G128" s="5"/>
      <c r="H128" s="5">
        <f t="shared" si="7"/>
        <v>0</v>
      </c>
    </row>
    <row r="129" spans="1:8" ht="15.75">
      <c r="A129" s="18"/>
      <c r="B129" s="11"/>
      <c r="C129" s="36"/>
      <c r="D129" s="12"/>
      <c r="E129" s="13"/>
      <c r="F129" s="14"/>
      <c r="G129" s="5"/>
      <c r="H129" s="5">
        <f t="shared" si="7"/>
        <v>0</v>
      </c>
    </row>
    <row r="130" spans="1:8" ht="15.75">
      <c r="A130" s="18"/>
      <c r="B130" s="11"/>
      <c r="C130" s="36"/>
      <c r="D130" s="12"/>
      <c r="E130" s="13"/>
      <c r="F130" s="14"/>
      <c r="G130" s="5"/>
      <c r="H130" s="5">
        <f t="shared" si="7"/>
        <v>0</v>
      </c>
    </row>
    <row r="131" spans="1:8" ht="15.75">
      <c r="A131" s="18"/>
      <c r="B131" s="11"/>
      <c r="C131" s="36"/>
      <c r="D131" s="12"/>
      <c r="E131" s="13"/>
      <c r="F131" s="14"/>
      <c r="G131" s="5"/>
      <c r="H131" s="5">
        <f t="shared" si="7"/>
        <v>0</v>
      </c>
    </row>
    <row r="132" spans="1:8" ht="15.75">
      <c r="A132" s="18"/>
      <c r="B132" s="11"/>
      <c r="C132" s="36"/>
      <c r="D132" s="12"/>
      <c r="E132" s="13"/>
      <c r="F132" s="14"/>
      <c r="G132" s="5"/>
      <c r="H132" s="5">
        <f t="shared" si="7"/>
        <v>0</v>
      </c>
    </row>
    <row r="133" spans="1:8" ht="15.75">
      <c r="A133" s="18"/>
      <c r="B133" s="11"/>
      <c r="C133" s="36"/>
      <c r="D133" s="12"/>
      <c r="E133" s="13"/>
      <c r="F133" s="14"/>
      <c r="G133" s="5"/>
      <c r="H133" s="5">
        <f t="shared" si="7"/>
        <v>0</v>
      </c>
    </row>
    <row r="134" spans="1:8" ht="15.75">
      <c r="A134" s="18"/>
      <c r="B134" s="11"/>
      <c r="C134" s="36"/>
      <c r="D134" s="12"/>
      <c r="E134" s="13"/>
      <c r="F134" s="14"/>
      <c r="G134" s="5"/>
      <c r="H134" s="5">
        <f t="shared" si="7"/>
        <v>0</v>
      </c>
    </row>
    <row r="135" spans="1:8" ht="15.75">
      <c r="A135" s="18"/>
      <c r="B135" s="11"/>
      <c r="C135" s="36"/>
      <c r="D135" s="12"/>
      <c r="E135" s="13"/>
      <c r="F135" s="14"/>
      <c r="G135" s="5"/>
      <c r="H135" s="5">
        <f t="shared" si="7"/>
        <v>0</v>
      </c>
    </row>
    <row r="136" spans="1:8" ht="15.75">
      <c r="A136" s="18"/>
      <c r="B136" s="11"/>
      <c r="C136" s="36"/>
      <c r="D136" s="12"/>
      <c r="E136" s="13"/>
      <c r="F136" s="14"/>
      <c r="G136" s="5"/>
      <c r="H136" s="5">
        <f t="shared" si="7"/>
        <v>0</v>
      </c>
    </row>
    <row r="137" spans="1:8" ht="15.75">
      <c r="A137" s="18"/>
      <c r="B137" s="11"/>
      <c r="C137" s="36"/>
      <c r="D137" s="12"/>
      <c r="E137" s="13"/>
      <c r="F137" s="14"/>
      <c r="G137" s="5"/>
      <c r="H137" s="5">
        <f t="shared" si="7"/>
        <v>0</v>
      </c>
    </row>
    <row r="138" spans="1:8" ht="15.75">
      <c r="A138" s="18"/>
      <c r="B138" s="11"/>
      <c r="C138" s="36"/>
      <c r="D138" s="12"/>
      <c r="E138" s="13"/>
      <c r="F138" s="14"/>
      <c r="G138" s="5"/>
      <c r="H138" s="5">
        <f t="shared" si="7"/>
        <v>0</v>
      </c>
    </row>
    <row r="139" spans="1:8" ht="15.75">
      <c r="A139" s="18"/>
      <c r="B139" s="11"/>
      <c r="C139" s="36"/>
      <c r="D139" s="12"/>
      <c r="E139" s="13"/>
      <c r="F139" s="14"/>
      <c r="G139" s="5"/>
      <c r="H139" s="5">
        <f t="shared" si="7"/>
        <v>0</v>
      </c>
    </row>
    <row r="140" spans="1:8" ht="15.75">
      <c r="A140" s="18"/>
      <c r="B140" s="11"/>
      <c r="C140" s="36"/>
      <c r="D140" s="12"/>
      <c r="E140" s="13"/>
      <c r="F140" s="14"/>
      <c r="G140" s="5"/>
      <c r="H140" s="5">
        <f t="shared" ref="H140:H203" si="8">G140*F140</f>
        <v>0</v>
      </c>
    </row>
    <row r="141" spans="1:8" ht="15.75">
      <c r="A141" s="18"/>
      <c r="B141" s="11"/>
      <c r="C141" s="36"/>
      <c r="D141" s="12"/>
      <c r="E141" s="13"/>
      <c r="F141" s="14"/>
      <c r="G141" s="5"/>
      <c r="H141" s="5">
        <f t="shared" si="8"/>
        <v>0</v>
      </c>
    </row>
    <row r="142" spans="1:8" ht="15.75">
      <c r="A142" s="18"/>
      <c r="B142" s="11"/>
      <c r="C142" s="36"/>
      <c r="D142" s="12"/>
      <c r="E142" s="13"/>
      <c r="F142" s="14"/>
      <c r="G142" s="5"/>
      <c r="H142" s="5">
        <f t="shared" si="8"/>
        <v>0</v>
      </c>
    </row>
    <row r="143" spans="1:8" ht="15.75">
      <c r="A143" s="18"/>
      <c r="B143" s="11"/>
      <c r="C143" s="36"/>
      <c r="D143" s="12"/>
      <c r="E143" s="13"/>
      <c r="F143" s="14"/>
      <c r="G143" s="5"/>
      <c r="H143" s="5">
        <f t="shared" si="8"/>
        <v>0</v>
      </c>
    </row>
    <row r="144" spans="1:8" ht="15.75">
      <c r="A144" s="18"/>
      <c r="B144" s="11"/>
      <c r="C144" s="36"/>
      <c r="D144" s="12"/>
      <c r="E144" s="13"/>
      <c r="F144" s="14"/>
      <c r="G144" s="5"/>
      <c r="H144" s="5">
        <f t="shared" si="8"/>
        <v>0</v>
      </c>
    </row>
    <row r="145" spans="1:8" ht="15.75">
      <c r="A145" s="18"/>
      <c r="B145" s="11"/>
      <c r="C145" s="36"/>
      <c r="D145" s="12"/>
      <c r="E145" s="13"/>
      <c r="F145" s="14"/>
      <c r="G145" s="5"/>
      <c r="H145" s="5">
        <f t="shared" si="8"/>
        <v>0</v>
      </c>
    </row>
    <row r="146" spans="1:8" ht="15.75">
      <c r="A146" s="18"/>
      <c r="B146" s="11"/>
      <c r="C146" s="36"/>
      <c r="D146" s="12"/>
      <c r="E146" s="13"/>
      <c r="F146" s="14"/>
      <c r="G146" s="5"/>
      <c r="H146" s="5">
        <f t="shared" si="8"/>
        <v>0</v>
      </c>
    </row>
    <row r="147" spans="1:8" ht="15.75">
      <c r="A147" s="18"/>
      <c r="B147" s="11"/>
      <c r="C147" s="36"/>
      <c r="D147" s="12"/>
      <c r="E147" s="13"/>
      <c r="F147" s="14"/>
      <c r="G147" s="5"/>
      <c r="H147" s="5">
        <f t="shared" si="8"/>
        <v>0</v>
      </c>
    </row>
    <row r="148" spans="1:8" ht="15.75">
      <c r="A148" s="18"/>
      <c r="B148" s="11"/>
      <c r="C148" s="36"/>
      <c r="D148" s="12"/>
      <c r="E148" s="13"/>
      <c r="F148" s="14"/>
      <c r="G148" s="5"/>
      <c r="H148" s="5">
        <f t="shared" si="8"/>
        <v>0</v>
      </c>
    </row>
    <row r="149" spans="1:8" ht="15.75">
      <c r="A149" s="18"/>
      <c r="B149" s="11"/>
      <c r="C149" s="36"/>
      <c r="D149" s="12"/>
      <c r="E149" s="13"/>
      <c r="F149" s="14"/>
      <c r="G149" s="5"/>
      <c r="H149" s="5">
        <f t="shared" si="8"/>
        <v>0</v>
      </c>
    </row>
    <row r="150" spans="1:8" ht="15.75">
      <c r="A150" s="18"/>
      <c r="B150" s="11"/>
      <c r="C150" s="36"/>
      <c r="D150" s="12"/>
      <c r="E150" s="13"/>
      <c r="F150" s="14"/>
      <c r="G150" s="5"/>
      <c r="H150" s="5">
        <f t="shared" si="8"/>
        <v>0</v>
      </c>
    </row>
    <row r="151" spans="1:8" ht="15.75">
      <c r="A151" s="18"/>
      <c r="B151" s="11"/>
      <c r="C151" s="36"/>
      <c r="D151" s="12"/>
      <c r="E151" s="13"/>
      <c r="F151" s="14"/>
      <c r="G151" s="5"/>
      <c r="H151" s="5">
        <f t="shared" si="8"/>
        <v>0</v>
      </c>
    </row>
    <row r="152" spans="1:8" ht="15.75">
      <c r="A152" s="18"/>
      <c r="B152" s="11"/>
      <c r="C152" s="36"/>
      <c r="D152" s="12"/>
      <c r="E152" s="13"/>
      <c r="F152" s="14"/>
      <c r="G152" s="5"/>
      <c r="H152" s="5">
        <f t="shared" si="8"/>
        <v>0</v>
      </c>
    </row>
    <row r="153" spans="1:8" ht="15.75">
      <c r="A153" s="18"/>
      <c r="B153" s="11"/>
      <c r="C153" s="36"/>
      <c r="D153" s="12"/>
      <c r="E153" s="13"/>
      <c r="F153" s="14"/>
      <c r="G153" s="5"/>
      <c r="H153" s="5">
        <f t="shared" si="8"/>
        <v>0</v>
      </c>
    </row>
    <row r="154" spans="1:8" ht="15.75">
      <c r="A154" s="18"/>
      <c r="B154" s="11"/>
      <c r="C154" s="36"/>
      <c r="D154" s="12"/>
      <c r="E154" s="13"/>
      <c r="F154" s="14"/>
      <c r="G154" s="5"/>
      <c r="H154" s="5">
        <f t="shared" si="8"/>
        <v>0</v>
      </c>
    </row>
    <row r="155" spans="1:8" ht="15.75">
      <c r="A155" s="18"/>
      <c r="B155" s="11"/>
      <c r="C155" s="36"/>
      <c r="D155" s="12"/>
      <c r="E155" s="13"/>
      <c r="F155" s="14"/>
      <c r="G155" s="5"/>
      <c r="H155" s="5">
        <f t="shared" si="8"/>
        <v>0</v>
      </c>
    </row>
    <row r="156" spans="1:8" ht="15.75">
      <c r="A156" s="18"/>
      <c r="B156" s="11"/>
      <c r="C156" s="36"/>
      <c r="D156" s="12"/>
      <c r="E156" s="13"/>
      <c r="F156" s="14"/>
      <c r="G156" s="5"/>
      <c r="H156" s="5">
        <f t="shared" si="8"/>
        <v>0</v>
      </c>
    </row>
    <row r="157" spans="1:8" ht="15.75">
      <c r="A157" s="18"/>
      <c r="B157" s="11"/>
      <c r="C157" s="36"/>
      <c r="D157" s="12"/>
      <c r="E157" s="13"/>
      <c r="F157" s="14"/>
      <c r="G157" s="5"/>
      <c r="H157" s="5">
        <f t="shared" si="8"/>
        <v>0</v>
      </c>
    </row>
    <row r="158" spans="1:8" ht="15.75">
      <c r="A158" s="18"/>
      <c r="B158" s="11"/>
      <c r="C158" s="36"/>
      <c r="D158" s="12"/>
      <c r="E158" s="13"/>
      <c r="F158" s="14"/>
      <c r="G158" s="5"/>
      <c r="H158" s="5">
        <f t="shared" si="8"/>
        <v>0</v>
      </c>
    </row>
    <row r="159" spans="1:8" ht="15.75">
      <c r="A159" s="18"/>
      <c r="B159" s="11"/>
      <c r="C159" s="36"/>
      <c r="D159" s="12"/>
      <c r="E159" s="13"/>
      <c r="F159" s="14"/>
      <c r="G159" s="5"/>
      <c r="H159" s="5">
        <f t="shared" si="8"/>
        <v>0</v>
      </c>
    </row>
    <row r="160" spans="1:8" ht="15.75">
      <c r="A160" s="18"/>
      <c r="B160" s="11"/>
      <c r="C160" s="36"/>
      <c r="D160" s="12"/>
      <c r="E160" s="13"/>
      <c r="F160" s="14"/>
      <c r="G160" s="5"/>
      <c r="H160" s="5">
        <f t="shared" si="8"/>
        <v>0</v>
      </c>
    </row>
    <row r="161" spans="1:8" ht="15.75">
      <c r="A161" s="18"/>
      <c r="B161" s="11"/>
      <c r="C161" s="36"/>
      <c r="D161" s="12"/>
      <c r="E161" s="13"/>
      <c r="F161" s="14"/>
      <c r="G161" s="5"/>
      <c r="H161" s="5">
        <f t="shared" si="8"/>
        <v>0</v>
      </c>
    </row>
    <row r="162" spans="1:8" ht="15.75">
      <c r="A162" s="18"/>
      <c r="B162" s="11"/>
      <c r="C162" s="36"/>
      <c r="D162" s="12"/>
      <c r="E162" s="13"/>
      <c r="F162" s="14"/>
      <c r="G162" s="5"/>
      <c r="H162" s="5">
        <f t="shared" si="8"/>
        <v>0</v>
      </c>
    </row>
    <row r="163" spans="1:8" ht="15.75">
      <c r="A163" s="18"/>
      <c r="B163" s="11"/>
      <c r="C163" s="36"/>
      <c r="D163" s="12"/>
      <c r="E163" s="13"/>
      <c r="F163" s="14"/>
      <c r="G163" s="5"/>
      <c r="H163" s="5">
        <f t="shared" si="8"/>
        <v>0</v>
      </c>
    </row>
    <row r="164" spans="1:8" ht="15.75">
      <c r="A164" s="18"/>
      <c r="B164" s="11"/>
      <c r="C164" s="36"/>
      <c r="D164" s="12"/>
      <c r="E164" s="13"/>
      <c r="F164" s="14"/>
      <c r="G164" s="5"/>
      <c r="H164" s="5">
        <f t="shared" si="8"/>
        <v>0</v>
      </c>
    </row>
    <row r="165" spans="1:8" ht="15.75">
      <c r="A165" s="18"/>
      <c r="B165" s="11"/>
      <c r="C165" s="36"/>
      <c r="D165" s="12"/>
      <c r="E165" s="13"/>
      <c r="F165" s="14"/>
      <c r="G165" s="5"/>
      <c r="H165" s="5">
        <f t="shared" si="8"/>
        <v>0</v>
      </c>
    </row>
    <row r="166" spans="1:8" ht="15.75">
      <c r="A166" s="18"/>
      <c r="B166" s="11"/>
      <c r="C166" s="36"/>
      <c r="D166" s="12"/>
      <c r="E166" s="13"/>
      <c r="F166" s="14"/>
      <c r="G166" s="5"/>
      <c r="H166" s="5">
        <f t="shared" si="8"/>
        <v>0</v>
      </c>
    </row>
    <row r="167" spans="1:8" ht="15.75">
      <c r="A167" s="18"/>
      <c r="B167" s="11"/>
      <c r="C167" s="36"/>
      <c r="D167" s="12"/>
      <c r="E167" s="13"/>
      <c r="F167" s="14"/>
      <c r="G167" s="5"/>
      <c r="H167" s="5">
        <f t="shared" si="8"/>
        <v>0</v>
      </c>
    </row>
    <row r="168" spans="1:8" ht="15.75">
      <c r="A168" s="18"/>
      <c r="B168" s="11"/>
      <c r="C168" s="36"/>
      <c r="D168" s="12"/>
      <c r="E168" s="13"/>
      <c r="F168" s="14"/>
      <c r="G168" s="5"/>
      <c r="H168" s="5">
        <f t="shared" si="8"/>
        <v>0</v>
      </c>
    </row>
    <row r="169" spans="1:8" ht="15.75">
      <c r="A169" s="18"/>
      <c r="B169" s="11"/>
      <c r="C169" s="36"/>
      <c r="D169" s="12"/>
      <c r="E169" s="13"/>
      <c r="F169" s="14"/>
      <c r="G169" s="5"/>
      <c r="H169" s="5">
        <f t="shared" si="8"/>
        <v>0</v>
      </c>
    </row>
    <row r="170" spans="1:8" ht="15.75">
      <c r="A170" s="18"/>
      <c r="B170" s="11"/>
      <c r="C170" s="36"/>
      <c r="D170" s="12"/>
      <c r="E170" s="13"/>
      <c r="F170" s="14"/>
      <c r="G170" s="5"/>
      <c r="H170" s="5">
        <f t="shared" si="8"/>
        <v>0</v>
      </c>
    </row>
    <row r="171" spans="1:8" ht="15.75">
      <c r="A171" s="18"/>
      <c r="B171" s="11"/>
      <c r="C171" s="36"/>
      <c r="D171" s="12"/>
      <c r="E171" s="13"/>
      <c r="F171" s="14"/>
      <c r="G171" s="5"/>
      <c r="H171" s="5">
        <f t="shared" si="8"/>
        <v>0</v>
      </c>
    </row>
    <row r="172" spans="1:8" ht="15.75">
      <c r="A172" s="18"/>
      <c r="B172" s="11"/>
      <c r="C172" s="36"/>
      <c r="D172" s="12"/>
      <c r="E172" s="13"/>
      <c r="F172" s="14"/>
      <c r="G172" s="5"/>
      <c r="H172" s="5">
        <f t="shared" si="8"/>
        <v>0</v>
      </c>
    </row>
    <row r="173" spans="1:8" ht="15.75">
      <c r="A173" s="18"/>
      <c r="B173" s="11"/>
      <c r="C173" s="36"/>
      <c r="D173" s="12"/>
      <c r="E173" s="13"/>
      <c r="F173" s="14"/>
      <c r="G173" s="5"/>
      <c r="H173" s="5">
        <f t="shared" si="8"/>
        <v>0</v>
      </c>
    </row>
    <row r="174" spans="1:8" ht="15.75">
      <c r="A174" s="18"/>
      <c r="B174" s="11"/>
      <c r="C174" s="36"/>
      <c r="D174" s="12"/>
      <c r="E174" s="13"/>
      <c r="F174" s="14"/>
      <c r="G174" s="5"/>
      <c r="H174" s="5">
        <f t="shared" si="8"/>
        <v>0</v>
      </c>
    </row>
    <row r="175" spans="1:8" ht="15.75">
      <c r="A175" s="18"/>
      <c r="B175" s="11"/>
      <c r="C175" s="36"/>
      <c r="D175" s="12"/>
      <c r="E175" s="13"/>
      <c r="F175" s="14"/>
      <c r="G175" s="5"/>
      <c r="H175" s="5">
        <f t="shared" si="8"/>
        <v>0</v>
      </c>
    </row>
    <row r="176" spans="1:8" ht="15.75">
      <c r="A176" s="18"/>
      <c r="B176" s="11"/>
      <c r="C176" s="36"/>
      <c r="D176" s="12"/>
      <c r="E176" s="13"/>
      <c r="F176" s="14"/>
      <c r="G176" s="5"/>
      <c r="H176" s="5">
        <f t="shared" si="8"/>
        <v>0</v>
      </c>
    </row>
    <row r="177" spans="1:8" ht="15.75">
      <c r="A177" s="18"/>
      <c r="B177" s="11"/>
      <c r="C177" s="36"/>
      <c r="D177" s="9"/>
      <c r="E177" s="6"/>
      <c r="F177" s="8"/>
      <c r="G177" s="5"/>
      <c r="H177" s="5">
        <f t="shared" si="8"/>
        <v>0</v>
      </c>
    </row>
    <row r="178" spans="1:8" ht="15.75">
      <c r="A178" s="18"/>
      <c r="B178" s="11"/>
      <c r="C178" s="36"/>
      <c r="D178" s="9"/>
      <c r="E178" s="6"/>
      <c r="F178" s="8"/>
      <c r="G178" s="5"/>
      <c r="H178" s="5">
        <f t="shared" si="8"/>
        <v>0</v>
      </c>
    </row>
    <row r="179" spans="1:8" ht="15.75">
      <c r="A179" s="18"/>
      <c r="B179" s="11"/>
      <c r="C179" s="36"/>
      <c r="D179" s="9"/>
      <c r="E179" s="6"/>
      <c r="F179" s="8"/>
      <c r="G179" s="5"/>
      <c r="H179" s="5">
        <f t="shared" si="8"/>
        <v>0</v>
      </c>
    </row>
    <row r="180" spans="1:8" ht="15.75">
      <c r="A180" s="18"/>
      <c r="B180" s="11"/>
      <c r="C180" s="36"/>
      <c r="D180" s="12"/>
      <c r="E180" s="13"/>
      <c r="F180" s="14"/>
      <c r="G180" s="5"/>
      <c r="H180" s="5">
        <f t="shared" si="8"/>
        <v>0</v>
      </c>
    </row>
    <row r="181" spans="1:8" ht="15.75">
      <c r="A181" s="18"/>
      <c r="B181" s="11"/>
      <c r="C181" s="36"/>
      <c r="D181" s="12"/>
      <c r="E181" s="13"/>
      <c r="F181" s="14"/>
      <c r="G181" s="5"/>
      <c r="H181" s="5">
        <f t="shared" si="8"/>
        <v>0</v>
      </c>
    </row>
    <row r="182" spans="1:8" ht="15.75">
      <c r="A182" s="18"/>
      <c r="B182" s="11"/>
      <c r="C182" s="36"/>
      <c r="D182" s="12"/>
      <c r="E182" s="13"/>
      <c r="F182" s="14"/>
      <c r="G182" s="5"/>
      <c r="H182" s="5">
        <f t="shared" si="8"/>
        <v>0</v>
      </c>
    </row>
    <row r="183" spans="1:8" ht="15.75">
      <c r="A183" s="18"/>
      <c r="B183" s="11"/>
      <c r="C183" s="36"/>
      <c r="D183" s="12"/>
      <c r="E183" s="13"/>
      <c r="F183" s="14"/>
      <c r="G183" s="5"/>
      <c r="H183" s="5">
        <f t="shared" si="8"/>
        <v>0</v>
      </c>
    </row>
    <row r="184" spans="1:8" ht="15.75">
      <c r="A184" s="18"/>
      <c r="B184" s="11"/>
      <c r="C184" s="36"/>
      <c r="D184" s="12"/>
      <c r="E184" s="13"/>
      <c r="F184" s="14"/>
      <c r="G184" s="5"/>
      <c r="H184" s="5">
        <f t="shared" si="8"/>
        <v>0</v>
      </c>
    </row>
    <row r="185" spans="1:8" ht="15.75">
      <c r="A185" s="18"/>
      <c r="B185" s="11"/>
      <c r="C185" s="36"/>
      <c r="D185" s="12"/>
      <c r="E185" s="13"/>
      <c r="F185" s="14"/>
      <c r="G185" s="5"/>
      <c r="H185" s="5">
        <f t="shared" si="8"/>
        <v>0</v>
      </c>
    </row>
    <row r="186" spans="1:8" ht="15.75">
      <c r="A186" s="18"/>
      <c r="B186" s="11"/>
      <c r="C186" s="36"/>
      <c r="D186" s="12"/>
      <c r="E186" s="13"/>
      <c r="F186" s="14"/>
      <c r="G186" s="5"/>
      <c r="H186" s="5">
        <f t="shared" si="8"/>
        <v>0</v>
      </c>
    </row>
    <row r="187" spans="1:8" ht="15.75">
      <c r="A187" s="18"/>
      <c r="B187" s="11"/>
      <c r="C187" s="36"/>
      <c r="D187" s="12"/>
      <c r="E187" s="13"/>
      <c r="F187" s="14"/>
      <c r="G187" s="5"/>
      <c r="H187" s="5">
        <f t="shared" si="8"/>
        <v>0</v>
      </c>
    </row>
    <row r="188" spans="1:8" ht="15.75">
      <c r="A188" s="18"/>
      <c r="B188" s="11"/>
      <c r="C188" s="36"/>
      <c r="D188" s="12"/>
      <c r="E188" s="13"/>
      <c r="F188" s="14"/>
      <c r="G188" s="5"/>
      <c r="H188" s="5">
        <f t="shared" si="8"/>
        <v>0</v>
      </c>
    </row>
    <row r="189" spans="1:8" ht="15.75">
      <c r="A189" s="18"/>
      <c r="B189" s="11"/>
      <c r="C189" s="36"/>
      <c r="D189" s="12"/>
      <c r="E189" s="13"/>
      <c r="F189" s="14"/>
      <c r="G189" s="5"/>
      <c r="H189" s="5">
        <f t="shared" si="8"/>
        <v>0</v>
      </c>
    </row>
    <row r="190" spans="1:8" ht="15.75">
      <c r="A190" s="18"/>
      <c r="B190" s="11"/>
      <c r="C190" s="36"/>
      <c r="D190" s="12"/>
      <c r="E190" s="13"/>
      <c r="F190" s="14"/>
      <c r="G190" s="5"/>
      <c r="H190" s="5">
        <f t="shared" si="8"/>
        <v>0</v>
      </c>
    </row>
    <row r="191" spans="1:8" ht="15.75">
      <c r="A191" s="18"/>
      <c r="B191" s="11"/>
      <c r="C191" s="36"/>
      <c r="D191" s="12"/>
      <c r="E191" s="13"/>
      <c r="F191" s="14"/>
      <c r="G191" s="5"/>
      <c r="H191" s="5">
        <f t="shared" si="8"/>
        <v>0</v>
      </c>
    </row>
    <row r="192" spans="1:8" ht="15.75">
      <c r="A192" s="18"/>
      <c r="B192" s="11"/>
      <c r="C192" s="36"/>
      <c r="D192" s="12"/>
      <c r="E192" s="13"/>
      <c r="F192" s="14"/>
      <c r="G192" s="5"/>
      <c r="H192" s="5">
        <f t="shared" si="8"/>
        <v>0</v>
      </c>
    </row>
    <row r="193" spans="1:8" ht="15.75">
      <c r="A193" s="18"/>
      <c r="B193" s="11"/>
      <c r="C193" s="36"/>
      <c r="D193" s="12"/>
      <c r="E193" s="13"/>
      <c r="F193" s="14"/>
      <c r="G193" s="5"/>
      <c r="H193" s="5">
        <f t="shared" si="8"/>
        <v>0</v>
      </c>
    </row>
    <row r="194" spans="1:8" ht="15.75">
      <c r="A194" s="18"/>
      <c r="B194" s="11"/>
      <c r="C194" s="36"/>
      <c r="D194" s="12"/>
      <c r="E194" s="13"/>
      <c r="F194" s="14"/>
      <c r="G194" s="5"/>
      <c r="H194" s="5">
        <f t="shared" si="8"/>
        <v>0</v>
      </c>
    </row>
    <row r="195" spans="1:8" ht="15.75">
      <c r="A195" s="18"/>
      <c r="B195" s="11"/>
      <c r="C195" s="36"/>
      <c r="D195" s="12"/>
      <c r="E195" s="13"/>
      <c r="F195" s="14"/>
      <c r="G195" s="5"/>
      <c r="H195" s="5">
        <f t="shared" si="8"/>
        <v>0</v>
      </c>
    </row>
    <row r="196" spans="1:8" ht="15.75">
      <c r="A196" s="18"/>
      <c r="B196" s="11"/>
      <c r="C196" s="36"/>
      <c r="D196" s="12"/>
      <c r="E196" s="13"/>
      <c r="F196" s="14"/>
      <c r="G196" s="5"/>
      <c r="H196" s="5">
        <f t="shared" si="8"/>
        <v>0</v>
      </c>
    </row>
    <row r="197" spans="1:8" ht="15.75">
      <c r="A197" s="18"/>
      <c r="B197" s="11"/>
      <c r="C197" s="36"/>
      <c r="D197" s="12"/>
      <c r="E197" s="13"/>
      <c r="F197" s="14"/>
      <c r="G197" s="5"/>
      <c r="H197" s="5">
        <f t="shared" si="8"/>
        <v>0</v>
      </c>
    </row>
    <row r="198" spans="1:8" ht="15.75">
      <c r="A198" s="18"/>
      <c r="B198" s="11"/>
      <c r="C198" s="36"/>
      <c r="D198" s="12"/>
      <c r="E198" s="13"/>
      <c r="F198" s="14"/>
      <c r="G198" s="5"/>
      <c r="H198" s="5">
        <f t="shared" si="8"/>
        <v>0</v>
      </c>
    </row>
    <row r="199" spans="1:8" ht="15.75">
      <c r="A199" s="18"/>
      <c r="B199" s="11"/>
      <c r="C199" s="36"/>
      <c r="D199" s="12"/>
      <c r="E199" s="13"/>
      <c r="F199" s="14"/>
      <c r="G199" s="5"/>
      <c r="H199" s="5">
        <f t="shared" si="8"/>
        <v>0</v>
      </c>
    </row>
    <row r="200" spans="1:8" ht="15.75">
      <c r="A200" s="18"/>
      <c r="B200" s="11"/>
      <c r="C200" s="36"/>
      <c r="D200" s="12"/>
      <c r="E200" s="13"/>
      <c r="F200" s="14"/>
      <c r="G200" s="5"/>
      <c r="H200" s="5">
        <f t="shared" si="8"/>
        <v>0</v>
      </c>
    </row>
    <row r="201" spans="1:8" ht="15.75">
      <c r="A201" s="18"/>
      <c r="B201" s="11"/>
      <c r="C201" s="36"/>
      <c r="D201" s="12"/>
      <c r="E201" s="13"/>
      <c r="F201" s="14"/>
      <c r="G201" s="5"/>
      <c r="H201" s="5">
        <f t="shared" si="8"/>
        <v>0</v>
      </c>
    </row>
    <row r="202" spans="1:8" ht="15.75">
      <c r="A202" s="18"/>
      <c r="B202" s="11"/>
      <c r="C202" s="36"/>
      <c r="D202" s="12"/>
      <c r="E202" s="13"/>
      <c r="F202" s="14"/>
      <c r="G202" s="5"/>
      <c r="H202" s="5">
        <f t="shared" si="8"/>
        <v>0</v>
      </c>
    </row>
    <row r="203" spans="1:8" ht="15.75">
      <c r="A203" s="18"/>
      <c r="B203" s="11"/>
      <c r="C203" s="36"/>
      <c r="D203" s="12"/>
      <c r="E203" s="13"/>
      <c r="F203" s="14"/>
      <c r="G203" s="5"/>
      <c r="H203" s="5">
        <f t="shared" si="8"/>
        <v>0</v>
      </c>
    </row>
    <row r="204" spans="1:8" ht="15.75">
      <c r="A204" s="18"/>
      <c r="B204" s="11"/>
      <c r="C204" s="36"/>
      <c r="D204" s="12"/>
      <c r="E204" s="13"/>
      <c r="F204" s="14"/>
      <c r="G204" s="5"/>
      <c r="H204" s="5">
        <f t="shared" ref="H204:H267" si="9">G204*F204</f>
        <v>0</v>
      </c>
    </row>
    <row r="205" spans="1:8" ht="15.75">
      <c r="A205" s="18"/>
      <c r="B205" s="11"/>
      <c r="C205" s="36"/>
      <c r="D205" s="12"/>
      <c r="E205" s="13"/>
      <c r="F205" s="14"/>
      <c r="G205" s="5"/>
      <c r="H205" s="5">
        <f t="shared" si="9"/>
        <v>0</v>
      </c>
    </row>
    <row r="206" spans="1:8" ht="15.75">
      <c r="A206" s="18"/>
      <c r="B206" s="11"/>
      <c r="C206" s="36"/>
      <c r="D206" s="12"/>
      <c r="E206" s="13"/>
      <c r="F206" s="14"/>
      <c r="G206" s="5"/>
      <c r="H206" s="5">
        <f t="shared" si="9"/>
        <v>0</v>
      </c>
    </row>
    <row r="207" spans="1:8" ht="15.75">
      <c r="A207" s="18"/>
      <c r="B207" s="11"/>
      <c r="C207" s="36"/>
      <c r="D207" s="12"/>
      <c r="E207" s="13"/>
      <c r="F207" s="14"/>
      <c r="G207" s="5"/>
      <c r="H207" s="5">
        <f t="shared" si="9"/>
        <v>0</v>
      </c>
    </row>
    <row r="208" spans="1:8" ht="15.75">
      <c r="A208" s="18"/>
      <c r="B208" s="11"/>
      <c r="C208" s="36"/>
      <c r="D208" s="12"/>
      <c r="E208" s="13"/>
      <c r="F208" s="14"/>
      <c r="G208" s="5"/>
      <c r="H208" s="5">
        <f t="shared" si="9"/>
        <v>0</v>
      </c>
    </row>
    <row r="209" spans="1:8" ht="15.75">
      <c r="A209" s="18"/>
      <c r="B209" s="11"/>
      <c r="C209" s="36"/>
      <c r="D209" s="12"/>
      <c r="E209" s="13"/>
      <c r="F209" s="14"/>
      <c r="G209" s="5"/>
      <c r="H209" s="5">
        <f t="shared" si="9"/>
        <v>0</v>
      </c>
    </row>
    <row r="210" spans="1:8" ht="15.75">
      <c r="A210" s="18"/>
      <c r="B210" s="11"/>
      <c r="C210" s="36"/>
      <c r="D210" s="12"/>
      <c r="E210" s="13"/>
      <c r="F210" s="14"/>
      <c r="G210" s="5"/>
      <c r="H210" s="5">
        <f t="shared" si="9"/>
        <v>0</v>
      </c>
    </row>
    <row r="211" spans="1:8" ht="15.75">
      <c r="A211" s="18"/>
      <c r="B211" s="11"/>
      <c r="C211" s="36"/>
      <c r="D211" s="12"/>
      <c r="E211" s="13"/>
      <c r="F211" s="14"/>
      <c r="G211" s="5"/>
      <c r="H211" s="5">
        <f t="shared" si="9"/>
        <v>0</v>
      </c>
    </row>
    <row r="212" spans="1:8" ht="15.75">
      <c r="A212" s="18"/>
      <c r="B212" s="11"/>
      <c r="C212" s="36"/>
      <c r="D212" s="12"/>
      <c r="E212" s="13"/>
      <c r="F212" s="14"/>
      <c r="G212" s="5"/>
      <c r="H212" s="5">
        <f t="shared" si="9"/>
        <v>0</v>
      </c>
    </row>
    <row r="213" spans="1:8" ht="15.75">
      <c r="A213" s="18"/>
      <c r="B213" s="11"/>
      <c r="C213" s="36"/>
      <c r="D213" s="12"/>
      <c r="E213" s="13"/>
      <c r="F213" s="14"/>
      <c r="G213" s="5"/>
      <c r="H213" s="5">
        <f t="shared" si="9"/>
        <v>0</v>
      </c>
    </row>
    <row r="214" spans="1:8" ht="15.75">
      <c r="A214" s="18"/>
      <c r="B214" s="11"/>
      <c r="C214" s="36"/>
      <c r="D214" s="12"/>
      <c r="E214" s="13"/>
      <c r="F214" s="14"/>
      <c r="G214" s="5"/>
      <c r="H214" s="5">
        <f t="shared" si="9"/>
        <v>0</v>
      </c>
    </row>
    <row r="215" spans="1:8" ht="15.75">
      <c r="A215" s="18"/>
      <c r="B215" s="11"/>
      <c r="C215" s="36"/>
      <c r="D215" s="12"/>
      <c r="E215" s="13"/>
      <c r="F215" s="14"/>
      <c r="G215" s="5"/>
      <c r="H215" s="5">
        <f t="shared" si="9"/>
        <v>0</v>
      </c>
    </row>
    <row r="216" spans="1:8" ht="15.75">
      <c r="A216" s="18"/>
      <c r="B216" s="11"/>
      <c r="C216" s="36"/>
      <c r="D216" s="12"/>
      <c r="E216" s="13"/>
      <c r="F216" s="14"/>
      <c r="G216" s="5"/>
      <c r="H216" s="5">
        <f t="shared" si="9"/>
        <v>0</v>
      </c>
    </row>
    <row r="217" spans="1:8" ht="15.75">
      <c r="A217" s="18"/>
      <c r="B217" s="11"/>
      <c r="C217" s="36"/>
      <c r="D217" s="12"/>
      <c r="E217" s="13"/>
      <c r="F217" s="14"/>
      <c r="G217" s="5"/>
      <c r="H217" s="5">
        <f t="shared" si="9"/>
        <v>0</v>
      </c>
    </row>
    <row r="218" spans="1:8" ht="15.75">
      <c r="A218" s="18"/>
      <c r="B218" s="11"/>
      <c r="C218" s="36"/>
      <c r="D218" s="12"/>
      <c r="E218" s="13"/>
      <c r="F218" s="14"/>
      <c r="G218" s="5"/>
      <c r="H218" s="5">
        <f t="shared" si="9"/>
        <v>0</v>
      </c>
    </row>
    <row r="219" spans="1:8" ht="15.75">
      <c r="A219" s="18"/>
      <c r="B219" s="11"/>
      <c r="C219" s="36"/>
      <c r="D219" s="12"/>
      <c r="E219" s="13"/>
      <c r="F219" s="14"/>
      <c r="G219" s="5"/>
      <c r="H219" s="5">
        <f t="shared" si="9"/>
        <v>0</v>
      </c>
    </row>
    <row r="220" spans="1:8" ht="15.75">
      <c r="A220" s="18"/>
      <c r="B220" s="11"/>
      <c r="C220" s="36"/>
      <c r="D220" s="12"/>
      <c r="E220" s="13"/>
      <c r="F220" s="14"/>
      <c r="G220" s="5"/>
      <c r="H220" s="5">
        <f t="shared" si="9"/>
        <v>0</v>
      </c>
    </row>
    <row r="221" spans="1:8" ht="15.75">
      <c r="A221" s="18"/>
      <c r="B221" s="18"/>
      <c r="C221" s="36"/>
      <c r="D221" s="12"/>
      <c r="E221" s="13"/>
      <c r="F221" s="14"/>
      <c r="G221" s="5"/>
      <c r="H221" s="5">
        <f t="shared" si="9"/>
        <v>0</v>
      </c>
    </row>
    <row r="222" spans="1:8" ht="15.75">
      <c r="A222" s="18"/>
      <c r="B222" s="11"/>
      <c r="C222" s="36"/>
      <c r="D222" s="12"/>
      <c r="E222" s="13"/>
      <c r="F222" s="14"/>
      <c r="G222" s="5"/>
      <c r="H222" s="5">
        <f t="shared" si="9"/>
        <v>0</v>
      </c>
    </row>
    <row r="223" spans="1:8" ht="15.75">
      <c r="A223" s="18"/>
      <c r="B223" s="11"/>
      <c r="C223" s="36"/>
      <c r="D223" s="12"/>
      <c r="E223" s="13"/>
      <c r="F223" s="14"/>
      <c r="G223" s="5"/>
      <c r="H223" s="5">
        <f t="shared" si="9"/>
        <v>0</v>
      </c>
    </row>
    <row r="224" spans="1:8" ht="15.75">
      <c r="A224" s="18"/>
      <c r="B224" s="11"/>
      <c r="C224" s="36"/>
      <c r="D224" s="12"/>
      <c r="E224" s="13"/>
      <c r="F224" s="14"/>
      <c r="G224" s="5"/>
      <c r="H224" s="5">
        <f t="shared" si="9"/>
        <v>0</v>
      </c>
    </row>
    <row r="225" spans="1:8" ht="15.75">
      <c r="A225" s="18"/>
      <c r="B225" s="11"/>
      <c r="C225" s="36"/>
      <c r="D225" s="12"/>
      <c r="E225" s="13"/>
      <c r="F225" s="14"/>
      <c r="G225" s="5"/>
      <c r="H225" s="5">
        <f t="shared" si="9"/>
        <v>0</v>
      </c>
    </row>
    <row r="226" spans="1:8" ht="15.75">
      <c r="A226" s="18"/>
      <c r="B226" s="11"/>
      <c r="C226" s="36"/>
      <c r="D226" s="12"/>
      <c r="E226" s="13"/>
      <c r="F226" s="14"/>
      <c r="G226" s="5"/>
      <c r="H226" s="5">
        <f t="shared" si="9"/>
        <v>0</v>
      </c>
    </row>
    <row r="227" spans="1:8" ht="15.75">
      <c r="A227" s="18"/>
      <c r="B227" s="11"/>
      <c r="C227" s="36"/>
      <c r="D227" s="12"/>
      <c r="E227" s="13"/>
      <c r="F227" s="14"/>
      <c r="G227" s="5"/>
      <c r="H227" s="5">
        <f t="shared" si="9"/>
        <v>0</v>
      </c>
    </row>
    <row r="228" spans="1:8" ht="15.75">
      <c r="A228" s="18"/>
      <c r="B228" s="11"/>
      <c r="C228" s="36"/>
      <c r="D228" s="12"/>
      <c r="E228" s="13"/>
      <c r="F228" s="14"/>
      <c r="G228" s="5"/>
      <c r="H228" s="5">
        <f t="shared" si="9"/>
        <v>0</v>
      </c>
    </row>
    <row r="229" spans="1:8" ht="15.75">
      <c r="A229" s="18"/>
      <c r="B229" s="11"/>
      <c r="C229" s="36"/>
      <c r="D229" s="12"/>
      <c r="E229" s="13"/>
      <c r="F229" s="14"/>
      <c r="G229" s="5"/>
      <c r="H229" s="5">
        <f t="shared" si="9"/>
        <v>0</v>
      </c>
    </row>
    <row r="230" spans="1:8" ht="15.75">
      <c r="A230" s="18"/>
      <c r="B230" s="11"/>
      <c r="C230" s="36"/>
      <c r="D230" s="12"/>
      <c r="E230" s="13"/>
      <c r="F230" s="14"/>
      <c r="G230" s="5"/>
      <c r="H230" s="5">
        <f t="shared" si="9"/>
        <v>0</v>
      </c>
    </row>
    <row r="231" spans="1:8" ht="15.75">
      <c r="A231" s="18"/>
      <c r="B231" s="11"/>
      <c r="C231" s="36"/>
      <c r="D231" s="12"/>
      <c r="E231" s="13"/>
      <c r="F231" s="14"/>
      <c r="G231" s="5"/>
      <c r="H231" s="5">
        <f t="shared" si="9"/>
        <v>0</v>
      </c>
    </row>
    <row r="232" spans="1:8" ht="15.75">
      <c r="A232" s="18"/>
      <c r="B232" s="11"/>
      <c r="C232" s="36"/>
      <c r="D232" s="12"/>
      <c r="E232" s="13"/>
      <c r="F232" s="14"/>
      <c r="G232" s="5"/>
      <c r="H232" s="5">
        <f t="shared" si="9"/>
        <v>0</v>
      </c>
    </row>
    <row r="233" spans="1:8" ht="15.75">
      <c r="A233" s="18"/>
      <c r="B233" s="11"/>
      <c r="C233" s="36"/>
      <c r="D233" s="12"/>
      <c r="E233" s="13"/>
      <c r="F233" s="14"/>
      <c r="G233" s="5"/>
      <c r="H233" s="5">
        <f t="shared" si="9"/>
        <v>0</v>
      </c>
    </row>
    <row r="234" spans="1:8" ht="15.75">
      <c r="A234" s="18"/>
      <c r="B234" s="11"/>
      <c r="C234" s="36"/>
      <c r="D234" s="12"/>
      <c r="E234" s="13"/>
      <c r="F234" s="14"/>
      <c r="G234" s="5"/>
      <c r="H234" s="5">
        <f t="shared" si="9"/>
        <v>0</v>
      </c>
    </row>
    <row r="235" spans="1:8" ht="15.75">
      <c r="A235" s="18"/>
      <c r="B235" s="11"/>
      <c r="C235" s="36"/>
      <c r="D235" s="12"/>
      <c r="E235" s="13"/>
      <c r="F235" s="14"/>
      <c r="G235" s="5"/>
      <c r="H235" s="5">
        <f t="shared" si="9"/>
        <v>0</v>
      </c>
    </row>
    <row r="236" spans="1:8" ht="15.75">
      <c r="A236" s="18"/>
      <c r="B236" s="11"/>
      <c r="C236" s="36"/>
      <c r="D236" s="12"/>
      <c r="E236" s="13"/>
      <c r="F236" s="14"/>
      <c r="G236" s="5"/>
      <c r="H236" s="5">
        <f t="shared" si="9"/>
        <v>0</v>
      </c>
    </row>
    <row r="237" spans="1:8" ht="15.75">
      <c r="A237" s="18"/>
      <c r="B237" s="11"/>
      <c r="C237" s="36"/>
      <c r="D237" s="12"/>
      <c r="E237" s="13"/>
      <c r="F237" s="14"/>
      <c r="G237" s="5"/>
      <c r="H237" s="5">
        <f t="shared" si="9"/>
        <v>0</v>
      </c>
    </row>
    <row r="238" spans="1:8" ht="15.75">
      <c r="A238" s="18"/>
      <c r="B238" s="11"/>
      <c r="C238" s="36"/>
      <c r="D238" s="12"/>
      <c r="E238" s="13"/>
      <c r="F238" s="14"/>
      <c r="G238" s="5"/>
      <c r="H238" s="5">
        <f t="shared" si="9"/>
        <v>0</v>
      </c>
    </row>
    <row r="239" spans="1:8" ht="15.75">
      <c r="A239" s="18"/>
      <c r="B239" s="11"/>
      <c r="C239" s="36"/>
      <c r="D239" s="12"/>
      <c r="E239" s="13"/>
      <c r="F239" s="14"/>
      <c r="G239" s="5"/>
      <c r="H239" s="5">
        <f t="shared" si="9"/>
        <v>0</v>
      </c>
    </row>
    <row r="240" spans="1:8" ht="15.75">
      <c r="A240" s="18"/>
      <c r="B240" s="11"/>
      <c r="C240" s="36"/>
      <c r="D240" s="12"/>
      <c r="E240" s="13"/>
      <c r="F240" s="14"/>
      <c r="G240" s="5"/>
      <c r="H240" s="5">
        <f t="shared" si="9"/>
        <v>0</v>
      </c>
    </row>
    <row r="241" spans="1:8" ht="15.75">
      <c r="A241" s="18"/>
      <c r="B241" s="11"/>
      <c r="C241" s="36"/>
      <c r="D241" s="12"/>
      <c r="E241" s="13"/>
      <c r="F241" s="14"/>
      <c r="G241" s="5"/>
      <c r="H241" s="5">
        <f t="shared" si="9"/>
        <v>0</v>
      </c>
    </row>
    <row r="242" spans="1:8" ht="15.75">
      <c r="A242" s="18"/>
      <c r="B242" s="11"/>
      <c r="C242" s="36"/>
      <c r="D242" s="12"/>
      <c r="E242" s="13"/>
      <c r="F242" s="14"/>
      <c r="G242" s="5"/>
      <c r="H242" s="5">
        <f t="shared" si="9"/>
        <v>0</v>
      </c>
    </row>
    <row r="243" spans="1:8" ht="15.75">
      <c r="A243" s="18"/>
      <c r="B243" s="11"/>
      <c r="C243" s="36"/>
      <c r="D243" s="12"/>
      <c r="E243" s="13"/>
      <c r="F243" s="14"/>
      <c r="G243" s="5"/>
      <c r="H243" s="5">
        <f t="shared" si="9"/>
        <v>0</v>
      </c>
    </row>
    <row r="244" spans="1:8" ht="15.75">
      <c r="A244" s="18"/>
      <c r="B244" s="11"/>
      <c r="C244" s="36"/>
      <c r="D244" s="12"/>
      <c r="E244" s="13"/>
      <c r="F244" s="14"/>
      <c r="G244" s="5"/>
      <c r="H244" s="5">
        <f t="shared" si="9"/>
        <v>0</v>
      </c>
    </row>
    <row r="245" spans="1:8" ht="15.75">
      <c r="A245" s="18"/>
      <c r="B245" s="11"/>
      <c r="C245" s="36"/>
      <c r="D245" s="12"/>
      <c r="E245" s="13"/>
      <c r="F245" s="14"/>
      <c r="G245" s="5"/>
      <c r="H245" s="5">
        <f t="shared" si="9"/>
        <v>0</v>
      </c>
    </row>
    <row r="246" spans="1:8" ht="15.75">
      <c r="A246" s="18"/>
      <c r="B246" s="11"/>
      <c r="C246" s="36"/>
      <c r="D246" s="12"/>
      <c r="E246" s="13"/>
      <c r="F246" s="14"/>
      <c r="G246" s="5"/>
      <c r="H246" s="5">
        <f t="shared" si="9"/>
        <v>0</v>
      </c>
    </row>
    <row r="247" spans="1:8" ht="15.75">
      <c r="A247" s="18"/>
      <c r="B247" s="11"/>
      <c r="C247" s="36"/>
      <c r="D247" s="12"/>
      <c r="E247" s="13"/>
      <c r="F247" s="14"/>
      <c r="G247" s="5"/>
      <c r="H247" s="5">
        <f t="shared" si="9"/>
        <v>0</v>
      </c>
    </row>
    <row r="248" spans="1:8" ht="15.75">
      <c r="A248" s="18"/>
      <c r="B248" s="11"/>
      <c r="C248" s="36"/>
      <c r="D248" s="12"/>
      <c r="E248" s="13"/>
      <c r="F248" s="14"/>
      <c r="G248" s="5"/>
      <c r="H248" s="5">
        <f t="shared" si="9"/>
        <v>0</v>
      </c>
    </row>
    <row r="249" spans="1:8" ht="15.75">
      <c r="A249" s="18"/>
      <c r="B249" s="11"/>
      <c r="C249" s="36"/>
      <c r="D249" s="12"/>
      <c r="E249" s="13"/>
      <c r="F249" s="14"/>
      <c r="G249" s="5"/>
      <c r="H249" s="5">
        <f t="shared" si="9"/>
        <v>0</v>
      </c>
    </row>
    <row r="250" spans="1:8" ht="15.75">
      <c r="A250" s="18"/>
      <c r="B250" s="11"/>
      <c r="C250" s="36"/>
      <c r="D250" s="12"/>
      <c r="E250" s="13"/>
      <c r="F250" s="14"/>
      <c r="G250" s="5"/>
      <c r="H250" s="5">
        <f t="shared" si="9"/>
        <v>0</v>
      </c>
    </row>
    <row r="251" spans="1:8" ht="15.75">
      <c r="A251" s="18"/>
      <c r="B251" s="11"/>
      <c r="C251" s="36"/>
      <c r="D251" s="12"/>
      <c r="E251" s="13"/>
      <c r="F251" s="14"/>
      <c r="G251" s="5"/>
      <c r="H251" s="5">
        <f t="shared" si="9"/>
        <v>0</v>
      </c>
    </row>
    <row r="252" spans="1:8" ht="15.75">
      <c r="A252" s="18"/>
      <c r="B252" s="11"/>
      <c r="C252" s="36"/>
      <c r="D252" s="12"/>
      <c r="E252" s="13"/>
      <c r="F252" s="14"/>
      <c r="G252" s="5"/>
      <c r="H252" s="5">
        <f t="shared" si="9"/>
        <v>0</v>
      </c>
    </row>
    <row r="253" spans="1:8" ht="15.75">
      <c r="A253" s="18"/>
      <c r="B253" s="11"/>
      <c r="C253" s="36"/>
      <c r="D253" s="12"/>
      <c r="E253" s="13"/>
      <c r="F253" s="14"/>
      <c r="G253" s="5"/>
      <c r="H253" s="5">
        <f t="shared" si="9"/>
        <v>0</v>
      </c>
    </row>
    <row r="254" spans="1:8" ht="15.75">
      <c r="A254" s="18"/>
      <c r="B254" s="11"/>
      <c r="C254" s="36"/>
      <c r="D254" s="12"/>
      <c r="E254" s="13"/>
      <c r="F254" s="14"/>
      <c r="G254" s="5"/>
      <c r="H254" s="5">
        <f t="shared" si="9"/>
        <v>0</v>
      </c>
    </row>
    <row r="255" spans="1:8" ht="15.75">
      <c r="A255" s="18"/>
      <c r="B255" s="11"/>
      <c r="C255" s="36"/>
      <c r="D255" s="12"/>
      <c r="E255" s="13"/>
      <c r="F255" s="14"/>
      <c r="G255" s="5"/>
      <c r="H255" s="5">
        <f t="shared" si="9"/>
        <v>0</v>
      </c>
    </row>
    <row r="256" spans="1:8" ht="15.75">
      <c r="A256" s="18"/>
      <c r="B256" s="11"/>
      <c r="C256" s="36"/>
      <c r="D256" s="12"/>
      <c r="E256" s="13"/>
      <c r="F256" s="14"/>
      <c r="G256" s="5"/>
      <c r="H256" s="5">
        <f t="shared" si="9"/>
        <v>0</v>
      </c>
    </row>
    <row r="257" spans="1:8" ht="15.75">
      <c r="A257" s="18"/>
      <c r="B257" s="11"/>
      <c r="C257" s="36"/>
      <c r="D257" s="12"/>
      <c r="E257" s="13"/>
      <c r="F257" s="14"/>
      <c r="G257" s="5"/>
      <c r="H257" s="5">
        <f t="shared" si="9"/>
        <v>0</v>
      </c>
    </row>
    <row r="258" spans="1:8" ht="15.75">
      <c r="A258" s="18"/>
      <c r="B258" s="11"/>
      <c r="C258" s="36"/>
      <c r="D258" s="12"/>
      <c r="E258" s="13"/>
      <c r="F258" s="14"/>
      <c r="G258" s="5"/>
      <c r="H258" s="5">
        <f t="shared" si="9"/>
        <v>0</v>
      </c>
    </row>
    <row r="259" spans="1:8" ht="15.75">
      <c r="A259" s="18"/>
      <c r="B259" s="11"/>
      <c r="C259" s="36"/>
      <c r="D259" s="12"/>
      <c r="E259" s="13"/>
      <c r="F259" s="14"/>
      <c r="G259" s="5"/>
      <c r="H259" s="5">
        <f t="shared" si="9"/>
        <v>0</v>
      </c>
    </row>
    <row r="260" spans="1:8" ht="15.75">
      <c r="A260" s="18"/>
      <c r="B260" s="11"/>
      <c r="C260" s="36"/>
      <c r="D260" s="12"/>
      <c r="E260" s="13"/>
      <c r="F260" s="14"/>
      <c r="G260" s="5"/>
      <c r="H260" s="5">
        <f t="shared" si="9"/>
        <v>0</v>
      </c>
    </row>
    <row r="261" spans="1:8" ht="15.75">
      <c r="A261" s="18"/>
      <c r="B261" s="11"/>
      <c r="C261" s="36"/>
      <c r="D261" s="12"/>
      <c r="E261" s="13"/>
      <c r="F261" s="14"/>
      <c r="G261" s="5"/>
      <c r="H261" s="5">
        <f t="shared" si="9"/>
        <v>0</v>
      </c>
    </row>
    <row r="262" spans="1:8" ht="15.75">
      <c r="A262" s="18"/>
      <c r="B262" s="11"/>
      <c r="C262" s="36"/>
      <c r="D262" s="12"/>
      <c r="E262" s="13"/>
      <c r="F262" s="14"/>
      <c r="G262" s="5"/>
      <c r="H262" s="5">
        <f t="shared" si="9"/>
        <v>0</v>
      </c>
    </row>
    <row r="263" spans="1:8" ht="15.75">
      <c r="A263" s="18"/>
      <c r="B263" s="11"/>
      <c r="C263" s="36"/>
      <c r="D263" s="12"/>
      <c r="E263" s="13"/>
      <c r="F263" s="14"/>
      <c r="G263" s="5"/>
      <c r="H263" s="5">
        <f t="shared" si="9"/>
        <v>0</v>
      </c>
    </row>
    <row r="264" spans="1:8" ht="15.75">
      <c r="A264" s="18"/>
      <c r="B264" s="11"/>
      <c r="C264" s="36"/>
      <c r="D264" s="12"/>
      <c r="E264" s="13"/>
      <c r="F264" s="14"/>
      <c r="G264" s="5"/>
      <c r="H264" s="5">
        <f t="shared" si="9"/>
        <v>0</v>
      </c>
    </row>
    <row r="265" spans="1:8" ht="15.75">
      <c r="A265" s="18"/>
      <c r="B265" s="11"/>
      <c r="C265" s="36"/>
      <c r="D265" s="12"/>
      <c r="E265" s="13"/>
      <c r="F265" s="14"/>
      <c r="G265" s="5"/>
      <c r="H265" s="5">
        <f t="shared" si="9"/>
        <v>0</v>
      </c>
    </row>
    <row r="266" spans="1:8" ht="15.75">
      <c r="A266" s="18"/>
      <c r="B266" s="11"/>
      <c r="C266" s="36"/>
      <c r="D266" s="12"/>
      <c r="E266" s="13"/>
      <c r="F266" s="14"/>
      <c r="G266" s="5"/>
      <c r="H266" s="5">
        <f t="shared" si="9"/>
        <v>0</v>
      </c>
    </row>
    <row r="267" spans="1:8" ht="15.75">
      <c r="A267" s="18"/>
      <c r="B267" s="11"/>
      <c r="C267" s="36"/>
      <c r="D267" s="12"/>
      <c r="E267" s="13"/>
      <c r="F267" s="14"/>
      <c r="G267" s="5"/>
      <c r="H267" s="5">
        <f t="shared" si="9"/>
        <v>0</v>
      </c>
    </row>
    <row r="268" spans="1:8" ht="15.75">
      <c r="A268" s="18"/>
      <c r="B268" s="11"/>
      <c r="C268" s="36"/>
      <c r="D268" s="12"/>
      <c r="E268" s="13"/>
      <c r="F268" s="14"/>
      <c r="G268" s="5"/>
      <c r="H268" s="5">
        <f t="shared" ref="H268:H326" si="10">G268*F268</f>
        <v>0</v>
      </c>
    </row>
    <row r="269" spans="1:8" ht="15.75">
      <c r="A269" s="18"/>
      <c r="B269" s="11"/>
      <c r="C269" s="36"/>
      <c r="D269" s="12"/>
      <c r="E269" s="13"/>
      <c r="F269" s="14"/>
      <c r="G269" s="5"/>
      <c r="H269" s="5">
        <f t="shared" si="10"/>
        <v>0</v>
      </c>
    </row>
    <row r="270" spans="1:8" ht="15.75">
      <c r="A270" s="18"/>
      <c r="B270" s="11"/>
      <c r="C270" s="36"/>
      <c r="D270" s="12"/>
      <c r="E270" s="13"/>
      <c r="F270" s="14"/>
      <c r="G270" s="5"/>
      <c r="H270" s="5">
        <f t="shared" si="10"/>
        <v>0</v>
      </c>
    </row>
    <row r="271" spans="1:8" ht="15.75">
      <c r="A271" s="18"/>
      <c r="B271" s="11"/>
      <c r="C271" s="36"/>
      <c r="D271" s="12"/>
      <c r="E271" s="13"/>
      <c r="F271" s="14"/>
      <c r="G271" s="5"/>
      <c r="H271" s="5">
        <f t="shared" si="10"/>
        <v>0</v>
      </c>
    </row>
    <row r="272" spans="1:8" ht="15.75">
      <c r="A272" s="18"/>
      <c r="B272" s="11"/>
      <c r="C272" s="36"/>
      <c r="D272" s="12"/>
      <c r="E272" s="13"/>
      <c r="F272" s="14"/>
      <c r="G272" s="5"/>
      <c r="H272" s="5">
        <f t="shared" si="10"/>
        <v>0</v>
      </c>
    </row>
    <row r="273" spans="1:8" ht="15.75">
      <c r="A273" s="18"/>
      <c r="B273" s="11"/>
      <c r="C273" s="36"/>
      <c r="D273" s="12"/>
      <c r="E273" s="13"/>
      <c r="F273" s="14"/>
      <c r="G273" s="5"/>
      <c r="H273" s="5">
        <f t="shared" si="10"/>
        <v>0</v>
      </c>
    </row>
    <row r="274" spans="1:8" ht="15.75">
      <c r="A274" s="18"/>
      <c r="B274" s="11"/>
      <c r="C274" s="36"/>
      <c r="D274" s="12"/>
      <c r="E274" s="13"/>
      <c r="F274" s="14"/>
      <c r="G274" s="5"/>
      <c r="H274" s="5">
        <f t="shared" si="10"/>
        <v>0</v>
      </c>
    </row>
    <row r="275" spans="1:8" ht="15.75">
      <c r="A275" s="18"/>
      <c r="B275" s="11"/>
      <c r="C275" s="36"/>
      <c r="D275" s="12"/>
      <c r="E275" s="13"/>
      <c r="F275" s="14"/>
      <c r="G275" s="5"/>
      <c r="H275" s="5">
        <f t="shared" si="10"/>
        <v>0</v>
      </c>
    </row>
    <row r="276" spans="1:8" ht="15.75">
      <c r="A276" s="18"/>
      <c r="B276" s="11"/>
      <c r="C276" s="36"/>
      <c r="D276" s="12"/>
      <c r="E276" s="13"/>
      <c r="F276" s="14"/>
      <c r="G276" s="5"/>
      <c r="H276" s="5">
        <f t="shared" si="10"/>
        <v>0</v>
      </c>
    </row>
    <row r="277" spans="1:8" ht="15.75">
      <c r="A277" s="18"/>
      <c r="B277" s="11"/>
      <c r="C277" s="36"/>
      <c r="D277" s="12"/>
      <c r="E277" s="13"/>
      <c r="F277" s="14"/>
      <c r="G277" s="5"/>
      <c r="H277" s="5">
        <f t="shared" si="10"/>
        <v>0</v>
      </c>
    </row>
    <row r="278" spans="1:8" ht="15.75">
      <c r="A278" s="18"/>
      <c r="B278" s="11"/>
      <c r="C278" s="36"/>
      <c r="D278" s="12"/>
      <c r="E278" s="13"/>
      <c r="F278" s="14"/>
      <c r="G278" s="5"/>
      <c r="H278" s="5">
        <f t="shared" si="10"/>
        <v>0</v>
      </c>
    </row>
    <row r="279" spans="1:8" ht="15.75">
      <c r="A279" s="18"/>
      <c r="B279" s="11"/>
      <c r="C279" s="36"/>
      <c r="D279" s="12"/>
      <c r="E279" s="13"/>
      <c r="F279" s="14"/>
      <c r="G279" s="5"/>
      <c r="H279" s="5">
        <f t="shared" si="10"/>
        <v>0</v>
      </c>
    </row>
    <row r="280" spans="1:8" ht="15.75">
      <c r="A280" s="18"/>
      <c r="B280" s="11"/>
      <c r="C280" s="36"/>
      <c r="D280" s="12"/>
      <c r="E280" s="13"/>
      <c r="F280" s="14"/>
      <c r="G280" s="5"/>
      <c r="H280" s="5">
        <f t="shared" si="10"/>
        <v>0</v>
      </c>
    </row>
    <row r="281" spans="1:8" ht="15.75">
      <c r="A281" s="18"/>
      <c r="B281" s="11"/>
      <c r="C281" s="36"/>
      <c r="D281" s="12"/>
      <c r="E281" s="13"/>
      <c r="F281" s="14"/>
      <c r="G281" s="5"/>
      <c r="H281" s="5">
        <f t="shared" si="10"/>
        <v>0</v>
      </c>
    </row>
    <row r="282" spans="1:8" ht="15.75">
      <c r="A282" s="18"/>
      <c r="B282" s="11"/>
      <c r="C282" s="36"/>
      <c r="D282" s="12"/>
      <c r="E282" s="13"/>
      <c r="F282" s="14"/>
      <c r="G282" s="5"/>
      <c r="H282" s="5">
        <f t="shared" si="10"/>
        <v>0</v>
      </c>
    </row>
    <row r="283" spans="1:8" ht="15.75">
      <c r="A283" s="18"/>
      <c r="B283" s="11"/>
      <c r="C283" s="36"/>
      <c r="D283" s="12"/>
      <c r="E283" s="13"/>
      <c r="F283" s="14"/>
      <c r="G283" s="5"/>
      <c r="H283" s="5">
        <f t="shared" si="10"/>
        <v>0</v>
      </c>
    </row>
    <row r="284" spans="1:8" ht="15.75">
      <c r="A284" s="18"/>
      <c r="B284" s="11"/>
      <c r="C284" s="36"/>
      <c r="D284" s="12"/>
      <c r="E284" s="13"/>
      <c r="F284" s="14"/>
      <c r="G284" s="5"/>
      <c r="H284" s="5">
        <f t="shared" si="10"/>
        <v>0</v>
      </c>
    </row>
    <row r="285" spans="1:8" ht="15.75">
      <c r="A285" s="18"/>
      <c r="B285" s="11"/>
      <c r="C285" s="36"/>
      <c r="D285" s="12"/>
      <c r="E285" s="13"/>
      <c r="F285" s="14"/>
      <c r="G285" s="5"/>
      <c r="H285" s="5">
        <f t="shared" si="10"/>
        <v>0</v>
      </c>
    </row>
    <row r="286" spans="1:8" ht="15.75">
      <c r="A286" s="18"/>
      <c r="B286" s="11"/>
      <c r="C286" s="36"/>
      <c r="D286" s="12"/>
      <c r="E286" s="13"/>
      <c r="F286" s="14"/>
      <c r="G286" s="5"/>
      <c r="H286" s="5">
        <f t="shared" si="10"/>
        <v>0</v>
      </c>
    </row>
    <row r="287" spans="1:8" ht="15.75">
      <c r="A287" s="18"/>
      <c r="B287" s="11"/>
      <c r="C287" s="36"/>
      <c r="D287" s="12"/>
      <c r="E287" s="13"/>
      <c r="F287" s="14"/>
      <c r="G287" s="5"/>
      <c r="H287" s="5">
        <f t="shared" si="10"/>
        <v>0</v>
      </c>
    </row>
    <row r="288" spans="1:8" ht="15.75">
      <c r="A288" s="18"/>
      <c r="B288" s="11"/>
      <c r="C288" s="36"/>
      <c r="D288" s="12"/>
      <c r="E288" s="13"/>
      <c r="F288" s="14"/>
      <c r="G288" s="5"/>
      <c r="H288" s="5">
        <f t="shared" si="10"/>
        <v>0</v>
      </c>
    </row>
    <row r="289" spans="1:8" ht="15.75">
      <c r="A289" s="18"/>
      <c r="B289" s="11"/>
      <c r="C289" s="36"/>
      <c r="D289" s="12"/>
      <c r="E289" s="13"/>
      <c r="F289" s="14"/>
      <c r="G289" s="5"/>
      <c r="H289" s="5">
        <f t="shared" si="10"/>
        <v>0</v>
      </c>
    </row>
    <row r="290" spans="1:8" ht="15.75">
      <c r="A290" s="18"/>
      <c r="B290" s="11"/>
      <c r="C290" s="36"/>
      <c r="D290" s="12"/>
      <c r="E290" s="13"/>
      <c r="F290" s="14"/>
      <c r="G290" s="5"/>
      <c r="H290" s="5">
        <f t="shared" si="10"/>
        <v>0</v>
      </c>
    </row>
    <row r="291" spans="1:8" ht="15.75">
      <c r="A291" s="18"/>
      <c r="B291" s="11"/>
      <c r="C291" s="36"/>
      <c r="D291" s="12"/>
      <c r="E291" s="13"/>
      <c r="F291" s="14"/>
      <c r="G291" s="5"/>
      <c r="H291" s="5">
        <f t="shared" si="10"/>
        <v>0</v>
      </c>
    </row>
    <row r="292" spans="1:8" ht="15.75">
      <c r="A292" s="18"/>
      <c r="B292" s="11"/>
      <c r="C292" s="36"/>
      <c r="D292" s="12"/>
      <c r="E292" s="13"/>
      <c r="F292" s="14"/>
      <c r="G292" s="5"/>
      <c r="H292" s="5">
        <f t="shared" si="10"/>
        <v>0</v>
      </c>
    </row>
    <row r="293" spans="1:8" ht="15.75">
      <c r="A293" s="18"/>
      <c r="B293" s="11"/>
      <c r="C293" s="36"/>
      <c r="D293" s="12"/>
      <c r="E293" s="13"/>
      <c r="F293" s="14"/>
      <c r="G293" s="5"/>
      <c r="H293" s="5">
        <f t="shared" si="10"/>
        <v>0</v>
      </c>
    </row>
    <row r="294" spans="1:8" ht="15.75">
      <c r="A294" s="18"/>
      <c r="B294" s="11"/>
      <c r="C294" s="36"/>
      <c r="D294" s="12"/>
      <c r="E294" s="13"/>
      <c r="F294" s="14"/>
      <c r="G294" s="5"/>
      <c r="H294" s="5">
        <f t="shared" si="10"/>
        <v>0</v>
      </c>
    </row>
    <row r="295" spans="1:8" ht="15.75">
      <c r="A295" s="18"/>
      <c r="B295" s="11"/>
      <c r="C295" s="36"/>
      <c r="D295" s="12"/>
      <c r="E295" s="13"/>
      <c r="F295" s="14"/>
      <c r="G295" s="5"/>
      <c r="H295" s="5">
        <f t="shared" si="10"/>
        <v>0</v>
      </c>
    </row>
    <row r="296" spans="1:8" ht="15.75">
      <c r="A296" s="18"/>
      <c r="B296" s="11"/>
      <c r="C296" s="36"/>
      <c r="D296" s="12"/>
      <c r="E296" s="13"/>
      <c r="F296" s="14"/>
      <c r="G296" s="5"/>
      <c r="H296" s="5">
        <f t="shared" si="10"/>
        <v>0</v>
      </c>
    </row>
    <row r="297" spans="1:8" ht="15.75">
      <c r="A297" s="18"/>
      <c r="B297" s="11"/>
      <c r="C297" s="36"/>
      <c r="D297" s="12"/>
      <c r="E297" s="13"/>
      <c r="F297" s="14"/>
      <c r="G297" s="5"/>
      <c r="H297" s="5">
        <f t="shared" si="10"/>
        <v>0</v>
      </c>
    </row>
    <row r="298" spans="1:8" ht="15.75">
      <c r="A298" s="18"/>
      <c r="B298" s="11"/>
      <c r="C298" s="36"/>
      <c r="D298" s="12"/>
      <c r="E298" s="13"/>
      <c r="F298" s="14"/>
      <c r="G298" s="5"/>
      <c r="H298" s="5">
        <f t="shared" si="10"/>
        <v>0</v>
      </c>
    </row>
    <row r="299" spans="1:8" ht="15.75">
      <c r="A299" s="18"/>
      <c r="B299" s="11"/>
      <c r="C299" s="36"/>
      <c r="D299" s="12"/>
      <c r="E299" s="13"/>
      <c r="F299" s="14"/>
      <c r="G299" s="5"/>
      <c r="H299" s="5">
        <f t="shared" si="10"/>
        <v>0</v>
      </c>
    </row>
    <row r="300" spans="1:8" ht="15.75">
      <c r="A300" s="18"/>
      <c r="B300" s="11"/>
      <c r="C300" s="36"/>
      <c r="D300" s="12"/>
      <c r="E300" s="13"/>
      <c r="F300" s="14"/>
      <c r="G300" s="5"/>
      <c r="H300" s="5">
        <f t="shared" si="10"/>
        <v>0</v>
      </c>
    </row>
    <row r="301" spans="1:8" ht="15.75">
      <c r="A301" s="18"/>
      <c r="B301" s="11"/>
      <c r="C301" s="36"/>
      <c r="D301" s="12"/>
      <c r="E301" s="13"/>
      <c r="F301" s="14"/>
      <c r="G301" s="5"/>
      <c r="H301" s="5">
        <f t="shared" si="10"/>
        <v>0</v>
      </c>
    </row>
    <row r="302" spans="1:8" ht="15.75">
      <c r="A302" s="18"/>
      <c r="B302" s="11"/>
      <c r="C302" s="36"/>
      <c r="D302" s="12"/>
      <c r="E302" s="13"/>
      <c r="F302" s="14"/>
      <c r="G302" s="5"/>
      <c r="H302" s="5">
        <f t="shared" si="10"/>
        <v>0</v>
      </c>
    </row>
    <row r="303" spans="1:8" ht="15.75">
      <c r="A303" s="18"/>
      <c r="B303" s="11"/>
      <c r="C303" s="36"/>
      <c r="D303" s="12"/>
      <c r="E303" s="13"/>
      <c r="F303" s="14"/>
      <c r="G303" s="5"/>
      <c r="H303" s="5">
        <f t="shared" si="10"/>
        <v>0</v>
      </c>
    </row>
    <row r="304" spans="1:8" ht="15.75">
      <c r="A304" s="18"/>
      <c r="B304" s="11"/>
      <c r="C304" s="36"/>
      <c r="D304" s="12"/>
      <c r="E304" s="13"/>
      <c r="F304" s="14"/>
      <c r="G304" s="5"/>
      <c r="H304" s="5">
        <f t="shared" si="10"/>
        <v>0</v>
      </c>
    </row>
    <row r="305" spans="1:8" ht="15.75">
      <c r="A305" s="18"/>
      <c r="B305" s="11"/>
      <c r="C305" s="36"/>
      <c r="D305" s="12"/>
      <c r="E305" s="13"/>
      <c r="F305" s="14"/>
      <c r="G305" s="5"/>
      <c r="H305" s="5">
        <f t="shared" si="10"/>
        <v>0</v>
      </c>
    </row>
    <row r="306" spans="1:8" ht="15.75">
      <c r="A306" s="18"/>
      <c r="B306" s="11"/>
      <c r="C306" s="36"/>
      <c r="D306" s="12"/>
      <c r="E306" s="13"/>
      <c r="F306" s="14"/>
      <c r="G306" s="5"/>
      <c r="H306" s="5">
        <f t="shared" si="10"/>
        <v>0</v>
      </c>
    </row>
    <row r="307" spans="1:8" ht="15.75">
      <c r="A307" s="18"/>
      <c r="B307" s="11"/>
      <c r="C307" s="36"/>
      <c r="D307" s="12"/>
      <c r="E307" s="13"/>
      <c r="F307" s="14"/>
      <c r="G307" s="5"/>
      <c r="H307" s="5">
        <f t="shared" si="10"/>
        <v>0</v>
      </c>
    </row>
    <row r="308" spans="1:8" ht="15.75">
      <c r="A308" s="18"/>
      <c r="B308" s="11"/>
      <c r="C308" s="36"/>
      <c r="D308" s="12"/>
      <c r="E308" s="13"/>
      <c r="F308" s="14"/>
      <c r="G308" s="5"/>
      <c r="H308" s="5">
        <f t="shared" si="10"/>
        <v>0</v>
      </c>
    </row>
    <row r="309" spans="1:8" ht="15.75">
      <c r="A309" s="18"/>
      <c r="B309" s="11"/>
      <c r="C309" s="36"/>
      <c r="D309" s="12"/>
      <c r="E309" s="13"/>
      <c r="F309" s="14"/>
      <c r="G309" s="5"/>
      <c r="H309" s="5">
        <f t="shared" si="10"/>
        <v>0</v>
      </c>
    </row>
    <row r="310" spans="1:8" ht="15.75">
      <c r="A310" s="18"/>
      <c r="B310" s="11"/>
      <c r="C310" s="36"/>
      <c r="D310" s="12"/>
      <c r="E310" s="13"/>
      <c r="F310" s="14"/>
      <c r="G310" s="5"/>
      <c r="H310" s="5">
        <f t="shared" si="10"/>
        <v>0</v>
      </c>
    </row>
    <row r="311" spans="1:8" ht="15.75">
      <c r="A311" s="18"/>
      <c r="B311" s="11"/>
      <c r="C311" s="36"/>
      <c r="D311" s="12"/>
      <c r="E311" s="13"/>
      <c r="F311" s="14"/>
      <c r="G311" s="5"/>
      <c r="H311" s="5">
        <f t="shared" si="10"/>
        <v>0</v>
      </c>
    </row>
    <row r="312" spans="1:8" ht="15.75">
      <c r="A312" s="18"/>
      <c r="B312" s="11"/>
      <c r="C312" s="36"/>
      <c r="D312" s="12"/>
      <c r="E312" s="13"/>
      <c r="F312" s="14"/>
      <c r="G312" s="5"/>
      <c r="H312" s="5">
        <f t="shared" si="10"/>
        <v>0</v>
      </c>
    </row>
    <row r="313" spans="1:8" ht="15.75">
      <c r="A313" s="18"/>
      <c r="B313" s="11"/>
      <c r="C313" s="36"/>
      <c r="D313" s="12"/>
      <c r="E313" s="13"/>
      <c r="F313" s="14"/>
      <c r="G313" s="5"/>
      <c r="H313" s="5">
        <f t="shared" si="10"/>
        <v>0</v>
      </c>
    </row>
    <row r="314" spans="1:8" ht="15.75">
      <c r="A314" s="18"/>
      <c r="B314" s="11"/>
      <c r="C314" s="36"/>
      <c r="D314" s="12"/>
      <c r="E314" s="13"/>
      <c r="F314" s="14"/>
      <c r="G314" s="5"/>
      <c r="H314" s="5">
        <f t="shared" si="10"/>
        <v>0</v>
      </c>
    </row>
    <row r="315" spans="1:8" ht="15.75">
      <c r="A315" s="18"/>
      <c r="B315" s="11"/>
      <c r="C315" s="36"/>
      <c r="D315" s="12"/>
      <c r="E315" s="13"/>
      <c r="F315" s="14"/>
      <c r="G315" s="5"/>
      <c r="H315" s="5">
        <f t="shared" si="10"/>
        <v>0</v>
      </c>
    </row>
    <row r="316" spans="1:8" ht="15.75">
      <c r="A316" s="27"/>
      <c r="B316" s="28"/>
      <c r="C316" s="37"/>
      <c r="D316" s="29"/>
      <c r="E316" s="30"/>
      <c r="F316" s="31"/>
      <c r="G316" s="32"/>
      <c r="H316" s="5">
        <f t="shared" si="10"/>
        <v>0</v>
      </c>
    </row>
    <row r="317" spans="1:8" ht="15.75">
      <c r="A317" s="18"/>
      <c r="B317" s="18"/>
      <c r="C317" s="36"/>
      <c r="D317" s="12"/>
      <c r="E317" s="14"/>
      <c r="F317" s="14"/>
      <c r="G317" s="39"/>
      <c r="H317" s="5">
        <f t="shared" si="10"/>
        <v>0</v>
      </c>
    </row>
    <row r="318" spans="1:8" ht="15.75">
      <c r="A318" s="18"/>
      <c r="B318" s="18"/>
      <c r="C318" s="36"/>
      <c r="D318" s="12"/>
      <c r="E318" s="14"/>
      <c r="F318" s="12"/>
      <c r="G318" s="5"/>
      <c r="H318" s="5">
        <f t="shared" si="10"/>
        <v>0</v>
      </c>
    </row>
    <row r="319" spans="1:8" ht="15.75">
      <c r="A319" s="18"/>
      <c r="B319" s="18"/>
      <c r="C319" s="36"/>
      <c r="D319" s="12"/>
      <c r="E319" s="14"/>
      <c r="F319" s="12"/>
      <c r="G319" s="5"/>
      <c r="H319" s="5">
        <f t="shared" si="10"/>
        <v>0</v>
      </c>
    </row>
    <row r="320" spans="1:8" ht="15.75">
      <c r="A320" s="18"/>
      <c r="B320" s="18"/>
      <c r="C320" s="36"/>
      <c r="D320" s="12"/>
      <c r="E320" s="14"/>
      <c r="F320" s="12"/>
      <c r="G320" s="5"/>
      <c r="H320" s="5">
        <f t="shared" si="10"/>
        <v>0</v>
      </c>
    </row>
    <row r="321" spans="1:8" ht="15.75">
      <c r="A321" s="18"/>
      <c r="B321" s="18"/>
      <c r="C321" s="36"/>
      <c r="D321" s="12"/>
      <c r="E321" s="14"/>
      <c r="F321" s="12"/>
      <c r="G321" s="40"/>
      <c r="H321" s="5">
        <f t="shared" si="10"/>
        <v>0</v>
      </c>
    </row>
    <row r="322" spans="1:8" ht="15.75">
      <c r="A322" s="18"/>
      <c r="B322" s="18"/>
      <c r="C322" s="36"/>
      <c r="D322" s="10"/>
      <c r="E322" s="18"/>
      <c r="F322" s="10"/>
      <c r="G322" s="41"/>
      <c r="H322" s="5">
        <f t="shared" si="10"/>
        <v>0</v>
      </c>
    </row>
    <row r="323" spans="1:8" ht="15.75">
      <c r="A323" s="18"/>
      <c r="B323" s="18"/>
      <c r="C323" s="36"/>
      <c r="D323" s="10"/>
      <c r="E323" s="18"/>
      <c r="F323" s="10"/>
      <c r="G323" s="41"/>
      <c r="H323" s="5">
        <f t="shared" si="10"/>
        <v>0</v>
      </c>
    </row>
    <row r="324" spans="1:8" ht="15.75">
      <c r="A324" s="18"/>
      <c r="B324" s="18"/>
      <c r="C324" s="36"/>
      <c r="D324" s="10"/>
      <c r="E324" s="18"/>
      <c r="F324" s="10"/>
      <c r="G324" s="10"/>
      <c r="H324" s="5">
        <f t="shared" si="10"/>
        <v>0</v>
      </c>
    </row>
    <row r="325" spans="1:8" ht="15.75">
      <c r="A325" s="18"/>
      <c r="B325" s="18"/>
      <c r="C325" s="36"/>
      <c r="D325" s="10"/>
      <c r="E325" s="18"/>
      <c r="F325" s="10"/>
      <c r="G325" s="10"/>
      <c r="H325" s="5">
        <f t="shared" si="10"/>
        <v>0</v>
      </c>
    </row>
    <row r="326" spans="1:8" ht="15.75">
      <c r="A326" s="18"/>
      <c r="B326" s="18"/>
      <c r="C326" s="36"/>
      <c r="D326" s="10"/>
      <c r="E326" s="18"/>
      <c r="F326" s="10"/>
      <c r="G326" s="10"/>
      <c r="H326" s="5">
        <f t="shared" si="10"/>
        <v>0</v>
      </c>
    </row>
    <row r="327" spans="1:8" ht="15.75">
      <c r="C327" s="20"/>
    </row>
    <row r="328" spans="1:8" ht="15.75">
      <c r="C328" s="20"/>
    </row>
    <row r="329" spans="1:8" ht="15.75">
      <c r="C329" s="20"/>
    </row>
    <row r="330" spans="1:8" ht="15.75">
      <c r="C330" s="20"/>
    </row>
    <row r="331" spans="1:8" ht="15.75">
      <c r="C331" s="20"/>
    </row>
    <row r="332" spans="1:8" ht="15.75">
      <c r="C332" s="20"/>
    </row>
  </sheetData>
  <mergeCells count="3">
    <mergeCell ref="A1:E2"/>
    <mergeCell ref="A3:E3"/>
    <mergeCell ref="A7:H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32"/>
  <sheetViews>
    <sheetView topLeftCell="A16" workbookViewId="0">
      <selection activeCell="H39" sqref="H39"/>
    </sheetView>
  </sheetViews>
  <sheetFormatPr defaultRowHeight="15"/>
  <cols>
    <col min="1" max="1" width="7.7109375" style="1" customWidth="1"/>
    <col min="2" max="2" width="19.140625" style="1" customWidth="1"/>
    <col min="3" max="3" width="20.42578125" style="1" customWidth="1"/>
    <col min="4" max="4" width="47" style="1" customWidth="1"/>
    <col min="5" max="6" width="9.140625" style="1"/>
    <col min="7" max="7" width="13.140625" style="1" customWidth="1"/>
    <col min="8" max="8" width="17" style="1" customWidth="1"/>
    <col min="9" max="16384" width="9.140625" style="1"/>
  </cols>
  <sheetData>
    <row r="1" spans="1:9" ht="15.75">
      <c r="A1" s="92" t="s">
        <v>0</v>
      </c>
      <c r="B1" s="92"/>
      <c r="C1" s="92"/>
      <c r="D1" s="92"/>
      <c r="E1" s="92"/>
      <c r="F1" s="19"/>
    </row>
    <row r="2" spans="1:9" ht="15.75">
      <c r="A2" s="92"/>
      <c r="B2" s="92"/>
      <c r="C2" s="92"/>
      <c r="D2" s="92"/>
      <c r="E2" s="92"/>
      <c r="F2" s="19"/>
    </row>
    <row r="3" spans="1:9" ht="15.75">
      <c r="A3" s="92" t="s">
        <v>1</v>
      </c>
      <c r="B3" s="92"/>
      <c r="C3" s="92"/>
      <c r="D3" s="92"/>
      <c r="E3" s="92"/>
      <c r="F3" s="19"/>
      <c r="H3" s="23"/>
    </row>
    <row r="4" spans="1:9" ht="15.75">
      <c r="A4" s="21" t="s">
        <v>2</v>
      </c>
      <c r="C4" s="22"/>
      <c r="D4" s="19"/>
      <c r="F4" s="19"/>
      <c r="G4" s="23"/>
    </row>
    <row r="5" spans="1:9" ht="15.75">
      <c r="F5" s="24"/>
    </row>
    <row r="6" spans="1:9" ht="15.75">
      <c r="F6" s="24"/>
    </row>
    <row r="7" spans="1:9">
      <c r="A7" s="93" t="s">
        <v>3</v>
      </c>
      <c r="B7" s="93"/>
      <c r="C7" s="93"/>
      <c r="D7" s="93"/>
      <c r="E7" s="93"/>
      <c r="F7" s="93"/>
      <c r="G7" s="93"/>
      <c r="H7" s="93"/>
    </row>
    <row r="8" spans="1:9">
      <c r="A8" s="93"/>
      <c r="B8" s="93"/>
      <c r="C8" s="93"/>
      <c r="D8" s="93"/>
      <c r="E8" s="93"/>
      <c r="F8" s="93"/>
      <c r="G8" s="93"/>
      <c r="H8" s="93"/>
    </row>
    <row r="10" spans="1:9" ht="15.75">
      <c r="A10" s="25" t="s">
        <v>4</v>
      </c>
      <c r="B10" s="25" t="s">
        <v>5</v>
      </c>
      <c r="C10" s="25" t="s">
        <v>6</v>
      </c>
      <c r="D10" s="25" t="s">
        <v>7</v>
      </c>
      <c r="E10" s="25" t="s">
        <v>8</v>
      </c>
      <c r="F10" s="26" t="s">
        <v>9</v>
      </c>
      <c r="G10" s="34" t="s">
        <v>12</v>
      </c>
      <c r="H10" s="33" t="s">
        <v>11</v>
      </c>
    </row>
    <row r="11" spans="1:9" ht="15.75">
      <c r="A11" s="18"/>
      <c r="B11" s="11" t="s">
        <v>576</v>
      </c>
      <c r="C11" s="36" t="s">
        <v>16</v>
      </c>
      <c r="D11" s="2" t="s">
        <v>577</v>
      </c>
      <c r="E11" s="3" t="s">
        <v>18</v>
      </c>
      <c r="F11" s="3">
        <v>5</v>
      </c>
      <c r="G11" s="4">
        <v>23000</v>
      </c>
      <c r="H11" s="5">
        <f>G11*F11</f>
        <v>115000</v>
      </c>
      <c r="I11" s="20"/>
    </row>
    <row r="12" spans="1:9" ht="15.75">
      <c r="A12" s="18"/>
      <c r="B12" s="11" t="s">
        <v>578</v>
      </c>
      <c r="C12" s="36" t="s">
        <v>16</v>
      </c>
      <c r="D12" s="2" t="s">
        <v>579</v>
      </c>
      <c r="E12" s="3" t="s">
        <v>29</v>
      </c>
      <c r="F12" s="3">
        <v>1</v>
      </c>
      <c r="G12" s="4">
        <v>100000</v>
      </c>
      <c r="H12" s="5">
        <f t="shared" ref="H12:H75" si="0">G12*F12</f>
        <v>100000</v>
      </c>
      <c r="I12" s="20"/>
    </row>
    <row r="13" spans="1:9" ht="15.75">
      <c r="A13" s="18"/>
      <c r="B13" s="11"/>
      <c r="C13" s="36"/>
      <c r="D13" s="2" t="s">
        <v>144</v>
      </c>
      <c r="E13" s="3" t="s">
        <v>29</v>
      </c>
      <c r="F13" s="3">
        <v>2</v>
      </c>
      <c r="G13" s="4">
        <v>75000</v>
      </c>
      <c r="H13" s="5">
        <f t="shared" si="0"/>
        <v>150000</v>
      </c>
      <c r="I13" s="20"/>
    </row>
    <row r="14" spans="1:9" ht="15.75">
      <c r="A14" s="18"/>
      <c r="B14" s="11"/>
      <c r="C14" s="36"/>
      <c r="D14" s="2" t="s">
        <v>143</v>
      </c>
      <c r="E14" s="3" t="s">
        <v>29</v>
      </c>
      <c r="F14" s="3">
        <v>1</v>
      </c>
      <c r="G14" s="4">
        <v>58000</v>
      </c>
      <c r="H14" s="5">
        <f t="shared" si="0"/>
        <v>58000</v>
      </c>
      <c r="I14" s="20"/>
    </row>
    <row r="15" spans="1:9" ht="15.75">
      <c r="A15" s="18"/>
      <c r="B15" s="11" t="s">
        <v>578</v>
      </c>
      <c r="C15" s="36" t="s">
        <v>122</v>
      </c>
      <c r="D15" s="2" t="s">
        <v>580</v>
      </c>
      <c r="E15" s="6" t="s">
        <v>23</v>
      </c>
      <c r="F15" s="3">
        <v>384</v>
      </c>
      <c r="G15" s="4">
        <v>4500</v>
      </c>
      <c r="H15" s="5">
        <f t="shared" si="0"/>
        <v>1728000</v>
      </c>
      <c r="I15" s="20"/>
    </row>
    <row r="16" spans="1:9" ht="15.75">
      <c r="A16" s="18"/>
      <c r="B16" s="11"/>
      <c r="C16" s="36"/>
      <c r="D16" s="12" t="s">
        <v>581</v>
      </c>
      <c r="E16" s="13" t="s">
        <v>23</v>
      </c>
      <c r="F16" s="3">
        <v>84</v>
      </c>
      <c r="G16" s="4">
        <v>6000</v>
      </c>
      <c r="H16" s="5">
        <f t="shared" si="0"/>
        <v>504000</v>
      </c>
      <c r="I16" s="20"/>
    </row>
    <row r="17" spans="1:9" ht="15.75">
      <c r="A17" s="18"/>
      <c r="B17" s="11"/>
      <c r="C17" s="36"/>
      <c r="D17" s="2" t="s">
        <v>582</v>
      </c>
      <c r="E17" s="6" t="s">
        <v>23</v>
      </c>
      <c r="F17" s="8">
        <v>60</v>
      </c>
      <c r="G17" s="5">
        <v>2000</v>
      </c>
      <c r="H17" s="5">
        <f t="shared" si="0"/>
        <v>120000</v>
      </c>
      <c r="I17" s="20"/>
    </row>
    <row r="18" spans="1:9" ht="15.75">
      <c r="A18" s="18"/>
      <c r="B18" s="11"/>
      <c r="C18" s="36"/>
      <c r="D18" s="12" t="s">
        <v>128</v>
      </c>
      <c r="E18" s="13" t="s">
        <v>23</v>
      </c>
      <c r="F18" s="14">
        <v>240</v>
      </c>
      <c r="G18" s="5">
        <v>7500</v>
      </c>
      <c r="H18" s="5">
        <f t="shared" si="0"/>
        <v>1800000</v>
      </c>
      <c r="I18" s="20"/>
    </row>
    <row r="19" spans="1:9" ht="15.75">
      <c r="A19" s="18"/>
      <c r="B19" s="11"/>
      <c r="C19" s="36"/>
      <c r="D19" s="2" t="s">
        <v>128</v>
      </c>
      <c r="E19" s="7" t="s">
        <v>23</v>
      </c>
      <c r="F19" s="3">
        <v>24</v>
      </c>
      <c r="G19" s="4"/>
      <c r="H19" s="5">
        <f t="shared" si="0"/>
        <v>0</v>
      </c>
      <c r="I19" s="20"/>
    </row>
    <row r="20" spans="1:9" ht="15.75">
      <c r="A20" s="18"/>
      <c r="B20" s="11" t="s">
        <v>590</v>
      </c>
      <c r="C20" s="98" t="s">
        <v>593</v>
      </c>
      <c r="D20" s="2" t="s">
        <v>591</v>
      </c>
      <c r="E20" s="7" t="s">
        <v>167</v>
      </c>
      <c r="F20" s="3">
        <v>700</v>
      </c>
      <c r="G20" s="4">
        <v>4700</v>
      </c>
      <c r="H20" s="5">
        <f t="shared" si="0"/>
        <v>3290000</v>
      </c>
      <c r="I20" s="20"/>
    </row>
    <row r="21" spans="1:9" ht="15.75">
      <c r="A21" s="18"/>
      <c r="B21" s="11"/>
      <c r="C21" s="36"/>
      <c r="D21" s="12" t="s">
        <v>592</v>
      </c>
      <c r="E21" s="13" t="s">
        <v>167</v>
      </c>
      <c r="F21" s="3">
        <v>300</v>
      </c>
      <c r="G21" s="4">
        <v>3700</v>
      </c>
      <c r="H21" s="5">
        <f t="shared" si="0"/>
        <v>1110000</v>
      </c>
      <c r="I21" s="20"/>
    </row>
    <row r="22" spans="1:9" ht="15.75">
      <c r="A22" s="18"/>
      <c r="B22" s="11" t="s">
        <v>590</v>
      </c>
      <c r="C22" s="36" t="s">
        <v>55</v>
      </c>
      <c r="D22" s="12" t="s">
        <v>594</v>
      </c>
      <c r="E22" s="13" t="s">
        <v>194</v>
      </c>
      <c r="F22" s="3">
        <v>50</v>
      </c>
      <c r="G22" s="4">
        <v>11500</v>
      </c>
      <c r="H22" s="5">
        <f t="shared" si="0"/>
        <v>575000</v>
      </c>
      <c r="I22" s="20"/>
    </row>
    <row r="23" spans="1:9" ht="15.75">
      <c r="A23" s="18"/>
      <c r="B23" s="11"/>
      <c r="C23" s="36"/>
      <c r="D23" s="12" t="s">
        <v>595</v>
      </c>
      <c r="E23" s="13" t="s">
        <v>194</v>
      </c>
      <c r="F23" s="3">
        <v>10</v>
      </c>
      <c r="G23" s="4">
        <v>30000</v>
      </c>
      <c r="H23" s="5">
        <f t="shared" si="0"/>
        <v>300000</v>
      </c>
      <c r="I23" s="20"/>
    </row>
    <row r="24" spans="1:9" ht="15.75">
      <c r="A24" s="18"/>
      <c r="B24" s="11"/>
      <c r="C24" s="36"/>
      <c r="D24" s="12" t="s">
        <v>596</v>
      </c>
      <c r="E24" s="13" t="s">
        <v>23</v>
      </c>
      <c r="F24" s="14">
        <v>15</v>
      </c>
      <c r="G24" s="5">
        <v>38000</v>
      </c>
      <c r="H24" s="5">
        <f t="shared" si="0"/>
        <v>570000</v>
      </c>
      <c r="I24" s="20"/>
    </row>
    <row r="25" spans="1:9" ht="15.75">
      <c r="A25" s="18"/>
      <c r="B25" s="11"/>
      <c r="C25" s="36"/>
      <c r="D25" s="12" t="s">
        <v>597</v>
      </c>
      <c r="E25" s="13" t="s">
        <v>23</v>
      </c>
      <c r="F25" s="8">
        <v>5</v>
      </c>
      <c r="G25" s="5">
        <v>45000</v>
      </c>
      <c r="H25" s="5">
        <f t="shared" si="0"/>
        <v>225000</v>
      </c>
      <c r="I25" s="20"/>
    </row>
    <row r="26" spans="1:9" ht="15.75">
      <c r="A26" s="18"/>
      <c r="B26" s="11"/>
      <c r="C26" s="36"/>
      <c r="D26" s="12" t="s">
        <v>67</v>
      </c>
      <c r="E26" s="13" t="s">
        <v>18</v>
      </c>
      <c r="F26" s="14">
        <v>10</v>
      </c>
      <c r="G26" s="5">
        <v>22000</v>
      </c>
      <c r="H26" s="5">
        <f t="shared" si="0"/>
        <v>220000</v>
      </c>
      <c r="I26" s="20"/>
    </row>
    <row r="27" spans="1:9" ht="15.75">
      <c r="A27" s="18"/>
      <c r="B27" s="11"/>
      <c r="C27" s="36"/>
      <c r="D27" s="12" t="s">
        <v>68</v>
      </c>
      <c r="E27" s="13" t="s">
        <v>29</v>
      </c>
      <c r="F27" s="8">
        <v>15</v>
      </c>
      <c r="G27" s="5">
        <v>37000</v>
      </c>
      <c r="H27" s="5">
        <f t="shared" si="0"/>
        <v>555000</v>
      </c>
      <c r="I27" s="20"/>
    </row>
    <row r="28" spans="1:9" ht="15.75">
      <c r="A28" s="18"/>
      <c r="B28" s="11" t="s">
        <v>598</v>
      </c>
      <c r="C28" s="36" t="s">
        <v>234</v>
      </c>
      <c r="D28" s="12" t="s">
        <v>184</v>
      </c>
      <c r="E28" s="13" t="s">
        <v>23</v>
      </c>
      <c r="F28" s="8">
        <v>50</v>
      </c>
      <c r="G28" s="5">
        <v>13200</v>
      </c>
      <c r="H28" s="5">
        <f t="shared" si="0"/>
        <v>660000</v>
      </c>
      <c r="I28" s="20"/>
    </row>
    <row r="29" spans="1:9" ht="15.75">
      <c r="A29" s="18"/>
      <c r="B29" s="11"/>
      <c r="C29" s="36"/>
      <c r="D29" s="2" t="s">
        <v>438</v>
      </c>
      <c r="E29" s="13" t="s">
        <v>23</v>
      </c>
      <c r="F29" s="8">
        <v>10</v>
      </c>
      <c r="G29" s="5">
        <v>11000</v>
      </c>
      <c r="H29" s="5">
        <f t="shared" si="0"/>
        <v>110000</v>
      </c>
      <c r="I29" s="20"/>
    </row>
    <row r="30" spans="1:9" ht="15.75">
      <c r="A30" s="18"/>
      <c r="B30" s="11"/>
      <c r="C30" s="36"/>
      <c r="D30" s="2" t="s">
        <v>505</v>
      </c>
      <c r="E30" s="7" t="s">
        <v>23</v>
      </c>
      <c r="F30" s="8">
        <v>10</v>
      </c>
      <c r="G30" s="5">
        <v>45000</v>
      </c>
      <c r="H30" s="5">
        <f t="shared" si="0"/>
        <v>450000</v>
      </c>
      <c r="I30" s="20"/>
    </row>
    <row r="31" spans="1:9" ht="15.75">
      <c r="A31" s="18"/>
      <c r="B31" s="11"/>
      <c r="C31" s="36"/>
      <c r="D31" s="2" t="s">
        <v>507</v>
      </c>
      <c r="E31" s="7" t="s">
        <v>23</v>
      </c>
      <c r="F31" s="8">
        <v>5</v>
      </c>
      <c r="G31" s="5">
        <v>38000</v>
      </c>
      <c r="H31" s="5">
        <f t="shared" si="0"/>
        <v>190000</v>
      </c>
      <c r="I31" s="20"/>
    </row>
    <row r="32" spans="1:9" ht="15.75">
      <c r="A32" s="18"/>
      <c r="B32" s="11" t="s">
        <v>599</v>
      </c>
      <c r="C32" s="36" t="s">
        <v>16</v>
      </c>
      <c r="D32" s="2" t="s">
        <v>20</v>
      </c>
      <c r="E32" s="7" t="s">
        <v>18</v>
      </c>
      <c r="F32" s="8">
        <v>100</v>
      </c>
      <c r="G32" s="5">
        <v>17500</v>
      </c>
      <c r="H32" s="5">
        <f t="shared" si="0"/>
        <v>1750000</v>
      </c>
      <c r="I32" s="20"/>
    </row>
    <row r="33" spans="1:9" ht="15.75">
      <c r="A33" s="18"/>
      <c r="B33" s="11"/>
      <c r="C33" s="36"/>
      <c r="D33" s="12" t="s">
        <v>525</v>
      </c>
      <c r="E33" s="13" t="s">
        <v>18</v>
      </c>
      <c r="F33" s="8">
        <v>10</v>
      </c>
      <c r="G33" s="5">
        <v>15500</v>
      </c>
      <c r="H33" s="5">
        <f t="shared" si="0"/>
        <v>155000</v>
      </c>
      <c r="I33" s="20"/>
    </row>
    <row r="34" spans="1:9" ht="15.75">
      <c r="A34" s="18"/>
      <c r="B34" s="11" t="s">
        <v>600</v>
      </c>
      <c r="C34" s="36" t="s">
        <v>16</v>
      </c>
      <c r="D34" s="12" t="s">
        <v>146</v>
      </c>
      <c r="E34" s="13" t="s">
        <v>18</v>
      </c>
      <c r="F34" s="8">
        <v>50</v>
      </c>
      <c r="G34" s="5">
        <v>6500</v>
      </c>
      <c r="H34" s="5">
        <f t="shared" si="0"/>
        <v>325000</v>
      </c>
      <c r="I34" s="20"/>
    </row>
    <row r="35" spans="1:9" ht="15.75">
      <c r="A35" s="18"/>
      <c r="B35" s="11"/>
      <c r="C35" s="36"/>
      <c r="D35" s="12" t="s">
        <v>601</v>
      </c>
      <c r="E35" s="13" t="s">
        <v>18</v>
      </c>
      <c r="F35" s="3">
        <v>4</v>
      </c>
      <c r="G35" s="4">
        <v>17500</v>
      </c>
      <c r="H35" s="5">
        <f t="shared" si="0"/>
        <v>70000</v>
      </c>
      <c r="I35" s="20"/>
    </row>
    <row r="36" spans="1:9" ht="15.75">
      <c r="A36" s="18"/>
      <c r="B36" s="11" t="s">
        <v>606</v>
      </c>
      <c r="C36" s="36" t="s">
        <v>315</v>
      </c>
      <c r="D36" s="12" t="s">
        <v>362</v>
      </c>
      <c r="E36" s="13" t="s">
        <v>29</v>
      </c>
      <c r="F36" s="8">
        <v>60</v>
      </c>
      <c r="G36" s="5">
        <v>15200</v>
      </c>
      <c r="H36" s="5">
        <f t="shared" si="0"/>
        <v>912000</v>
      </c>
      <c r="I36" s="20"/>
    </row>
    <row r="37" spans="1:9" ht="15.75">
      <c r="A37" s="18"/>
      <c r="B37" s="11"/>
      <c r="C37" s="36"/>
      <c r="D37" s="12" t="s">
        <v>543</v>
      </c>
      <c r="E37" s="13" t="s">
        <v>18</v>
      </c>
      <c r="F37" s="8">
        <v>24</v>
      </c>
      <c r="G37" s="5">
        <v>20500</v>
      </c>
      <c r="H37" s="5">
        <f t="shared" si="0"/>
        <v>492000</v>
      </c>
      <c r="I37" s="20"/>
    </row>
    <row r="38" spans="1:9" ht="15.75">
      <c r="A38" s="18"/>
      <c r="B38" s="11"/>
      <c r="C38" s="36"/>
      <c r="D38" s="12" t="s">
        <v>607</v>
      </c>
      <c r="E38" s="13" t="s">
        <v>18</v>
      </c>
      <c r="F38" s="8">
        <v>10</v>
      </c>
      <c r="G38" s="5">
        <v>45200</v>
      </c>
      <c r="H38" s="5">
        <f t="shared" si="0"/>
        <v>452000</v>
      </c>
      <c r="I38" s="20"/>
    </row>
    <row r="39" spans="1:9" ht="15.75">
      <c r="A39" s="18"/>
      <c r="B39" s="11"/>
      <c r="C39" s="36"/>
      <c r="D39" s="12" t="s">
        <v>608</v>
      </c>
      <c r="E39" s="13" t="s">
        <v>18</v>
      </c>
      <c r="F39" s="8">
        <v>50</v>
      </c>
      <c r="G39" s="5">
        <v>3700</v>
      </c>
      <c r="H39" s="5">
        <f t="shared" si="0"/>
        <v>185000</v>
      </c>
      <c r="I39" s="20"/>
    </row>
    <row r="40" spans="1:9" ht="15.75">
      <c r="A40" s="18"/>
      <c r="B40" s="11"/>
      <c r="C40" s="36"/>
      <c r="D40" s="12"/>
      <c r="E40" s="13"/>
      <c r="F40" s="8"/>
      <c r="G40" s="5"/>
      <c r="H40" s="5">
        <f t="shared" si="0"/>
        <v>0</v>
      </c>
      <c r="I40" s="20"/>
    </row>
    <row r="41" spans="1:9" ht="15.75">
      <c r="A41" s="18"/>
      <c r="B41" s="11"/>
      <c r="C41" s="36"/>
      <c r="D41" s="12"/>
      <c r="E41" s="13"/>
      <c r="F41" s="3"/>
      <c r="G41" s="4"/>
      <c r="H41" s="5">
        <f t="shared" si="0"/>
        <v>0</v>
      </c>
      <c r="I41" s="20"/>
    </row>
    <row r="42" spans="1:9" ht="15.75">
      <c r="A42" s="18"/>
      <c r="B42" s="11"/>
      <c r="C42" s="36"/>
      <c r="D42" s="12"/>
      <c r="E42" s="13"/>
      <c r="F42" s="8"/>
      <c r="G42" s="5"/>
      <c r="H42" s="5">
        <f t="shared" si="0"/>
        <v>0</v>
      </c>
      <c r="I42" s="20"/>
    </row>
    <row r="43" spans="1:9" ht="15.75">
      <c r="A43" s="18"/>
      <c r="B43" s="11"/>
      <c r="C43" s="36"/>
      <c r="D43" s="12"/>
      <c r="E43" s="13"/>
      <c r="F43" s="8"/>
      <c r="G43" s="5"/>
      <c r="H43" s="5">
        <f t="shared" si="0"/>
        <v>0</v>
      </c>
      <c r="I43" s="20"/>
    </row>
    <row r="44" spans="1:9" ht="15.75">
      <c r="A44" s="18"/>
      <c r="B44" s="11"/>
      <c r="C44" s="36"/>
      <c r="D44" s="12"/>
      <c r="E44" s="13"/>
      <c r="F44" s="8"/>
      <c r="G44" s="5"/>
      <c r="H44" s="5">
        <f t="shared" si="0"/>
        <v>0</v>
      </c>
      <c r="I44" s="20"/>
    </row>
    <row r="45" spans="1:9" ht="15.75">
      <c r="A45" s="18"/>
      <c r="B45" s="11"/>
      <c r="C45" s="36"/>
      <c r="D45" s="12"/>
      <c r="E45" s="13"/>
      <c r="F45" s="8"/>
      <c r="G45" s="5"/>
      <c r="H45" s="5">
        <f t="shared" si="0"/>
        <v>0</v>
      </c>
      <c r="I45" s="20"/>
    </row>
    <row r="46" spans="1:9" ht="15.75">
      <c r="A46" s="18"/>
      <c r="B46" s="11"/>
      <c r="C46" s="36"/>
      <c r="D46" s="9"/>
      <c r="E46" s="6"/>
      <c r="F46" s="8"/>
      <c r="G46" s="5"/>
      <c r="H46" s="5">
        <f t="shared" si="0"/>
        <v>0</v>
      </c>
      <c r="I46" s="20"/>
    </row>
    <row r="47" spans="1:9" ht="15.75">
      <c r="A47" s="18"/>
      <c r="B47" s="11"/>
      <c r="C47" s="36"/>
      <c r="D47" s="9"/>
      <c r="E47" s="6"/>
      <c r="F47" s="8"/>
      <c r="G47" s="5"/>
      <c r="H47" s="5">
        <f t="shared" si="0"/>
        <v>0</v>
      </c>
      <c r="I47" s="20"/>
    </row>
    <row r="48" spans="1:9" ht="15.75">
      <c r="A48" s="18"/>
      <c r="B48" s="11"/>
      <c r="C48" s="36"/>
      <c r="D48" s="9"/>
      <c r="E48" s="6"/>
      <c r="F48" s="8"/>
      <c r="G48" s="5"/>
      <c r="H48" s="5">
        <f t="shared" si="0"/>
        <v>0</v>
      </c>
      <c r="I48" s="20"/>
    </row>
    <row r="49" spans="1:9" ht="15.75">
      <c r="A49" s="18"/>
      <c r="B49" s="11"/>
      <c r="C49" s="36"/>
      <c r="D49" s="9"/>
      <c r="E49" s="6"/>
      <c r="F49" s="8"/>
      <c r="G49" s="5"/>
      <c r="H49" s="5">
        <f t="shared" si="0"/>
        <v>0</v>
      </c>
      <c r="I49" s="20"/>
    </row>
    <row r="50" spans="1:9" ht="15.75">
      <c r="A50" s="18"/>
      <c r="B50" s="11"/>
      <c r="C50" s="36"/>
      <c r="D50" s="9"/>
      <c r="E50" s="6"/>
      <c r="F50" s="8"/>
      <c r="G50" s="5"/>
      <c r="H50" s="5">
        <f t="shared" si="0"/>
        <v>0</v>
      </c>
      <c r="I50" s="20"/>
    </row>
    <row r="51" spans="1:9" ht="15.75">
      <c r="A51" s="18"/>
      <c r="B51" s="11"/>
      <c r="C51" s="36"/>
      <c r="D51" s="9"/>
      <c r="E51" s="6"/>
      <c r="F51" s="8"/>
      <c r="G51" s="5"/>
      <c r="H51" s="5">
        <f t="shared" si="0"/>
        <v>0</v>
      </c>
      <c r="I51" s="20"/>
    </row>
    <row r="52" spans="1:9" ht="15.75">
      <c r="A52" s="18"/>
      <c r="B52" s="11"/>
      <c r="C52" s="36"/>
      <c r="D52" s="9"/>
      <c r="E52" s="6"/>
      <c r="F52" s="8"/>
      <c r="G52" s="5"/>
      <c r="H52" s="5">
        <f t="shared" si="0"/>
        <v>0</v>
      </c>
      <c r="I52" s="20"/>
    </row>
    <row r="53" spans="1:9" ht="15.75">
      <c r="A53" s="18"/>
      <c r="B53" s="11"/>
      <c r="C53" s="36"/>
      <c r="D53" s="9"/>
      <c r="E53" s="6"/>
      <c r="F53" s="8"/>
      <c r="G53" s="5"/>
      <c r="H53" s="5">
        <f t="shared" si="0"/>
        <v>0</v>
      </c>
      <c r="I53" s="20"/>
    </row>
    <row r="54" spans="1:9" ht="15.75">
      <c r="A54" s="18"/>
      <c r="B54" s="11"/>
      <c r="C54" s="36"/>
      <c r="D54" s="9"/>
      <c r="E54" s="6"/>
      <c r="F54" s="14"/>
      <c r="G54" s="5"/>
      <c r="H54" s="5">
        <f t="shared" si="0"/>
        <v>0</v>
      </c>
      <c r="I54" s="20"/>
    </row>
    <row r="55" spans="1:9" ht="15.75">
      <c r="A55" s="18"/>
      <c r="B55" s="11"/>
      <c r="C55" s="36"/>
      <c r="D55" s="9"/>
      <c r="E55" s="13"/>
      <c r="F55" s="8"/>
      <c r="G55" s="5"/>
      <c r="H55" s="5">
        <f t="shared" si="0"/>
        <v>0</v>
      </c>
      <c r="I55" s="20"/>
    </row>
    <row r="56" spans="1:9" ht="15.75">
      <c r="A56" s="18"/>
      <c r="B56" s="11"/>
      <c r="C56" s="36"/>
      <c r="D56" s="9"/>
      <c r="E56" s="13"/>
      <c r="F56" s="8"/>
      <c r="G56" s="5"/>
      <c r="H56" s="5">
        <f t="shared" si="0"/>
        <v>0</v>
      </c>
      <c r="I56" s="38"/>
    </row>
    <row r="57" spans="1:9" ht="15.75">
      <c r="A57" s="18"/>
      <c r="B57" s="11"/>
      <c r="C57" s="36"/>
      <c r="D57" s="9"/>
      <c r="E57" s="13"/>
      <c r="F57" s="8"/>
      <c r="G57" s="5"/>
      <c r="H57" s="5">
        <f t="shared" si="0"/>
        <v>0</v>
      </c>
      <c r="I57" s="20"/>
    </row>
    <row r="58" spans="1:9" ht="15.75">
      <c r="A58" s="18"/>
      <c r="B58" s="11"/>
      <c r="C58" s="36"/>
      <c r="D58" s="9"/>
      <c r="E58" s="13"/>
      <c r="F58" s="8"/>
      <c r="G58" s="5"/>
      <c r="H58" s="5">
        <f t="shared" si="0"/>
        <v>0</v>
      </c>
      <c r="I58" s="35"/>
    </row>
    <row r="59" spans="1:9" ht="15.75">
      <c r="A59" s="18"/>
      <c r="B59" s="11"/>
      <c r="C59" s="36"/>
      <c r="D59" s="9"/>
      <c r="E59" s="13"/>
      <c r="F59" s="8"/>
      <c r="G59" s="5"/>
      <c r="H59" s="5">
        <f t="shared" si="0"/>
        <v>0</v>
      </c>
      <c r="I59" s="20"/>
    </row>
    <row r="60" spans="1:9" ht="15.75">
      <c r="A60" s="18"/>
      <c r="B60" s="11"/>
      <c r="C60" s="36"/>
      <c r="D60" s="9"/>
      <c r="E60" s="13"/>
      <c r="F60" s="8"/>
      <c r="G60" s="5"/>
      <c r="H60" s="5">
        <f t="shared" si="0"/>
        <v>0</v>
      </c>
      <c r="I60" s="20"/>
    </row>
    <row r="61" spans="1:9" ht="15.75">
      <c r="A61" s="18"/>
      <c r="B61" s="11"/>
      <c r="C61" s="36"/>
      <c r="D61" s="9"/>
      <c r="E61" s="13"/>
      <c r="F61" s="8"/>
      <c r="G61" s="5"/>
      <c r="H61" s="5">
        <f t="shared" si="0"/>
        <v>0</v>
      </c>
      <c r="I61" s="20"/>
    </row>
    <row r="62" spans="1:9" ht="15.75">
      <c r="A62" s="18"/>
      <c r="B62" s="11"/>
      <c r="C62" s="36"/>
      <c r="D62" s="9"/>
      <c r="E62" s="6"/>
      <c r="F62" s="8"/>
      <c r="G62" s="5"/>
      <c r="H62" s="5">
        <f t="shared" si="0"/>
        <v>0</v>
      </c>
      <c r="I62" s="20"/>
    </row>
    <row r="63" spans="1:9" ht="15.75">
      <c r="A63" s="18"/>
      <c r="B63" s="11"/>
      <c r="C63" s="36"/>
      <c r="D63" s="9"/>
      <c r="E63" s="6"/>
      <c r="F63" s="8"/>
      <c r="G63" s="5"/>
      <c r="H63" s="5">
        <f t="shared" si="0"/>
        <v>0</v>
      </c>
      <c r="I63" s="20"/>
    </row>
    <row r="64" spans="1:9" ht="15.75">
      <c r="A64" s="18"/>
      <c r="B64" s="11"/>
      <c r="C64" s="36"/>
      <c r="D64" s="9"/>
      <c r="E64" s="6"/>
      <c r="F64" s="8"/>
      <c r="G64" s="5"/>
      <c r="H64" s="5">
        <f t="shared" si="0"/>
        <v>0</v>
      </c>
      <c r="I64" s="20"/>
    </row>
    <row r="65" spans="1:9" ht="15.75">
      <c r="A65" s="18"/>
      <c r="B65" s="11"/>
      <c r="C65" s="36"/>
      <c r="D65" s="9"/>
      <c r="E65" s="6"/>
      <c r="F65" s="8"/>
      <c r="G65" s="5"/>
      <c r="H65" s="5">
        <f t="shared" si="0"/>
        <v>0</v>
      </c>
      <c r="I65" s="20"/>
    </row>
    <row r="66" spans="1:9" ht="15.75">
      <c r="A66" s="18"/>
      <c r="B66" s="11"/>
      <c r="C66" s="36"/>
      <c r="D66" s="9"/>
      <c r="E66" s="6"/>
      <c r="F66" s="8"/>
      <c r="G66" s="5"/>
      <c r="H66" s="5">
        <f t="shared" si="0"/>
        <v>0</v>
      </c>
      <c r="I66" s="20"/>
    </row>
    <row r="67" spans="1:9" ht="15.75">
      <c r="A67" s="18"/>
      <c r="B67" s="11"/>
      <c r="C67" s="36"/>
      <c r="D67" s="9"/>
      <c r="E67" s="6"/>
      <c r="F67" s="8"/>
      <c r="G67" s="5"/>
      <c r="H67" s="5">
        <f t="shared" si="0"/>
        <v>0</v>
      </c>
      <c r="I67" s="20"/>
    </row>
    <row r="68" spans="1:9" ht="15.75">
      <c r="A68" s="18"/>
      <c r="B68" s="11"/>
      <c r="C68" s="36"/>
      <c r="D68" s="9"/>
      <c r="E68" s="6"/>
      <c r="F68" s="8"/>
      <c r="G68" s="5"/>
      <c r="H68" s="5">
        <f t="shared" si="0"/>
        <v>0</v>
      </c>
      <c r="I68" s="20"/>
    </row>
    <row r="69" spans="1:9" ht="15.75">
      <c r="A69" s="18"/>
      <c r="B69" s="11"/>
      <c r="C69" s="36"/>
      <c r="D69" s="9"/>
      <c r="E69" s="6"/>
      <c r="F69" s="8"/>
      <c r="G69" s="5"/>
      <c r="H69" s="5">
        <f t="shared" si="0"/>
        <v>0</v>
      </c>
      <c r="I69" s="20"/>
    </row>
    <row r="70" spans="1:9" ht="15.75">
      <c r="A70" s="18"/>
      <c r="B70" s="11"/>
      <c r="C70" s="36"/>
      <c r="D70" s="9"/>
      <c r="E70" s="6"/>
      <c r="F70" s="8"/>
      <c r="G70" s="5"/>
      <c r="H70" s="5">
        <f t="shared" si="0"/>
        <v>0</v>
      </c>
      <c r="I70" s="20"/>
    </row>
    <row r="71" spans="1:9" ht="15.75">
      <c r="A71" s="18"/>
      <c r="B71" s="11"/>
      <c r="C71" s="36"/>
      <c r="D71" s="9"/>
      <c r="E71" s="6"/>
      <c r="F71" s="8"/>
      <c r="G71" s="5"/>
      <c r="H71" s="5">
        <f t="shared" si="0"/>
        <v>0</v>
      </c>
      <c r="I71" s="20"/>
    </row>
    <row r="72" spans="1:9" ht="15.75">
      <c r="A72" s="18"/>
      <c r="B72" s="11"/>
      <c r="C72" s="36"/>
      <c r="D72" s="9"/>
      <c r="E72" s="6"/>
      <c r="F72" s="8"/>
      <c r="G72" s="5"/>
      <c r="H72" s="5">
        <f t="shared" si="0"/>
        <v>0</v>
      </c>
      <c r="I72" s="20"/>
    </row>
    <row r="73" spans="1:9" ht="15.75">
      <c r="A73" s="18"/>
      <c r="B73" s="11"/>
      <c r="C73" s="36"/>
      <c r="D73" s="9"/>
      <c r="E73" s="6"/>
      <c r="F73" s="8"/>
      <c r="G73" s="5"/>
      <c r="H73" s="5">
        <f t="shared" si="0"/>
        <v>0</v>
      </c>
      <c r="I73" s="20"/>
    </row>
    <row r="74" spans="1:9" ht="15.75">
      <c r="A74" s="18"/>
      <c r="B74" s="11"/>
      <c r="C74" s="36"/>
      <c r="D74" s="9"/>
      <c r="E74" s="6"/>
      <c r="F74" s="8"/>
      <c r="G74" s="5"/>
      <c r="H74" s="5">
        <f t="shared" si="0"/>
        <v>0</v>
      </c>
      <c r="I74" s="20"/>
    </row>
    <row r="75" spans="1:9" ht="15.75">
      <c r="A75" s="18"/>
      <c r="B75" s="11"/>
      <c r="C75" s="36"/>
      <c r="D75" s="9"/>
      <c r="E75" s="6"/>
      <c r="F75" s="8"/>
      <c r="G75" s="5"/>
      <c r="H75" s="5">
        <f t="shared" si="0"/>
        <v>0</v>
      </c>
      <c r="I75" s="20"/>
    </row>
    <row r="76" spans="1:9" ht="15.75">
      <c r="A76" s="18"/>
      <c r="B76" s="11"/>
      <c r="C76" s="36"/>
      <c r="D76" s="9"/>
      <c r="E76" s="6"/>
      <c r="F76" s="8"/>
      <c r="G76" s="5"/>
      <c r="H76" s="5">
        <f t="shared" ref="H76:H139" si="1">G76*F76</f>
        <v>0</v>
      </c>
      <c r="I76" s="20"/>
    </row>
    <row r="77" spans="1:9" ht="15.75">
      <c r="A77" s="18"/>
      <c r="B77" s="11"/>
      <c r="C77" s="36"/>
      <c r="D77" s="9"/>
      <c r="E77" s="6"/>
      <c r="F77" s="8"/>
      <c r="G77" s="5"/>
      <c r="H77" s="5">
        <f t="shared" si="1"/>
        <v>0</v>
      </c>
      <c r="I77" s="20"/>
    </row>
    <row r="78" spans="1:9" ht="15.75">
      <c r="A78" s="18"/>
      <c r="B78" s="11"/>
      <c r="C78" s="36"/>
      <c r="D78" s="9"/>
      <c r="E78" s="6"/>
      <c r="F78" s="8"/>
      <c r="G78" s="5"/>
      <c r="H78" s="5">
        <f t="shared" si="1"/>
        <v>0</v>
      </c>
      <c r="I78" s="20"/>
    </row>
    <row r="79" spans="1:9" ht="15.75">
      <c r="A79" s="18"/>
      <c r="B79" s="11"/>
      <c r="C79" s="36"/>
      <c r="D79" s="9"/>
      <c r="E79" s="6"/>
      <c r="F79" s="8"/>
      <c r="G79" s="5"/>
      <c r="H79" s="5">
        <f t="shared" si="1"/>
        <v>0</v>
      </c>
      <c r="I79" s="20"/>
    </row>
    <row r="80" spans="1:9" ht="15.75">
      <c r="A80" s="18"/>
      <c r="B80" s="11"/>
      <c r="C80" s="36"/>
      <c r="D80" s="12"/>
      <c r="E80" s="6"/>
      <c r="F80" s="8"/>
      <c r="G80" s="5"/>
      <c r="H80" s="5">
        <f t="shared" si="1"/>
        <v>0</v>
      </c>
      <c r="I80" s="20"/>
    </row>
    <row r="81" spans="1:9" ht="15.75">
      <c r="A81" s="18"/>
      <c r="B81" s="11"/>
      <c r="C81" s="36"/>
      <c r="D81" s="9"/>
      <c r="E81" s="6"/>
      <c r="F81" s="8"/>
      <c r="G81" s="5"/>
      <c r="H81" s="5">
        <f t="shared" si="1"/>
        <v>0</v>
      </c>
      <c r="I81" s="20"/>
    </row>
    <row r="82" spans="1:9" ht="15.75">
      <c r="A82" s="18"/>
      <c r="B82" s="11"/>
      <c r="C82" s="36"/>
      <c r="D82" s="9"/>
      <c r="E82" s="6"/>
      <c r="F82" s="8"/>
      <c r="G82" s="5"/>
      <c r="H82" s="5">
        <f t="shared" si="1"/>
        <v>0</v>
      </c>
      <c r="I82" s="20"/>
    </row>
    <row r="83" spans="1:9" ht="15.75">
      <c r="A83" s="18"/>
      <c r="B83" s="11"/>
      <c r="C83" s="36"/>
      <c r="D83" s="9"/>
      <c r="E83" s="6"/>
      <c r="F83" s="8"/>
      <c r="G83" s="5"/>
      <c r="H83" s="5">
        <f t="shared" si="1"/>
        <v>0</v>
      </c>
      <c r="I83" s="20"/>
    </row>
    <row r="84" spans="1:9" ht="15.75">
      <c r="A84" s="18"/>
      <c r="B84" s="11"/>
      <c r="C84" s="36"/>
      <c r="D84" s="12"/>
      <c r="E84" s="13"/>
      <c r="F84" s="13"/>
      <c r="G84" s="5"/>
      <c r="H84" s="5">
        <f t="shared" si="1"/>
        <v>0</v>
      </c>
      <c r="I84" s="20"/>
    </row>
    <row r="85" spans="1:9" ht="15.75">
      <c r="A85" s="18"/>
      <c r="B85" s="15"/>
      <c r="C85" s="36"/>
      <c r="D85" s="16"/>
      <c r="E85" s="13"/>
      <c r="F85" s="13"/>
      <c r="G85" s="5"/>
      <c r="H85" s="5">
        <f t="shared" si="1"/>
        <v>0</v>
      </c>
      <c r="I85" s="20"/>
    </row>
    <row r="86" spans="1:9" ht="15.75">
      <c r="A86" s="18"/>
      <c r="B86" s="17"/>
      <c r="C86" s="36"/>
      <c r="D86" s="16"/>
      <c r="E86" s="13"/>
      <c r="F86" s="13"/>
      <c r="G86" s="5"/>
      <c r="H86" s="5">
        <f t="shared" si="1"/>
        <v>0</v>
      </c>
      <c r="I86" s="20"/>
    </row>
    <row r="87" spans="1:9" ht="15.75">
      <c r="A87" s="18"/>
      <c r="B87" s="11"/>
      <c r="C87" s="36"/>
      <c r="D87" s="12"/>
      <c r="E87" s="13"/>
      <c r="F87" s="13"/>
      <c r="G87" s="5"/>
      <c r="H87" s="5">
        <f t="shared" si="1"/>
        <v>0</v>
      </c>
      <c r="I87" s="20"/>
    </row>
    <row r="88" spans="1:9" ht="15.75">
      <c r="A88" s="18"/>
      <c r="B88" s="11"/>
      <c r="C88" s="36"/>
      <c r="D88" s="12"/>
      <c r="E88" s="13"/>
      <c r="F88" s="13"/>
      <c r="G88" s="5"/>
      <c r="H88" s="5">
        <f t="shared" si="1"/>
        <v>0</v>
      </c>
      <c r="I88" s="20"/>
    </row>
    <row r="89" spans="1:9" ht="15.75">
      <c r="A89" s="18"/>
      <c r="B89" s="11"/>
      <c r="C89" s="36"/>
      <c r="D89" s="16"/>
      <c r="E89" s="13"/>
      <c r="F89" s="13"/>
      <c r="G89" s="5"/>
      <c r="H89" s="5">
        <f t="shared" si="1"/>
        <v>0</v>
      </c>
      <c r="I89" s="20"/>
    </row>
    <row r="90" spans="1:9" ht="15.75">
      <c r="A90" s="18"/>
      <c r="B90" s="11"/>
      <c r="C90" s="36"/>
      <c r="D90" s="12"/>
      <c r="E90" s="13"/>
      <c r="F90" s="13"/>
      <c r="G90" s="5"/>
      <c r="H90" s="5">
        <f t="shared" si="1"/>
        <v>0</v>
      </c>
      <c r="I90" s="20"/>
    </row>
    <row r="91" spans="1:9" ht="15.75">
      <c r="A91" s="18"/>
      <c r="B91" s="11"/>
      <c r="C91" s="36"/>
      <c r="D91" s="12"/>
      <c r="E91" s="13"/>
      <c r="F91" s="13"/>
      <c r="G91" s="5"/>
      <c r="H91" s="5">
        <f t="shared" si="1"/>
        <v>0</v>
      </c>
      <c r="I91" s="20"/>
    </row>
    <row r="92" spans="1:9" ht="15.75">
      <c r="A92" s="18"/>
      <c r="B92" s="11"/>
      <c r="C92" s="36"/>
      <c r="D92" s="12"/>
      <c r="E92" s="13"/>
      <c r="F92" s="13"/>
      <c r="G92" s="5"/>
      <c r="H92" s="5">
        <f t="shared" si="1"/>
        <v>0</v>
      </c>
      <c r="I92" s="20"/>
    </row>
    <row r="93" spans="1:9" ht="15.75">
      <c r="A93" s="18"/>
      <c r="B93" s="11"/>
      <c r="C93" s="36"/>
      <c r="D93" s="12"/>
      <c r="E93" s="13"/>
      <c r="F93" s="13"/>
      <c r="G93" s="5"/>
      <c r="H93" s="5">
        <f t="shared" si="1"/>
        <v>0</v>
      </c>
      <c r="I93" s="20"/>
    </row>
    <row r="94" spans="1:9" ht="15.75">
      <c r="A94" s="18"/>
      <c r="B94" s="11"/>
      <c r="C94" s="36"/>
      <c r="D94" s="12"/>
      <c r="E94" s="13"/>
      <c r="F94" s="13"/>
      <c r="G94" s="5"/>
      <c r="H94" s="5">
        <f t="shared" si="1"/>
        <v>0</v>
      </c>
      <c r="I94" s="20"/>
    </row>
    <row r="95" spans="1:9" ht="15.75">
      <c r="A95" s="18"/>
      <c r="B95" s="11"/>
      <c r="C95" s="36"/>
      <c r="D95" s="12"/>
      <c r="E95" s="13"/>
      <c r="F95" s="13"/>
      <c r="G95" s="5"/>
      <c r="H95" s="5">
        <f t="shared" si="1"/>
        <v>0</v>
      </c>
      <c r="I95" s="20"/>
    </row>
    <row r="96" spans="1:9" ht="15.75">
      <c r="A96" s="18"/>
      <c r="B96" s="11"/>
      <c r="C96" s="36"/>
      <c r="D96" s="12"/>
      <c r="E96" s="13"/>
      <c r="F96" s="13"/>
      <c r="G96" s="5"/>
      <c r="H96" s="5">
        <f t="shared" si="1"/>
        <v>0</v>
      </c>
      <c r="I96" s="20"/>
    </row>
    <row r="97" spans="1:9" ht="15.75">
      <c r="A97" s="18"/>
      <c r="B97" s="11"/>
      <c r="C97" s="36"/>
      <c r="D97" s="12"/>
      <c r="E97" s="13"/>
      <c r="F97" s="13"/>
      <c r="G97" s="5"/>
      <c r="H97" s="5">
        <f t="shared" si="1"/>
        <v>0</v>
      </c>
      <c r="I97" s="20"/>
    </row>
    <row r="98" spans="1:9" ht="15.75">
      <c r="A98" s="18"/>
      <c r="B98" s="11"/>
      <c r="C98" s="36"/>
      <c r="D98" s="12"/>
      <c r="E98" s="13"/>
      <c r="F98" s="13"/>
      <c r="G98" s="5"/>
      <c r="H98" s="5">
        <f t="shared" si="1"/>
        <v>0</v>
      </c>
      <c r="I98" s="20"/>
    </row>
    <row r="99" spans="1:9" ht="15.75">
      <c r="A99" s="18"/>
      <c r="B99" s="11"/>
      <c r="C99" s="36"/>
      <c r="D99" s="9"/>
      <c r="E99" s="6"/>
      <c r="F99" s="13"/>
      <c r="G99" s="5"/>
      <c r="H99" s="5">
        <f t="shared" si="1"/>
        <v>0</v>
      </c>
      <c r="I99" s="20"/>
    </row>
    <row r="100" spans="1:9" ht="15.75">
      <c r="A100" s="18"/>
      <c r="B100" s="11"/>
      <c r="C100" s="36"/>
      <c r="D100" s="9"/>
      <c r="E100" s="6"/>
      <c r="F100" s="13"/>
      <c r="G100" s="5"/>
      <c r="H100" s="5">
        <f t="shared" si="1"/>
        <v>0</v>
      </c>
      <c r="I100" s="20"/>
    </row>
    <row r="101" spans="1:9" ht="15.75">
      <c r="A101" s="18"/>
      <c r="B101" s="11"/>
      <c r="C101" s="36"/>
      <c r="D101" s="9"/>
      <c r="E101" s="6"/>
      <c r="F101" s="13"/>
      <c r="G101" s="5"/>
      <c r="H101" s="5">
        <f t="shared" si="1"/>
        <v>0</v>
      </c>
      <c r="I101" s="20"/>
    </row>
    <row r="102" spans="1:9" ht="15.75">
      <c r="A102" s="18"/>
      <c r="B102" s="11"/>
      <c r="C102" s="36"/>
      <c r="D102" s="12"/>
      <c r="E102" s="13"/>
      <c r="F102" s="13"/>
      <c r="G102" s="5"/>
      <c r="H102" s="5">
        <f t="shared" si="1"/>
        <v>0</v>
      </c>
      <c r="I102" s="20"/>
    </row>
    <row r="103" spans="1:9" ht="15.75">
      <c r="A103" s="18"/>
      <c r="B103" s="11"/>
      <c r="C103" s="36"/>
      <c r="D103" s="12"/>
      <c r="E103" s="13"/>
      <c r="F103" s="13"/>
      <c r="G103" s="5"/>
      <c r="H103" s="5">
        <f t="shared" si="1"/>
        <v>0</v>
      </c>
      <c r="I103" s="20"/>
    </row>
    <row r="104" spans="1:9" ht="15.75">
      <c r="A104" s="18"/>
      <c r="B104" s="11"/>
      <c r="C104" s="36"/>
      <c r="D104" s="12"/>
      <c r="E104" s="13"/>
      <c r="F104" s="13"/>
      <c r="G104" s="5"/>
      <c r="H104" s="5">
        <f t="shared" si="1"/>
        <v>0</v>
      </c>
      <c r="I104" s="20"/>
    </row>
    <row r="105" spans="1:9" ht="15.75">
      <c r="A105" s="18"/>
      <c r="B105" s="11"/>
      <c r="C105" s="36"/>
      <c r="D105" s="12"/>
      <c r="E105" s="13"/>
      <c r="F105" s="14"/>
      <c r="G105" s="5"/>
      <c r="H105" s="5">
        <f t="shared" si="1"/>
        <v>0</v>
      </c>
      <c r="I105" s="20"/>
    </row>
    <row r="106" spans="1:9" ht="15.75">
      <c r="A106" s="18"/>
      <c r="B106" s="11"/>
      <c r="C106" s="36"/>
      <c r="D106" s="12"/>
      <c r="E106" s="13"/>
      <c r="F106" s="14"/>
      <c r="G106" s="5"/>
      <c r="H106" s="5">
        <f t="shared" si="1"/>
        <v>0</v>
      </c>
      <c r="I106" s="20"/>
    </row>
    <row r="107" spans="1:9" ht="15.75">
      <c r="A107" s="18"/>
      <c r="B107" s="11"/>
      <c r="C107" s="36"/>
      <c r="D107" s="12"/>
      <c r="E107" s="13"/>
      <c r="F107" s="14"/>
      <c r="G107" s="5"/>
      <c r="H107" s="5">
        <f t="shared" si="1"/>
        <v>0</v>
      </c>
    </row>
    <row r="108" spans="1:9" ht="15.75">
      <c r="A108" s="18"/>
      <c r="B108" s="11"/>
      <c r="C108" s="36"/>
      <c r="D108" s="12"/>
      <c r="E108" s="13"/>
      <c r="F108" s="14"/>
      <c r="G108" s="5"/>
      <c r="H108" s="5">
        <f t="shared" si="1"/>
        <v>0</v>
      </c>
    </row>
    <row r="109" spans="1:9" ht="15.75">
      <c r="A109" s="18"/>
      <c r="B109" s="11"/>
      <c r="C109" s="36"/>
      <c r="D109" s="12"/>
      <c r="E109" s="13"/>
      <c r="F109" s="14"/>
      <c r="G109" s="5"/>
      <c r="H109" s="5">
        <f t="shared" si="1"/>
        <v>0</v>
      </c>
    </row>
    <row r="110" spans="1:9" ht="15.75">
      <c r="A110" s="18"/>
      <c r="B110" s="11"/>
      <c r="C110" s="36"/>
      <c r="D110" s="12"/>
      <c r="E110" s="13"/>
      <c r="F110" s="14"/>
      <c r="G110" s="5"/>
      <c r="H110" s="5">
        <f t="shared" si="1"/>
        <v>0</v>
      </c>
    </row>
    <row r="111" spans="1:9" ht="15.75">
      <c r="A111" s="18"/>
      <c r="B111" s="11"/>
      <c r="C111" s="36"/>
      <c r="D111" s="12"/>
      <c r="E111" s="13"/>
      <c r="F111" s="14"/>
      <c r="G111" s="5"/>
      <c r="H111" s="5">
        <f t="shared" si="1"/>
        <v>0</v>
      </c>
    </row>
    <row r="112" spans="1:9" ht="15.75">
      <c r="A112" s="18"/>
      <c r="B112" s="11"/>
      <c r="C112" s="36"/>
      <c r="D112" s="12"/>
      <c r="E112" s="13"/>
      <c r="F112" s="14"/>
      <c r="G112" s="5"/>
      <c r="H112" s="5">
        <f t="shared" si="1"/>
        <v>0</v>
      </c>
    </row>
    <row r="113" spans="1:8" ht="15.75">
      <c r="A113" s="18"/>
      <c r="B113" s="11"/>
      <c r="C113" s="36"/>
      <c r="D113" s="12"/>
      <c r="E113" s="13"/>
      <c r="F113" s="14"/>
      <c r="G113" s="5"/>
      <c r="H113" s="5">
        <f t="shared" si="1"/>
        <v>0</v>
      </c>
    </row>
    <row r="114" spans="1:8" ht="15.75">
      <c r="A114" s="18"/>
      <c r="B114" s="11"/>
      <c r="C114" s="36"/>
      <c r="D114" s="12"/>
      <c r="E114" s="13"/>
      <c r="F114" s="14"/>
      <c r="G114" s="5"/>
      <c r="H114" s="5">
        <f t="shared" si="1"/>
        <v>0</v>
      </c>
    </row>
    <row r="115" spans="1:8" ht="15.75">
      <c r="A115" s="18"/>
      <c r="B115" s="11"/>
      <c r="C115" s="36"/>
      <c r="D115" s="12"/>
      <c r="E115" s="13"/>
      <c r="F115" s="14"/>
      <c r="G115" s="5"/>
      <c r="H115" s="5">
        <f t="shared" si="1"/>
        <v>0</v>
      </c>
    </row>
    <row r="116" spans="1:8" ht="15.75">
      <c r="A116" s="18"/>
      <c r="B116" s="11"/>
      <c r="C116" s="36"/>
      <c r="D116" s="12"/>
      <c r="E116" s="13"/>
      <c r="F116" s="14"/>
      <c r="G116" s="5"/>
      <c r="H116" s="5">
        <f t="shared" si="1"/>
        <v>0</v>
      </c>
    </row>
    <row r="117" spans="1:8" ht="15.75">
      <c r="A117" s="18"/>
      <c r="B117" s="11"/>
      <c r="C117" s="36"/>
      <c r="D117" s="12"/>
      <c r="E117" s="13"/>
      <c r="F117" s="14"/>
      <c r="G117" s="5"/>
      <c r="H117" s="5">
        <f t="shared" si="1"/>
        <v>0</v>
      </c>
    </row>
    <row r="118" spans="1:8" ht="15.75">
      <c r="A118" s="18"/>
      <c r="B118" s="11"/>
      <c r="C118" s="36"/>
      <c r="D118" s="12"/>
      <c r="E118" s="13"/>
      <c r="F118" s="14"/>
      <c r="G118" s="5"/>
      <c r="H118" s="5">
        <f t="shared" si="1"/>
        <v>0</v>
      </c>
    </row>
    <row r="119" spans="1:8" ht="15.75">
      <c r="A119" s="18"/>
      <c r="B119" s="11"/>
      <c r="C119" s="36"/>
      <c r="D119" s="12"/>
      <c r="E119" s="13"/>
      <c r="F119" s="14"/>
      <c r="G119" s="5"/>
      <c r="H119" s="5">
        <f t="shared" si="1"/>
        <v>0</v>
      </c>
    </row>
    <row r="120" spans="1:8" ht="15.75">
      <c r="A120" s="18"/>
      <c r="B120" s="11"/>
      <c r="C120" s="36"/>
      <c r="D120" s="12"/>
      <c r="E120" s="13"/>
      <c r="F120" s="14"/>
      <c r="G120" s="5"/>
      <c r="H120" s="5">
        <f t="shared" si="1"/>
        <v>0</v>
      </c>
    </row>
    <row r="121" spans="1:8" ht="15.75">
      <c r="A121" s="18"/>
      <c r="B121" s="11"/>
      <c r="C121" s="36"/>
      <c r="D121" s="12"/>
      <c r="E121" s="13"/>
      <c r="F121" s="14"/>
      <c r="G121" s="5"/>
      <c r="H121" s="5">
        <f t="shared" si="1"/>
        <v>0</v>
      </c>
    </row>
    <row r="122" spans="1:8" ht="15.75">
      <c r="A122" s="18"/>
      <c r="B122" s="11"/>
      <c r="C122" s="36"/>
      <c r="D122" s="12"/>
      <c r="E122" s="13"/>
      <c r="F122" s="14"/>
      <c r="G122" s="5"/>
      <c r="H122" s="5">
        <f t="shared" si="1"/>
        <v>0</v>
      </c>
    </row>
    <row r="123" spans="1:8" ht="15.75">
      <c r="A123" s="18"/>
      <c r="B123" s="11"/>
      <c r="C123" s="36"/>
      <c r="D123" s="12"/>
      <c r="E123" s="13"/>
      <c r="F123" s="14"/>
      <c r="G123" s="5"/>
      <c r="H123" s="5">
        <f t="shared" si="1"/>
        <v>0</v>
      </c>
    </row>
    <row r="124" spans="1:8" ht="15.75">
      <c r="A124" s="18"/>
      <c r="B124" s="11"/>
      <c r="C124" s="36"/>
      <c r="D124" s="12"/>
      <c r="E124" s="13"/>
      <c r="F124" s="14"/>
      <c r="G124" s="5"/>
      <c r="H124" s="5">
        <f t="shared" si="1"/>
        <v>0</v>
      </c>
    </row>
    <row r="125" spans="1:8" ht="15.75">
      <c r="A125" s="18"/>
      <c r="B125" s="11"/>
      <c r="C125" s="36"/>
      <c r="D125" s="12"/>
      <c r="E125" s="13"/>
      <c r="F125" s="14"/>
      <c r="G125" s="5"/>
      <c r="H125" s="5">
        <f t="shared" si="1"/>
        <v>0</v>
      </c>
    </row>
    <row r="126" spans="1:8" ht="15.75">
      <c r="A126" s="18"/>
      <c r="B126" s="11"/>
      <c r="C126" s="36"/>
      <c r="D126" s="12"/>
      <c r="E126" s="13"/>
      <c r="F126" s="14"/>
      <c r="G126" s="5"/>
      <c r="H126" s="5">
        <f t="shared" si="1"/>
        <v>0</v>
      </c>
    </row>
    <row r="127" spans="1:8" ht="15.75">
      <c r="A127" s="18"/>
      <c r="B127" s="11"/>
      <c r="C127" s="36"/>
      <c r="D127" s="12"/>
      <c r="E127" s="13"/>
      <c r="F127" s="14"/>
      <c r="G127" s="5"/>
      <c r="H127" s="5">
        <f t="shared" si="1"/>
        <v>0</v>
      </c>
    </row>
    <row r="128" spans="1:8" ht="15.75">
      <c r="A128" s="18"/>
      <c r="B128" s="11"/>
      <c r="C128" s="36"/>
      <c r="D128" s="12"/>
      <c r="E128" s="13"/>
      <c r="F128" s="14"/>
      <c r="G128" s="5"/>
      <c r="H128" s="5">
        <f t="shared" si="1"/>
        <v>0</v>
      </c>
    </row>
    <row r="129" spans="1:8" ht="15.75">
      <c r="A129" s="18"/>
      <c r="B129" s="11"/>
      <c r="C129" s="36"/>
      <c r="D129" s="12"/>
      <c r="E129" s="13"/>
      <c r="F129" s="14"/>
      <c r="G129" s="5"/>
      <c r="H129" s="5">
        <f t="shared" si="1"/>
        <v>0</v>
      </c>
    </row>
    <row r="130" spans="1:8" ht="15.75">
      <c r="A130" s="18"/>
      <c r="B130" s="11"/>
      <c r="C130" s="36"/>
      <c r="D130" s="12"/>
      <c r="E130" s="13"/>
      <c r="F130" s="14"/>
      <c r="G130" s="5"/>
      <c r="H130" s="5">
        <f t="shared" si="1"/>
        <v>0</v>
      </c>
    </row>
    <row r="131" spans="1:8" ht="15.75">
      <c r="A131" s="18"/>
      <c r="B131" s="11"/>
      <c r="C131" s="36"/>
      <c r="D131" s="12"/>
      <c r="E131" s="13"/>
      <c r="F131" s="14"/>
      <c r="G131" s="5"/>
      <c r="H131" s="5">
        <f t="shared" si="1"/>
        <v>0</v>
      </c>
    </row>
    <row r="132" spans="1:8" ht="15.75">
      <c r="A132" s="18"/>
      <c r="B132" s="11"/>
      <c r="C132" s="36"/>
      <c r="D132" s="12"/>
      <c r="E132" s="13"/>
      <c r="F132" s="14"/>
      <c r="G132" s="5"/>
      <c r="H132" s="5">
        <f t="shared" si="1"/>
        <v>0</v>
      </c>
    </row>
    <row r="133" spans="1:8" ht="15.75">
      <c r="A133" s="18"/>
      <c r="B133" s="11"/>
      <c r="C133" s="36"/>
      <c r="D133" s="12"/>
      <c r="E133" s="13"/>
      <c r="F133" s="14"/>
      <c r="G133" s="5"/>
      <c r="H133" s="5">
        <f t="shared" si="1"/>
        <v>0</v>
      </c>
    </row>
    <row r="134" spans="1:8" ht="15.75">
      <c r="A134" s="18"/>
      <c r="B134" s="11"/>
      <c r="C134" s="36"/>
      <c r="D134" s="12"/>
      <c r="E134" s="13"/>
      <c r="F134" s="14"/>
      <c r="G134" s="5"/>
      <c r="H134" s="5">
        <f t="shared" si="1"/>
        <v>0</v>
      </c>
    </row>
    <row r="135" spans="1:8" ht="15.75">
      <c r="A135" s="18"/>
      <c r="B135" s="11"/>
      <c r="C135" s="36"/>
      <c r="D135" s="12"/>
      <c r="E135" s="13"/>
      <c r="F135" s="14"/>
      <c r="G135" s="5"/>
      <c r="H135" s="5">
        <f t="shared" si="1"/>
        <v>0</v>
      </c>
    </row>
    <row r="136" spans="1:8" ht="15.75">
      <c r="A136" s="18"/>
      <c r="B136" s="11"/>
      <c r="C136" s="36"/>
      <c r="D136" s="12"/>
      <c r="E136" s="13"/>
      <c r="F136" s="14"/>
      <c r="G136" s="5"/>
      <c r="H136" s="5">
        <f t="shared" si="1"/>
        <v>0</v>
      </c>
    </row>
    <row r="137" spans="1:8" ht="15.75">
      <c r="A137" s="18"/>
      <c r="B137" s="11"/>
      <c r="C137" s="36"/>
      <c r="D137" s="12"/>
      <c r="E137" s="13"/>
      <c r="F137" s="14"/>
      <c r="G137" s="5"/>
      <c r="H137" s="5">
        <f t="shared" si="1"/>
        <v>0</v>
      </c>
    </row>
    <row r="138" spans="1:8" ht="15.75">
      <c r="A138" s="18"/>
      <c r="B138" s="11"/>
      <c r="C138" s="36"/>
      <c r="D138" s="12"/>
      <c r="E138" s="13"/>
      <c r="F138" s="14"/>
      <c r="G138" s="5"/>
      <c r="H138" s="5">
        <f t="shared" si="1"/>
        <v>0</v>
      </c>
    </row>
    <row r="139" spans="1:8" ht="15.75">
      <c r="A139" s="18"/>
      <c r="B139" s="11"/>
      <c r="C139" s="36"/>
      <c r="D139" s="12"/>
      <c r="E139" s="13"/>
      <c r="F139" s="14"/>
      <c r="G139" s="5"/>
      <c r="H139" s="5">
        <f t="shared" si="1"/>
        <v>0</v>
      </c>
    </row>
    <row r="140" spans="1:8" ht="15.75">
      <c r="A140" s="18"/>
      <c r="B140" s="11"/>
      <c r="C140" s="36"/>
      <c r="D140" s="12"/>
      <c r="E140" s="13"/>
      <c r="F140" s="14"/>
      <c r="G140" s="5"/>
      <c r="H140" s="5">
        <f t="shared" ref="H140:H203" si="2">G140*F140</f>
        <v>0</v>
      </c>
    </row>
    <row r="141" spans="1:8" ht="15.75">
      <c r="A141" s="18"/>
      <c r="B141" s="11"/>
      <c r="C141" s="36"/>
      <c r="D141" s="12"/>
      <c r="E141" s="13"/>
      <c r="F141" s="14"/>
      <c r="G141" s="5"/>
      <c r="H141" s="5">
        <f t="shared" si="2"/>
        <v>0</v>
      </c>
    </row>
    <row r="142" spans="1:8" ht="15.75">
      <c r="A142" s="18"/>
      <c r="B142" s="11"/>
      <c r="C142" s="36"/>
      <c r="D142" s="12"/>
      <c r="E142" s="13"/>
      <c r="F142" s="14"/>
      <c r="G142" s="5"/>
      <c r="H142" s="5">
        <f t="shared" si="2"/>
        <v>0</v>
      </c>
    </row>
    <row r="143" spans="1:8" ht="15.75">
      <c r="A143" s="18"/>
      <c r="B143" s="11"/>
      <c r="C143" s="36"/>
      <c r="D143" s="12"/>
      <c r="E143" s="13"/>
      <c r="F143" s="14"/>
      <c r="G143" s="5"/>
      <c r="H143" s="5">
        <f t="shared" si="2"/>
        <v>0</v>
      </c>
    </row>
    <row r="144" spans="1:8" ht="15.75">
      <c r="A144" s="18"/>
      <c r="B144" s="11"/>
      <c r="C144" s="36"/>
      <c r="D144" s="12"/>
      <c r="E144" s="13"/>
      <c r="F144" s="14"/>
      <c r="G144" s="5"/>
      <c r="H144" s="5">
        <f t="shared" si="2"/>
        <v>0</v>
      </c>
    </row>
    <row r="145" spans="1:8" ht="15.75">
      <c r="A145" s="18"/>
      <c r="B145" s="11"/>
      <c r="C145" s="36"/>
      <c r="D145" s="12"/>
      <c r="E145" s="13"/>
      <c r="F145" s="14"/>
      <c r="G145" s="5"/>
      <c r="H145" s="5">
        <f t="shared" si="2"/>
        <v>0</v>
      </c>
    </row>
    <row r="146" spans="1:8" ht="15.75">
      <c r="A146" s="18"/>
      <c r="B146" s="11"/>
      <c r="C146" s="36"/>
      <c r="D146" s="12"/>
      <c r="E146" s="13"/>
      <c r="F146" s="14"/>
      <c r="G146" s="5"/>
      <c r="H146" s="5">
        <f t="shared" si="2"/>
        <v>0</v>
      </c>
    </row>
    <row r="147" spans="1:8" ht="15.75">
      <c r="A147" s="18"/>
      <c r="B147" s="11"/>
      <c r="C147" s="36"/>
      <c r="D147" s="12"/>
      <c r="E147" s="13"/>
      <c r="F147" s="14"/>
      <c r="G147" s="5"/>
      <c r="H147" s="5">
        <f t="shared" si="2"/>
        <v>0</v>
      </c>
    </row>
    <row r="148" spans="1:8" ht="15.75">
      <c r="A148" s="18"/>
      <c r="B148" s="11"/>
      <c r="C148" s="36"/>
      <c r="D148" s="12"/>
      <c r="E148" s="13"/>
      <c r="F148" s="14"/>
      <c r="G148" s="5"/>
      <c r="H148" s="5">
        <f t="shared" si="2"/>
        <v>0</v>
      </c>
    </row>
    <row r="149" spans="1:8" ht="15.75">
      <c r="A149" s="18"/>
      <c r="B149" s="11"/>
      <c r="C149" s="36"/>
      <c r="D149" s="12"/>
      <c r="E149" s="13"/>
      <c r="F149" s="14"/>
      <c r="G149" s="5"/>
      <c r="H149" s="5">
        <f t="shared" si="2"/>
        <v>0</v>
      </c>
    </row>
    <row r="150" spans="1:8" ht="15.75">
      <c r="A150" s="18"/>
      <c r="B150" s="11"/>
      <c r="C150" s="36"/>
      <c r="D150" s="12"/>
      <c r="E150" s="13"/>
      <c r="F150" s="14"/>
      <c r="G150" s="5"/>
      <c r="H150" s="5">
        <f t="shared" si="2"/>
        <v>0</v>
      </c>
    </row>
    <row r="151" spans="1:8" ht="15.75">
      <c r="A151" s="18"/>
      <c r="B151" s="11"/>
      <c r="C151" s="36"/>
      <c r="D151" s="12"/>
      <c r="E151" s="13"/>
      <c r="F151" s="14"/>
      <c r="G151" s="5"/>
      <c r="H151" s="5">
        <f t="shared" si="2"/>
        <v>0</v>
      </c>
    </row>
    <row r="152" spans="1:8" ht="15.75">
      <c r="A152" s="18"/>
      <c r="B152" s="11"/>
      <c r="C152" s="36"/>
      <c r="D152" s="12"/>
      <c r="E152" s="13"/>
      <c r="F152" s="14"/>
      <c r="G152" s="5"/>
      <c r="H152" s="5">
        <f t="shared" si="2"/>
        <v>0</v>
      </c>
    </row>
    <row r="153" spans="1:8" ht="15.75">
      <c r="A153" s="18"/>
      <c r="B153" s="11"/>
      <c r="C153" s="36"/>
      <c r="D153" s="12"/>
      <c r="E153" s="13"/>
      <c r="F153" s="14"/>
      <c r="G153" s="5"/>
      <c r="H153" s="5">
        <f t="shared" si="2"/>
        <v>0</v>
      </c>
    </row>
    <row r="154" spans="1:8" ht="15.75">
      <c r="A154" s="18"/>
      <c r="B154" s="11"/>
      <c r="C154" s="36"/>
      <c r="D154" s="12"/>
      <c r="E154" s="13"/>
      <c r="F154" s="14"/>
      <c r="G154" s="5"/>
      <c r="H154" s="5">
        <f t="shared" si="2"/>
        <v>0</v>
      </c>
    </row>
    <row r="155" spans="1:8" ht="15.75">
      <c r="A155" s="18"/>
      <c r="B155" s="11"/>
      <c r="C155" s="36"/>
      <c r="D155" s="12"/>
      <c r="E155" s="13"/>
      <c r="F155" s="14"/>
      <c r="G155" s="5"/>
      <c r="H155" s="5">
        <f t="shared" si="2"/>
        <v>0</v>
      </c>
    </row>
    <row r="156" spans="1:8" ht="15.75">
      <c r="A156" s="18"/>
      <c r="B156" s="11"/>
      <c r="C156" s="36"/>
      <c r="D156" s="12"/>
      <c r="E156" s="13"/>
      <c r="F156" s="14"/>
      <c r="G156" s="5"/>
      <c r="H156" s="5">
        <f t="shared" si="2"/>
        <v>0</v>
      </c>
    </row>
    <row r="157" spans="1:8" ht="15.75">
      <c r="A157" s="18"/>
      <c r="B157" s="11"/>
      <c r="C157" s="36"/>
      <c r="D157" s="12"/>
      <c r="E157" s="13"/>
      <c r="F157" s="14"/>
      <c r="G157" s="5"/>
      <c r="H157" s="5">
        <f t="shared" si="2"/>
        <v>0</v>
      </c>
    </row>
    <row r="158" spans="1:8" ht="15.75">
      <c r="A158" s="18"/>
      <c r="B158" s="11"/>
      <c r="C158" s="36"/>
      <c r="D158" s="12"/>
      <c r="E158" s="13"/>
      <c r="F158" s="14"/>
      <c r="G158" s="5"/>
      <c r="H158" s="5">
        <f t="shared" si="2"/>
        <v>0</v>
      </c>
    </row>
    <row r="159" spans="1:8" ht="15.75">
      <c r="A159" s="18"/>
      <c r="B159" s="11"/>
      <c r="C159" s="36"/>
      <c r="D159" s="12"/>
      <c r="E159" s="13"/>
      <c r="F159" s="14"/>
      <c r="G159" s="5"/>
      <c r="H159" s="5">
        <f t="shared" si="2"/>
        <v>0</v>
      </c>
    </row>
    <row r="160" spans="1:8" ht="15.75">
      <c r="A160" s="18"/>
      <c r="B160" s="11"/>
      <c r="C160" s="36"/>
      <c r="D160" s="12"/>
      <c r="E160" s="13"/>
      <c r="F160" s="14"/>
      <c r="G160" s="5"/>
      <c r="H160" s="5">
        <f t="shared" si="2"/>
        <v>0</v>
      </c>
    </row>
    <row r="161" spans="1:8" ht="15.75">
      <c r="A161" s="18"/>
      <c r="B161" s="11"/>
      <c r="C161" s="36"/>
      <c r="D161" s="12"/>
      <c r="E161" s="13"/>
      <c r="F161" s="14"/>
      <c r="G161" s="5"/>
      <c r="H161" s="5">
        <f t="shared" si="2"/>
        <v>0</v>
      </c>
    </row>
    <row r="162" spans="1:8" ht="15.75">
      <c r="A162" s="18"/>
      <c r="B162" s="11"/>
      <c r="C162" s="36"/>
      <c r="D162" s="12"/>
      <c r="E162" s="13"/>
      <c r="F162" s="14"/>
      <c r="G162" s="5"/>
      <c r="H162" s="5">
        <f t="shared" si="2"/>
        <v>0</v>
      </c>
    </row>
    <row r="163" spans="1:8" ht="15.75">
      <c r="A163" s="18"/>
      <c r="B163" s="11"/>
      <c r="C163" s="36"/>
      <c r="D163" s="12"/>
      <c r="E163" s="13"/>
      <c r="F163" s="14"/>
      <c r="G163" s="5"/>
      <c r="H163" s="5">
        <f t="shared" si="2"/>
        <v>0</v>
      </c>
    </row>
    <row r="164" spans="1:8" ht="15.75">
      <c r="A164" s="18"/>
      <c r="B164" s="11"/>
      <c r="C164" s="36"/>
      <c r="D164" s="12"/>
      <c r="E164" s="13"/>
      <c r="F164" s="14"/>
      <c r="G164" s="5"/>
      <c r="H164" s="5">
        <f t="shared" si="2"/>
        <v>0</v>
      </c>
    </row>
    <row r="165" spans="1:8" ht="15.75">
      <c r="A165" s="18"/>
      <c r="B165" s="11"/>
      <c r="C165" s="36"/>
      <c r="D165" s="12"/>
      <c r="E165" s="13"/>
      <c r="F165" s="14"/>
      <c r="G165" s="5"/>
      <c r="H165" s="5">
        <f t="shared" si="2"/>
        <v>0</v>
      </c>
    </row>
    <row r="166" spans="1:8" ht="15.75">
      <c r="A166" s="18"/>
      <c r="B166" s="11"/>
      <c r="C166" s="36"/>
      <c r="D166" s="12"/>
      <c r="E166" s="13"/>
      <c r="F166" s="14"/>
      <c r="G166" s="5"/>
      <c r="H166" s="5">
        <f t="shared" si="2"/>
        <v>0</v>
      </c>
    </row>
    <row r="167" spans="1:8" ht="15.75">
      <c r="A167" s="18"/>
      <c r="B167" s="11"/>
      <c r="C167" s="36"/>
      <c r="D167" s="12"/>
      <c r="E167" s="13"/>
      <c r="F167" s="14"/>
      <c r="G167" s="5"/>
      <c r="H167" s="5">
        <f t="shared" si="2"/>
        <v>0</v>
      </c>
    </row>
    <row r="168" spans="1:8" ht="15.75">
      <c r="A168" s="18"/>
      <c r="B168" s="11"/>
      <c r="C168" s="36"/>
      <c r="D168" s="12"/>
      <c r="E168" s="13"/>
      <c r="F168" s="14"/>
      <c r="G168" s="5"/>
      <c r="H168" s="5">
        <f t="shared" si="2"/>
        <v>0</v>
      </c>
    </row>
    <row r="169" spans="1:8" ht="15.75">
      <c r="A169" s="18"/>
      <c r="B169" s="11"/>
      <c r="C169" s="36"/>
      <c r="D169" s="12"/>
      <c r="E169" s="13"/>
      <c r="F169" s="14"/>
      <c r="G169" s="5"/>
      <c r="H169" s="5">
        <f t="shared" si="2"/>
        <v>0</v>
      </c>
    </row>
    <row r="170" spans="1:8" ht="15.75">
      <c r="A170" s="18"/>
      <c r="B170" s="11"/>
      <c r="C170" s="36"/>
      <c r="D170" s="12"/>
      <c r="E170" s="13"/>
      <c r="F170" s="14"/>
      <c r="G170" s="5"/>
      <c r="H170" s="5">
        <f t="shared" si="2"/>
        <v>0</v>
      </c>
    </row>
    <row r="171" spans="1:8" ht="15.75">
      <c r="A171" s="18"/>
      <c r="B171" s="11"/>
      <c r="C171" s="36"/>
      <c r="D171" s="12"/>
      <c r="E171" s="13"/>
      <c r="F171" s="14"/>
      <c r="G171" s="5"/>
      <c r="H171" s="5">
        <f t="shared" si="2"/>
        <v>0</v>
      </c>
    </row>
    <row r="172" spans="1:8" ht="15.75">
      <c r="A172" s="18"/>
      <c r="B172" s="11"/>
      <c r="C172" s="36"/>
      <c r="D172" s="12"/>
      <c r="E172" s="13"/>
      <c r="F172" s="14"/>
      <c r="G172" s="5"/>
      <c r="H172" s="5">
        <f t="shared" si="2"/>
        <v>0</v>
      </c>
    </row>
    <row r="173" spans="1:8" ht="15.75">
      <c r="A173" s="18"/>
      <c r="B173" s="11"/>
      <c r="C173" s="36"/>
      <c r="D173" s="12"/>
      <c r="E173" s="13"/>
      <c r="F173" s="14"/>
      <c r="G173" s="5"/>
      <c r="H173" s="5">
        <f t="shared" si="2"/>
        <v>0</v>
      </c>
    </row>
    <row r="174" spans="1:8" ht="15.75">
      <c r="A174" s="18"/>
      <c r="B174" s="11"/>
      <c r="C174" s="36"/>
      <c r="D174" s="12"/>
      <c r="E174" s="13"/>
      <c r="F174" s="14"/>
      <c r="G174" s="5"/>
      <c r="H174" s="5">
        <f t="shared" si="2"/>
        <v>0</v>
      </c>
    </row>
    <row r="175" spans="1:8" ht="15.75">
      <c r="A175" s="18"/>
      <c r="B175" s="11"/>
      <c r="C175" s="36"/>
      <c r="D175" s="12"/>
      <c r="E175" s="13"/>
      <c r="F175" s="14"/>
      <c r="G175" s="5"/>
      <c r="H175" s="5">
        <f t="shared" si="2"/>
        <v>0</v>
      </c>
    </row>
    <row r="176" spans="1:8" ht="15.75">
      <c r="A176" s="18"/>
      <c r="B176" s="11"/>
      <c r="C176" s="36"/>
      <c r="D176" s="12"/>
      <c r="E176" s="13"/>
      <c r="F176" s="14"/>
      <c r="G176" s="5"/>
      <c r="H176" s="5">
        <f t="shared" si="2"/>
        <v>0</v>
      </c>
    </row>
    <row r="177" spans="1:8" ht="15.75">
      <c r="A177" s="18"/>
      <c r="B177" s="11"/>
      <c r="C177" s="36"/>
      <c r="D177" s="9"/>
      <c r="E177" s="6"/>
      <c r="F177" s="8"/>
      <c r="G177" s="5"/>
      <c r="H177" s="5">
        <f t="shared" si="2"/>
        <v>0</v>
      </c>
    </row>
    <row r="178" spans="1:8" ht="15.75">
      <c r="A178" s="18"/>
      <c r="B178" s="11"/>
      <c r="C178" s="36"/>
      <c r="D178" s="9"/>
      <c r="E178" s="6"/>
      <c r="F178" s="8"/>
      <c r="G178" s="5"/>
      <c r="H178" s="5">
        <f t="shared" si="2"/>
        <v>0</v>
      </c>
    </row>
    <row r="179" spans="1:8" ht="15.75">
      <c r="A179" s="18"/>
      <c r="B179" s="11"/>
      <c r="C179" s="36"/>
      <c r="D179" s="9"/>
      <c r="E179" s="6"/>
      <c r="F179" s="8"/>
      <c r="G179" s="5"/>
      <c r="H179" s="5">
        <f t="shared" si="2"/>
        <v>0</v>
      </c>
    </row>
    <row r="180" spans="1:8" ht="15.75">
      <c r="A180" s="18"/>
      <c r="B180" s="11"/>
      <c r="C180" s="36"/>
      <c r="D180" s="12"/>
      <c r="E180" s="13"/>
      <c r="F180" s="14"/>
      <c r="G180" s="5"/>
      <c r="H180" s="5">
        <f t="shared" si="2"/>
        <v>0</v>
      </c>
    </row>
    <row r="181" spans="1:8" ht="15.75">
      <c r="A181" s="18"/>
      <c r="B181" s="11"/>
      <c r="C181" s="36"/>
      <c r="D181" s="12"/>
      <c r="E181" s="13"/>
      <c r="F181" s="14"/>
      <c r="G181" s="5"/>
      <c r="H181" s="5">
        <f t="shared" si="2"/>
        <v>0</v>
      </c>
    </row>
    <row r="182" spans="1:8" ht="15.75">
      <c r="A182" s="18"/>
      <c r="B182" s="11"/>
      <c r="C182" s="36"/>
      <c r="D182" s="12"/>
      <c r="E182" s="13"/>
      <c r="F182" s="14"/>
      <c r="G182" s="5"/>
      <c r="H182" s="5">
        <f t="shared" si="2"/>
        <v>0</v>
      </c>
    </row>
    <row r="183" spans="1:8" ht="15.75">
      <c r="A183" s="18"/>
      <c r="B183" s="11"/>
      <c r="C183" s="36"/>
      <c r="D183" s="12"/>
      <c r="E183" s="13"/>
      <c r="F183" s="14"/>
      <c r="G183" s="5"/>
      <c r="H183" s="5">
        <f t="shared" si="2"/>
        <v>0</v>
      </c>
    </row>
    <row r="184" spans="1:8" ht="15.75">
      <c r="A184" s="18"/>
      <c r="B184" s="11"/>
      <c r="C184" s="36"/>
      <c r="D184" s="12"/>
      <c r="E184" s="13"/>
      <c r="F184" s="14"/>
      <c r="G184" s="5"/>
      <c r="H184" s="5">
        <f t="shared" si="2"/>
        <v>0</v>
      </c>
    </row>
    <row r="185" spans="1:8" ht="15.75">
      <c r="A185" s="18"/>
      <c r="B185" s="11"/>
      <c r="C185" s="36"/>
      <c r="D185" s="12"/>
      <c r="E185" s="13"/>
      <c r="F185" s="14"/>
      <c r="G185" s="5"/>
      <c r="H185" s="5">
        <f t="shared" si="2"/>
        <v>0</v>
      </c>
    </row>
    <row r="186" spans="1:8" ht="15.75">
      <c r="A186" s="18"/>
      <c r="B186" s="11"/>
      <c r="C186" s="36"/>
      <c r="D186" s="12"/>
      <c r="E186" s="13"/>
      <c r="F186" s="14"/>
      <c r="G186" s="5"/>
      <c r="H186" s="5">
        <f t="shared" si="2"/>
        <v>0</v>
      </c>
    </row>
    <row r="187" spans="1:8" ht="15.75">
      <c r="A187" s="18"/>
      <c r="B187" s="11"/>
      <c r="C187" s="36"/>
      <c r="D187" s="12"/>
      <c r="E187" s="13"/>
      <c r="F187" s="14"/>
      <c r="G187" s="5"/>
      <c r="H187" s="5">
        <f t="shared" si="2"/>
        <v>0</v>
      </c>
    </row>
    <row r="188" spans="1:8" ht="15.75">
      <c r="A188" s="18"/>
      <c r="B188" s="11"/>
      <c r="C188" s="36"/>
      <c r="D188" s="12"/>
      <c r="E188" s="13"/>
      <c r="F188" s="14"/>
      <c r="G188" s="5"/>
      <c r="H188" s="5">
        <f t="shared" si="2"/>
        <v>0</v>
      </c>
    </row>
    <row r="189" spans="1:8" ht="15.75">
      <c r="A189" s="18"/>
      <c r="B189" s="11"/>
      <c r="C189" s="36"/>
      <c r="D189" s="12"/>
      <c r="E189" s="13"/>
      <c r="F189" s="14"/>
      <c r="G189" s="5"/>
      <c r="H189" s="5">
        <f t="shared" si="2"/>
        <v>0</v>
      </c>
    </row>
    <row r="190" spans="1:8" ht="15.75">
      <c r="A190" s="18"/>
      <c r="B190" s="11"/>
      <c r="C190" s="36"/>
      <c r="D190" s="12"/>
      <c r="E190" s="13"/>
      <c r="F190" s="14"/>
      <c r="G190" s="5"/>
      <c r="H190" s="5">
        <f t="shared" si="2"/>
        <v>0</v>
      </c>
    </row>
    <row r="191" spans="1:8" ht="15.75">
      <c r="A191" s="18"/>
      <c r="B191" s="11"/>
      <c r="C191" s="36"/>
      <c r="D191" s="12"/>
      <c r="E191" s="13"/>
      <c r="F191" s="14"/>
      <c r="G191" s="5"/>
      <c r="H191" s="5">
        <f t="shared" si="2"/>
        <v>0</v>
      </c>
    </row>
    <row r="192" spans="1:8" ht="15.75">
      <c r="A192" s="18"/>
      <c r="B192" s="11"/>
      <c r="C192" s="36"/>
      <c r="D192" s="12"/>
      <c r="E192" s="13"/>
      <c r="F192" s="14"/>
      <c r="G192" s="5"/>
      <c r="H192" s="5">
        <f t="shared" si="2"/>
        <v>0</v>
      </c>
    </row>
    <row r="193" spans="1:8" ht="15.75">
      <c r="A193" s="18"/>
      <c r="B193" s="11"/>
      <c r="C193" s="36"/>
      <c r="D193" s="12"/>
      <c r="E193" s="13"/>
      <c r="F193" s="14"/>
      <c r="G193" s="5"/>
      <c r="H193" s="5">
        <f t="shared" si="2"/>
        <v>0</v>
      </c>
    </row>
    <row r="194" spans="1:8" ht="15.75">
      <c r="A194" s="18"/>
      <c r="B194" s="11"/>
      <c r="C194" s="36"/>
      <c r="D194" s="12"/>
      <c r="E194" s="13"/>
      <c r="F194" s="14"/>
      <c r="G194" s="5"/>
      <c r="H194" s="5">
        <f t="shared" si="2"/>
        <v>0</v>
      </c>
    </row>
    <row r="195" spans="1:8" ht="15.75">
      <c r="A195" s="18"/>
      <c r="B195" s="11"/>
      <c r="C195" s="36"/>
      <c r="D195" s="12"/>
      <c r="E195" s="13"/>
      <c r="F195" s="14"/>
      <c r="G195" s="5"/>
      <c r="H195" s="5">
        <f t="shared" si="2"/>
        <v>0</v>
      </c>
    </row>
    <row r="196" spans="1:8" ht="15.75">
      <c r="A196" s="18"/>
      <c r="B196" s="11"/>
      <c r="C196" s="36"/>
      <c r="D196" s="12"/>
      <c r="E196" s="13"/>
      <c r="F196" s="14"/>
      <c r="G196" s="5"/>
      <c r="H196" s="5">
        <f t="shared" si="2"/>
        <v>0</v>
      </c>
    </row>
    <row r="197" spans="1:8" ht="15.75">
      <c r="A197" s="18"/>
      <c r="B197" s="11"/>
      <c r="C197" s="36"/>
      <c r="D197" s="12"/>
      <c r="E197" s="13"/>
      <c r="F197" s="14"/>
      <c r="G197" s="5"/>
      <c r="H197" s="5">
        <f t="shared" si="2"/>
        <v>0</v>
      </c>
    </row>
    <row r="198" spans="1:8" ht="15.75">
      <c r="A198" s="18"/>
      <c r="B198" s="11"/>
      <c r="C198" s="36"/>
      <c r="D198" s="12"/>
      <c r="E198" s="13"/>
      <c r="F198" s="14"/>
      <c r="G198" s="5"/>
      <c r="H198" s="5">
        <f t="shared" si="2"/>
        <v>0</v>
      </c>
    </row>
    <row r="199" spans="1:8" ht="15.75">
      <c r="A199" s="18"/>
      <c r="B199" s="11"/>
      <c r="C199" s="36"/>
      <c r="D199" s="12"/>
      <c r="E199" s="13"/>
      <c r="F199" s="14"/>
      <c r="G199" s="5"/>
      <c r="H199" s="5">
        <f t="shared" si="2"/>
        <v>0</v>
      </c>
    </row>
    <row r="200" spans="1:8" ht="15.75">
      <c r="A200" s="18"/>
      <c r="B200" s="11"/>
      <c r="C200" s="36"/>
      <c r="D200" s="12"/>
      <c r="E200" s="13"/>
      <c r="F200" s="14"/>
      <c r="G200" s="5"/>
      <c r="H200" s="5">
        <f t="shared" si="2"/>
        <v>0</v>
      </c>
    </row>
    <row r="201" spans="1:8" ht="15.75">
      <c r="A201" s="18"/>
      <c r="B201" s="11"/>
      <c r="C201" s="36"/>
      <c r="D201" s="12"/>
      <c r="E201" s="13"/>
      <c r="F201" s="14"/>
      <c r="G201" s="5"/>
      <c r="H201" s="5">
        <f t="shared" si="2"/>
        <v>0</v>
      </c>
    </row>
    <row r="202" spans="1:8" ht="15.75">
      <c r="A202" s="18"/>
      <c r="B202" s="11"/>
      <c r="C202" s="36"/>
      <c r="D202" s="12"/>
      <c r="E202" s="13"/>
      <c r="F202" s="14"/>
      <c r="G202" s="5"/>
      <c r="H202" s="5">
        <f t="shared" si="2"/>
        <v>0</v>
      </c>
    </row>
    <row r="203" spans="1:8" ht="15.75">
      <c r="A203" s="18"/>
      <c r="B203" s="11"/>
      <c r="C203" s="36"/>
      <c r="D203" s="12"/>
      <c r="E203" s="13"/>
      <c r="F203" s="14"/>
      <c r="G203" s="5"/>
      <c r="H203" s="5">
        <f t="shared" si="2"/>
        <v>0</v>
      </c>
    </row>
    <row r="204" spans="1:8" ht="15.75">
      <c r="A204" s="18"/>
      <c r="B204" s="11"/>
      <c r="C204" s="36"/>
      <c r="D204" s="12"/>
      <c r="E204" s="13"/>
      <c r="F204" s="14"/>
      <c r="G204" s="5"/>
      <c r="H204" s="5">
        <f t="shared" ref="H204:H267" si="3">G204*F204</f>
        <v>0</v>
      </c>
    </row>
    <row r="205" spans="1:8" ht="15.75">
      <c r="A205" s="18"/>
      <c r="B205" s="11"/>
      <c r="C205" s="36"/>
      <c r="D205" s="12"/>
      <c r="E205" s="13"/>
      <c r="F205" s="14"/>
      <c r="G205" s="5"/>
      <c r="H205" s="5">
        <f t="shared" si="3"/>
        <v>0</v>
      </c>
    </row>
    <row r="206" spans="1:8" ht="15.75">
      <c r="A206" s="18"/>
      <c r="B206" s="11"/>
      <c r="C206" s="36"/>
      <c r="D206" s="12"/>
      <c r="E206" s="13"/>
      <c r="F206" s="14"/>
      <c r="G206" s="5"/>
      <c r="H206" s="5">
        <f t="shared" si="3"/>
        <v>0</v>
      </c>
    </row>
    <row r="207" spans="1:8" ht="15.75">
      <c r="A207" s="18"/>
      <c r="B207" s="11"/>
      <c r="C207" s="36"/>
      <c r="D207" s="12"/>
      <c r="E207" s="13"/>
      <c r="F207" s="14"/>
      <c r="G207" s="5"/>
      <c r="H207" s="5">
        <f t="shared" si="3"/>
        <v>0</v>
      </c>
    </row>
    <row r="208" spans="1:8" ht="15.75">
      <c r="A208" s="18"/>
      <c r="B208" s="11"/>
      <c r="C208" s="36"/>
      <c r="D208" s="12"/>
      <c r="E208" s="13"/>
      <c r="F208" s="14"/>
      <c r="G208" s="5"/>
      <c r="H208" s="5">
        <f t="shared" si="3"/>
        <v>0</v>
      </c>
    </row>
    <row r="209" spans="1:8" ht="15.75">
      <c r="A209" s="18"/>
      <c r="B209" s="11"/>
      <c r="C209" s="36"/>
      <c r="D209" s="12"/>
      <c r="E209" s="13"/>
      <c r="F209" s="14"/>
      <c r="G209" s="5"/>
      <c r="H209" s="5">
        <f t="shared" si="3"/>
        <v>0</v>
      </c>
    </row>
    <row r="210" spans="1:8" ht="15.75">
      <c r="A210" s="18"/>
      <c r="B210" s="11"/>
      <c r="C210" s="36"/>
      <c r="D210" s="12"/>
      <c r="E210" s="13"/>
      <c r="F210" s="14"/>
      <c r="G210" s="5"/>
      <c r="H210" s="5">
        <f t="shared" si="3"/>
        <v>0</v>
      </c>
    </row>
    <row r="211" spans="1:8" ht="15.75">
      <c r="A211" s="18"/>
      <c r="B211" s="11"/>
      <c r="C211" s="36"/>
      <c r="D211" s="12"/>
      <c r="E211" s="13"/>
      <c r="F211" s="14"/>
      <c r="G211" s="5"/>
      <c r="H211" s="5">
        <f t="shared" si="3"/>
        <v>0</v>
      </c>
    </row>
    <row r="212" spans="1:8" ht="15.75">
      <c r="A212" s="18"/>
      <c r="B212" s="11"/>
      <c r="C212" s="36"/>
      <c r="D212" s="12"/>
      <c r="E212" s="13"/>
      <c r="F212" s="14"/>
      <c r="G212" s="5"/>
      <c r="H212" s="5">
        <f t="shared" si="3"/>
        <v>0</v>
      </c>
    </row>
    <row r="213" spans="1:8" ht="15.75">
      <c r="A213" s="18"/>
      <c r="B213" s="11"/>
      <c r="C213" s="36"/>
      <c r="D213" s="12"/>
      <c r="E213" s="13"/>
      <c r="F213" s="14"/>
      <c r="G213" s="5"/>
      <c r="H213" s="5">
        <f t="shared" si="3"/>
        <v>0</v>
      </c>
    </row>
    <row r="214" spans="1:8" ht="15.75">
      <c r="A214" s="18"/>
      <c r="B214" s="11"/>
      <c r="C214" s="36"/>
      <c r="D214" s="12"/>
      <c r="E214" s="13"/>
      <c r="F214" s="14"/>
      <c r="G214" s="5"/>
      <c r="H214" s="5">
        <f t="shared" si="3"/>
        <v>0</v>
      </c>
    </row>
    <row r="215" spans="1:8" ht="15.75">
      <c r="A215" s="18"/>
      <c r="B215" s="11"/>
      <c r="C215" s="36"/>
      <c r="D215" s="12"/>
      <c r="E215" s="13"/>
      <c r="F215" s="14"/>
      <c r="G215" s="5"/>
      <c r="H215" s="5">
        <f t="shared" si="3"/>
        <v>0</v>
      </c>
    </row>
    <row r="216" spans="1:8" ht="15.75">
      <c r="A216" s="18"/>
      <c r="B216" s="11"/>
      <c r="C216" s="36"/>
      <c r="D216" s="12"/>
      <c r="E216" s="13"/>
      <c r="F216" s="14"/>
      <c r="G216" s="5"/>
      <c r="H216" s="5">
        <f t="shared" si="3"/>
        <v>0</v>
      </c>
    </row>
    <row r="217" spans="1:8" ht="15.75">
      <c r="A217" s="18"/>
      <c r="B217" s="11"/>
      <c r="C217" s="36"/>
      <c r="D217" s="12"/>
      <c r="E217" s="13"/>
      <c r="F217" s="14"/>
      <c r="G217" s="5"/>
      <c r="H217" s="5">
        <f t="shared" si="3"/>
        <v>0</v>
      </c>
    </row>
    <row r="218" spans="1:8" ht="15.75">
      <c r="A218" s="18"/>
      <c r="B218" s="11"/>
      <c r="C218" s="36"/>
      <c r="D218" s="12"/>
      <c r="E218" s="13"/>
      <c r="F218" s="14"/>
      <c r="G218" s="5"/>
      <c r="H218" s="5">
        <f t="shared" si="3"/>
        <v>0</v>
      </c>
    </row>
    <row r="219" spans="1:8" ht="15.75">
      <c r="A219" s="18"/>
      <c r="B219" s="11"/>
      <c r="C219" s="36"/>
      <c r="D219" s="12"/>
      <c r="E219" s="13"/>
      <c r="F219" s="14"/>
      <c r="G219" s="5"/>
      <c r="H219" s="5">
        <f t="shared" si="3"/>
        <v>0</v>
      </c>
    </row>
    <row r="220" spans="1:8" ht="15.75">
      <c r="A220" s="18"/>
      <c r="B220" s="11"/>
      <c r="C220" s="36"/>
      <c r="D220" s="12"/>
      <c r="E220" s="13"/>
      <c r="F220" s="14"/>
      <c r="G220" s="5"/>
      <c r="H220" s="5">
        <f t="shared" si="3"/>
        <v>0</v>
      </c>
    </row>
    <row r="221" spans="1:8" ht="15.75">
      <c r="A221" s="18"/>
      <c r="B221" s="18"/>
      <c r="C221" s="36"/>
      <c r="D221" s="12"/>
      <c r="E221" s="13"/>
      <c r="F221" s="14"/>
      <c r="G221" s="5"/>
      <c r="H221" s="5">
        <f t="shared" si="3"/>
        <v>0</v>
      </c>
    </row>
    <row r="222" spans="1:8" ht="15.75">
      <c r="A222" s="18"/>
      <c r="B222" s="11"/>
      <c r="C222" s="36"/>
      <c r="D222" s="12"/>
      <c r="E222" s="13"/>
      <c r="F222" s="14"/>
      <c r="G222" s="5"/>
      <c r="H222" s="5">
        <f t="shared" si="3"/>
        <v>0</v>
      </c>
    </row>
    <row r="223" spans="1:8" ht="15.75">
      <c r="A223" s="18"/>
      <c r="B223" s="11"/>
      <c r="C223" s="36"/>
      <c r="D223" s="12"/>
      <c r="E223" s="13"/>
      <c r="F223" s="14"/>
      <c r="G223" s="5"/>
      <c r="H223" s="5">
        <f t="shared" si="3"/>
        <v>0</v>
      </c>
    </row>
    <row r="224" spans="1:8" ht="15.75">
      <c r="A224" s="18"/>
      <c r="B224" s="11"/>
      <c r="C224" s="36"/>
      <c r="D224" s="12"/>
      <c r="E224" s="13"/>
      <c r="F224" s="14"/>
      <c r="G224" s="5"/>
      <c r="H224" s="5">
        <f t="shared" si="3"/>
        <v>0</v>
      </c>
    </row>
    <row r="225" spans="1:8" ht="15.75">
      <c r="A225" s="18"/>
      <c r="B225" s="11"/>
      <c r="C225" s="36"/>
      <c r="D225" s="12"/>
      <c r="E225" s="13"/>
      <c r="F225" s="14"/>
      <c r="G225" s="5"/>
      <c r="H225" s="5">
        <f t="shared" si="3"/>
        <v>0</v>
      </c>
    </row>
    <row r="226" spans="1:8" ht="15.75">
      <c r="A226" s="18"/>
      <c r="B226" s="11"/>
      <c r="C226" s="36"/>
      <c r="D226" s="12"/>
      <c r="E226" s="13"/>
      <c r="F226" s="14"/>
      <c r="G226" s="5"/>
      <c r="H226" s="5">
        <f t="shared" si="3"/>
        <v>0</v>
      </c>
    </row>
    <row r="227" spans="1:8" ht="15.75">
      <c r="A227" s="18"/>
      <c r="B227" s="11"/>
      <c r="C227" s="36"/>
      <c r="D227" s="12"/>
      <c r="E227" s="13"/>
      <c r="F227" s="14"/>
      <c r="G227" s="5"/>
      <c r="H227" s="5">
        <f t="shared" si="3"/>
        <v>0</v>
      </c>
    </row>
    <row r="228" spans="1:8" ht="15.75">
      <c r="A228" s="18"/>
      <c r="B228" s="11"/>
      <c r="C228" s="36"/>
      <c r="D228" s="12"/>
      <c r="E228" s="13"/>
      <c r="F228" s="14"/>
      <c r="G228" s="5"/>
      <c r="H228" s="5">
        <f t="shared" si="3"/>
        <v>0</v>
      </c>
    </row>
    <row r="229" spans="1:8" ht="15.75">
      <c r="A229" s="18"/>
      <c r="B229" s="11"/>
      <c r="C229" s="36"/>
      <c r="D229" s="12"/>
      <c r="E229" s="13"/>
      <c r="F229" s="14"/>
      <c r="G229" s="5"/>
      <c r="H229" s="5">
        <f t="shared" si="3"/>
        <v>0</v>
      </c>
    </row>
    <row r="230" spans="1:8" ht="15.75">
      <c r="A230" s="18"/>
      <c r="B230" s="11"/>
      <c r="C230" s="36"/>
      <c r="D230" s="12"/>
      <c r="E230" s="13"/>
      <c r="F230" s="14"/>
      <c r="G230" s="5"/>
      <c r="H230" s="5">
        <f t="shared" si="3"/>
        <v>0</v>
      </c>
    </row>
    <row r="231" spans="1:8" ht="15.75">
      <c r="A231" s="18"/>
      <c r="B231" s="11"/>
      <c r="C231" s="36"/>
      <c r="D231" s="12"/>
      <c r="E231" s="13"/>
      <c r="F231" s="14"/>
      <c r="G231" s="5"/>
      <c r="H231" s="5">
        <f t="shared" si="3"/>
        <v>0</v>
      </c>
    </row>
    <row r="232" spans="1:8" ht="15.75">
      <c r="A232" s="18"/>
      <c r="B232" s="11"/>
      <c r="C232" s="36"/>
      <c r="D232" s="12"/>
      <c r="E232" s="13"/>
      <c r="F232" s="14"/>
      <c r="G232" s="5"/>
      <c r="H232" s="5">
        <f t="shared" si="3"/>
        <v>0</v>
      </c>
    </row>
    <row r="233" spans="1:8" ht="15.75">
      <c r="A233" s="18"/>
      <c r="B233" s="11"/>
      <c r="C233" s="36"/>
      <c r="D233" s="12"/>
      <c r="E233" s="13"/>
      <c r="F233" s="14"/>
      <c r="G233" s="5"/>
      <c r="H233" s="5">
        <f t="shared" si="3"/>
        <v>0</v>
      </c>
    </row>
    <row r="234" spans="1:8" ht="15.75">
      <c r="A234" s="18"/>
      <c r="B234" s="11"/>
      <c r="C234" s="36"/>
      <c r="D234" s="12"/>
      <c r="E234" s="13"/>
      <c r="F234" s="14"/>
      <c r="G234" s="5"/>
      <c r="H234" s="5">
        <f t="shared" si="3"/>
        <v>0</v>
      </c>
    </row>
    <row r="235" spans="1:8" ht="15.75">
      <c r="A235" s="18"/>
      <c r="B235" s="11"/>
      <c r="C235" s="36"/>
      <c r="D235" s="12"/>
      <c r="E235" s="13"/>
      <c r="F235" s="14"/>
      <c r="G235" s="5"/>
      <c r="H235" s="5">
        <f t="shared" si="3"/>
        <v>0</v>
      </c>
    </row>
    <row r="236" spans="1:8" ht="15.75">
      <c r="A236" s="18"/>
      <c r="B236" s="11"/>
      <c r="C236" s="36"/>
      <c r="D236" s="12"/>
      <c r="E236" s="13"/>
      <c r="F236" s="14"/>
      <c r="G236" s="5"/>
      <c r="H236" s="5">
        <f t="shared" si="3"/>
        <v>0</v>
      </c>
    </row>
    <row r="237" spans="1:8" ht="15.75">
      <c r="A237" s="18"/>
      <c r="B237" s="11"/>
      <c r="C237" s="36"/>
      <c r="D237" s="12"/>
      <c r="E237" s="13"/>
      <c r="F237" s="14"/>
      <c r="G237" s="5"/>
      <c r="H237" s="5">
        <f t="shared" si="3"/>
        <v>0</v>
      </c>
    </row>
    <row r="238" spans="1:8" ht="15.75">
      <c r="A238" s="18"/>
      <c r="B238" s="11"/>
      <c r="C238" s="36"/>
      <c r="D238" s="12"/>
      <c r="E238" s="13"/>
      <c r="F238" s="14"/>
      <c r="G238" s="5"/>
      <c r="H238" s="5">
        <f t="shared" si="3"/>
        <v>0</v>
      </c>
    </row>
    <row r="239" spans="1:8" ht="15.75">
      <c r="A239" s="18"/>
      <c r="B239" s="11"/>
      <c r="C239" s="36"/>
      <c r="D239" s="12"/>
      <c r="E239" s="13"/>
      <c r="F239" s="14"/>
      <c r="G239" s="5"/>
      <c r="H239" s="5">
        <f t="shared" si="3"/>
        <v>0</v>
      </c>
    </row>
    <row r="240" spans="1:8" ht="15.75">
      <c r="A240" s="18"/>
      <c r="B240" s="11"/>
      <c r="C240" s="36"/>
      <c r="D240" s="12"/>
      <c r="E240" s="13"/>
      <c r="F240" s="14"/>
      <c r="G240" s="5"/>
      <c r="H240" s="5">
        <f t="shared" si="3"/>
        <v>0</v>
      </c>
    </row>
    <row r="241" spans="1:8" ht="15.75">
      <c r="A241" s="18"/>
      <c r="B241" s="11"/>
      <c r="C241" s="36"/>
      <c r="D241" s="12"/>
      <c r="E241" s="13"/>
      <c r="F241" s="14"/>
      <c r="G241" s="5"/>
      <c r="H241" s="5">
        <f t="shared" si="3"/>
        <v>0</v>
      </c>
    </row>
    <row r="242" spans="1:8" ht="15.75">
      <c r="A242" s="18"/>
      <c r="B242" s="11"/>
      <c r="C242" s="36"/>
      <c r="D242" s="12"/>
      <c r="E242" s="13"/>
      <c r="F242" s="14"/>
      <c r="G242" s="5"/>
      <c r="H242" s="5">
        <f t="shared" si="3"/>
        <v>0</v>
      </c>
    </row>
    <row r="243" spans="1:8" ht="15.75">
      <c r="A243" s="18"/>
      <c r="B243" s="11"/>
      <c r="C243" s="36"/>
      <c r="D243" s="12"/>
      <c r="E243" s="13"/>
      <c r="F243" s="14"/>
      <c r="G243" s="5"/>
      <c r="H243" s="5">
        <f t="shared" si="3"/>
        <v>0</v>
      </c>
    </row>
    <row r="244" spans="1:8" ht="15.75">
      <c r="A244" s="18"/>
      <c r="B244" s="11"/>
      <c r="C244" s="36"/>
      <c r="D244" s="12"/>
      <c r="E244" s="13"/>
      <c r="F244" s="14"/>
      <c r="G244" s="5"/>
      <c r="H244" s="5">
        <f t="shared" si="3"/>
        <v>0</v>
      </c>
    </row>
    <row r="245" spans="1:8" ht="15.75">
      <c r="A245" s="18"/>
      <c r="B245" s="11"/>
      <c r="C245" s="36"/>
      <c r="D245" s="12"/>
      <c r="E245" s="13"/>
      <c r="F245" s="14"/>
      <c r="G245" s="5"/>
      <c r="H245" s="5">
        <f t="shared" si="3"/>
        <v>0</v>
      </c>
    </row>
    <row r="246" spans="1:8" ht="15.75">
      <c r="A246" s="18"/>
      <c r="B246" s="11"/>
      <c r="C246" s="36"/>
      <c r="D246" s="12"/>
      <c r="E246" s="13"/>
      <c r="F246" s="14"/>
      <c r="G246" s="5"/>
      <c r="H246" s="5">
        <f t="shared" si="3"/>
        <v>0</v>
      </c>
    </row>
    <row r="247" spans="1:8" ht="15.75">
      <c r="A247" s="18"/>
      <c r="B247" s="11"/>
      <c r="C247" s="36"/>
      <c r="D247" s="12"/>
      <c r="E247" s="13"/>
      <c r="F247" s="14"/>
      <c r="G247" s="5"/>
      <c r="H247" s="5">
        <f t="shared" si="3"/>
        <v>0</v>
      </c>
    </row>
    <row r="248" spans="1:8" ht="15.75">
      <c r="A248" s="18"/>
      <c r="B248" s="11"/>
      <c r="C248" s="36"/>
      <c r="D248" s="12"/>
      <c r="E248" s="13"/>
      <c r="F248" s="14"/>
      <c r="G248" s="5"/>
      <c r="H248" s="5">
        <f t="shared" si="3"/>
        <v>0</v>
      </c>
    </row>
    <row r="249" spans="1:8" ht="15.75">
      <c r="A249" s="18"/>
      <c r="B249" s="11"/>
      <c r="C249" s="36"/>
      <c r="D249" s="12"/>
      <c r="E249" s="13"/>
      <c r="F249" s="14"/>
      <c r="G249" s="5"/>
      <c r="H249" s="5">
        <f t="shared" si="3"/>
        <v>0</v>
      </c>
    </row>
    <row r="250" spans="1:8" ht="15.75">
      <c r="A250" s="18"/>
      <c r="B250" s="11"/>
      <c r="C250" s="36"/>
      <c r="D250" s="12"/>
      <c r="E250" s="13"/>
      <c r="F250" s="14"/>
      <c r="G250" s="5"/>
      <c r="H250" s="5">
        <f t="shared" si="3"/>
        <v>0</v>
      </c>
    </row>
    <row r="251" spans="1:8" ht="15.75">
      <c r="A251" s="18"/>
      <c r="B251" s="11"/>
      <c r="C251" s="36"/>
      <c r="D251" s="12"/>
      <c r="E251" s="13"/>
      <c r="F251" s="14"/>
      <c r="G251" s="5"/>
      <c r="H251" s="5">
        <f t="shared" si="3"/>
        <v>0</v>
      </c>
    </row>
    <row r="252" spans="1:8" ht="15.75">
      <c r="A252" s="18"/>
      <c r="B252" s="11"/>
      <c r="C252" s="36"/>
      <c r="D252" s="12"/>
      <c r="E252" s="13"/>
      <c r="F252" s="14"/>
      <c r="G252" s="5"/>
      <c r="H252" s="5">
        <f t="shared" si="3"/>
        <v>0</v>
      </c>
    </row>
    <row r="253" spans="1:8" ht="15.75">
      <c r="A253" s="18"/>
      <c r="B253" s="11"/>
      <c r="C253" s="36"/>
      <c r="D253" s="12"/>
      <c r="E253" s="13"/>
      <c r="F253" s="14"/>
      <c r="G253" s="5"/>
      <c r="H253" s="5">
        <f t="shared" si="3"/>
        <v>0</v>
      </c>
    </row>
    <row r="254" spans="1:8" ht="15.75">
      <c r="A254" s="18"/>
      <c r="B254" s="11"/>
      <c r="C254" s="36"/>
      <c r="D254" s="12"/>
      <c r="E254" s="13"/>
      <c r="F254" s="14"/>
      <c r="G254" s="5"/>
      <c r="H254" s="5">
        <f t="shared" si="3"/>
        <v>0</v>
      </c>
    </row>
    <row r="255" spans="1:8" ht="15.75">
      <c r="A255" s="18"/>
      <c r="B255" s="11"/>
      <c r="C255" s="36"/>
      <c r="D255" s="12"/>
      <c r="E255" s="13"/>
      <c r="F255" s="14"/>
      <c r="G255" s="5"/>
      <c r="H255" s="5">
        <f t="shared" si="3"/>
        <v>0</v>
      </c>
    </row>
    <row r="256" spans="1:8" ht="15.75">
      <c r="A256" s="18"/>
      <c r="B256" s="11"/>
      <c r="C256" s="36"/>
      <c r="D256" s="12"/>
      <c r="E256" s="13"/>
      <c r="F256" s="14"/>
      <c r="G256" s="5"/>
      <c r="H256" s="5">
        <f t="shared" si="3"/>
        <v>0</v>
      </c>
    </row>
    <row r="257" spans="1:8" ht="15.75">
      <c r="A257" s="18"/>
      <c r="B257" s="11"/>
      <c r="C257" s="36"/>
      <c r="D257" s="12"/>
      <c r="E257" s="13"/>
      <c r="F257" s="14"/>
      <c r="G257" s="5"/>
      <c r="H257" s="5">
        <f t="shared" si="3"/>
        <v>0</v>
      </c>
    </row>
    <row r="258" spans="1:8" ht="15.75">
      <c r="A258" s="18"/>
      <c r="B258" s="11"/>
      <c r="C258" s="36"/>
      <c r="D258" s="12"/>
      <c r="E258" s="13"/>
      <c r="F258" s="14"/>
      <c r="G258" s="5"/>
      <c r="H258" s="5">
        <f t="shared" si="3"/>
        <v>0</v>
      </c>
    </row>
    <row r="259" spans="1:8" ht="15.75">
      <c r="A259" s="18"/>
      <c r="B259" s="11"/>
      <c r="C259" s="36"/>
      <c r="D259" s="12"/>
      <c r="E259" s="13"/>
      <c r="F259" s="14"/>
      <c r="G259" s="5"/>
      <c r="H259" s="5">
        <f t="shared" si="3"/>
        <v>0</v>
      </c>
    </row>
    <row r="260" spans="1:8" ht="15.75">
      <c r="A260" s="18"/>
      <c r="B260" s="11"/>
      <c r="C260" s="36"/>
      <c r="D260" s="12"/>
      <c r="E260" s="13"/>
      <c r="F260" s="14"/>
      <c r="G260" s="5"/>
      <c r="H260" s="5">
        <f t="shared" si="3"/>
        <v>0</v>
      </c>
    </row>
    <row r="261" spans="1:8" ht="15.75">
      <c r="A261" s="18"/>
      <c r="B261" s="11"/>
      <c r="C261" s="36"/>
      <c r="D261" s="12"/>
      <c r="E261" s="13"/>
      <c r="F261" s="14"/>
      <c r="G261" s="5"/>
      <c r="H261" s="5">
        <f t="shared" si="3"/>
        <v>0</v>
      </c>
    </row>
    <row r="262" spans="1:8" ht="15.75">
      <c r="A262" s="18"/>
      <c r="B262" s="11"/>
      <c r="C262" s="36"/>
      <c r="D262" s="12"/>
      <c r="E262" s="13"/>
      <c r="F262" s="14"/>
      <c r="G262" s="5"/>
      <c r="H262" s="5">
        <f t="shared" si="3"/>
        <v>0</v>
      </c>
    </row>
    <row r="263" spans="1:8" ht="15.75">
      <c r="A263" s="18"/>
      <c r="B263" s="11"/>
      <c r="C263" s="36"/>
      <c r="D263" s="12"/>
      <c r="E263" s="13"/>
      <c r="F263" s="14"/>
      <c r="G263" s="5"/>
      <c r="H263" s="5">
        <f t="shared" si="3"/>
        <v>0</v>
      </c>
    </row>
    <row r="264" spans="1:8" ht="15.75">
      <c r="A264" s="18"/>
      <c r="B264" s="11"/>
      <c r="C264" s="36"/>
      <c r="D264" s="12"/>
      <c r="E264" s="13"/>
      <c r="F264" s="14"/>
      <c r="G264" s="5"/>
      <c r="H264" s="5">
        <f t="shared" si="3"/>
        <v>0</v>
      </c>
    </row>
    <row r="265" spans="1:8" ht="15.75">
      <c r="A265" s="18"/>
      <c r="B265" s="11"/>
      <c r="C265" s="36"/>
      <c r="D265" s="12"/>
      <c r="E265" s="13"/>
      <c r="F265" s="14"/>
      <c r="G265" s="5"/>
      <c r="H265" s="5">
        <f t="shared" si="3"/>
        <v>0</v>
      </c>
    </row>
    <row r="266" spans="1:8" ht="15.75">
      <c r="A266" s="18"/>
      <c r="B266" s="11"/>
      <c r="C266" s="36"/>
      <c r="D266" s="12"/>
      <c r="E266" s="13"/>
      <c r="F266" s="14"/>
      <c r="G266" s="5"/>
      <c r="H266" s="5">
        <f t="shared" si="3"/>
        <v>0</v>
      </c>
    </row>
    <row r="267" spans="1:8" ht="15.75">
      <c r="A267" s="18"/>
      <c r="B267" s="11"/>
      <c r="C267" s="36"/>
      <c r="D267" s="12"/>
      <c r="E267" s="13"/>
      <c r="F267" s="14"/>
      <c r="G267" s="5"/>
      <c r="H267" s="5">
        <f t="shared" si="3"/>
        <v>0</v>
      </c>
    </row>
    <row r="268" spans="1:8" ht="15.75">
      <c r="A268" s="18"/>
      <c r="B268" s="11"/>
      <c r="C268" s="36"/>
      <c r="D268" s="12"/>
      <c r="E268" s="13"/>
      <c r="F268" s="14"/>
      <c r="G268" s="5"/>
      <c r="H268" s="5">
        <f t="shared" ref="H268:H326" si="4">G268*F268</f>
        <v>0</v>
      </c>
    </row>
    <row r="269" spans="1:8" ht="15.75">
      <c r="A269" s="18"/>
      <c r="B269" s="11"/>
      <c r="C269" s="36"/>
      <c r="D269" s="12"/>
      <c r="E269" s="13"/>
      <c r="F269" s="14"/>
      <c r="G269" s="5"/>
      <c r="H269" s="5">
        <f t="shared" si="4"/>
        <v>0</v>
      </c>
    </row>
    <row r="270" spans="1:8" ht="15.75">
      <c r="A270" s="18"/>
      <c r="B270" s="11"/>
      <c r="C270" s="36"/>
      <c r="D270" s="12"/>
      <c r="E270" s="13"/>
      <c r="F270" s="14"/>
      <c r="G270" s="5"/>
      <c r="H270" s="5">
        <f t="shared" si="4"/>
        <v>0</v>
      </c>
    </row>
    <row r="271" spans="1:8" ht="15.75">
      <c r="A271" s="18"/>
      <c r="B271" s="11"/>
      <c r="C271" s="36"/>
      <c r="D271" s="12"/>
      <c r="E271" s="13"/>
      <c r="F271" s="14"/>
      <c r="G271" s="5"/>
      <c r="H271" s="5">
        <f t="shared" si="4"/>
        <v>0</v>
      </c>
    </row>
    <row r="272" spans="1:8" ht="15.75">
      <c r="A272" s="18"/>
      <c r="B272" s="11"/>
      <c r="C272" s="36"/>
      <c r="D272" s="12"/>
      <c r="E272" s="13"/>
      <c r="F272" s="14"/>
      <c r="G272" s="5"/>
      <c r="H272" s="5">
        <f t="shared" si="4"/>
        <v>0</v>
      </c>
    </row>
    <row r="273" spans="1:8" ht="15.75">
      <c r="A273" s="18"/>
      <c r="B273" s="11"/>
      <c r="C273" s="36"/>
      <c r="D273" s="12"/>
      <c r="E273" s="13"/>
      <c r="F273" s="14"/>
      <c r="G273" s="5"/>
      <c r="H273" s="5">
        <f t="shared" si="4"/>
        <v>0</v>
      </c>
    </row>
    <row r="274" spans="1:8" ht="15.75">
      <c r="A274" s="18"/>
      <c r="B274" s="11"/>
      <c r="C274" s="36"/>
      <c r="D274" s="12"/>
      <c r="E274" s="13"/>
      <c r="F274" s="14"/>
      <c r="G274" s="5"/>
      <c r="H274" s="5">
        <f t="shared" si="4"/>
        <v>0</v>
      </c>
    </row>
    <row r="275" spans="1:8" ht="15.75">
      <c r="A275" s="18"/>
      <c r="B275" s="11"/>
      <c r="C275" s="36"/>
      <c r="D275" s="12"/>
      <c r="E275" s="13"/>
      <c r="F275" s="14"/>
      <c r="G275" s="5"/>
      <c r="H275" s="5">
        <f t="shared" si="4"/>
        <v>0</v>
      </c>
    </row>
    <row r="276" spans="1:8" ht="15.75">
      <c r="A276" s="18"/>
      <c r="B276" s="11"/>
      <c r="C276" s="36"/>
      <c r="D276" s="12"/>
      <c r="E276" s="13"/>
      <c r="F276" s="14"/>
      <c r="G276" s="5"/>
      <c r="H276" s="5">
        <f t="shared" si="4"/>
        <v>0</v>
      </c>
    </row>
    <row r="277" spans="1:8" ht="15.75">
      <c r="A277" s="18"/>
      <c r="B277" s="11"/>
      <c r="C277" s="36"/>
      <c r="D277" s="12"/>
      <c r="E277" s="13"/>
      <c r="F277" s="14"/>
      <c r="G277" s="5"/>
      <c r="H277" s="5">
        <f t="shared" si="4"/>
        <v>0</v>
      </c>
    </row>
    <row r="278" spans="1:8" ht="15.75">
      <c r="A278" s="18"/>
      <c r="B278" s="11"/>
      <c r="C278" s="36"/>
      <c r="D278" s="12"/>
      <c r="E278" s="13"/>
      <c r="F278" s="14"/>
      <c r="G278" s="5"/>
      <c r="H278" s="5">
        <f t="shared" si="4"/>
        <v>0</v>
      </c>
    </row>
    <row r="279" spans="1:8" ht="15.75">
      <c r="A279" s="18"/>
      <c r="B279" s="11"/>
      <c r="C279" s="36"/>
      <c r="D279" s="12"/>
      <c r="E279" s="13"/>
      <c r="F279" s="14"/>
      <c r="G279" s="5"/>
      <c r="H279" s="5">
        <f t="shared" si="4"/>
        <v>0</v>
      </c>
    </row>
    <row r="280" spans="1:8" ht="15.75">
      <c r="A280" s="18"/>
      <c r="B280" s="11"/>
      <c r="C280" s="36"/>
      <c r="D280" s="12"/>
      <c r="E280" s="13"/>
      <c r="F280" s="14"/>
      <c r="G280" s="5"/>
      <c r="H280" s="5">
        <f t="shared" si="4"/>
        <v>0</v>
      </c>
    </row>
    <row r="281" spans="1:8" ht="15.75">
      <c r="A281" s="18"/>
      <c r="B281" s="11"/>
      <c r="C281" s="36"/>
      <c r="D281" s="12"/>
      <c r="E281" s="13"/>
      <c r="F281" s="14"/>
      <c r="G281" s="5"/>
      <c r="H281" s="5">
        <f t="shared" si="4"/>
        <v>0</v>
      </c>
    </row>
    <row r="282" spans="1:8" ht="15.75">
      <c r="A282" s="18"/>
      <c r="B282" s="11"/>
      <c r="C282" s="36"/>
      <c r="D282" s="12"/>
      <c r="E282" s="13"/>
      <c r="F282" s="14"/>
      <c r="G282" s="5"/>
      <c r="H282" s="5">
        <f t="shared" si="4"/>
        <v>0</v>
      </c>
    </row>
    <row r="283" spans="1:8" ht="15.75">
      <c r="A283" s="18"/>
      <c r="B283" s="11"/>
      <c r="C283" s="36"/>
      <c r="D283" s="12"/>
      <c r="E283" s="13"/>
      <c r="F283" s="14"/>
      <c r="G283" s="5"/>
      <c r="H283" s="5">
        <f t="shared" si="4"/>
        <v>0</v>
      </c>
    </row>
    <row r="284" spans="1:8" ht="15.75">
      <c r="A284" s="18"/>
      <c r="B284" s="11"/>
      <c r="C284" s="36"/>
      <c r="D284" s="12"/>
      <c r="E284" s="13"/>
      <c r="F284" s="14"/>
      <c r="G284" s="5"/>
      <c r="H284" s="5">
        <f t="shared" si="4"/>
        <v>0</v>
      </c>
    </row>
    <row r="285" spans="1:8" ht="15.75">
      <c r="A285" s="18"/>
      <c r="B285" s="11"/>
      <c r="C285" s="36"/>
      <c r="D285" s="12"/>
      <c r="E285" s="13"/>
      <c r="F285" s="14"/>
      <c r="G285" s="5"/>
      <c r="H285" s="5">
        <f t="shared" si="4"/>
        <v>0</v>
      </c>
    </row>
    <row r="286" spans="1:8" ht="15.75">
      <c r="A286" s="18"/>
      <c r="B286" s="11"/>
      <c r="C286" s="36"/>
      <c r="D286" s="12"/>
      <c r="E286" s="13"/>
      <c r="F286" s="14"/>
      <c r="G286" s="5"/>
      <c r="H286" s="5">
        <f t="shared" si="4"/>
        <v>0</v>
      </c>
    </row>
    <row r="287" spans="1:8" ht="15.75">
      <c r="A287" s="18"/>
      <c r="B287" s="11"/>
      <c r="C287" s="36"/>
      <c r="D287" s="12"/>
      <c r="E287" s="13"/>
      <c r="F287" s="14"/>
      <c r="G287" s="5"/>
      <c r="H287" s="5">
        <f t="shared" si="4"/>
        <v>0</v>
      </c>
    </row>
    <row r="288" spans="1:8" ht="15.75">
      <c r="A288" s="18"/>
      <c r="B288" s="11"/>
      <c r="C288" s="36"/>
      <c r="D288" s="12"/>
      <c r="E288" s="13"/>
      <c r="F288" s="14"/>
      <c r="G288" s="5"/>
      <c r="H288" s="5">
        <f t="shared" si="4"/>
        <v>0</v>
      </c>
    </row>
    <row r="289" spans="1:8" ht="15.75">
      <c r="A289" s="18"/>
      <c r="B289" s="11"/>
      <c r="C289" s="36"/>
      <c r="D289" s="12"/>
      <c r="E289" s="13"/>
      <c r="F289" s="14"/>
      <c r="G289" s="5"/>
      <c r="H289" s="5">
        <f t="shared" si="4"/>
        <v>0</v>
      </c>
    </row>
    <row r="290" spans="1:8" ht="15.75">
      <c r="A290" s="18"/>
      <c r="B290" s="11"/>
      <c r="C290" s="36"/>
      <c r="D290" s="12"/>
      <c r="E290" s="13"/>
      <c r="F290" s="14"/>
      <c r="G290" s="5"/>
      <c r="H290" s="5">
        <f t="shared" si="4"/>
        <v>0</v>
      </c>
    </row>
    <row r="291" spans="1:8" ht="15.75">
      <c r="A291" s="18"/>
      <c r="B291" s="11"/>
      <c r="C291" s="36"/>
      <c r="D291" s="12"/>
      <c r="E291" s="13"/>
      <c r="F291" s="14"/>
      <c r="G291" s="5"/>
      <c r="H291" s="5">
        <f t="shared" si="4"/>
        <v>0</v>
      </c>
    </row>
    <row r="292" spans="1:8" ht="15.75">
      <c r="A292" s="18"/>
      <c r="B292" s="11"/>
      <c r="C292" s="36"/>
      <c r="D292" s="12"/>
      <c r="E292" s="13"/>
      <c r="F292" s="14"/>
      <c r="G292" s="5"/>
      <c r="H292" s="5">
        <f t="shared" si="4"/>
        <v>0</v>
      </c>
    </row>
    <row r="293" spans="1:8" ht="15.75">
      <c r="A293" s="18"/>
      <c r="B293" s="11"/>
      <c r="C293" s="36"/>
      <c r="D293" s="12"/>
      <c r="E293" s="13"/>
      <c r="F293" s="14"/>
      <c r="G293" s="5"/>
      <c r="H293" s="5">
        <f t="shared" si="4"/>
        <v>0</v>
      </c>
    </row>
    <row r="294" spans="1:8" ht="15.75">
      <c r="A294" s="18"/>
      <c r="B294" s="11"/>
      <c r="C294" s="36"/>
      <c r="D294" s="12"/>
      <c r="E294" s="13"/>
      <c r="F294" s="14"/>
      <c r="G294" s="5"/>
      <c r="H294" s="5">
        <f t="shared" si="4"/>
        <v>0</v>
      </c>
    </row>
    <row r="295" spans="1:8" ht="15.75">
      <c r="A295" s="18"/>
      <c r="B295" s="11"/>
      <c r="C295" s="36"/>
      <c r="D295" s="12"/>
      <c r="E295" s="13"/>
      <c r="F295" s="14"/>
      <c r="G295" s="5"/>
      <c r="H295" s="5">
        <f t="shared" si="4"/>
        <v>0</v>
      </c>
    </row>
    <row r="296" spans="1:8" ht="15.75">
      <c r="A296" s="18"/>
      <c r="B296" s="11"/>
      <c r="C296" s="36"/>
      <c r="D296" s="12"/>
      <c r="E296" s="13"/>
      <c r="F296" s="14"/>
      <c r="G296" s="5"/>
      <c r="H296" s="5">
        <f t="shared" si="4"/>
        <v>0</v>
      </c>
    </row>
    <row r="297" spans="1:8" ht="15.75">
      <c r="A297" s="18"/>
      <c r="B297" s="11"/>
      <c r="C297" s="36"/>
      <c r="D297" s="12"/>
      <c r="E297" s="13"/>
      <c r="F297" s="14"/>
      <c r="G297" s="5"/>
      <c r="H297" s="5">
        <f t="shared" si="4"/>
        <v>0</v>
      </c>
    </row>
    <row r="298" spans="1:8" ht="15.75">
      <c r="A298" s="18"/>
      <c r="B298" s="11"/>
      <c r="C298" s="36"/>
      <c r="D298" s="12"/>
      <c r="E298" s="13"/>
      <c r="F298" s="14"/>
      <c r="G298" s="5"/>
      <c r="H298" s="5">
        <f t="shared" si="4"/>
        <v>0</v>
      </c>
    </row>
    <row r="299" spans="1:8" ht="15.75">
      <c r="A299" s="18"/>
      <c r="B299" s="11"/>
      <c r="C299" s="36"/>
      <c r="D299" s="12"/>
      <c r="E299" s="13"/>
      <c r="F299" s="14"/>
      <c r="G299" s="5"/>
      <c r="H299" s="5">
        <f t="shared" si="4"/>
        <v>0</v>
      </c>
    </row>
    <row r="300" spans="1:8" ht="15.75">
      <c r="A300" s="18"/>
      <c r="B300" s="11"/>
      <c r="C300" s="36"/>
      <c r="D300" s="12"/>
      <c r="E300" s="13"/>
      <c r="F300" s="14"/>
      <c r="G300" s="5"/>
      <c r="H300" s="5">
        <f t="shared" si="4"/>
        <v>0</v>
      </c>
    </row>
    <row r="301" spans="1:8" ht="15.75">
      <c r="A301" s="18"/>
      <c r="B301" s="11"/>
      <c r="C301" s="36"/>
      <c r="D301" s="12"/>
      <c r="E301" s="13"/>
      <c r="F301" s="14"/>
      <c r="G301" s="5"/>
      <c r="H301" s="5">
        <f t="shared" si="4"/>
        <v>0</v>
      </c>
    </row>
    <row r="302" spans="1:8" ht="15.75">
      <c r="A302" s="18"/>
      <c r="B302" s="11"/>
      <c r="C302" s="36"/>
      <c r="D302" s="12"/>
      <c r="E302" s="13"/>
      <c r="F302" s="14"/>
      <c r="G302" s="5"/>
      <c r="H302" s="5">
        <f t="shared" si="4"/>
        <v>0</v>
      </c>
    </row>
    <row r="303" spans="1:8" ht="15.75">
      <c r="A303" s="18"/>
      <c r="B303" s="11"/>
      <c r="C303" s="36"/>
      <c r="D303" s="12"/>
      <c r="E303" s="13"/>
      <c r="F303" s="14"/>
      <c r="G303" s="5"/>
      <c r="H303" s="5">
        <f t="shared" si="4"/>
        <v>0</v>
      </c>
    </row>
    <row r="304" spans="1:8" ht="15.75">
      <c r="A304" s="18"/>
      <c r="B304" s="11"/>
      <c r="C304" s="36"/>
      <c r="D304" s="12"/>
      <c r="E304" s="13"/>
      <c r="F304" s="14"/>
      <c r="G304" s="5"/>
      <c r="H304" s="5">
        <f t="shared" si="4"/>
        <v>0</v>
      </c>
    </row>
    <row r="305" spans="1:8" ht="15.75">
      <c r="A305" s="18"/>
      <c r="B305" s="11"/>
      <c r="C305" s="36"/>
      <c r="D305" s="12"/>
      <c r="E305" s="13"/>
      <c r="F305" s="14"/>
      <c r="G305" s="5"/>
      <c r="H305" s="5">
        <f t="shared" si="4"/>
        <v>0</v>
      </c>
    </row>
    <row r="306" spans="1:8" ht="15.75">
      <c r="A306" s="18"/>
      <c r="B306" s="11"/>
      <c r="C306" s="36"/>
      <c r="D306" s="12"/>
      <c r="E306" s="13"/>
      <c r="F306" s="14"/>
      <c r="G306" s="5"/>
      <c r="H306" s="5">
        <f t="shared" si="4"/>
        <v>0</v>
      </c>
    </row>
    <row r="307" spans="1:8" ht="15.75">
      <c r="A307" s="18"/>
      <c r="B307" s="11"/>
      <c r="C307" s="36"/>
      <c r="D307" s="12"/>
      <c r="E307" s="13"/>
      <c r="F307" s="14"/>
      <c r="G307" s="5"/>
      <c r="H307" s="5">
        <f t="shared" si="4"/>
        <v>0</v>
      </c>
    </row>
    <row r="308" spans="1:8" ht="15.75">
      <c r="A308" s="18"/>
      <c r="B308" s="11"/>
      <c r="C308" s="36"/>
      <c r="D308" s="12"/>
      <c r="E308" s="13"/>
      <c r="F308" s="14"/>
      <c r="G308" s="5"/>
      <c r="H308" s="5">
        <f t="shared" si="4"/>
        <v>0</v>
      </c>
    </row>
    <row r="309" spans="1:8" ht="15.75">
      <c r="A309" s="18"/>
      <c r="B309" s="11"/>
      <c r="C309" s="36"/>
      <c r="D309" s="12"/>
      <c r="E309" s="13"/>
      <c r="F309" s="14"/>
      <c r="G309" s="5"/>
      <c r="H309" s="5">
        <f t="shared" si="4"/>
        <v>0</v>
      </c>
    </row>
    <row r="310" spans="1:8" ht="15.75">
      <c r="A310" s="18"/>
      <c r="B310" s="11"/>
      <c r="C310" s="36"/>
      <c r="D310" s="12"/>
      <c r="E310" s="13"/>
      <c r="F310" s="14"/>
      <c r="G310" s="5"/>
      <c r="H310" s="5">
        <f t="shared" si="4"/>
        <v>0</v>
      </c>
    </row>
    <row r="311" spans="1:8" ht="15.75">
      <c r="A311" s="18"/>
      <c r="B311" s="11"/>
      <c r="C311" s="36"/>
      <c r="D311" s="12"/>
      <c r="E311" s="13"/>
      <c r="F311" s="14"/>
      <c r="G311" s="5"/>
      <c r="H311" s="5">
        <f t="shared" si="4"/>
        <v>0</v>
      </c>
    </row>
    <row r="312" spans="1:8" ht="15.75">
      <c r="A312" s="18"/>
      <c r="B312" s="11"/>
      <c r="C312" s="36"/>
      <c r="D312" s="12"/>
      <c r="E312" s="13"/>
      <c r="F312" s="14"/>
      <c r="G312" s="5"/>
      <c r="H312" s="5">
        <f t="shared" si="4"/>
        <v>0</v>
      </c>
    </row>
    <row r="313" spans="1:8" ht="15.75">
      <c r="A313" s="18"/>
      <c r="B313" s="11"/>
      <c r="C313" s="36"/>
      <c r="D313" s="12"/>
      <c r="E313" s="13"/>
      <c r="F313" s="14"/>
      <c r="G313" s="5"/>
      <c r="H313" s="5">
        <f t="shared" si="4"/>
        <v>0</v>
      </c>
    </row>
    <row r="314" spans="1:8" ht="15.75">
      <c r="A314" s="18"/>
      <c r="B314" s="11"/>
      <c r="C314" s="36"/>
      <c r="D314" s="12"/>
      <c r="E314" s="13"/>
      <c r="F314" s="14"/>
      <c r="G314" s="5"/>
      <c r="H314" s="5">
        <f t="shared" si="4"/>
        <v>0</v>
      </c>
    </row>
    <row r="315" spans="1:8" ht="15.75">
      <c r="A315" s="18"/>
      <c r="B315" s="11"/>
      <c r="C315" s="36"/>
      <c r="D315" s="12"/>
      <c r="E315" s="13"/>
      <c r="F315" s="14"/>
      <c r="G315" s="5"/>
      <c r="H315" s="5">
        <f t="shared" si="4"/>
        <v>0</v>
      </c>
    </row>
    <row r="316" spans="1:8" ht="15.75">
      <c r="A316" s="27"/>
      <c r="B316" s="28"/>
      <c r="C316" s="37"/>
      <c r="D316" s="29"/>
      <c r="E316" s="30"/>
      <c r="F316" s="31"/>
      <c r="G316" s="32"/>
      <c r="H316" s="5">
        <f t="shared" si="4"/>
        <v>0</v>
      </c>
    </row>
    <row r="317" spans="1:8" ht="15.75">
      <c r="A317" s="18"/>
      <c r="B317" s="18"/>
      <c r="C317" s="36"/>
      <c r="D317" s="12"/>
      <c r="E317" s="14"/>
      <c r="F317" s="14"/>
      <c r="G317" s="39"/>
      <c r="H317" s="5">
        <f t="shared" si="4"/>
        <v>0</v>
      </c>
    </row>
    <row r="318" spans="1:8" ht="15.75">
      <c r="A318" s="18"/>
      <c r="B318" s="18"/>
      <c r="C318" s="36"/>
      <c r="D318" s="12"/>
      <c r="E318" s="14"/>
      <c r="F318" s="12"/>
      <c r="G318" s="5"/>
      <c r="H318" s="5">
        <f t="shared" si="4"/>
        <v>0</v>
      </c>
    </row>
    <row r="319" spans="1:8" ht="15.75">
      <c r="A319" s="18"/>
      <c r="B319" s="18"/>
      <c r="C319" s="36"/>
      <c r="D319" s="12"/>
      <c r="E319" s="14"/>
      <c r="F319" s="12"/>
      <c r="G319" s="5"/>
      <c r="H319" s="5">
        <f t="shared" si="4"/>
        <v>0</v>
      </c>
    </row>
    <row r="320" spans="1:8" ht="15.75">
      <c r="A320" s="18"/>
      <c r="B320" s="18"/>
      <c r="C320" s="36"/>
      <c r="D320" s="12"/>
      <c r="E320" s="14"/>
      <c r="F320" s="12"/>
      <c r="G320" s="5"/>
      <c r="H320" s="5">
        <f t="shared" si="4"/>
        <v>0</v>
      </c>
    </row>
    <row r="321" spans="1:8" ht="15.75">
      <c r="A321" s="18"/>
      <c r="B321" s="18"/>
      <c r="C321" s="36"/>
      <c r="D321" s="12"/>
      <c r="E321" s="14"/>
      <c r="F321" s="12"/>
      <c r="G321" s="40"/>
      <c r="H321" s="5">
        <f t="shared" si="4"/>
        <v>0</v>
      </c>
    </row>
    <row r="322" spans="1:8" ht="15.75">
      <c r="A322" s="18"/>
      <c r="B322" s="18"/>
      <c r="C322" s="36"/>
      <c r="D322" s="10"/>
      <c r="E322" s="18"/>
      <c r="F322" s="10"/>
      <c r="G322" s="41"/>
      <c r="H322" s="5">
        <f t="shared" si="4"/>
        <v>0</v>
      </c>
    </row>
    <row r="323" spans="1:8" ht="15.75">
      <c r="A323" s="18"/>
      <c r="B323" s="18"/>
      <c r="C323" s="36"/>
      <c r="D323" s="10"/>
      <c r="E323" s="18"/>
      <c r="F323" s="10"/>
      <c r="G323" s="41"/>
      <c r="H323" s="5">
        <f t="shared" si="4"/>
        <v>0</v>
      </c>
    </row>
    <row r="324" spans="1:8" ht="15.75">
      <c r="A324" s="18"/>
      <c r="B324" s="18"/>
      <c r="C324" s="36"/>
      <c r="D324" s="10"/>
      <c r="E324" s="18"/>
      <c r="F324" s="10"/>
      <c r="G324" s="10"/>
      <c r="H324" s="5">
        <f t="shared" si="4"/>
        <v>0</v>
      </c>
    </row>
    <row r="325" spans="1:8" ht="15.75">
      <c r="A325" s="18"/>
      <c r="B325" s="18"/>
      <c r="C325" s="36"/>
      <c r="D325" s="10"/>
      <c r="E325" s="18"/>
      <c r="F325" s="10"/>
      <c r="G325" s="10"/>
      <c r="H325" s="5">
        <f t="shared" si="4"/>
        <v>0</v>
      </c>
    </row>
    <row r="326" spans="1:8" ht="15.75">
      <c r="A326" s="18"/>
      <c r="B326" s="18"/>
      <c r="C326" s="36"/>
      <c r="D326" s="10"/>
      <c r="E326" s="18"/>
      <c r="F326" s="10"/>
      <c r="G326" s="10"/>
      <c r="H326" s="5">
        <f t="shared" si="4"/>
        <v>0</v>
      </c>
    </row>
    <row r="327" spans="1:8" ht="15.75">
      <c r="C327" s="20"/>
    </row>
    <row r="328" spans="1:8" ht="15.75">
      <c r="C328" s="20"/>
    </row>
    <row r="329" spans="1:8" ht="15.75">
      <c r="C329" s="20"/>
    </row>
    <row r="330" spans="1:8" ht="15.75">
      <c r="C330" s="20"/>
    </row>
    <row r="331" spans="1:8" ht="15.75">
      <c r="C331" s="20"/>
    </row>
    <row r="332" spans="1:8" ht="15.75">
      <c r="C332" s="20"/>
    </row>
  </sheetData>
  <mergeCells count="3">
    <mergeCell ref="A1:E2"/>
    <mergeCell ref="A3:E3"/>
    <mergeCell ref="A7:H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32"/>
  <sheetViews>
    <sheetView workbookViewId="0">
      <selection activeCell="H20" sqref="H20"/>
    </sheetView>
  </sheetViews>
  <sheetFormatPr defaultRowHeight="15"/>
  <cols>
    <col min="1" max="1" width="7.7109375" style="1" customWidth="1"/>
    <col min="2" max="2" width="19.140625" style="1" customWidth="1"/>
    <col min="3" max="3" width="20.42578125" style="1" customWidth="1"/>
    <col min="4" max="4" width="47" style="1" customWidth="1"/>
    <col min="5" max="6" width="9.140625" style="1"/>
    <col min="7" max="7" width="13.140625" style="1" customWidth="1"/>
    <col min="8" max="8" width="17" style="1" customWidth="1"/>
    <col min="9" max="16384" width="9.140625" style="1"/>
  </cols>
  <sheetData>
    <row r="1" spans="1:9" ht="15.75">
      <c r="A1" s="92" t="s">
        <v>0</v>
      </c>
      <c r="B1" s="92"/>
      <c r="C1" s="92"/>
      <c r="D1" s="92"/>
      <c r="E1" s="92"/>
      <c r="F1" s="19"/>
    </row>
    <row r="2" spans="1:9" ht="15.75">
      <c r="A2" s="92"/>
      <c r="B2" s="92"/>
      <c r="C2" s="92"/>
      <c r="D2" s="92"/>
      <c r="E2" s="92"/>
      <c r="F2" s="19"/>
    </row>
    <row r="3" spans="1:9" ht="15.75">
      <c r="A3" s="92" t="s">
        <v>1</v>
      </c>
      <c r="B3" s="92"/>
      <c r="C3" s="92"/>
      <c r="D3" s="92"/>
      <c r="E3" s="92"/>
      <c r="F3" s="19"/>
      <c r="H3" s="23"/>
    </row>
    <row r="4" spans="1:9" ht="15.75">
      <c r="A4" s="21" t="s">
        <v>2</v>
      </c>
      <c r="C4" s="22"/>
      <c r="D4" s="19"/>
      <c r="F4" s="19"/>
      <c r="G4" s="23"/>
    </row>
    <row r="5" spans="1:9" ht="15.75">
      <c r="F5" s="24"/>
    </row>
    <row r="6" spans="1:9" ht="15.75">
      <c r="F6" s="24"/>
    </row>
    <row r="7" spans="1:9">
      <c r="A7" s="93" t="s">
        <v>3</v>
      </c>
      <c r="B7" s="93"/>
      <c r="C7" s="93"/>
      <c r="D7" s="93"/>
      <c r="E7" s="93"/>
      <c r="F7" s="93"/>
      <c r="G7" s="93"/>
      <c r="H7" s="93"/>
    </row>
    <row r="8" spans="1:9">
      <c r="A8" s="93"/>
      <c r="B8" s="93"/>
      <c r="C8" s="93"/>
      <c r="D8" s="93"/>
      <c r="E8" s="93"/>
      <c r="F8" s="93"/>
      <c r="G8" s="93"/>
      <c r="H8" s="93"/>
    </row>
    <row r="10" spans="1:9" ht="15.75">
      <c r="A10" s="25" t="s">
        <v>4</v>
      </c>
      <c r="B10" s="25" t="s">
        <v>5</v>
      </c>
      <c r="C10" s="25" t="s">
        <v>6</v>
      </c>
      <c r="D10" s="25" t="s">
        <v>7</v>
      </c>
      <c r="E10" s="25" t="s">
        <v>8</v>
      </c>
      <c r="F10" s="26" t="s">
        <v>9</v>
      </c>
      <c r="G10" s="34" t="s">
        <v>12</v>
      </c>
      <c r="H10" s="33" t="s">
        <v>11</v>
      </c>
    </row>
    <row r="11" spans="1:9" ht="15.75">
      <c r="A11" s="18"/>
      <c r="B11" s="11" t="s">
        <v>574</v>
      </c>
      <c r="C11" s="36" t="s">
        <v>16</v>
      </c>
      <c r="D11" s="2" t="s">
        <v>28</v>
      </c>
      <c r="E11" s="3" t="s">
        <v>29</v>
      </c>
      <c r="F11" s="3">
        <v>10</v>
      </c>
      <c r="G11" s="4">
        <v>17000</v>
      </c>
      <c r="H11" s="5">
        <f>G11*F11</f>
        <v>170000</v>
      </c>
      <c r="I11" s="20"/>
    </row>
    <row r="12" spans="1:9" ht="15.75">
      <c r="A12" s="18"/>
      <c r="B12" s="11" t="s">
        <v>574</v>
      </c>
      <c r="C12" s="36" t="s">
        <v>16</v>
      </c>
      <c r="D12" s="2" t="s">
        <v>524</v>
      </c>
      <c r="E12" s="3" t="s">
        <v>23</v>
      </c>
      <c r="F12" s="3">
        <v>1</v>
      </c>
      <c r="G12" s="4">
        <v>86000</v>
      </c>
      <c r="H12" s="5">
        <f t="shared" ref="H12:H75" si="0">G12*F12</f>
        <v>86000</v>
      </c>
      <c r="I12" s="20"/>
    </row>
    <row r="13" spans="1:9" ht="15.75">
      <c r="A13" s="18"/>
      <c r="B13" s="11" t="s">
        <v>575</v>
      </c>
      <c r="C13" s="36" t="s">
        <v>16</v>
      </c>
      <c r="D13" s="2" t="s">
        <v>20</v>
      </c>
      <c r="E13" s="3" t="s">
        <v>18</v>
      </c>
      <c r="F13" s="3">
        <v>100</v>
      </c>
      <c r="G13" s="4">
        <v>17500</v>
      </c>
      <c r="H13" s="5">
        <f t="shared" si="0"/>
        <v>1750000</v>
      </c>
      <c r="I13" s="20"/>
    </row>
    <row r="14" spans="1:9" ht="15.75">
      <c r="A14" s="18"/>
      <c r="B14" s="11" t="s">
        <v>583</v>
      </c>
      <c r="C14" s="36" t="s">
        <v>122</v>
      </c>
      <c r="D14" s="2" t="s">
        <v>584</v>
      </c>
      <c r="E14" s="3" t="s">
        <v>18</v>
      </c>
      <c r="F14" s="3">
        <v>36</v>
      </c>
      <c r="G14" s="4">
        <v>38000</v>
      </c>
      <c r="H14" s="5">
        <f t="shared" si="0"/>
        <v>1368000</v>
      </c>
      <c r="I14" s="20"/>
    </row>
    <row r="15" spans="1:9" ht="15.75">
      <c r="A15" s="18"/>
      <c r="B15" s="11"/>
      <c r="C15" s="36"/>
      <c r="D15" s="2" t="s">
        <v>585</v>
      </c>
      <c r="E15" s="6" t="s">
        <v>23</v>
      </c>
      <c r="F15" s="3">
        <v>60</v>
      </c>
      <c r="G15" s="4">
        <v>7600</v>
      </c>
      <c r="H15" s="5">
        <f t="shared" si="0"/>
        <v>456000</v>
      </c>
      <c r="I15" s="20"/>
    </row>
    <row r="16" spans="1:9" ht="15.75">
      <c r="A16" s="18"/>
      <c r="B16" s="11"/>
      <c r="C16" s="36"/>
      <c r="D16" s="12" t="s">
        <v>586</v>
      </c>
      <c r="E16" s="13" t="s">
        <v>23</v>
      </c>
      <c r="F16" s="3">
        <v>96</v>
      </c>
      <c r="G16" s="4">
        <v>7500</v>
      </c>
      <c r="H16" s="5">
        <f t="shared" si="0"/>
        <v>720000</v>
      </c>
      <c r="I16" s="20"/>
    </row>
    <row r="17" spans="1:9" ht="15.75">
      <c r="A17" s="18"/>
      <c r="B17" s="11"/>
      <c r="C17" s="36"/>
      <c r="D17" s="2" t="s">
        <v>587</v>
      </c>
      <c r="E17" s="6" t="s">
        <v>23</v>
      </c>
      <c r="F17" s="8">
        <v>48</v>
      </c>
      <c r="G17" s="5">
        <v>9000</v>
      </c>
      <c r="H17" s="5">
        <f t="shared" si="0"/>
        <v>432000</v>
      </c>
      <c r="I17" s="20"/>
    </row>
    <row r="18" spans="1:9" ht="15.75">
      <c r="A18" s="18"/>
      <c r="B18" s="11" t="s">
        <v>575</v>
      </c>
      <c r="C18" s="36" t="s">
        <v>55</v>
      </c>
      <c r="D18" s="12" t="s">
        <v>74</v>
      </c>
      <c r="E18" s="13" t="s">
        <v>31</v>
      </c>
      <c r="F18" s="14">
        <v>48</v>
      </c>
      <c r="G18" s="5">
        <v>7800</v>
      </c>
      <c r="H18" s="5">
        <f t="shared" si="0"/>
        <v>374400</v>
      </c>
      <c r="I18" s="20"/>
    </row>
    <row r="19" spans="1:9" ht="15.75">
      <c r="A19" s="18"/>
      <c r="B19" s="11"/>
      <c r="C19" s="36"/>
      <c r="D19" s="2" t="s">
        <v>588</v>
      </c>
      <c r="E19" s="7" t="s">
        <v>18</v>
      </c>
      <c r="F19" s="3">
        <v>250</v>
      </c>
      <c r="G19" s="4">
        <v>9000</v>
      </c>
      <c r="H19" s="5">
        <f t="shared" si="0"/>
        <v>2250000</v>
      </c>
      <c r="I19" s="20"/>
    </row>
    <row r="20" spans="1:9" ht="15.75">
      <c r="A20" s="18"/>
      <c r="B20" s="11"/>
      <c r="C20" s="36"/>
      <c r="D20" s="2" t="s">
        <v>589</v>
      </c>
      <c r="E20" s="7" t="s">
        <v>23</v>
      </c>
      <c r="F20" s="3">
        <v>1</v>
      </c>
      <c r="G20" s="4">
        <v>56000</v>
      </c>
      <c r="H20" s="5">
        <f t="shared" si="0"/>
        <v>56000</v>
      </c>
      <c r="I20" s="20"/>
    </row>
    <row r="21" spans="1:9" ht="15.75">
      <c r="A21" s="18"/>
      <c r="B21" s="11"/>
      <c r="C21" s="36"/>
      <c r="D21" s="12"/>
      <c r="E21" s="13"/>
      <c r="F21" s="3"/>
      <c r="G21" s="4"/>
      <c r="H21" s="5">
        <f t="shared" si="0"/>
        <v>0</v>
      </c>
      <c r="I21" s="20"/>
    </row>
    <row r="22" spans="1:9" ht="15.75">
      <c r="A22" s="18"/>
      <c r="B22" s="11"/>
      <c r="C22" s="36"/>
      <c r="D22" s="12"/>
      <c r="E22" s="13"/>
      <c r="F22" s="3"/>
      <c r="G22" s="4"/>
      <c r="H22" s="5">
        <f t="shared" si="0"/>
        <v>0</v>
      </c>
      <c r="I22" s="20"/>
    </row>
    <row r="23" spans="1:9" ht="15.75">
      <c r="A23" s="18"/>
      <c r="B23" s="11"/>
      <c r="C23" s="36"/>
      <c r="D23" s="12"/>
      <c r="E23" s="13"/>
      <c r="F23" s="3"/>
      <c r="G23" s="4"/>
      <c r="H23" s="5">
        <f t="shared" si="0"/>
        <v>0</v>
      </c>
      <c r="I23" s="20"/>
    </row>
    <row r="24" spans="1:9" ht="15.75">
      <c r="A24" s="18"/>
      <c r="B24" s="11"/>
      <c r="C24" s="36"/>
      <c r="D24" s="12"/>
      <c r="E24" s="13"/>
      <c r="F24" s="14"/>
      <c r="G24" s="5"/>
      <c r="H24" s="5">
        <f t="shared" si="0"/>
        <v>0</v>
      </c>
      <c r="I24" s="20"/>
    </row>
    <row r="25" spans="1:9" ht="15.75">
      <c r="A25" s="18"/>
      <c r="B25" s="11"/>
      <c r="C25" s="36"/>
      <c r="D25" s="12"/>
      <c r="E25" s="13"/>
      <c r="F25" s="8"/>
      <c r="G25" s="5"/>
      <c r="H25" s="5">
        <f t="shared" si="0"/>
        <v>0</v>
      </c>
      <c r="I25" s="20"/>
    </row>
    <row r="26" spans="1:9" ht="15.75">
      <c r="A26" s="18"/>
      <c r="B26" s="11"/>
      <c r="C26" s="36"/>
      <c r="D26" s="12"/>
      <c r="E26" s="13"/>
      <c r="F26" s="14"/>
      <c r="G26" s="5"/>
      <c r="H26" s="5">
        <f t="shared" si="0"/>
        <v>0</v>
      </c>
      <c r="I26" s="20"/>
    </row>
    <row r="27" spans="1:9" ht="15.75">
      <c r="A27" s="18"/>
      <c r="B27" s="11"/>
      <c r="C27" s="36"/>
      <c r="D27" s="12"/>
      <c r="E27" s="13"/>
      <c r="F27" s="8"/>
      <c r="G27" s="5"/>
      <c r="H27" s="5">
        <f t="shared" si="0"/>
        <v>0</v>
      </c>
      <c r="I27" s="20"/>
    </row>
    <row r="28" spans="1:9" ht="15.75">
      <c r="A28" s="18"/>
      <c r="B28" s="11"/>
      <c r="C28" s="36"/>
      <c r="D28" s="12"/>
      <c r="E28" s="13"/>
      <c r="F28" s="8"/>
      <c r="G28" s="5"/>
      <c r="H28" s="5">
        <f t="shared" si="0"/>
        <v>0</v>
      </c>
      <c r="I28" s="20"/>
    </row>
    <row r="29" spans="1:9" ht="15.75">
      <c r="A29" s="18"/>
      <c r="B29" s="11"/>
      <c r="C29" s="36"/>
      <c r="D29" s="2"/>
      <c r="E29" s="13"/>
      <c r="F29" s="8"/>
      <c r="G29" s="5"/>
      <c r="H29" s="5">
        <f t="shared" si="0"/>
        <v>0</v>
      </c>
      <c r="I29" s="20"/>
    </row>
    <row r="30" spans="1:9" ht="15.75">
      <c r="A30" s="18"/>
      <c r="B30" s="11"/>
      <c r="C30" s="36"/>
      <c r="D30" s="2"/>
      <c r="E30" s="7"/>
      <c r="F30" s="8"/>
      <c r="G30" s="5"/>
      <c r="H30" s="5">
        <f t="shared" si="0"/>
        <v>0</v>
      </c>
      <c r="I30" s="20"/>
    </row>
    <row r="31" spans="1:9" ht="15.75">
      <c r="A31" s="18"/>
      <c r="B31" s="11"/>
      <c r="C31" s="36"/>
      <c r="D31" s="2"/>
      <c r="E31" s="7"/>
      <c r="F31" s="8"/>
      <c r="G31" s="5"/>
      <c r="H31" s="5">
        <f t="shared" si="0"/>
        <v>0</v>
      </c>
      <c r="I31" s="20"/>
    </row>
    <row r="32" spans="1:9" ht="15.75">
      <c r="A32" s="18"/>
      <c r="B32" s="11"/>
      <c r="C32" s="36"/>
      <c r="D32" s="2"/>
      <c r="E32" s="7"/>
      <c r="F32" s="8"/>
      <c r="G32" s="5"/>
      <c r="H32" s="5">
        <f t="shared" si="0"/>
        <v>0</v>
      </c>
      <c r="I32" s="20"/>
    </row>
    <row r="33" spans="1:9" ht="15.75">
      <c r="A33" s="18"/>
      <c r="B33" s="11"/>
      <c r="C33" s="36"/>
      <c r="D33" s="12"/>
      <c r="E33" s="13"/>
      <c r="F33" s="8"/>
      <c r="G33" s="5"/>
      <c r="H33" s="5">
        <f t="shared" si="0"/>
        <v>0</v>
      </c>
      <c r="I33" s="20"/>
    </row>
    <row r="34" spans="1:9" ht="15.75">
      <c r="A34" s="18"/>
      <c r="B34" s="11"/>
      <c r="C34" s="36"/>
      <c r="D34" s="12"/>
      <c r="E34" s="13"/>
      <c r="F34" s="8"/>
      <c r="G34" s="5"/>
      <c r="H34" s="5">
        <f t="shared" si="0"/>
        <v>0</v>
      </c>
      <c r="I34" s="20"/>
    </row>
    <row r="35" spans="1:9" ht="15.75">
      <c r="A35" s="18"/>
      <c r="B35" s="11"/>
      <c r="C35" s="36"/>
      <c r="D35" s="12"/>
      <c r="E35" s="13"/>
      <c r="F35" s="3"/>
      <c r="G35" s="4"/>
      <c r="H35" s="5">
        <f t="shared" si="0"/>
        <v>0</v>
      </c>
      <c r="I35" s="20"/>
    </row>
    <row r="36" spans="1:9" ht="15.75">
      <c r="A36" s="18"/>
      <c r="B36" s="11"/>
      <c r="C36" s="36"/>
      <c r="D36" s="12"/>
      <c r="E36" s="13"/>
      <c r="F36" s="8"/>
      <c r="G36" s="5"/>
      <c r="H36" s="5">
        <f t="shared" si="0"/>
        <v>0</v>
      </c>
      <c r="I36" s="20"/>
    </row>
    <row r="37" spans="1:9" ht="15.75">
      <c r="A37" s="18"/>
      <c r="B37" s="11"/>
      <c r="C37" s="36"/>
      <c r="D37" s="12"/>
      <c r="E37" s="13"/>
      <c r="F37" s="8"/>
      <c r="G37" s="5"/>
      <c r="H37" s="5">
        <f t="shared" si="0"/>
        <v>0</v>
      </c>
      <c r="I37" s="20"/>
    </row>
    <row r="38" spans="1:9" ht="15.75">
      <c r="A38" s="18"/>
      <c r="B38" s="11"/>
      <c r="C38" s="36"/>
      <c r="D38" s="12"/>
      <c r="E38" s="13"/>
      <c r="F38" s="8"/>
      <c r="G38" s="5"/>
      <c r="H38" s="5">
        <f t="shared" si="0"/>
        <v>0</v>
      </c>
      <c r="I38" s="20"/>
    </row>
    <row r="39" spans="1:9" ht="15.75">
      <c r="A39" s="18"/>
      <c r="B39" s="11"/>
      <c r="C39" s="36"/>
      <c r="D39" s="12"/>
      <c r="E39" s="13"/>
      <c r="F39" s="8"/>
      <c r="G39" s="5"/>
      <c r="H39" s="5">
        <f t="shared" si="0"/>
        <v>0</v>
      </c>
      <c r="I39" s="20"/>
    </row>
    <row r="40" spans="1:9" ht="15.75">
      <c r="A40" s="18"/>
      <c r="B40" s="11"/>
      <c r="C40" s="36"/>
      <c r="D40" s="12"/>
      <c r="E40" s="13"/>
      <c r="F40" s="8"/>
      <c r="G40" s="5"/>
      <c r="H40" s="5">
        <f t="shared" si="0"/>
        <v>0</v>
      </c>
      <c r="I40" s="20"/>
    </row>
    <row r="41" spans="1:9" ht="15.75">
      <c r="A41" s="18"/>
      <c r="B41" s="11"/>
      <c r="C41" s="36"/>
      <c r="D41" s="12"/>
      <c r="E41" s="13"/>
      <c r="F41" s="3"/>
      <c r="G41" s="4"/>
      <c r="H41" s="5">
        <f t="shared" si="0"/>
        <v>0</v>
      </c>
      <c r="I41" s="20"/>
    </row>
    <row r="42" spans="1:9" ht="15.75">
      <c r="A42" s="18"/>
      <c r="B42" s="11"/>
      <c r="C42" s="36"/>
      <c r="D42" s="12"/>
      <c r="E42" s="13"/>
      <c r="F42" s="8"/>
      <c r="G42" s="5"/>
      <c r="H42" s="5">
        <f t="shared" si="0"/>
        <v>0</v>
      </c>
      <c r="I42" s="20"/>
    </row>
    <row r="43" spans="1:9" ht="15.75">
      <c r="A43" s="18"/>
      <c r="B43" s="11"/>
      <c r="C43" s="36"/>
      <c r="D43" s="12"/>
      <c r="E43" s="13"/>
      <c r="F43" s="8"/>
      <c r="G43" s="5"/>
      <c r="H43" s="5">
        <f t="shared" si="0"/>
        <v>0</v>
      </c>
      <c r="I43" s="20"/>
    </row>
    <row r="44" spans="1:9" ht="15.75">
      <c r="A44" s="18"/>
      <c r="B44" s="11"/>
      <c r="C44" s="36"/>
      <c r="D44" s="12"/>
      <c r="E44" s="13"/>
      <c r="F44" s="8"/>
      <c r="G44" s="5"/>
      <c r="H44" s="5">
        <f t="shared" si="0"/>
        <v>0</v>
      </c>
      <c r="I44" s="20"/>
    </row>
    <row r="45" spans="1:9" ht="15.75">
      <c r="A45" s="18"/>
      <c r="B45" s="11"/>
      <c r="C45" s="36"/>
      <c r="D45" s="12"/>
      <c r="E45" s="13"/>
      <c r="F45" s="8"/>
      <c r="G45" s="5"/>
      <c r="H45" s="5">
        <f t="shared" si="0"/>
        <v>0</v>
      </c>
      <c r="I45" s="20"/>
    </row>
    <row r="46" spans="1:9" ht="15.75">
      <c r="A46" s="18"/>
      <c r="B46" s="11"/>
      <c r="C46" s="36"/>
      <c r="D46" s="9"/>
      <c r="E46" s="6"/>
      <c r="F46" s="8"/>
      <c r="G46" s="5"/>
      <c r="H46" s="5">
        <f t="shared" si="0"/>
        <v>0</v>
      </c>
      <c r="I46" s="20"/>
    </row>
    <row r="47" spans="1:9" ht="15.75">
      <c r="A47" s="18"/>
      <c r="B47" s="11"/>
      <c r="C47" s="36"/>
      <c r="D47" s="9"/>
      <c r="E47" s="6"/>
      <c r="F47" s="8"/>
      <c r="G47" s="5"/>
      <c r="H47" s="5">
        <f t="shared" si="0"/>
        <v>0</v>
      </c>
      <c r="I47" s="20"/>
    </row>
    <row r="48" spans="1:9" ht="15.75">
      <c r="A48" s="18"/>
      <c r="B48" s="11"/>
      <c r="C48" s="36"/>
      <c r="D48" s="9"/>
      <c r="E48" s="6"/>
      <c r="F48" s="8"/>
      <c r="G48" s="5"/>
      <c r="H48" s="5">
        <f t="shared" si="0"/>
        <v>0</v>
      </c>
      <c r="I48" s="20"/>
    </row>
    <row r="49" spans="1:9" ht="15.75">
      <c r="A49" s="18"/>
      <c r="B49" s="11"/>
      <c r="C49" s="36"/>
      <c r="D49" s="9"/>
      <c r="E49" s="6"/>
      <c r="F49" s="8"/>
      <c r="G49" s="5"/>
      <c r="H49" s="5">
        <f t="shared" si="0"/>
        <v>0</v>
      </c>
      <c r="I49" s="20"/>
    </row>
    <row r="50" spans="1:9" ht="15.75">
      <c r="A50" s="18"/>
      <c r="B50" s="11"/>
      <c r="C50" s="36"/>
      <c r="D50" s="9"/>
      <c r="E50" s="6"/>
      <c r="F50" s="8"/>
      <c r="G50" s="5"/>
      <c r="H50" s="5">
        <f t="shared" si="0"/>
        <v>0</v>
      </c>
      <c r="I50" s="20"/>
    </row>
    <row r="51" spans="1:9" ht="15.75">
      <c r="A51" s="18"/>
      <c r="B51" s="11"/>
      <c r="C51" s="36"/>
      <c r="D51" s="9"/>
      <c r="E51" s="6"/>
      <c r="F51" s="8"/>
      <c r="G51" s="5"/>
      <c r="H51" s="5">
        <f t="shared" si="0"/>
        <v>0</v>
      </c>
      <c r="I51" s="20"/>
    </row>
    <row r="52" spans="1:9" ht="15.75">
      <c r="A52" s="18"/>
      <c r="B52" s="11"/>
      <c r="C52" s="36"/>
      <c r="D52" s="9"/>
      <c r="E52" s="6"/>
      <c r="F52" s="8"/>
      <c r="G52" s="5"/>
      <c r="H52" s="5">
        <f t="shared" si="0"/>
        <v>0</v>
      </c>
      <c r="I52" s="20"/>
    </row>
    <row r="53" spans="1:9" ht="15.75">
      <c r="A53" s="18"/>
      <c r="B53" s="11"/>
      <c r="C53" s="36"/>
      <c r="D53" s="9"/>
      <c r="E53" s="6"/>
      <c r="F53" s="8"/>
      <c r="G53" s="5"/>
      <c r="H53" s="5">
        <f t="shared" si="0"/>
        <v>0</v>
      </c>
      <c r="I53" s="20"/>
    </row>
    <row r="54" spans="1:9" ht="15.75">
      <c r="A54" s="18"/>
      <c r="B54" s="11"/>
      <c r="C54" s="36"/>
      <c r="D54" s="9"/>
      <c r="E54" s="6"/>
      <c r="F54" s="14"/>
      <c r="G54" s="5"/>
      <c r="H54" s="5">
        <f t="shared" si="0"/>
        <v>0</v>
      </c>
      <c r="I54" s="20"/>
    </row>
    <row r="55" spans="1:9" ht="15.75">
      <c r="A55" s="18"/>
      <c r="B55" s="11"/>
      <c r="C55" s="36"/>
      <c r="D55" s="9"/>
      <c r="E55" s="13"/>
      <c r="F55" s="8"/>
      <c r="G55" s="5"/>
      <c r="H55" s="5">
        <f t="shared" si="0"/>
        <v>0</v>
      </c>
      <c r="I55" s="20"/>
    </row>
    <row r="56" spans="1:9" ht="15.75">
      <c r="A56" s="18"/>
      <c r="B56" s="11"/>
      <c r="C56" s="36"/>
      <c r="D56" s="9"/>
      <c r="E56" s="13"/>
      <c r="F56" s="8"/>
      <c r="G56" s="5"/>
      <c r="H56" s="5">
        <f t="shared" si="0"/>
        <v>0</v>
      </c>
      <c r="I56" s="38"/>
    </row>
    <row r="57" spans="1:9" ht="15.75">
      <c r="A57" s="18"/>
      <c r="B57" s="11"/>
      <c r="C57" s="36"/>
      <c r="D57" s="9"/>
      <c r="E57" s="13"/>
      <c r="F57" s="8"/>
      <c r="G57" s="5"/>
      <c r="H57" s="5">
        <f t="shared" si="0"/>
        <v>0</v>
      </c>
      <c r="I57" s="20"/>
    </row>
    <row r="58" spans="1:9" ht="15.75">
      <c r="A58" s="18"/>
      <c r="B58" s="11"/>
      <c r="C58" s="36"/>
      <c r="D58" s="9"/>
      <c r="E58" s="13"/>
      <c r="F58" s="8"/>
      <c r="G58" s="5"/>
      <c r="H58" s="5">
        <f t="shared" si="0"/>
        <v>0</v>
      </c>
      <c r="I58" s="35"/>
    </row>
    <row r="59" spans="1:9" ht="15.75">
      <c r="A59" s="18"/>
      <c r="B59" s="11"/>
      <c r="C59" s="36"/>
      <c r="D59" s="9"/>
      <c r="E59" s="13"/>
      <c r="F59" s="8"/>
      <c r="G59" s="5"/>
      <c r="H59" s="5">
        <f t="shared" si="0"/>
        <v>0</v>
      </c>
      <c r="I59" s="20"/>
    </row>
    <row r="60" spans="1:9" ht="15.75">
      <c r="A60" s="18"/>
      <c r="B60" s="11"/>
      <c r="C60" s="36"/>
      <c r="D60" s="9"/>
      <c r="E60" s="13"/>
      <c r="F60" s="8"/>
      <c r="G60" s="5"/>
      <c r="H60" s="5">
        <f t="shared" si="0"/>
        <v>0</v>
      </c>
      <c r="I60" s="20"/>
    </row>
    <row r="61" spans="1:9" ht="15.75">
      <c r="A61" s="18"/>
      <c r="B61" s="11"/>
      <c r="C61" s="36"/>
      <c r="D61" s="9"/>
      <c r="E61" s="13"/>
      <c r="F61" s="8"/>
      <c r="G61" s="5"/>
      <c r="H61" s="5">
        <f t="shared" si="0"/>
        <v>0</v>
      </c>
      <c r="I61" s="20"/>
    </row>
    <row r="62" spans="1:9" ht="15.75">
      <c r="A62" s="18"/>
      <c r="B62" s="11"/>
      <c r="C62" s="36"/>
      <c r="D62" s="9"/>
      <c r="E62" s="6"/>
      <c r="F62" s="8"/>
      <c r="G62" s="5"/>
      <c r="H62" s="5">
        <f t="shared" si="0"/>
        <v>0</v>
      </c>
      <c r="I62" s="20"/>
    </row>
    <row r="63" spans="1:9" ht="15.75">
      <c r="A63" s="18"/>
      <c r="B63" s="11"/>
      <c r="C63" s="36"/>
      <c r="D63" s="9"/>
      <c r="E63" s="6"/>
      <c r="F63" s="8"/>
      <c r="G63" s="5"/>
      <c r="H63" s="5">
        <f t="shared" si="0"/>
        <v>0</v>
      </c>
      <c r="I63" s="20"/>
    </row>
    <row r="64" spans="1:9" ht="15.75">
      <c r="A64" s="18"/>
      <c r="B64" s="11"/>
      <c r="C64" s="36"/>
      <c r="D64" s="9"/>
      <c r="E64" s="6"/>
      <c r="F64" s="8"/>
      <c r="G64" s="5"/>
      <c r="H64" s="5">
        <f t="shared" si="0"/>
        <v>0</v>
      </c>
      <c r="I64" s="20"/>
    </row>
    <row r="65" spans="1:9" ht="15.75">
      <c r="A65" s="18"/>
      <c r="B65" s="11"/>
      <c r="C65" s="36"/>
      <c r="D65" s="9"/>
      <c r="E65" s="6"/>
      <c r="F65" s="8"/>
      <c r="G65" s="5"/>
      <c r="H65" s="5">
        <f t="shared" si="0"/>
        <v>0</v>
      </c>
      <c r="I65" s="20"/>
    </row>
    <row r="66" spans="1:9" ht="15.75">
      <c r="A66" s="18"/>
      <c r="B66" s="11"/>
      <c r="C66" s="36"/>
      <c r="D66" s="9"/>
      <c r="E66" s="6"/>
      <c r="F66" s="8"/>
      <c r="G66" s="5"/>
      <c r="H66" s="5">
        <f t="shared" si="0"/>
        <v>0</v>
      </c>
      <c r="I66" s="20"/>
    </row>
    <row r="67" spans="1:9" ht="15.75">
      <c r="A67" s="18"/>
      <c r="B67" s="11"/>
      <c r="C67" s="36"/>
      <c r="D67" s="9"/>
      <c r="E67" s="6"/>
      <c r="F67" s="8"/>
      <c r="G67" s="5"/>
      <c r="H67" s="5">
        <f t="shared" si="0"/>
        <v>0</v>
      </c>
      <c r="I67" s="20"/>
    </row>
    <row r="68" spans="1:9" ht="15.75">
      <c r="A68" s="18"/>
      <c r="B68" s="11"/>
      <c r="C68" s="36"/>
      <c r="D68" s="9"/>
      <c r="E68" s="6"/>
      <c r="F68" s="8"/>
      <c r="G68" s="5"/>
      <c r="H68" s="5">
        <f t="shared" si="0"/>
        <v>0</v>
      </c>
      <c r="I68" s="20"/>
    </row>
    <row r="69" spans="1:9" ht="15.75">
      <c r="A69" s="18"/>
      <c r="B69" s="11"/>
      <c r="C69" s="36"/>
      <c r="D69" s="9"/>
      <c r="E69" s="6"/>
      <c r="F69" s="8"/>
      <c r="G69" s="5"/>
      <c r="H69" s="5">
        <f t="shared" si="0"/>
        <v>0</v>
      </c>
      <c r="I69" s="20"/>
    </row>
    <row r="70" spans="1:9" ht="15.75">
      <c r="A70" s="18"/>
      <c r="B70" s="11"/>
      <c r="C70" s="36"/>
      <c r="D70" s="9"/>
      <c r="E70" s="6"/>
      <c r="F70" s="8"/>
      <c r="G70" s="5"/>
      <c r="H70" s="5">
        <f t="shared" si="0"/>
        <v>0</v>
      </c>
      <c r="I70" s="20"/>
    </row>
    <row r="71" spans="1:9" ht="15.75">
      <c r="A71" s="18"/>
      <c r="B71" s="11"/>
      <c r="C71" s="36"/>
      <c r="D71" s="9"/>
      <c r="E71" s="6"/>
      <c r="F71" s="8"/>
      <c r="G71" s="5"/>
      <c r="H71" s="5">
        <f t="shared" si="0"/>
        <v>0</v>
      </c>
      <c r="I71" s="20"/>
    </row>
    <row r="72" spans="1:9" ht="15.75">
      <c r="A72" s="18"/>
      <c r="B72" s="11"/>
      <c r="C72" s="36"/>
      <c r="D72" s="9"/>
      <c r="E72" s="6"/>
      <c r="F72" s="8"/>
      <c r="G72" s="5"/>
      <c r="H72" s="5">
        <f t="shared" si="0"/>
        <v>0</v>
      </c>
      <c r="I72" s="20"/>
    </row>
    <row r="73" spans="1:9" ht="15.75">
      <c r="A73" s="18"/>
      <c r="B73" s="11"/>
      <c r="C73" s="36"/>
      <c r="D73" s="9"/>
      <c r="E73" s="6"/>
      <c r="F73" s="8"/>
      <c r="G73" s="5"/>
      <c r="H73" s="5">
        <f t="shared" si="0"/>
        <v>0</v>
      </c>
      <c r="I73" s="20"/>
    </row>
    <row r="74" spans="1:9" ht="15.75">
      <c r="A74" s="18"/>
      <c r="B74" s="11"/>
      <c r="C74" s="36"/>
      <c r="D74" s="9"/>
      <c r="E74" s="6"/>
      <c r="F74" s="8"/>
      <c r="G74" s="5"/>
      <c r="H74" s="5">
        <f t="shared" si="0"/>
        <v>0</v>
      </c>
      <c r="I74" s="20"/>
    </row>
    <row r="75" spans="1:9" ht="15.75">
      <c r="A75" s="18"/>
      <c r="B75" s="11"/>
      <c r="C75" s="36"/>
      <c r="D75" s="9"/>
      <c r="E75" s="6"/>
      <c r="F75" s="8"/>
      <c r="G75" s="5"/>
      <c r="H75" s="5">
        <f t="shared" si="0"/>
        <v>0</v>
      </c>
      <c r="I75" s="20"/>
    </row>
    <row r="76" spans="1:9" ht="15.75">
      <c r="A76" s="18"/>
      <c r="B76" s="11"/>
      <c r="C76" s="36"/>
      <c r="D76" s="9"/>
      <c r="E76" s="6"/>
      <c r="F76" s="8"/>
      <c r="G76" s="5"/>
      <c r="H76" s="5">
        <f t="shared" ref="H76:H139" si="1">G76*F76</f>
        <v>0</v>
      </c>
      <c r="I76" s="20"/>
    </row>
    <row r="77" spans="1:9" ht="15.75">
      <c r="A77" s="18"/>
      <c r="B77" s="11"/>
      <c r="C77" s="36"/>
      <c r="D77" s="9"/>
      <c r="E77" s="6"/>
      <c r="F77" s="8"/>
      <c r="G77" s="5"/>
      <c r="H77" s="5">
        <f t="shared" si="1"/>
        <v>0</v>
      </c>
      <c r="I77" s="20"/>
    </row>
    <row r="78" spans="1:9" ht="15.75">
      <c r="A78" s="18"/>
      <c r="B78" s="11"/>
      <c r="C78" s="36"/>
      <c r="D78" s="9"/>
      <c r="E78" s="6"/>
      <c r="F78" s="8"/>
      <c r="G78" s="5"/>
      <c r="H78" s="5">
        <f t="shared" si="1"/>
        <v>0</v>
      </c>
      <c r="I78" s="20"/>
    </row>
    <row r="79" spans="1:9" ht="15.75">
      <c r="A79" s="18"/>
      <c r="B79" s="11"/>
      <c r="C79" s="36"/>
      <c r="D79" s="9"/>
      <c r="E79" s="6"/>
      <c r="F79" s="8"/>
      <c r="G79" s="5"/>
      <c r="H79" s="5">
        <f t="shared" si="1"/>
        <v>0</v>
      </c>
      <c r="I79" s="20"/>
    </row>
    <row r="80" spans="1:9" ht="15.75">
      <c r="A80" s="18"/>
      <c r="B80" s="11"/>
      <c r="C80" s="36"/>
      <c r="D80" s="12"/>
      <c r="E80" s="6"/>
      <c r="F80" s="8"/>
      <c r="G80" s="5"/>
      <c r="H80" s="5">
        <f t="shared" si="1"/>
        <v>0</v>
      </c>
      <c r="I80" s="20"/>
    </row>
    <row r="81" spans="1:9" ht="15.75">
      <c r="A81" s="18"/>
      <c r="B81" s="11"/>
      <c r="C81" s="36"/>
      <c r="D81" s="9"/>
      <c r="E81" s="6"/>
      <c r="F81" s="8"/>
      <c r="G81" s="5"/>
      <c r="H81" s="5">
        <f t="shared" si="1"/>
        <v>0</v>
      </c>
      <c r="I81" s="20"/>
    </row>
    <row r="82" spans="1:9" ht="15.75">
      <c r="A82" s="18"/>
      <c r="B82" s="11"/>
      <c r="C82" s="36"/>
      <c r="D82" s="9"/>
      <c r="E82" s="6"/>
      <c r="F82" s="8"/>
      <c r="G82" s="5"/>
      <c r="H82" s="5">
        <f t="shared" si="1"/>
        <v>0</v>
      </c>
      <c r="I82" s="20"/>
    </row>
    <row r="83" spans="1:9" ht="15.75">
      <c r="A83" s="18"/>
      <c r="B83" s="11"/>
      <c r="C83" s="36"/>
      <c r="D83" s="9"/>
      <c r="E83" s="6"/>
      <c r="F83" s="8"/>
      <c r="G83" s="5"/>
      <c r="H83" s="5">
        <f t="shared" si="1"/>
        <v>0</v>
      </c>
      <c r="I83" s="20"/>
    </row>
    <row r="84" spans="1:9" ht="15.75">
      <c r="A84" s="18"/>
      <c r="B84" s="11"/>
      <c r="C84" s="36"/>
      <c r="D84" s="12"/>
      <c r="E84" s="13"/>
      <c r="F84" s="13"/>
      <c r="G84" s="5"/>
      <c r="H84" s="5">
        <f t="shared" si="1"/>
        <v>0</v>
      </c>
      <c r="I84" s="20"/>
    </row>
    <row r="85" spans="1:9" ht="15.75">
      <c r="A85" s="18"/>
      <c r="B85" s="15"/>
      <c r="C85" s="36"/>
      <c r="D85" s="16"/>
      <c r="E85" s="13"/>
      <c r="F85" s="13"/>
      <c r="G85" s="5"/>
      <c r="H85" s="5">
        <f t="shared" si="1"/>
        <v>0</v>
      </c>
      <c r="I85" s="20"/>
    </row>
    <row r="86" spans="1:9" ht="15.75">
      <c r="A86" s="18"/>
      <c r="B86" s="17"/>
      <c r="C86" s="36"/>
      <c r="D86" s="16"/>
      <c r="E86" s="13"/>
      <c r="F86" s="13"/>
      <c r="G86" s="5"/>
      <c r="H86" s="5">
        <f t="shared" si="1"/>
        <v>0</v>
      </c>
      <c r="I86" s="20"/>
    </row>
    <row r="87" spans="1:9" ht="15.75">
      <c r="A87" s="18"/>
      <c r="B87" s="11"/>
      <c r="C87" s="36"/>
      <c r="D87" s="12"/>
      <c r="E87" s="13"/>
      <c r="F87" s="13"/>
      <c r="G87" s="5"/>
      <c r="H87" s="5">
        <f t="shared" si="1"/>
        <v>0</v>
      </c>
      <c r="I87" s="20"/>
    </row>
    <row r="88" spans="1:9" ht="15.75">
      <c r="A88" s="18"/>
      <c r="B88" s="11"/>
      <c r="C88" s="36"/>
      <c r="D88" s="12"/>
      <c r="E88" s="13"/>
      <c r="F88" s="13"/>
      <c r="G88" s="5"/>
      <c r="H88" s="5">
        <f t="shared" si="1"/>
        <v>0</v>
      </c>
      <c r="I88" s="20"/>
    </row>
    <row r="89" spans="1:9" ht="15.75">
      <c r="A89" s="18"/>
      <c r="B89" s="11"/>
      <c r="C89" s="36"/>
      <c r="D89" s="16"/>
      <c r="E89" s="13"/>
      <c r="F89" s="13"/>
      <c r="G89" s="5"/>
      <c r="H89" s="5">
        <f t="shared" si="1"/>
        <v>0</v>
      </c>
      <c r="I89" s="20"/>
    </row>
    <row r="90" spans="1:9" ht="15.75">
      <c r="A90" s="18"/>
      <c r="B90" s="11"/>
      <c r="C90" s="36"/>
      <c r="D90" s="12"/>
      <c r="E90" s="13"/>
      <c r="F90" s="13"/>
      <c r="G90" s="5"/>
      <c r="H90" s="5">
        <f t="shared" si="1"/>
        <v>0</v>
      </c>
      <c r="I90" s="20"/>
    </row>
    <row r="91" spans="1:9" ht="15.75">
      <c r="A91" s="18"/>
      <c r="B91" s="11"/>
      <c r="C91" s="36"/>
      <c r="D91" s="12"/>
      <c r="E91" s="13"/>
      <c r="F91" s="13"/>
      <c r="G91" s="5"/>
      <c r="H91" s="5">
        <f t="shared" si="1"/>
        <v>0</v>
      </c>
      <c r="I91" s="20"/>
    </row>
    <row r="92" spans="1:9" ht="15.75">
      <c r="A92" s="18"/>
      <c r="B92" s="11"/>
      <c r="C92" s="36"/>
      <c r="D92" s="12"/>
      <c r="E92" s="13"/>
      <c r="F92" s="13"/>
      <c r="G92" s="5"/>
      <c r="H92" s="5">
        <f t="shared" si="1"/>
        <v>0</v>
      </c>
      <c r="I92" s="20"/>
    </row>
    <row r="93" spans="1:9" ht="15.75">
      <c r="A93" s="18"/>
      <c r="B93" s="11"/>
      <c r="C93" s="36"/>
      <c r="D93" s="12"/>
      <c r="E93" s="13"/>
      <c r="F93" s="13"/>
      <c r="G93" s="5"/>
      <c r="H93" s="5">
        <f t="shared" si="1"/>
        <v>0</v>
      </c>
      <c r="I93" s="20"/>
    </row>
    <row r="94" spans="1:9" ht="15.75">
      <c r="A94" s="18"/>
      <c r="B94" s="11"/>
      <c r="C94" s="36"/>
      <c r="D94" s="12"/>
      <c r="E94" s="13"/>
      <c r="F94" s="13"/>
      <c r="G94" s="5"/>
      <c r="H94" s="5">
        <f t="shared" si="1"/>
        <v>0</v>
      </c>
      <c r="I94" s="20"/>
    </row>
    <row r="95" spans="1:9" ht="15.75">
      <c r="A95" s="18"/>
      <c r="B95" s="11"/>
      <c r="C95" s="36"/>
      <c r="D95" s="12"/>
      <c r="E95" s="13"/>
      <c r="F95" s="13"/>
      <c r="G95" s="5"/>
      <c r="H95" s="5">
        <f t="shared" si="1"/>
        <v>0</v>
      </c>
      <c r="I95" s="20"/>
    </row>
    <row r="96" spans="1:9" ht="15.75">
      <c r="A96" s="18"/>
      <c r="B96" s="11"/>
      <c r="C96" s="36"/>
      <c r="D96" s="12"/>
      <c r="E96" s="13"/>
      <c r="F96" s="13"/>
      <c r="G96" s="5"/>
      <c r="H96" s="5">
        <f t="shared" si="1"/>
        <v>0</v>
      </c>
      <c r="I96" s="20"/>
    </row>
    <row r="97" spans="1:9" ht="15.75">
      <c r="A97" s="18"/>
      <c r="B97" s="11"/>
      <c r="C97" s="36"/>
      <c r="D97" s="12"/>
      <c r="E97" s="13"/>
      <c r="F97" s="13"/>
      <c r="G97" s="5"/>
      <c r="H97" s="5">
        <f t="shared" si="1"/>
        <v>0</v>
      </c>
      <c r="I97" s="20"/>
    </row>
    <row r="98" spans="1:9" ht="15.75">
      <c r="A98" s="18"/>
      <c r="B98" s="11"/>
      <c r="C98" s="36"/>
      <c r="D98" s="12"/>
      <c r="E98" s="13"/>
      <c r="F98" s="13"/>
      <c r="G98" s="5"/>
      <c r="H98" s="5">
        <f t="shared" si="1"/>
        <v>0</v>
      </c>
      <c r="I98" s="20"/>
    </row>
    <row r="99" spans="1:9" ht="15.75">
      <c r="A99" s="18"/>
      <c r="B99" s="11"/>
      <c r="C99" s="36"/>
      <c r="D99" s="9"/>
      <c r="E99" s="6"/>
      <c r="F99" s="13"/>
      <c r="G99" s="5"/>
      <c r="H99" s="5">
        <f t="shared" si="1"/>
        <v>0</v>
      </c>
      <c r="I99" s="20"/>
    </row>
    <row r="100" spans="1:9" ht="15.75">
      <c r="A100" s="18"/>
      <c r="B100" s="11"/>
      <c r="C100" s="36"/>
      <c r="D100" s="9"/>
      <c r="E100" s="6"/>
      <c r="F100" s="13"/>
      <c r="G100" s="5"/>
      <c r="H100" s="5">
        <f t="shared" si="1"/>
        <v>0</v>
      </c>
      <c r="I100" s="20"/>
    </row>
    <row r="101" spans="1:9" ht="15.75">
      <c r="A101" s="18"/>
      <c r="B101" s="11"/>
      <c r="C101" s="36"/>
      <c r="D101" s="9"/>
      <c r="E101" s="6"/>
      <c r="F101" s="13"/>
      <c r="G101" s="5"/>
      <c r="H101" s="5">
        <f t="shared" si="1"/>
        <v>0</v>
      </c>
      <c r="I101" s="20"/>
    </row>
    <row r="102" spans="1:9" ht="15.75">
      <c r="A102" s="18"/>
      <c r="B102" s="11"/>
      <c r="C102" s="36"/>
      <c r="D102" s="12"/>
      <c r="E102" s="13"/>
      <c r="F102" s="13"/>
      <c r="G102" s="5"/>
      <c r="H102" s="5">
        <f t="shared" si="1"/>
        <v>0</v>
      </c>
      <c r="I102" s="20"/>
    </row>
    <row r="103" spans="1:9" ht="15.75">
      <c r="A103" s="18"/>
      <c r="B103" s="11"/>
      <c r="C103" s="36"/>
      <c r="D103" s="12"/>
      <c r="E103" s="13"/>
      <c r="F103" s="13"/>
      <c r="G103" s="5"/>
      <c r="H103" s="5">
        <f t="shared" si="1"/>
        <v>0</v>
      </c>
      <c r="I103" s="20"/>
    </row>
    <row r="104" spans="1:9" ht="15.75">
      <c r="A104" s="18"/>
      <c r="B104" s="11"/>
      <c r="C104" s="36"/>
      <c r="D104" s="12"/>
      <c r="E104" s="13"/>
      <c r="F104" s="13"/>
      <c r="G104" s="5"/>
      <c r="H104" s="5">
        <f t="shared" si="1"/>
        <v>0</v>
      </c>
      <c r="I104" s="20"/>
    </row>
    <row r="105" spans="1:9" ht="15.75">
      <c r="A105" s="18"/>
      <c r="B105" s="11"/>
      <c r="C105" s="36"/>
      <c r="D105" s="12"/>
      <c r="E105" s="13"/>
      <c r="F105" s="14"/>
      <c r="G105" s="5"/>
      <c r="H105" s="5">
        <f t="shared" si="1"/>
        <v>0</v>
      </c>
      <c r="I105" s="20"/>
    </row>
    <row r="106" spans="1:9" ht="15.75">
      <c r="A106" s="18"/>
      <c r="B106" s="11"/>
      <c r="C106" s="36"/>
      <c r="D106" s="12"/>
      <c r="E106" s="13"/>
      <c r="F106" s="14"/>
      <c r="G106" s="5"/>
      <c r="H106" s="5">
        <f t="shared" si="1"/>
        <v>0</v>
      </c>
      <c r="I106" s="20"/>
    </row>
    <row r="107" spans="1:9" ht="15.75">
      <c r="A107" s="18"/>
      <c r="B107" s="11"/>
      <c r="C107" s="36"/>
      <c r="D107" s="12"/>
      <c r="E107" s="13"/>
      <c r="F107" s="14"/>
      <c r="G107" s="5"/>
      <c r="H107" s="5">
        <f t="shared" si="1"/>
        <v>0</v>
      </c>
    </row>
    <row r="108" spans="1:9" ht="15.75">
      <c r="A108" s="18"/>
      <c r="B108" s="11"/>
      <c r="C108" s="36"/>
      <c r="D108" s="12"/>
      <c r="E108" s="13"/>
      <c r="F108" s="14"/>
      <c r="G108" s="5"/>
      <c r="H108" s="5">
        <f t="shared" si="1"/>
        <v>0</v>
      </c>
    </row>
    <row r="109" spans="1:9" ht="15.75">
      <c r="A109" s="18"/>
      <c r="B109" s="11"/>
      <c r="C109" s="36"/>
      <c r="D109" s="12"/>
      <c r="E109" s="13"/>
      <c r="F109" s="14"/>
      <c r="G109" s="5"/>
      <c r="H109" s="5">
        <f t="shared" si="1"/>
        <v>0</v>
      </c>
    </row>
    <row r="110" spans="1:9" ht="15.75">
      <c r="A110" s="18"/>
      <c r="B110" s="11"/>
      <c r="C110" s="36"/>
      <c r="D110" s="12"/>
      <c r="E110" s="13"/>
      <c r="F110" s="14"/>
      <c r="G110" s="5"/>
      <c r="H110" s="5">
        <f t="shared" si="1"/>
        <v>0</v>
      </c>
    </row>
    <row r="111" spans="1:9" ht="15.75">
      <c r="A111" s="18"/>
      <c r="B111" s="11"/>
      <c r="C111" s="36"/>
      <c r="D111" s="12"/>
      <c r="E111" s="13"/>
      <c r="F111" s="14"/>
      <c r="G111" s="5"/>
      <c r="H111" s="5">
        <f t="shared" si="1"/>
        <v>0</v>
      </c>
    </row>
    <row r="112" spans="1:9" ht="15.75">
      <c r="A112" s="18"/>
      <c r="B112" s="11"/>
      <c r="C112" s="36"/>
      <c r="D112" s="12"/>
      <c r="E112" s="13"/>
      <c r="F112" s="14"/>
      <c r="G112" s="5"/>
      <c r="H112" s="5">
        <f t="shared" si="1"/>
        <v>0</v>
      </c>
    </row>
    <row r="113" spans="1:8" ht="15.75">
      <c r="A113" s="18"/>
      <c r="B113" s="11"/>
      <c r="C113" s="36"/>
      <c r="D113" s="12"/>
      <c r="E113" s="13"/>
      <c r="F113" s="14"/>
      <c r="G113" s="5"/>
      <c r="H113" s="5">
        <f t="shared" si="1"/>
        <v>0</v>
      </c>
    </row>
    <row r="114" spans="1:8" ht="15.75">
      <c r="A114" s="18"/>
      <c r="B114" s="11"/>
      <c r="C114" s="36"/>
      <c r="D114" s="12"/>
      <c r="E114" s="13"/>
      <c r="F114" s="14"/>
      <c r="G114" s="5"/>
      <c r="H114" s="5">
        <f t="shared" si="1"/>
        <v>0</v>
      </c>
    </row>
    <row r="115" spans="1:8" ht="15.75">
      <c r="A115" s="18"/>
      <c r="B115" s="11"/>
      <c r="C115" s="36"/>
      <c r="D115" s="12"/>
      <c r="E115" s="13"/>
      <c r="F115" s="14"/>
      <c r="G115" s="5"/>
      <c r="H115" s="5">
        <f t="shared" si="1"/>
        <v>0</v>
      </c>
    </row>
    <row r="116" spans="1:8" ht="15.75">
      <c r="A116" s="18"/>
      <c r="B116" s="11"/>
      <c r="C116" s="36"/>
      <c r="D116" s="12"/>
      <c r="E116" s="13"/>
      <c r="F116" s="14"/>
      <c r="G116" s="5"/>
      <c r="H116" s="5">
        <f t="shared" si="1"/>
        <v>0</v>
      </c>
    </row>
    <row r="117" spans="1:8" ht="15.75">
      <c r="A117" s="18"/>
      <c r="B117" s="11"/>
      <c r="C117" s="36"/>
      <c r="D117" s="12"/>
      <c r="E117" s="13"/>
      <c r="F117" s="14"/>
      <c r="G117" s="5"/>
      <c r="H117" s="5">
        <f t="shared" si="1"/>
        <v>0</v>
      </c>
    </row>
    <row r="118" spans="1:8" ht="15.75">
      <c r="A118" s="18"/>
      <c r="B118" s="11"/>
      <c r="C118" s="36"/>
      <c r="D118" s="12"/>
      <c r="E118" s="13"/>
      <c r="F118" s="14"/>
      <c r="G118" s="5"/>
      <c r="H118" s="5">
        <f t="shared" si="1"/>
        <v>0</v>
      </c>
    </row>
    <row r="119" spans="1:8" ht="15.75">
      <c r="A119" s="18"/>
      <c r="B119" s="11"/>
      <c r="C119" s="36"/>
      <c r="D119" s="12"/>
      <c r="E119" s="13"/>
      <c r="F119" s="14"/>
      <c r="G119" s="5"/>
      <c r="H119" s="5">
        <f t="shared" si="1"/>
        <v>0</v>
      </c>
    </row>
    <row r="120" spans="1:8" ht="15.75">
      <c r="A120" s="18"/>
      <c r="B120" s="11"/>
      <c r="C120" s="36"/>
      <c r="D120" s="12"/>
      <c r="E120" s="13"/>
      <c r="F120" s="14"/>
      <c r="G120" s="5"/>
      <c r="H120" s="5">
        <f t="shared" si="1"/>
        <v>0</v>
      </c>
    </row>
    <row r="121" spans="1:8" ht="15.75">
      <c r="A121" s="18"/>
      <c r="B121" s="11"/>
      <c r="C121" s="36"/>
      <c r="D121" s="12"/>
      <c r="E121" s="13"/>
      <c r="F121" s="14"/>
      <c r="G121" s="5"/>
      <c r="H121" s="5">
        <f t="shared" si="1"/>
        <v>0</v>
      </c>
    </row>
    <row r="122" spans="1:8" ht="15.75">
      <c r="A122" s="18"/>
      <c r="B122" s="11"/>
      <c r="C122" s="36"/>
      <c r="D122" s="12"/>
      <c r="E122" s="13"/>
      <c r="F122" s="14"/>
      <c r="G122" s="5"/>
      <c r="H122" s="5">
        <f t="shared" si="1"/>
        <v>0</v>
      </c>
    </row>
    <row r="123" spans="1:8" ht="15.75">
      <c r="A123" s="18"/>
      <c r="B123" s="11"/>
      <c r="C123" s="36"/>
      <c r="D123" s="12"/>
      <c r="E123" s="13"/>
      <c r="F123" s="14"/>
      <c r="G123" s="5"/>
      <c r="H123" s="5">
        <f t="shared" si="1"/>
        <v>0</v>
      </c>
    </row>
    <row r="124" spans="1:8" ht="15.75">
      <c r="A124" s="18"/>
      <c r="B124" s="11"/>
      <c r="C124" s="36"/>
      <c r="D124" s="12"/>
      <c r="E124" s="13"/>
      <c r="F124" s="14"/>
      <c r="G124" s="5"/>
      <c r="H124" s="5">
        <f t="shared" si="1"/>
        <v>0</v>
      </c>
    </row>
    <row r="125" spans="1:8" ht="15.75">
      <c r="A125" s="18"/>
      <c r="B125" s="11"/>
      <c r="C125" s="36"/>
      <c r="D125" s="12"/>
      <c r="E125" s="13"/>
      <c r="F125" s="14"/>
      <c r="G125" s="5"/>
      <c r="H125" s="5">
        <f t="shared" si="1"/>
        <v>0</v>
      </c>
    </row>
    <row r="126" spans="1:8" ht="15.75">
      <c r="A126" s="18"/>
      <c r="B126" s="11"/>
      <c r="C126" s="36"/>
      <c r="D126" s="12"/>
      <c r="E126" s="13"/>
      <c r="F126" s="14"/>
      <c r="G126" s="5"/>
      <c r="H126" s="5">
        <f t="shared" si="1"/>
        <v>0</v>
      </c>
    </row>
    <row r="127" spans="1:8" ht="15.75">
      <c r="A127" s="18"/>
      <c r="B127" s="11"/>
      <c r="C127" s="36"/>
      <c r="D127" s="12"/>
      <c r="E127" s="13"/>
      <c r="F127" s="14"/>
      <c r="G127" s="5"/>
      <c r="H127" s="5">
        <f t="shared" si="1"/>
        <v>0</v>
      </c>
    </row>
    <row r="128" spans="1:8" ht="15.75">
      <c r="A128" s="18"/>
      <c r="B128" s="11"/>
      <c r="C128" s="36"/>
      <c r="D128" s="12"/>
      <c r="E128" s="13"/>
      <c r="F128" s="14"/>
      <c r="G128" s="5"/>
      <c r="H128" s="5">
        <f t="shared" si="1"/>
        <v>0</v>
      </c>
    </row>
    <row r="129" spans="1:8" ht="15.75">
      <c r="A129" s="18"/>
      <c r="B129" s="11"/>
      <c r="C129" s="36"/>
      <c r="D129" s="12"/>
      <c r="E129" s="13"/>
      <c r="F129" s="14"/>
      <c r="G129" s="5"/>
      <c r="H129" s="5">
        <f t="shared" si="1"/>
        <v>0</v>
      </c>
    </row>
    <row r="130" spans="1:8" ht="15.75">
      <c r="A130" s="18"/>
      <c r="B130" s="11"/>
      <c r="C130" s="36"/>
      <c r="D130" s="12"/>
      <c r="E130" s="13"/>
      <c r="F130" s="14"/>
      <c r="G130" s="5"/>
      <c r="H130" s="5">
        <f t="shared" si="1"/>
        <v>0</v>
      </c>
    </row>
    <row r="131" spans="1:8" ht="15.75">
      <c r="A131" s="18"/>
      <c r="B131" s="11"/>
      <c r="C131" s="36"/>
      <c r="D131" s="12"/>
      <c r="E131" s="13"/>
      <c r="F131" s="14"/>
      <c r="G131" s="5"/>
      <c r="H131" s="5">
        <f t="shared" si="1"/>
        <v>0</v>
      </c>
    </row>
    <row r="132" spans="1:8" ht="15.75">
      <c r="A132" s="18"/>
      <c r="B132" s="11"/>
      <c r="C132" s="36"/>
      <c r="D132" s="12"/>
      <c r="E132" s="13"/>
      <c r="F132" s="14"/>
      <c r="G132" s="5"/>
      <c r="H132" s="5">
        <f t="shared" si="1"/>
        <v>0</v>
      </c>
    </row>
    <row r="133" spans="1:8" ht="15.75">
      <c r="A133" s="18"/>
      <c r="B133" s="11"/>
      <c r="C133" s="36"/>
      <c r="D133" s="12"/>
      <c r="E133" s="13"/>
      <c r="F133" s="14"/>
      <c r="G133" s="5"/>
      <c r="H133" s="5">
        <f t="shared" si="1"/>
        <v>0</v>
      </c>
    </row>
    <row r="134" spans="1:8" ht="15.75">
      <c r="A134" s="18"/>
      <c r="B134" s="11"/>
      <c r="C134" s="36"/>
      <c r="D134" s="12"/>
      <c r="E134" s="13"/>
      <c r="F134" s="14"/>
      <c r="G134" s="5"/>
      <c r="H134" s="5">
        <f t="shared" si="1"/>
        <v>0</v>
      </c>
    </row>
    <row r="135" spans="1:8" ht="15.75">
      <c r="A135" s="18"/>
      <c r="B135" s="11"/>
      <c r="C135" s="36"/>
      <c r="D135" s="12"/>
      <c r="E135" s="13"/>
      <c r="F135" s="14"/>
      <c r="G135" s="5"/>
      <c r="H135" s="5">
        <f t="shared" si="1"/>
        <v>0</v>
      </c>
    </row>
    <row r="136" spans="1:8" ht="15.75">
      <c r="A136" s="18"/>
      <c r="B136" s="11"/>
      <c r="C136" s="36"/>
      <c r="D136" s="12"/>
      <c r="E136" s="13"/>
      <c r="F136" s="14"/>
      <c r="G136" s="5"/>
      <c r="H136" s="5">
        <f t="shared" si="1"/>
        <v>0</v>
      </c>
    </row>
    <row r="137" spans="1:8" ht="15.75">
      <c r="A137" s="18"/>
      <c r="B137" s="11"/>
      <c r="C137" s="36"/>
      <c r="D137" s="12"/>
      <c r="E137" s="13"/>
      <c r="F137" s="14"/>
      <c r="G137" s="5"/>
      <c r="H137" s="5">
        <f t="shared" si="1"/>
        <v>0</v>
      </c>
    </row>
    <row r="138" spans="1:8" ht="15.75">
      <c r="A138" s="18"/>
      <c r="B138" s="11"/>
      <c r="C138" s="36"/>
      <c r="D138" s="12"/>
      <c r="E138" s="13"/>
      <c r="F138" s="14"/>
      <c r="G138" s="5"/>
      <c r="H138" s="5">
        <f t="shared" si="1"/>
        <v>0</v>
      </c>
    </row>
    <row r="139" spans="1:8" ht="15.75">
      <c r="A139" s="18"/>
      <c r="B139" s="11"/>
      <c r="C139" s="36"/>
      <c r="D139" s="12"/>
      <c r="E139" s="13"/>
      <c r="F139" s="14"/>
      <c r="G139" s="5"/>
      <c r="H139" s="5">
        <f t="shared" si="1"/>
        <v>0</v>
      </c>
    </row>
    <row r="140" spans="1:8" ht="15.75">
      <c r="A140" s="18"/>
      <c r="B140" s="11"/>
      <c r="C140" s="36"/>
      <c r="D140" s="12"/>
      <c r="E140" s="13"/>
      <c r="F140" s="14"/>
      <c r="G140" s="5"/>
      <c r="H140" s="5">
        <f t="shared" ref="H140:H203" si="2">G140*F140</f>
        <v>0</v>
      </c>
    </row>
    <row r="141" spans="1:8" ht="15.75">
      <c r="A141" s="18"/>
      <c r="B141" s="11"/>
      <c r="C141" s="36"/>
      <c r="D141" s="12"/>
      <c r="E141" s="13"/>
      <c r="F141" s="14"/>
      <c r="G141" s="5"/>
      <c r="H141" s="5">
        <f t="shared" si="2"/>
        <v>0</v>
      </c>
    </row>
    <row r="142" spans="1:8" ht="15.75">
      <c r="A142" s="18"/>
      <c r="B142" s="11"/>
      <c r="C142" s="36"/>
      <c r="D142" s="12"/>
      <c r="E142" s="13"/>
      <c r="F142" s="14"/>
      <c r="G142" s="5"/>
      <c r="H142" s="5">
        <f t="shared" si="2"/>
        <v>0</v>
      </c>
    </row>
    <row r="143" spans="1:8" ht="15.75">
      <c r="A143" s="18"/>
      <c r="B143" s="11"/>
      <c r="C143" s="36"/>
      <c r="D143" s="12"/>
      <c r="E143" s="13"/>
      <c r="F143" s="14"/>
      <c r="G143" s="5"/>
      <c r="H143" s="5">
        <f t="shared" si="2"/>
        <v>0</v>
      </c>
    </row>
    <row r="144" spans="1:8" ht="15.75">
      <c r="A144" s="18"/>
      <c r="B144" s="11"/>
      <c r="C144" s="36"/>
      <c r="D144" s="12"/>
      <c r="E144" s="13"/>
      <c r="F144" s="14"/>
      <c r="G144" s="5"/>
      <c r="H144" s="5">
        <f t="shared" si="2"/>
        <v>0</v>
      </c>
    </row>
    <row r="145" spans="1:8" ht="15.75">
      <c r="A145" s="18"/>
      <c r="B145" s="11"/>
      <c r="C145" s="36"/>
      <c r="D145" s="12"/>
      <c r="E145" s="13"/>
      <c r="F145" s="14"/>
      <c r="G145" s="5"/>
      <c r="H145" s="5">
        <f t="shared" si="2"/>
        <v>0</v>
      </c>
    </row>
    <row r="146" spans="1:8" ht="15.75">
      <c r="A146" s="18"/>
      <c r="B146" s="11"/>
      <c r="C146" s="36"/>
      <c r="D146" s="12"/>
      <c r="E146" s="13"/>
      <c r="F146" s="14"/>
      <c r="G146" s="5"/>
      <c r="H146" s="5">
        <f t="shared" si="2"/>
        <v>0</v>
      </c>
    </row>
    <row r="147" spans="1:8" ht="15.75">
      <c r="A147" s="18"/>
      <c r="B147" s="11"/>
      <c r="C147" s="36"/>
      <c r="D147" s="12"/>
      <c r="E147" s="13"/>
      <c r="F147" s="14"/>
      <c r="G147" s="5"/>
      <c r="H147" s="5">
        <f t="shared" si="2"/>
        <v>0</v>
      </c>
    </row>
    <row r="148" spans="1:8" ht="15.75">
      <c r="A148" s="18"/>
      <c r="B148" s="11"/>
      <c r="C148" s="36"/>
      <c r="D148" s="12"/>
      <c r="E148" s="13"/>
      <c r="F148" s="14"/>
      <c r="G148" s="5"/>
      <c r="H148" s="5">
        <f t="shared" si="2"/>
        <v>0</v>
      </c>
    </row>
    <row r="149" spans="1:8" ht="15.75">
      <c r="A149" s="18"/>
      <c r="B149" s="11"/>
      <c r="C149" s="36"/>
      <c r="D149" s="12"/>
      <c r="E149" s="13"/>
      <c r="F149" s="14"/>
      <c r="G149" s="5"/>
      <c r="H149" s="5">
        <f t="shared" si="2"/>
        <v>0</v>
      </c>
    </row>
    <row r="150" spans="1:8" ht="15.75">
      <c r="A150" s="18"/>
      <c r="B150" s="11"/>
      <c r="C150" s="36"/>
      <c r="D150" s="12"/>
      <c r="E150" s="13"/>
      <c r="F150" s="14"/>
      <c r="G150" s="5"/>
      <c r="H150" s="5">
        <f t="shared" si="2"/>
        <v>0</v>
      </c>
    </row>
    <row r="151" spans="1:8" ht="15.75">
      <c r="A151" s="18"/>
      <c r="B151" s="11"/>
      <c r="C151" s="36"/>
      <c r="D151" s="12"/>
      <c r="E151" s="13"/>
      <c r="F151" s="14"/>
      <c r="G151" s="5"/>
      <c r="H151" s="5">
        <f t="shared" si="2"/>
        <v>0</v>
      </c>
    </row>
    <row r="152" spans="1:8" ht="15.75">
      <c r="A152" s="18"/>
      <c r="B152" s="11"/>
      <c r="C152" s="36"/>
      <c r="D152" s="12"/>
      <c r="E152" s="13"/>
      <c r="F152" s="14"/>
      <c r="G152" s="5"/>
      <c r="H152" s="5">
        <f t="shared" si="2"/>
        <v>0</v>
      </c>
    </row>
    <row r="153" spans="1:8" ht="15.75">
      <c r="A153" s="18"/>
      <c r="B153" s="11"/>
      <c r="C153" s="36"/>
      <c r="D153" s="12"/>
      <c r="E153" s="13"/>
      <c r="F153" s="14"/>
      <c r="G153" s="5"/>
      <c r="H153" s="5">
        <f t="shared" si="2"/>
        <v>0</v>
      </c>
    </row>
    <row r="154" spans="1:8" ht="15.75">
      <c r="A154" s="18"/>
      <c r="B154" s="11"/>
      <c r="C154" s="36"/>
      <c r="D154" s="12"/>
      <c r="E154" s="13"/>
      <c r="F154" s="14"/>
      <c r="G154" s="5"/>
      <c r="H154" s="5">
        <f t="shared" si="2"/>
        <v>0</v>
      </c>
    </row>
    <row r="155" spans="1:8" ht="15.75">
      <c r="A155" s="18"/>
      <c r="B155" s="11"/>
      <c r="C155" s="36"/>
      <c r="D155" s="12"/>
      <c r="E155" s="13"/>
      <c r="F155" s="14"/>
      <c r="G155" s="5"/>
      <c r="H155" s="5">
        <f t="shared" si="2"/>
        <v>0</v>
      </c>
    </row>
    <row r="156" spans="1:8" ht="15.75">
      <c r="A156" s="18"/>
      <c r="B156" s="11"/>
      <c r="C156" s="36"/>
      <c r="D156" s="12"/>
      <c r="E156" s="13"/>
      <c r="F156" s="14"/>
      <c r="G156" s="5"/>
      <c r="H156" s="5">
        <f t="shared" si="2"/>
        <v>0</v>
      </c>
    </row>
    <row r="157" spans="1:8" ht="15.75">
      <c r="A157" s="18"/>
      <c r="B157" s="11"/>
      <c r="C157" s="36"/>
      <c r="D157" s="12"/>
      <c r="E157" s="13"/>
      <c r="F157" s="14"/>
      <c r="G157" s="5"/>
      <c r="H157" s="5">
        <f t="shared" si="2"/>
        <v>0</v>
      </c>
    </row>
    <row r="158" spans="1:8" ht="15.75">
      <c r="A158" s="18"/>
      <c r="B158" s="11"/>
      <c r="C158" s="36"/>
      <c r="D158" s="12"/>
      <c r="E158" s="13"/>
      <c r="F158" s="14"/>
      <c r="G158" s="5"/>
      <c r="H158" s="5">
        <f t="shared" si="2"/>
        <v>0</v>
      </c>
    </row>
    <row r="159" spans="1:8" ht="15.75">
      <c r="A159" s="18"/>
      <c r="B159" s="11"/>
      <c r="C159" s="36"/>
      <c r="D159" s="12"/>
      <c r="E159" s="13"/>
      <c r="F159" s="14"/>
      <c r="G159" s="5"/>
      <c r="H159" s="5">
        <f t="shared" si="2"/>
        <v>0</v>
      </c>
    </row>
    <row r="160" spans="1:8" ht="15.75">
      <c r="A160" s="18"/>
      <c r="B160" s="11"/>
      <c r="C160" s="36"/>
      <c r="D160" s="12"/>
      <c r="E160" s="13"/>
      <c r="F160" s="14"/>
      <c r="G160" s="5"/>
      <c r="H160" s="5">
        <f t="shared" si="2"/>
        <v>0</v>
      </c>
    </row>
    <row r="161" spans="1:8" ht="15.75">
      <c r="A161" s="18"/>
      <c r="B161" s="11"/>
      <c r="C161" s="36"/>
      <c r="D161" s="12"/>
      <c r="E161" s="13"/>
      <c r="F161" s="14"/>
      <c r="G161" s="5"/>
      <c r="H161" s="5">
        <f t="shared" si="2"/>
        <v>0</v>
      </c>
    </row>
    <row r="162" spans="1:8" ht="15.75">
      <c r="A162" s="18"/>
      <c r="B162" s="11"/>
      <c r="C162" s="36"/>
      <c r="D162" s="12"/>
      <c r="E162" s="13"/>
      <c r="F162" s="14"/>
      <c r="G162" s="5"/>
      <c r="H162" s="5">
        <f t="shared" si="2"/>
        <v>0</v>
      </c>
    </row>
    <row r="163" spans="1:8" ht="15.75">
      <c r="A163" s="18"/>
      <c r="B163" s="11"/>
      <c r="C163" s="36"/>
      <c r="D163" s="12"/>
      <c r="E163" s="13"/>
      <c r="F163" s="14"/>
      <c r="G163" s="5"/>
      <c r="H163" s="5">
        <f t="shared" si="2"/>
        <v>0</v>
      </c>
    </row>
    <row r="164" spans="1:8" ht="15.75">
      <c r="A164" s="18"/>
      <c r="B164" s="11"/>
      <c r="C164" s="36"/>
      <c r="D164" s="12"/>
      <c r="E164" s="13"/>
      <c r="F164" s="14"/>
      <c r="G164" s="5"/>
      <c r="H164" s="5">
        <f t="shared" si="2"/>
        <v>0</v>
      </c>
    </row>
    <row r="165" spans="1:8" ht="15.75">
      <c r="A165" s="18"/>
      <c r="B165" s="11"/>
      <c r="C165" s="36"/>
      <c r="D165" s="12"/>
      <c r="E165" s="13"/>
      <c r="F165" s="14"/>
      <c r="G165" s="5"/>
      <c r="H165" s="5">
        <f t="shared" si="2"/>
        <v>0</v>
      </c>
    </row>
    <row r="166" spans="1:8" ht="15.75">
      <c r="A166" s="18"/>
      <c r="B166" s="11"/>
      <c r="C166" s="36"/>
      <c r="D166" s="12"/>
      <c r="E166" s="13"/>
      <c r="F166" s="14"/>
      <c r="G166" s="5"/>
      <c r="H166" s="5">
        <f t="shared" si="2"/>
        <v>0</v>
      </c>
    </row>
    <row r="167" spans="1:8" ht="15.75">
      <c r="A167" s="18"/>
      <c r="B167" s="11"/>
      <c r="C167" s="36"/>
      <c r="D167" s="12"/>
      <c r="E167" s="13"/>
      <c r="F167" s="14"/>
      <c r="G167" s="5"/>
      <c r="H167" s="5">
        <f t="shared" si="2"/>
        <v>0</v>
      </c>
    </row>
    <row r="168" spans="1:8" ht="15.75">
      <c r="A168" s="18"/>
      <c r="B168" s="11"/>
      <c r="C168" s="36"/>
      <c r="D168" s="12"/>
      <c r="E168" s="13"/>
      <c r="F168" s="14"/>
      <c r="G168" s="5"/>
      <c r="H168" s="5">
        <f t="shared" si="2"/>
        <v>0</v>
      </c>
    </row>
    <row r="169" spans="1:8" ht="15.75">
      <c r="A169" s="18"/>
      <c r="B169" s="11"/>
      <c r="C169" s="36"/>
      <c r="D169" s="12"/>
      <c r="E169" s="13"/>
      <c r="F169" s="14"/>
      <c r="G169" s="5"/>
      <c r="H169" s="5">
        <f t="shared" si="2"/>
        <v>0</v>
      </c>
    </row>
    <row r="170" spans="1:8" ht="15.75">
      <c r="A170" s="18"/>
      <c r="B170" s="11"/>
      <c r="C170" s="36"/>
      <c r="D170" s="12"/>
      <c r="E170" s="13"/>
      <c r="F170" s="14"/>
      <c r="G170" s="5"/>
      <c r="H170" s="5">
        <f t="shared" si="2"/>
        <v>0</v>
      </c>
    </row>
    <row r="171" spans="1:8" ht="15.75">
      <c r="A171" s="18"/>
      <c r="B171" s="11"/>
      <c r="C171" s="36"/>
      <c r="D171" s="12"/>
      <c r="E171" s="13"/>
      <c r="F171" s="14"/>
      <c r="G171" s="5"/>
      <c r="H171" s="5">
        <f t="shared" si="2"/>
        <v>0</v>
      </c>
    </row>
    <row r="172" spans="1:8" ht="15.75">
      <c r="A172" s="18"/>
      <c r="B172" s="11"/>
      <c r="C172" s="36"/>
      <c r="D172" s="12"/>
      <c r="E172" s="13"/>
      <c r="F172" s="14"/>
      <c r="G172" s="5"/>
      <c r="H172" s="5">
        <f t="shared" si="2"/>
        <v>0</v>
      </c>
    </row>
    <row r="173" spans="1:8" ht="15.75">
      <c r="A173" s="18"/>
      <c r="B173" s="11"/>
      <c r="C173" s="36"/>
      <c r="D173" s="12"/>
      <c r="E173" s="13"/>
      <c r="F173" s="14"/>
      <c r="G173" s="5"/>
      <c r="H173" s="5">
        <f t="shared" si="2"/>
        <v>0</v>
      </c>
    </row>
    <row r="174" spans="1:8" ht="15.75">
      <c r="A174" s="18"/>
      <c r="B174" s="11"/>
      <c r="C174" s="36"/>
      <c r="D174" s="12"/>
      <c r="E174" s="13"/>
      <c r="F174" s="14"/>
      <c r="G174" s="5"/>
      <c r="H174" s="5">
        <f t="shared" si="2"/>
        <v>0</v>
      </c>
    </row>
    <row r="175" spans="1:8" ht="15.75">
      <c r="A175" s="18"/>
      <c r="B175" s="11"/>
      <c r="C175" s="36"/>
      <c r="D175" s="12"/>
      <c r="E175" s="13"/>
      <c r="F175" s="14"/>
      <c r="G175" s="5"/>
      <c r="H175" s="5">
        <f t="shared" si="2"/>
        <v>0</v>
      </c>
    </row>
    <row r="176" spans="1:8" ht="15.75">
      <c r="A176" s="18"/>
      <c r="B176" s="11"/>
      <c r="C176" s="36"/>
      <c r="D176" s="12"/>
      <c r="E176" s="13"/>
      <c r="F176" s="14"/>
      <c r="G176" s="5"/>
      <c r="H176" s="5">
        <f t="shared" si="2"/>
        <v>0</v>
      </c>
    </row>
    <row r="177" spans="1:8" ht="15.75">
      <c r="A177" s="18"/>
      <c r="B177" s="11"/>
      <c r="C177" s="36"/>
      <c r="D177" s="9"/>
      <c r="E177" s="6"/>
      <c r="F177" s="8"/>
      <c r="G177" s="5"/>
      <c r="H177" s="5">
        <f t="shared" si="2"/>
        <v>0</v>
      </c>
    </row>
    <row r="178" spans="1:8" ht="15.75">
      <c r="A178" s="18"/>
      <c r="B178" s="11"/>
      <c r="C178" s="36"/>
      <c r="D178" s="9"/>
      <c r="E178" s="6"/>
      <c r="F178" s="8"/>
      <c r="G178" s="5"/>
      <c r="H178" s="5">
        <f t="shared" si="2"/>
        <v>0</v>
      </c>
    </row>
    <row r="179" spans="1:8" ht="15.75">
      <c r="A179" s="18"/>
      <c r="B179" s="11"/>
      <c r="C179" s="36"/>
      <c r="D179" s="9"/>
      <c r="E179" s="6"/>
      <c r="F179" s="8"/>
      <c r="G179" s="5"/>
      <c r="H179" s="5">
        <f t="shared" si="2"/>
        <v>0</v>
      </c>
    </row>
    <row r="180" spans="1:8" ht="15.75">
      <c r="A180" s="18"/>
      <c r="B180" s="11"/>
      <c r="C180" s="36"/>
      <c r="D180" s="12"/>
      <c r="E180" s="13"/>
      <c r="F180" s="14"/>
      <c r="G180" s="5"/>
      <c r="H180" s="5">
        <f t="shared" si="2"/>
        <v>0</v>
      </c>
    </row>
    <row r="181" spans="1:8" ht="15.75">
      <c r="A181" s="18"/>
      <c r="B181" s="11"/>
      <c r="C181" s="36"/>
      <c r="D181" s="12"/>
      <c r="E181" s="13"/>
      <c r="F181" s="14"/>
      <c r="G181" s="5"/>
      <c r="H181" s="5">
        <f t="shared" si="2"/>
        <v>0</v>
      </c>
    </row>
    <row r="182" spans="1:8" ht="15.75">
      <c r="A182" s="18"/>
      <c r="B182" s="11"/>
      <c r="C182" s="36"/>
      <c r="D182" s="12"/>
      <c r="E182" s="13"/>
      <c r="F182" s="14"/>
      <c r="G182" s="5"/>
      <c r="H182" s="5">
        <f t="shared" si="2"/>
        <v>0</v>
      </c>
    </row>
    <row r="183" spans="1:8" ht="15.75">
      <c r="A183" s="18"/>
      <c r="B183" s="11"/>
      <c r="C183" s="36"/>
      <c r="D183" s="12"/>
      <c r="E183" s="13"/>
      <c r="F183" s="14"/>
      <c r="G183" s="5"/>
      <c r="H183" s="5">
        <f t="shared" si="2"/>
        <v>0</v>
      </c>
    </row>
    <row r="184" spans="1:8" ht="15.75">
      <c r="A184" s="18"/>
      <c r="B184" s="11"/>
      <c r="C184" s="36"/>
      <c r="D184" s="12"/>
      <c r="E184" s="13"/>
      <c r="F184" s="14"/>
      <c r="G184" s="5"/>
      <c r="H184" s="5">
        <f t="shared" si="2"/>
        <v>0</v>
      </c>
    </row>
    <row r="185" spans="1:8" ht="15.75">
      <c r="A185" s="18"/>
      <c r="B185" s="11"/>
      <c r="C185" s="36"/>
      <c r="D185" s="12"/>
      <c r="E185" s="13"/>
      <c r="F185" s="14"/>
      <c r="G185" s="5"/>
      <c r="H185" s="5">
        <f t="shared" si="2"/>
        <v>0</v>
      </c>
    </row>
    <row r="186" spans="1:8" ht="15.75">
      <c r="A186" s="18"/>
      <c r="B186" s="11"/>
      <c r="C186" s="36"/>
      <c r="D186" s="12"/>
      <c r="E186" s="13"/>
      <c r="F186" s="14"/>
      <c r="G186" s="5"/>
      <c r="H186" s="5">
        <f t="shared" si="2"/>
        <v>0</v>
      </c>
    </row>
    <row r="187" spans="1:8" ht="15.75">
      <c r="A187" s="18"/>
      <c r="B187" s="11"/>
      <c r="C187" s="36"/>
      <c r="D187" s="12"/>
      <c r="E187" s="13"/>
      <c r="F187" s="14"/>
      <c r="G187" s="5"/>
      <c r="H187" s="5">
        <f t="shared" si="2"/>
        <v>0</v>
      </c>
    </row>
    <row r="188" spans="1:8" ht="15.75">
      <c r="A188" s="18"/>
      <c r="B188" s="11"/>
      <c r="C188" s="36"/>
      <c r="D188" s="12"/>
      <c r="E188" s="13"/>
      <c r="F188" s="14"/>
      <c r="G188" s="5"/>
      <c r="H188" s="5">
        <f t="shared" si="2"/>
        <v>0</v>
      </c>
    </row>
    <row r="189" spans="1:8" ht="15.75">
      <c r="A189" s="18"/>
      <c r="B189" s="11"/>
      <c r="C189" s="36"/>
      <c r="D189" s="12"/>
      <c r="E189" s="13"/>
      <c r="F189" s="14"/>
      <c r="G189" s="5"/>
      <c r="H189" s="5">
        <f t="shared" si="2"/>
        <v>0</v>
      </c>
    </row>
    <row r="190" spans="1:8" ht="15.75">
      <c r="A190" s="18"/>
      <c r="B190" s="11"/>
      <c r="C190" s="36"/>
      <c r="D190" s="12"/>
      <c r="E190" s="13"/>
      <c r="F190" s="14"/>
      <c r="G190" s="5"/>
      <c r="H190" s="5">
        <f t="shared" si="2"/>
        <v>0</v>
      </c>
    </row>
    <row r="191" spans="1:8" ht="15.75">
      <c r="A191" s="18"/>
      <c r="B191" s="11"/>
      <c r="C191" s="36"/>
      <c r="D191" s="12"/>
      <c r="E191" s="13"/>
      <c r="F191" s="14"/>
      <c r="G191" s="5"/>
      <c r="H191" s="5">
        <f t="shared" si="2"/>
        <v>0</v>
      </c>
    </row>
    <row r="192" spans="1:8" ht="15.75">
      <c r="A192" s="18"/>
      <c r="B192" s="11"/>
      <c r="C192" s="36"/>
      <c r="D192" s="12"/>
      <c r="E192" s="13"/>
      <c r="F192" s="14"/>
      <c r="G192" s="5"/>
      <c r="H192" s="5">
        <f t="shared" si="2"/>
        <v>0</v>
      </c>
    </row>
    <row r="193" spans="1:8" ht="15.75">
      <c r="A193" s="18"/>
      <c r="B193" s="11"/>
      <c r="C193" s="36"/>
      <c r="D193" s="12"/>
      <c r="E193" s="13"/>
      <c r="F193" s="14"/>
      <c r="G193" s="5"/>
      <c r="H193" s="5">
        <f t="shared" si="2"/>
        <v>0</v>
      </c>
    </row>
    <row r="194" spans="1:8" ht="15.75">
      <c r="A194" s="18"/>
      <c r="B194" s="11"/>
      <c r="C194" s="36"/>
      <c r="D194" s="12"/>
      <c r="E194" s="13"/>
      <c r="F194" s="14"/>
      <c r="G194" s="5"/>
      <c r="H194" s="5">
        <f t="shared" si="2"/>
        <v>0</v>
      </c>
    </row>
    <row r="195" spans="1:8" ht="15.75">
      <c r="A195" s="18"/>
      <c r="B195" s="11"/>
      <c r="C195" s="36"/>
      <c r="D195" s="12"/>
      <c r="E195" s="13"/>
      <c r="F195" s="14"/>
      <c r="G195" s="5"/>
      <c r="H195" s="5">
        <f t="shared" si="2"/>
        <v>0</v>
      </c>
    </row>
    <row r="196" spans="1:8" ht="15.75">
      <c r="A196" s="18"/>
      <c r="B196" s="11"/>
      <c r="C196" s="36"/>
      <c r="D196" s="12"/>
      <c r="E196" s="13"/>
      <c r="F196" s="14"/>
      <c r="G196" s="5"/>
      <c r="H196" s="5">
        <f t="shared" si="2"/>
        <v>0</v>
      </c>
    </row>
    <row r="197" spans="1:8" ht="15.75">
      <c r="A197" s="18"/>
      <c r="B197" s="11"/>
      <c r="C197" s="36"/>
      <c r="D197" s="12"/>
      <c r="E197" s="13"/>
      <c r="F197" s="14"/>
      <c r="G197" s="5"/>
      <c r="H197" s="5">
        <f t="shared" si="2"/>
        <v>0</v>
      </c>
    </row>
    <row r="198" spans="1:8" ht="15.75">
      <c r="A198" s="18"/>
      <c r="B198" s="11"/>
      <c r="C198" s="36"/>
      <c r="D198" s="12"/>
      <c r="E198" s="13"/>
      <c r="F198" s="14"/>
      <c r="G198" s="5"/>
      <c r="H198" s="5">
        <f t="shared" si="2"/>
        <v>0</v>
      </c>
    </row>
    <row r="199" spans="1:8" ht="15.75">
      <c r="A199" s="18"/>
      <c r="B199" s="11"/>
      <c r="C199" s="36"/>
      <c r="D199" s="12"/>
      <c r="E199" s="13"/>
      <c r="F199" s="14"/>
      <c r="G199" s="5"/>
      <c r="H199" s="5">
        <f t="shared" si="2"/>
        <v>0</v>
      </c>
    </row>
    <row r="200" spans="1:8" ht="15.75">
      <c r="A200" s="18"/>
      <c r="B200" s="11"/>
      <c r="C200" s="36"/>
      <c r="D200" s="12"/>
      <c r="E200" s="13"/>
      <c r="F200" s="14"/>
      <c r="G200" s="5"/>
      <c r="H200" s="5">
        <f t="shared" si="2"/>
        <v>0</v>
      </c>
    </row>
    <row r="201" spans="1:8" ht="15.75">
      <c r="A201" s="18"/>
      <c r="B201" s="11"/>
      <c r="C201" s="36"/>
      <c r="D201" s="12"/>
      <c r="E201" s="13"/>
      <c r="F201" s="14"/>
      <c r="G201" s="5"/>
      <c r="H201" s="5">
        <f t="shared" si="2"/>
        <v>0</v>
      </c>
    </row>
    <row r="202" spans="1:8" ht="15.75">
      <c r="A202" s="18"/>
      <c r="B202" s="11"/>
      <c r="C202" s="36"/>
      <c r="D202" s="12"/>
      <c r="E202" s="13"/>
      <c r="F202" s="14"/>
      <c r="G202" s="5"/>
      <c r="H202" s="5">
        <f t="shared" si="2"/>
        <v>0</v>
      </c>
    </row>
    <row r="203" spans="1:8" ht="15.75">
      <c r="A203" s="18"/>
      <c r="B203" s="11"/>
      <c r="C203" s="36"/>
      <c r="D203" s="12"/>
      <c r="E203" s="13"/>
      <c r="F203" s="14"/>
      <c r="G203" s="5"/>
      <c r="H203" s="5">
        <f t="shared" si="2"/>
        <v>0</v>
      </c>
    </row>
    <row r="204" spans="1:8" ht="15.75">
      <c r="A204" s="18"/>
      <c r="B204" s="11"/>
      <c r="C204" s="36"/>
      <c r="D204" s="12"/>
      <c r="E204" s="13"/>
      <c r="F204" s="14"/>
      <c r="G204" s="5"/>
      <c r="H204" s="5">
        <f t="shared" ref="H204:H267" si="3">G204*F204</f>
        <v>0</v>
      </c>
    </row>
    <row r="205" spans="1:8" ht="15.75">
      <c r="A205" s="18"/>
      <c r="B205" s="11"/>
      <c r="C205" s="36"/>
      <c r="D205" s="12"/>
      <c r="E205" s="13"/>
      <c r="F205" s="14"/>
      <c r="G205" s="5"/>
      <c r="H205" s="5">
        <f t="shared" si="3"/>
        <v>0</v>
      </c>
    </row>
    <row r="206" spans="1:8" ht="15.75">
      <c r="A206" s="18"/>
      <c r="B206" s="11"/>
      <c r="C206" s="36"/>
      <c r="D206" s="12"/>
      <c r="E206" s="13"/>
      <c r="F206" s="14"/>
      <c r="G206" s="5"/>
      <c r="H206" s="5">
        <f t="shared" si="3"/>
        <v>0</v>
      </c>
    </row>
    <row r="207" spans="1:8" ht="15.75">
      <c r="A207" s="18"/>
      <c r="B207" s="11"/>
      <c r="C207" s="36"/>
      <c r="D207" s="12"/>
      <c r="E207" s="13"/>
      <c r="F207" s="14"/>
      <c r="G207" s="5"/>
      <c r="H207" s="5">
        <f t="shared" si="3"/>
        <v>0</v>
      </c>
    </row>
    <row r="208" spans="1:8" ht="15.75">
      <c r="A208" s="18"/>
      <c r="B208" s="11"/>
      <c r="C208" s="36"/>
      <c r="D208" s="12"/>
      <c r="E208" s="13"/>
      <c r="F208" s="14"/>
      <c r="G208" s="5"/>
      <c r="H208" s="5">
        <f t="shared" si="3"/>
        <v>0</v>
      </c>
    </row>
    <row r="209" spans="1:8" ht="15.75">
      <c r="A209" s="18"/>
      <c r="B209" s="11"/>
      <c r="C209" s="36"/>
      <c r="D209" s="12"/>
      <c r="E209" s="13"/>
      <c r="F209" s="14"/>
      <c r="G209" s="5"/>
      <c r="H209" s="5">
        <f t="shared" si="3"/>
        <v>0</v>
      </c>
    </row>
    <row r="210" spans="1:8" ht="15.75">
      <c r="A210" s="18"/>
      <c r="B210" s="11"/>
      <c r="C210" s="36"/>
      <c r="D210" s="12"/>
      <c r="E210" s="13"/>
      <c r="F210" s="14"/>
      <c r="G210" s="5"/>
      <c r="H210" s="5">
        <f t="shared" si="3"/>
        <v>0</v>
      </c>
    </row>
    <row r="211" spans="1:8" ht="15.75">
      <c r="A211" s="18"/>
      <c r="B211" s="11"/>
      <c r="C211" s="36"/>
      <c r="D211" s="12"/>
      <c r="E211" s="13"/>
      <c r="F211" s="14"/>
      <c r="G211" s="5"/>
      <c r="H211" s="5">
        <f t="shared" si="3"/>
        <v>0</v>
      </c>
    </row>
    <row r="212" spans="1:8" ht="15.75">
      <c r="A212" s="18"/>
      <c r="B212" s="11"/>
      <c r="C212" s="36"/>
      <c r="D212" s="12"/>
      <c r="E212" s="13"/>
      <c r="F212" s="14"/>
      <c r="G212" s="5"/>
      <c r="H212" s="5">
        <f t="shared" si="3"/>
        <v>0</v>
      </c>
    </row>
    <row r="213" spans="1:8" ht="15.75">
      <c r="A213" s="18"/>
      <c r="B213" s="11"/>
      <c r="C213" s="36"/>
      <c r="D213" s="12"/>
      <c r="E213" s="13"/>
      <c r="F213" s="14"/>
      <c r="G213" s="5"/>
      <c r="H213" s="5">
        <f t="shared" si="3"/>
        <v>0</v>
      </c>
    </row>
    <row r="214" spans="1:8" ht="15.75">
      <c r="A214" s="18"/>
      <c r="B214" s="11"/>
      <c r="C214" s="36"/>
      <c r="D214" s="12"/>
      <c r="E214" s="13"/>
      <c r="F214" s="14"/>
      <c r="G214" s="5"/>
      <c r="H214" s="5">
        <f t="shared" si="3"/>
        <v>0</v>
      </c>
    </row>
    <row r="215" spans="1:8" ht="15.75">
      <c r="A215" s="18"/>
      <c r="B215" s="11"/>
      <c r="C215" s="36"/>
      <c r="D215" s="12"/>
      <c r="E215" s="13"/>
      <c r="F215" s="14"/>
      <c r="G215" s="5"/>
      <c r="H215" s="5">
        <f t="shared" si="3"/>
        <v>0</v>
      </c>
    </row>
    <row r="216" spans="1:8" ht="15.75">
      <c r="A216" s="18"/>
      <c r="B216" s="11"/>
      <c r="C216" s="36"/>
      <c r="D216" s="12"/>
      <c r="E216" s="13"/>
      <c r="F216" s="14"/>
      <c r="G216" s="5"/>
      <c r="H216" s="5">
        <f t="shared" si="3"/>
        <v>0</v>
      </c>
    </row>
    <row r="217" spans="1:8" ht="15.75">
      <c r="A217" s="18"/>
      <c r="B217" s="11"/>
      <c r="C217" s="36"/>
      <c r="D217" s="12"/>
      <c r="E217" s="13"/>
      <c r="F217" s="14"/>
      <c r="G217" s="5"/>
      <c r="H217" s="5">
        <f t="shared" si="3"/>
        <v>0</v>
      </c>
    </row>
    <row r="218" spans="1:8" ht="15.75">
      <c r="A218" s="18"/>
      <c r="B218" s="11"/>
      <c r="C218" s="36"/>
      <c r="D218" s="12"/>
      <c r="E218" s="13"/>
      <c r="F218" s="14"/>
      <c r="G218" s="5"/>
      <c r="H218" s="5">
        <f t="shared" si="3"/>
        <v>0</v>
      </c>
    </row>
    <row r="219" spans="1:8" ht="15.75">
      <c r="A219" s="18"/>
      <c r="B219" s="11"/>
      <c r="C219" s="36"/>
      <c r="D219" s="12"/>
      <c r="E219" s="13"/>
      <c r="F219" s="14"/>
      <c r="G219" s="5"/>
      <c r="H219" s="5">
        <f t="shared" si="3"/>
        <v>0</v>
      </c>
    </row>
    <row r="220" spans="1:8" ht="15.75">
      <c r="A220" s="18"/>
      <c r="B220" s="11"/>
      <c r="C220" s="36"/>
      <c r="D220" s="12"/>
      <c r="E220" s="13"/>
      <c r="F220" s="14"/>
      <c r="G220" s="5"/>
      <c r="H220" s="5">
        <f t="shared" si="3"/>
        <v>0</v>
      </c>
    </row>
    <row r="221" spans="1:8" ht="15.75">
      <c r="A221" s="18"/>
      <c r="B221" s="18"/>
      <c r="C221" s="36"/>
      <c r="D221" s="12"/>
      <c r="E221" s="13"/>
      <c r="F221" s="14"/>
      <c r="G221" s="5"/>
      <c r="H221" s="5">
        <f t="shared" si="3"/>
        <v>0</v>
      </c>
    </row>
    <row r="222" spans="1:8" ht="15.75">
      <c r="A222" s="18"/>
      <c r="B222" s="11"/>
      <c r="C222" s="36"/>
      <c r="D222" s="12"/>
      <c r="E222" s="13"/>
      <c r="F222" s="14"/>
      <c r="G222" s="5"/>
      <c r="H222" s="5">
        <f t="shared" si="3"/>
        <v>0</v>
      </c>
    </row>
    <row r="223" spans="1:8" ht="15.75">
      <c r="A223" s="18"/>
      <c r="B223" s="11"/>
      <c r="C223" s="36"/>
      <c r="D223" s="12"/>
      <c r="E223" s="13"/>
      <c r="F223" s="14"/>
      <c r="G223" s="5"/>
      <c r="H223" s="5">
        <f t="shared" si="3"/>
        <v>0</v>
      </c>
    </row>
    <row r="224" spans="1:8" ht="15.75">
      <c r="A224" s="18"/>
      <c r="B224" s="11"/>
      <c r="C224" s="36"/>
      <c r="D224" s="12"/>
      <c r="E224" s="13"/>
      <c r="F224" s="14"/>
      <c r="G224" s="5"/>
      <c r="H224" s="5">
        <f t="shared" si="3"/>
        <v>0</v>
      </c>
    </row>
    <row r="225" spans="1:8" ht="15.75">
      <c r="A225" s="18"/>
      <c r="B225" s="11"/>
      <c r="C225" s="36"/>
      <c r="D225" s="12"/>
      <c r="E225" s="13"/>
      <c r="F225" s="14"/>
      <c r="G225" s="5"/>
      <c r="H225" s="5">
        <f t="shared" si="3"/>
        <v>0</v>
      </c>
    </row>
    <row r="226" spans="1:8" ht="15.75">
      <c r="A226" s="18"/>
      <c r="B226" s="11"/>
      <c r="C226" s="36"/>
      <c r="D226" s="12"/>
      <c r="E226" s="13"/>
      <c r="F226" s="14"/>
      <c r="G226" s="5"/>
      <c r="H226" s="5">
        <f t="shared" si="3"/>
        <v>0</v>
      </c>
    </row>
    <row r="227" spans="1:8" ht="15.75">
      <c r="A227" s="18"/>
      <c r="B227" s="11"/>
      <c r="C227" s="36"/>
      <c r="D227" s="12"/>
      <c r="E227" s="13"/>
      <c r="F227" s="14"/>
      <c r="G227" s="5"/>
      <c r="H227" s="5">
        <f t="shared" si="3"/>
        <v>0</v>
      </c>
    </row>
    <row r="228" spans="1:8" ht="15.75">
      <c r="A228" s="18"/>
      <c r="B228" s="11"/>
      <c r="C228" s="36"/>
      <c r="D228" s="12"/>
      <c r="E228" s="13"/>
      <c r="F228" s="14"/>
      <c r="G228" s="5"/>
      <c r="H228" s="5">
        <f t="shared" si="3"/>
        <v>0</v>
      </c>
    </row>
    <row r="229" spans="1:8" ht="15.75">
      <c r="A229" s="18"/>
      <c r="B229" s="11"/>
      <c r="C229" s="36"/>
      <c r="D229" s="12"/>
      <c r="E229" s="13"/>
      <c r="F229" s="14"/>
      <c r="G229" s="5"/>
      <c r="H229" s="5">
        <f t="shared" si="3"/>
        <v>0</v>
      </c>
    </row>
    <row r="230" spans="1:8" ht="15.75">
      <c r="A230" s="18"/>
      <c r="B230" s="11"/>
      <c r="C230" s="36"/>
      <c r="D230" s="12"/>
      <c r="E230" s="13"/>
      <c r="F230" s="14"/>
      <c r="G230" s="5"/>
      <c r="H230" s="5">
        <f t="shared" si="3"/>
        <v>0</v>
      </c>
    </row>
    <row r="231" spans="1:8" ht="15.75">
      <c r="A231" s="18"/>
      <c r="B231" s="11"/>
      <c r="C231" s="36"/>
      <c r="D231" s="12"/>
      <c r="E231" s="13"/>
      <c r="F231" s="14"/>
      <c r="G231" s="5"/>
      <c r="H231" s="5">
        <f t="shared" si="3"/>
        <v>0</v>
      </c>
    </row>
    <row r="232" spans="1:8" ht="15.75">
      <c r="A232" s="18"/>
      <c r="B232" s="11"/>
      <c r="C232" s="36"/>
      <c r="D232" s="12"/>
      <c r="E232" s="13"/>
      <c r="F232" s="14"/>
      <c r="G232" s="5"/>
      <c r="H232" s="5">
        <f t="shared" si="3"/>
        <v>0</v>
      </c>
    </row>
    <row r="233" spans="1:8" ht="15.75">
      <c r="A233" s="18"/>
      <c r="B233" s="11"/>
      <c r="C233" s="36"/>
      <c r="D233" s="12"/>
      <c r="E233" s="13"/>
      <c r="F233" s="14"/>
      <c r="G233" s="5"/>
      <c r="H233" s="5">
        <f t="shared" si="3"/>
        <v>0</v>
      </c>
    </row>
    <row r="234" spans="1:8" ht="15.75">
      <c r="A234" s="18"/>
      <c r="B234" s="11"/>
      <c r="C234" s="36"/>
      <c r="D234" s="12"/>
      <c r="E234" s="13"/>
      <c r="F234" s="14"/>
      <c r="G234" s="5"/>
      <c r="H234" s="5">
        <f t="shared" si="3"/>
        <v>0</v>
      </c>
    </row>
    <row r="235" spans="1:8" ht="15.75">
      <c r="A235" s="18"/>
      <c r="B235" s="11"/>
      <c r="C235" s="36"/>
      <c r="D235" s="12"/>
      <c r="E235" s="13"/>
      <c r="F235" s="14"/>
      <c r="G235" s="5"/>
      <c r="H235" s="5">
        <f t="shared" si="3"/>
        <v>0</v>
      </c>
    </row>
    <row r="236" spans="1:8" ht="15.75">
      <c r="A236" s="18"/>
      <c r="B236" s="11"/>
      <c r="C236" s="36"/>
      <c r="D236" s="12"/>
      <c r="E236" s="13"/>
      <c r="F236" s="14"/>
      <c r="G236" s="5"/>
      <c r="H236" s="5">
        <f t="shared" si="3"/>
        <v>0</v>
      </c>
    </row>
    <row r="237" spans="1:8" ht="15.75">
      <c r="A237" s="18"/>
      <c r="B237" s="11"/>
      <c r="C237" s="36"/>
      <c r="D237" s="12"/>
      <c r="E237" s="13"/>
      <c r="F237" s="14"/>
      <c r="G237" s="5"/>
      <c r="H237" s="5">
        <f t="shared" si="3"/>
        <v>0</v>
      </c>
    </row>
    <row r="238" spans="1:8" ht="15.75">
      <c r="A238" s="18"/>
      <c r="B238" s="11"/>
      <c r="C238" s="36"/>
      <c r="D238" s="12"/>
      <c r="E238" s="13"/>
      <c r="F238" s="14"/>
      <c r="G238" s="5"/>
      <c r="H238" s="5">
        <f t="shared" si="3"/>
        <v>0</v>
      </c>
    </row>
    <row r="239" spans="1:8" ht="15.75">
      <c r="A239" s="18"/>
      <c r="B239" s="11"/>
      <c r="C239" s="36"/>
      <c r="D239" s="12"/>
      <c r="E239" s="13"/>
      <c r="F239" s="14"/>
      <c r="G239" s="5"/>
      <c r="H239" s="5">
        <f t="shared" si="3"/>
        <v>0</v>
      </c>
    </row>
    <row r="240" spans="1:8" ht="15.75">
      <c r="A240" s="18"/>
      <c r="B240" s="11"/>
      <c r="C240" s="36"/>
      <c r="D240" s="12"/>
      <c r="E240" s="13"/>
      <c r="F240" s="14"/>
      <c r="G240" s="5"/>
      <c r="H240" s="5">
        <f t="shared" si="3"/>
        <v>0</v>
      </c>
    </row>
    <row r="241" spans="1:8" ht="15.75">
      <c r="A241" s="18"/>
      <c r="B241" s="11"/>
      <c r="C241" s="36"/>
      <c r="D241" s="12"/>
      <c r="E241" s="13"/>
      <c r="F241" s="14"/>
      <c r="G241" s="5"/>
      <c r="H241" s="5">
        <f t="shared" si="3"/>
        <v>0</v>
      </c>
    </row>
    <row r="242" spans="1:8" ht="15.75">
      <c r="A242" s="18"/>
      <c r="B242" s="11"/>
      <c r="C242" s="36"/>
      <c r="D242" s="12"/>
      <c r="E242" s="13"/>
      <c r="F242" s="14"/>
      <c r="G242" s="5"/>
      <c r="H242" s="5">
        <f t="shared" si="3"/>
        <v>0</v>
      </c>
    </row>
    <row r="243" spans="1:8" ht="15.75">
      <c r="A243" s="18"/>
      <c r="B243" s="11"/>
      <c r="C243" s="36"/>
      <c r="D243" s="12"/>
      <c r="E243" s="13"/>
      <c r="F243" s="14"/>
      <c r="G243" s="5"/>
      <c r="H243" s="5">
        <f t="shared" si="3"/>
        <v>0</v>
      </c>
    </row>
    <row r="244" spans="1:8" ht="15.75">
      <c r="A244" s="18"/>
      <c r="B244" s="11"/>
      <c r="C244" s="36"/>
      <c r="D244" s="12"/>
      <c r="E244" s="13"/>
      <c r="F244" s="14"/>
      <c r="G244" s="5"/>
      <c r="H244" s="5">
        <f t="shared" si="3"/>
        <v>0</v>
      </c>
    </row>
    <row r="245" spans="1:8" ht="15.75">
      <c r="A245" s="18"/>
      <c r="B245" s="11"/>
      <c r="C245" s="36"/>
      <c r="D245" s="12"/>
      <c r="E245" s="13"/>
      <c r="F245" s="14"/>
      <c r="G245" s="5"/>
      <c r="H245" s="5">
        <f t="shared" si="3"/>
        <v>0</v>
      </c>
    </row>
    <row r="246" spans="1:8" ht="15.75">
      <c r="A246" s="18"/>
      <c r="B246" s="11"/>
      <c r="C246" s="36"/>
      <c r="D246" s="12"/>
      <c r="E246" s="13"/>
      <c r="F246" s="14"/>
      <c r="G246" s="5"/>
      <c r="H246" s="5">
        <f t="shared" si="3"/>
        <v>0</v>
      </c>
    </row>
    <row r="247" spans="1:8" ht="15.75">
      <c r="A247" s="18"/>
      <c r="B247" s="11"/>
      <c r="C247" s="36"/>
      <c r="D247" s="12"/>
      <c r="E247" s="13"/>
      <c r="F247" s="14"/>
      <c r="G247" s="5"/>
      <c r="H247" s="5">
        <f t="shared" si="3"/>
        <v>0</v>
      </c>
    </row>
    <row r="248" spans="1:8" ht="15.75">
      <c r="A248" s="18"/>
      <c r="B248" s="11"/>
      <c r="C248" s="36"/>
      <c r="D248" s="12"/>
      <c r="E248" s="13"/>
      <c r="F248" s="14"/>
      <c r="G248" s="5"/>
      <c r="H248" s="5">
        <f t="shared" si="3"/>
        <v>0</v>
      </c>
    </row>
    <row r="249" spans="1:8" ht="15.75">
      <c r="A249" s="18"/>
      <c r="B249" s="11"/>
      <c r="C249" s="36"/>
      <c r="D249" s="12"/>
      <c r="E249" s="13"/>
      <c r="F249" s="14"/>
      <c r="G249" s="5"/>
      <c r="H249" s="5">
        <f t="shared" si="3"/>
        <v>0</v>
      </c>
    </row>
    <row r="250" spans="1:8" ht="15.75">
      <c r="A250" s="18"/>
      <c r="B250" s="11"/>
      <c r="C250" s="36"/>
      <c r="D250" s="12"/>
      <c r="E250" s="13"/>
      <c r="F250" s="14"/>
      <c r="G250" s="5"/>
      <c r="H250" s="5">
        <f t="shared" si="3"/>
        <v>0</v>
      </c>
    </row>
    <row r="251" spans="1:8" ht="15.75">
      <c r="A251" s="18"/>
      <c r="B251" s="11"/>
      <c r="C251" s="36"/>
      <c r="D251" s="12"/>
      <c r="E251" s="13"/>
      <c r="F251" s="14"/>
      <c r="G251" s="5"/>
      <c r="H251" s="5">
        <f t="shared" si="3"/>
        <v>0</v>
      </c>
    </row>
    <row r="252" spans="1:8" ht="15.75">
      <c r="A252" s="18"/>
      <c r="B252" s="11"/>
      <c r="C252" s="36"/>
      <c r="D252" s="12"/>
      <c r="E252" s="13"/>
      <c r="F252" s="14"/>
      <c r="G252" s="5"/>
      <c r="H252" s="5">
        <f t="shared" si="3"/>
        <v>0</v>
      </c>
    </row>
    <row r="253" spans="1:8" ht="15.75">
      <c r="A253" s="18"/>
      <c r="B253" s="11"/>
      <c r="C253" s="36"/>
      <c r="D253" s="12"/>
      <c r="E253" s="13"/>
      <c r="F253" s="14"/>
      <c r="G253" s="5"/>
      <c r="H253" s="5">
        <f t="shared" si="3"/>
        <v>0</v>
      </c>
    </row>
    <row r="254" spans="1:8" ht="15.75">
      <c r="A254" s="18"/>
      <c r="B254" s="11"/>
      <c r="C254" s="36"/>
      <c r="D254" s="12"/>
      <c r="E254" s="13"/>
      <c r="F254" s="14"/>
      <c r="G254" s="5"/>
      <c r="H254" s="5">
        <f t="shared" si="3"/>
        <v>0</v>
      </c>
    </row>
    <row r="255" spans="1:8" ht="15.75">
      <c r="A255" s="18"/>
      <c r="B255" s="11"/>
      <c r="C255" s="36"/>
      <c r="D255" s="12"/>
      <c r="E255" s="13"/>
      <c r="F255" s="14"/>
      <c r="G255" s="5"/>
      <c r="H255" s="5">
        <f t="shared" si="3"/>
        <v>0</v>
      </c>
    </row>
    <row r="256" spans="1:8" ht="15.75">
      <c r="A256" s="18"/>
      <c r="B256" s="11"/>
      <c r="C256" s="36"/>
      <c r="D256" s="12"/>
      <c r="E256" s="13"/>
      <c r="F256" s="14"/>
      <c r="G256" s="5"/>
      <c r="H256" s="5">
        <f t="shared" si="3"/>
        <v>0</v>
      </c>
    </row>
    <row r="257" spans="1:8" ht="15.75">
      <c r="A257" s="18"/>
      <c r="B257" s="11"/>
      <c r="C257" s="36"/>
      <c r="D257" s="12"/>
      <c r="E257" s="13"/>
      <c r="F257" s="14"/>
      <c r="G257" s="5"/>
      <c r="H257" s="5">
        <f t="shared" si="3"/>
        <v>0</v>
      </c>
    </row>
    <row r="258" spans="1:8" ht="15.75">
      <c r="A258" s="18"/>
      <c r="B258" s="11"/>
      <c r="C258" s="36"/>
      <c r="D258" s="12"/>
      <c r="E258" s="13"/>
      <c r="F258" s="14"/>
      <c r="G258" s="5"/>
      <c r="H258" s="5">
        <f t="shared" si="3"/>
        <v>0</v>
      </c>
    </row>
    <row r="259" spans="1:8" ht="15.75">
      <c r="A259" s="18"/>
      <c r="B259" s="11"/>
      <c r="C259" s="36"/>
      <c r="D259" s="12"/>
      <c r="E259" s="13"/>
      <c r="F259" s="14"/>
      <c r="G259" s="5"/>
      <c r="H259" s="5">
        <f t="shared" si="3"/>
        <v>0</v>
      </c>
    </row>
    <row r="260" spans="1:8" ht="15.75">
      <c r="A260" s="18"/>
      <c r="B260" s="11"/>
      <c r="C260" s="36"/>
      <c r="D260" s="12"/>
      <c r="E260" s="13"/>
      <c r="F260" s="14"/>
      <c r="G260" s="5"/>
      <c r="H260" s="5">
        <f t="shared" si="3"/>
        <v>0</v>
      </c>
    </row>
    <row r="261" spans="1:8" ht="15.75">
      <c r="A261" s="18"/>
      <c r="B261" s="11"/>
      <c r="C261" s="36"/>
      <c r="D261" s="12"/>
      <c r="E261" s="13"/>
      <c r="F261" s="14"/>
      <c r="G261" s="5"/>
      <c r="H261" s="5">
        <f t="shared" si="3"/>
        <v>0</v>
      </c>
    </row>
    <row r="262" spans="1:8" ht="15.75">
      <c r="A262" s="18"/>
      <c r="B262" s="11"/>
      <c r="C262" s="36"/>
      <c r="D262" s="12"/>
      <c r="E262" s="13"/>
      <c r="F262" s="14"/>
      <c r="G262" s="5"/>
      <c r="H262" s="5">
        <f t="shared" si="3"/>
        <v>0</v>
      </c>
    </row>
    <row r="263" spans="1:8" ht="15.75">
      <c r="A263" s="18"/>
      <c r="B263" s="11"/>
      <c r="C263" s="36"/>
      <c r="D263" s="12"/>
      <c r="E263" s="13"/>
      <c r="F263" s="14"/>
      <c r="G263" s="5"/>
      <c r="H263" s="5">
        <f t="shared" si="3"/>
        <v>0</v>
      </c>
    </row>
    <row r="264" spans="1:8" ht="15.75">
      <c r="A264" s="18"/>
      <c r="B264" s="11"/>
      <c r="C264" s="36"/>
      <c r="D264" s="12"/>
      <c r="E264" s="13"/>
      <c r="F264" s="14"/>
      <c r="G264" s="5"/>
      <c r="H264" s="5">
        <f t="shared" si="3"/>
        <v>0</v>
      </c>
    </row>
    <row r="265" spans="1:8" ht="15.75">
      <c r="A265" s="18"/>
      <c r="B265" s="11"/>
      <c r="C265" s="36"/>
      <c r="D265" s="12"/>
      <c r="E265" s="13"/>
      <c r="F265" s="14"/>
      <c r="G265" s="5"/>
      <c r="H265" s="5">
        <f t="shared" si="3"/>
        <v>0</v>
      </c>
    </row>
    <row r="266" spans="1:8" ht="15.75">
      <c r="A266" s="18"/>
      <c r="B266" s="11"/>
      <c r="C266" s="36"/>
      <c r="D266" s="12"/>
      <c r="E266" s="13"/>
      <c r="F266" s="14"/>
      <c r="G266" s="5"/>
      <c r="H266" s="5">
        <f t="shared" si="3"/>
        <v>0</v>
      </c>
    </row>
    <row r="267" spans="1:8" ht="15.75">
      <c r="A267" s="18"/>
      <c r="B267" s="11"/>
      <c r="C267" s="36"/>
      <c r="D267" s="12"/>
      <c r="E267" s="13"/>
      <c r="F267" s="14"/>
      <c r="G267" s="5"/>
      <c r="H267" s="5">
        <f t="shared" si="3"/>
        <v>0</v>
      </c>
    </row>
    <row r="268" spans="1:8" ht="15.75">
      <c r="A268" s="18"/>
      <c r="B268" s="11"/>
      <c r="C268" s="36"/>
      <c r="D268" s="12"/>
      <c r="E268" s="13"/>
      <c r="F268" s="14"/>
      <c r="G268" s="5"/>
      <c r="H268" s="5">
        <f t="shared" ref="H268:H326" si="4">G268*F268</f>
        <v>0</v>
      </c>
    </row>
    <row r="269" spans="1:8" ht="15.75">
      <c r="A269" s="18"/>
      <c r="B269" s="11"/>
      <c r="C269" s="36"/>
      <c r="D269" s="12"/>
      <c r="E269" s="13"/>
      <c r="F269" s="14"/>
      <c r="G269" s="5"/>
      <c r="H269" s="5">
        <f t="shared" si="4"/>
        <v>0</v>
      </c>
    </row>
    <row r="270" spans="1:8" ht="15.75">
      <c r="A270" s="18"/>
      <c r="B270" s="11"/>
      <c r="C270" s="36"/>
      <c r="D270" s="12"/>
      <c r="E270" s="13"/>
      <c r="F270" s="14"/>
      <c r="G270" s="5"/>
      <c r="H270" s="5">
        <f t="shared" si="4"/>
        <v>0</v>
      </c>
    </row>
    <row r="271" spans="1:8" ht="15.75">
      <c r="A271" s="18"/>
      <c r="B271" s="11"/>
      <c r="C271" s="36"/>
      <c r="D271" s="12"/>
      <c r="E271" s="13"/>
      <c r="F271" s="14"/>
      <c r="G271" s="5"/>
      <c r="H271" s="5">
        <f t="shared" si="4"/>
        <v>0</v>
      </c>
    </row>
    <row r="272" spans="1:8" ht="15.75">
      <c r="A272" s="18"/>
      <c r="B272" s="11"/>
      <c r="C272" s="36"/>
      <c r="D272" s="12"/>
      <c r="E272" s="13"/>
      <c r="F272" s="14"/>
      <c r="G272" s="5"/>
      <c r="H272" s="5">
        <f t="shared" si="4"/>
        <v>0</v>
      </c>
    </row>
    <row r="273" spans="1:8" ht="15.75">
      <c r="A273" s="18"/>
      <c r="B273" s="11"/>
      <c r="C273" s="36"/>
      <c r="D273" s="12"/>
      <c r="E273" s="13"/>
      <c r="F273" s="14"/>
      <c r="G273" s="5"/>
      <c r="H273" s="5">
        <f t="shared" si="4"/>
        <v>0</v>
      </c>
    </row>
    <row r="274" spans="1:8" ht="15.75">
      <c r="A274" s="18"/>
      <c r="B274" s="11"/>
      <c r="C274" s="36"/>
      <c r="D274" s="12"/>
      <c r="E274" s="13"/>
      <c r="F274" s="14"/>
      <c r="G274" s="5"/>
      <c r="H274" s="5">
        <f t="shared" si="4"/>
        <v>0</v>
      </c>
    </row>
    <row r="275" spans="1:8" ht="15.75">
      <c r="A275" s="18"/>
      <c r="B275" s="11"/>
      <c r="C275" s="36"/>
      <c r="D275" s="12"/>
      <c r="E275" s="13"/>
      <c r="F275" s="14"/>
      <c r="G275" s="5"/>
      <c r="H275" s="5">
        <f t="shared" si="4"/>
        <v>0</v>
      </c>
    </row>
    <row r="276" spans="1:8" ht="15.75">
      <c r="A276" s="18"/>
      <c r="B276" s="11"/>
      <c r="C276" s="36"/>
      <c r="D276" s="12"/>
      <c r="E276" s="13"/>
      <c r="F276" s="14"/>
      <c r="G276" s="5"/>
      <c r="H276" s="5">
        <f t="shared" si="4"/>
        <v>0</v>
      </c>
    </row>
    <row r="277" spans="1:8" ht="15.75">
      <c r="A277" s="18"/>
      <c r="B277" s="11"/>
      <c r="C277" s="36"/>
      <c r="D277" s="12"/>
      <c r="E277" s="13"/>
      <c r="F277" s="14"/>
      <c r="G277" s="5"/>
      <c r="H277" s="5">
        <f t="shared" si="4"/>
        <v>0</v>
      </c>
    </row>
    <row r="278" spans="1:8" ht="15.75">
      <c r="A278" s="18"/>
      <c r="B278" s="11"/>
      <c r="C278" s="36"/>
      <c r="D278" s="12"/>
      <c r="E278" s="13"/>
      <c r="F278" s="14"/>
      <c r="G278" s="5"/>
      <c r="H278" s="5">
        <f t="shared" si="4"/>
        <v>0</v>
      </c>
    </row>
    <row r="279" spans="1:8" ht="15.75">
      <c r="A279" s="18"/>
      <c r="B279" s="11"/>
      <c r="C279" s="36"/>
      <c r="D279" s="12"/>
      <c r="E279" s="13"/>
      <c r="F279" s="14"/>
      <c r="G279" s="5"/>
      <c r="H279" s="5">
        <f t="shared" si="4"/>
        <v>0</v>
      </c>
    </row>
    <row r="280" spans="1:8" ht="15.75">
      <c r="A280" s="18"/>
      <c r="B280" s="11"/>
      <c r="C280" s="36"/>
      <c r="D280" s="12"/>
      <c r="E280" s="13"/>
      <c r="F280" s="14"/>
      <c r="G280" s="5"/>
      <c r="H280" s="5">
        <f t="shared" si="4"/>
        <v>0</v>
      </c>
    </row>
    <row r="281" spans="1:8" ht="15.75">
      <c r="A281" s="18"/>
      <c r="B281" s="11"/>
      <c r="C281" s="36"/>
      <c r="D281" s="12"/>
      <c r="E281" s="13"/>
      <c r="F281" s="14"/>
      <c r="G281" s="5"/>
      <c r="H281" s="5">
        <f t="shared" si="4"/>
        <v>0</v>
      </c>
    </row>
    <row r="282" spans="1:8" ht="15.75">
      <c r="A282" s="18"/>
      <c r="B282" s="11"/>
      <c r="C282" s="36"/>
      <c r="D282" s="12"/>
      <c r="E282" s="13"/>
      <c r="F282" s="14"/>
      <c r="G282" s="5"/>
      <c r="H282" s="5">
        <f t="shared" si="4"/>
        <v>0</v>
      </c>
    </row>
    <row r="283" spans="1:8" ht="15.75">
      <c r="A283" s="18"/>
      <c r="B283" s="11"/>
      <c r="C283" s="36"/>
      <c r="D283" s="12"/>
      <c r="E283" s="13"/>
      <c r="F283" s="14"/>
      <c r="G283" s="5"/>
      <c r="H283" s="5">
        <f t="shared" si="4"/>
        <v>0</v>
      </c>
    </row>
    <row r="284" spans="1:8" ht="15.75">
      <c r="A284" s="18"/>
      <c r="B284" s="11"/>
      <c r="C284" s="36"/>
      <c r="D284" s="12"/>
      <c r="E284" s="13"/>
      <c r="F284" s="14"/>
      <c r="G284" s="5"/>
      <c r="H284" s="5">
        <f t="shared" si="4"/>
        <v>0</v>
      </c>
    </row>
    <row r="285" spans="1:8" ht="15.75">
      <c r="A285" s="18"/>
      <c r="B285" s="11"/>
      <c r="C285" s="36"/>
      <c r="D285" s="12"/>
      <c r="E285" s="13"/>
      <c r="F285" s="14"/>
      <c r="G285" s="5"/>
      <c r="H285" s="5">
        <f t="shared" si="4"/>
        <v>0</v>
      </c>
    </row>
    <row r="286" spans="1:8" ht="15.75">
      <c r="A286" s="18"/>
      <c r="B286" s="11"/>
      <c r="C286" s="36"/>
      <c r="D286" s="12"/>
      <c r="E286" s="13"/>
      <c r="F286" s="14"/>
      <c r="G286" s="5"/>
      <c r="H286" s="5">
        <f t="shared" si="4"/>
        <v>0</v>
      </c>
    </row>
    <row r="287" spans="1:8" ht="15.75">
      <c r="A287" s="18"/>
      <c r="B287" s="11"/>
      <c r="C287" s="36"/>
      <c r="D287" s="12"/>
      <c r="E287" s="13"/>
      <c r="F287" s="14"/>
      <c r="G287" s="5"/>
      <c r="H287" s="5">
        <f t="shared" si="4"/>
        <v>0</v>
      </c>
    </row>
    <row r="288" spans="1:8" ht="15.75">
      <c r="A288" s="18"/>
      <c r="B288" s="11"/>
      <c r="C288" s="36"/>
      <c r="D288" s="12"/>
      <c r="E288" s="13"/>
      <c r="F288" s="14"/>
      <c r="G288" s="5"/>
      <c r="H288" s="5">
        <f t="shared" si="4"/>
        <v>0</v>
      </c>
    </row>
    <row r="289" spans="1:8" ht="15.75">
      <c r="A289" s="18"/>
      <c r="B289" s="11"/>
      <c r="C289" s="36"/>
      <c r="D289" s="12"/>
      <c r="E289" s="13"/>
      <c r="F289" s="14"/>
      <c r="G289" s="5"/>
      <c r="H289" s="5">
        <f t="shared" si="4"/>
        <v>0</v>
      </c>
    </row>
    <row r="290" spans="1:8" ht="15.75">
      <c r="A290" s="18"/>
      <c r="B290" s="11"/>
      <c r="C290" s="36"/>
      <c r="D290" s="12"/>
      <c r="E290" s="13"/>
      <c r="F290" s="14"/>
      <c r="G290" s="5"/>
      <c r="H290" s="5">
        <f t="shared" si="4"/>
        <v>0</v>
      </c>
    </row>
    <row r="291" spans="1:8" ht="15.75">
      <c r="A291" s="18"/>
      <c r="B291" s="11"/>
      <c r="C291" s="36"/>
      <c r="D291" s="12"/>
      <c r="E291" s="13"/>
      <c r="F291" s="14"/>
      <c r="G291" s="5"/>
      <c r="H291" s="5">
        <f t="shared" si="4"/>
        <v>0</v>
      </c>
    </row>
    <row r="292" spans="1:8" ht="15.75">
      <c r="A292" s="18"/>
      <c r="B292" s="11"/>
      <c r="C292" s="36"/>
      <c r="D292" s="12"/>
      <c r="E292" s="13"/>
      <c r="F292" s="14"/>
      <c r="G292" s="5"/>
      <c r="H292" s="5">
        <f t="shared" si="4"/>
        <v>0</v>
      </c>
    </row>
    <row r="293" spans="1:8" ht="15.75">
      <c r="A293" s="18"/>
      <c r="B293" s="11"/>
      <c r="C293" s="36"/>
      <c r="D293" s="12"/>
      <c r="E293" s="13"/>
      <c r="F293" s="14"/>
      <c r="G293" s="5"/>
      <c r="H293" s="5">
        <f t="shared" si="4"/>
        <v>0</v>
      </c>
    </row>
    <row r="294" spans="1:8" ht="15.75">
      <c r="A294" s="18"/>
      <c r="B294" s="11"/>
      <c r="C294" s="36"/>
      <c r="D294" s="12"/>
      <c r="E294" s="13"/>
      <c r="F294" s="14"/>
      <c r="G294" s="5"/>
      <c r="H294" s="5">
        <f t="shared" si="4"/>
        <v>0</v>
      </c>
    </row>
    <row r="295" spans="1:8" ht="15.75">
      <c r="A295" s="18"/>
      <c r="B295" s="11"/>
      <c r="C295" s="36"/>
      <c r="D295" s="12"/>
      <c r="E295" s="13"/>
      <c r="F295" s="14"/>
      <c r="G295" s="5"/>
      <c r="H295" s="5">
        <f t="shared" si="4"/>
        <v>0</v>
      </c>
    </row>
    <row r="296" spans="1:8" ht="15.75">
      <c r="A296" s="18"/>
      <c r="B296" s="11"/>
      <c r="C296" s="36"/>
      <c r="D296" s="12"/>
      <c r="E296" s="13"/>
      <c r="F296" s="14"/>
      <c r="G296" s="5"/>
      <c r="H296" s="5">
        <f t="shared" si="4"/>
        <v>0</v>
      </c>
    </row>
    <row r="297" spans="1:8" ht="15.75">
      <c r="A297" s="18"/>
      <c r="B297" s="11"/>
      <c r="C297" s="36"/>
      <c r="D297" s="12"/>
      <c r="E297" s="13"/>
      <c r="F297" s="14"/>
      <c r="G297" s="5"/>
      <c r="H297" s="5">
        <f t="shared" si="4"/>
        <v>0</v>
      </c>
    </row>
    <row r="298" spans="1:8" ht="15.75">
      <c r="A298" s="18"/>
      <c r="B298" s="11"/>
      <c r="C298" s="36"/>
      <c r="D298" s="12"/>
      <c r="E298" s="13"/>
      <c r="F298" s="14"/>
      <c r="G298" s="5"/>
      <c r="H298" s="5">
        <f t="shared" si="4"/>
        <v>0</v>
      </c>
    </row>
    <row r="299" spans="1:8" ht="15.75">
      <c r="A299" s="18"/>
      <c r="B299" s="11"/>
      <c r="C299" s="36"/>
      <c r="D299" s="12"/>
      <c r="E299" s="13"/>
      <c r="F299" s="14"/>
      <c r="G299" s="5"/>
      <c r="H299" s="5">
        <f t="shared" si="4"/>
        <v>0</v>
      </c>
    </row>
    <row r="300" spans="1:8" ht="15.75">
      <c r="A300" s="18"/>
      <c r="B300" s="11"/>
      <c r="C300" s="36"/>
      <c r="D300" s="12"/>
      <c r="E300" s="13"/>
      <c r="F300" s="14"/>
      <c r="G300" s="5"/>
      <c r="H300" s="5">
        <f t="shared" si="4"/>
        <v>0</v>
      </c>
    </row>
    <row r="301" spans="1:8" ht="15.75">
      <c r="A301" s="18"/>
      <c r="B301" s="11"/>
      <c r="C301" s="36"/>
      <c r="D301" s="12"/>
      <c r="E301" s="13"/>
      <c r="F301" s="14"/>
      <c r="G301" s="5"/>
      <c r="H301" s="5">
        <f t="shared" si="4"/>
        <v>0</v>
      </c>
    </row>
    <row r="302" spans="1:8" ht="15.75">
      <c r="A302" s="18"/>
      <c r="B302" s="11"/>
      <c r="C302" s="36"/>
      <c r="D302" s="12"/>
      <c r="E302" s="13"/>
      <c r="F302" s="14"/>
      <c r="G302" s="5"/>
      <c r="H302" s="5">
        <f t="shared" si="4"/>
        <v>0</v>
      </c>
    </row>
    <row r="303" spans="1:8" ht="15.75">
      <c r="A303" s="18"/>
      <c r="B303" s="11"/>
      <c r="C303" s="36"/>
      <c r="D303" s="12"/>
      <c r="E303" s="13"/>
      <c r="F303" s="14"/>
      <c r="G303" s="5"/>
      <c r="H303" s="5">
        <f t="shared" si="4"/>
        <v>0</v>
      </c>
    </row>
    <row r="304" spans="1:8" ht="15.75">
      <c r="A304" s="18"/>
      <c r="B304" s="11"/>
      <c r="C304" s="36"/>
      <c r="D304" s="12"/>
      <c r="E304" s="13"/>
      <c r="F304" s="14"/>
      <c r="G304" s="5"/>
      <c r="H304" s="5">
        <f t="shared" si="4"/>
        <v>0</v>
      </c>
    </row>
    <row r="305" spans="1:8" ht="15.75">
      <c r="A305" s="18"/>
      <c r="B305" s="11"/>
      <c r="C305" s="36"/>
      <c r="D305" s="12"/>
      <c r="E305" s="13"/>
      <c r="F305" s="14"/>
      <c r="G305" s="5"/>
      <c r="H305" s="5">
        <f t="shared" si="4"/>
        <v>0</v>
      </c>
    </row>
    <row r="306" spans="1:8" ht="15.75">
      <c r="A306" s="18"/>
      <c r="B306" s="11"/>
      <c r="C306" s="36"/>
      <c r="D306" s="12"/>
      <c r="E306" s="13"/>
      <c r="F306" s="14"/>
      <c r="G306" s="5"/>
      <c r="H306" s="5">
        <f t="shared" si="4"/>
        <v>0</v>
      </c>
    </row>
    <row r="307" spans="1:8" ht="15.75">
      <c r="A307" s="18"/>
      <c r="B307" s="11"/>
      <c r="C307" s="36"/>
      <c r="D307" s="12"/>
      <c r="E307" s="13"/>
      <c r="F307" s="14"/>
      <c r="G307" s="5"/>
      <c r="H307" s="5">
        <f t="shared" si="4"/>
        <v>0</v>
      </c>
    </row>
    <row r="308" spans="1:8" ht="15.75">
      <c r="A308" s="18"/>
      <c r="B308" s="11"/>
      <c r="C308" s="36"/>
      <c r="D308" s="12"/>
      <c r="E308" s="13"/>
      <c r="F308" s="14"/>
      <c r="G308" s="5"/>
      <c r="H308" s="5">
        <f t="shared" si="4"/>
        <v>0</v>
      </c>
    </row>
    <row r="309" spans="1:8" ht="15.75">
      <c r="A309" s="18"/>
      <c r="B309" s="11"/>
      <c r="C309" s="36"/>
      <c r="D309" s="12"/>
      <c r="E309" s="13"/>
      <c r="F309" s="14"/>
      <c r="G309" s="5"/>
      <c r="H309" s="5">
        <f t="shared" si="4"/>
        <v>0</v>
      </c>
    </row>
    <row r="310" spans="1:8" ht="15.75">
      <c r="A310" s="18"/>
      <c r="B310" s="11"/>
      <c r="C310" s="36"/>
      <c r="D310" s="12"/>
      <c r="E310" s="13"/>
      <c r="F310" s="14"/>
      <c r="G310" s="5"/>
      <c r="H310" s="5">
        <f t="shared" si="4"/>
        <v>0</v>
      </c>
    </row>
    <row r="311" spans="1:8" ht="15.75">
      <c r="A311" s="18"/>
      <c r="B311" s="11"/>
      <c r="C311" s="36"/>
      <c r="D311" s="12"/>
      <c r="E311" s="13"/>
      <c r="F311" s="14"/>
      <c r="G311" s="5"/>
      <c r="H311" s="5">
        <f t="shared" si="4"/>
        <v>0</v>
      </c>
    </row>
    <row r="312" spans="1:8" ht="15.75">
      <c r="A312" s="18"/>
      <c r="B312" s="11"/>
      <c r="C312" s="36"/>
      <c r="D312" s="12"/>
      <c r="E312" s="13"/>
      <c r="F312" s="14"/>
      <c r="G312" s="5"/>
      <c r="H312" s="5">
        <f t="shared" si="4"/>
        <v>0</v>
      </c>
    </row>
    <row r="313" spans="1:8" ht="15.75">
      <c r="A313" s="18"/>
      <c r="B313" s="11"/>
      <c r="C313" s="36"/>
      <c r="D313" s="12"/>
      <c r="E313" s="13"/>
      <c r="F313" s="14"/>
      <c r="G313" s="5"/>
      <c r="H313" s="5">
        <f t="shared" si="4"/>
        <v>0</v>
      </c>
    </row>
    <row r="314" spans="1:8" ht="15.75">
      <c r="A314" s="18"/>
      <c r="B314" s="11"/>
      <c r="C314" s="36"/>
      <c r="D314" s="12"/>
      <c r="E314" s="13"/>
      <c r="F314" s="14"/>
      <c r="G314" s="5"/>
      <c r="H314" s="5">
        <f t="shared" si="4"/>
        <v>0</v>
      </c>
    </row>
    <row r="315" spans="1:8" ht="15.75">
      <c r="A315" s="18"/>
      <c r="B315" s="11"/>
      <c r="C315" s="36"/>
      <c r="D315" s="12"/>
      <c r="E315" s="13"/>
      <c r="F315" s="14"/>
      <c r="G315" s="5"/>
      <c r="H315" s="5">
        <f t="shared" si="4"/>
        <v>0</v>
      </c>
    </row>
    <row r="316" spans="1:8" ht="15.75">
      <c r="A316" s="27"/>
      <c r="B316" s="28"/>
      <c r="C316" s="37"/>
      <c r="D316" s="29"/>
      <c r="E316" s="30"/>
      <c r="F316" s="31"/>
      <c r="G316" s="32"/>
      <c r="H316" s="5">
        <f t="shared" si="4"/>
        <v>0</v>
      </c>
    </row>
    <row r="317" spans="1:8" ht="15.75">
      <c r="A317" s="18"/>
      <c r="B317" s="18"/>
      <c r="C317" s="36"/>
      <c r="D317" s="12"/>
      <c r="E317" s="14"/>
      <c r="F317" s="14"/>
      <c r="G317" s="39"/>
      <c r="H317" s="5">
        <f t="shared" si="4"/>
        <v>0</v>
      </c>
    </row>
    <row r="318" spans="1:8" ht="15.75">
      <c r="A318" s="18"/>
      <c r="B318" s="18"/>
      <c r="C318" s="36"/>
      <c r="D318" s="12"/>
      <c r="E318" s="14"/>
      <c r="F318" s="12"/>
      <c r="G318" s="5"/>
      <c r="H318" s="5">
        <f t="shared" si="4"/>
        <v>0</v>
      </c>
    </row>
    <row r="319" spans="1:8" ht="15.75">
      <c r="A319" s="18"/>
      <c r="B319" s="18"/>
      <c r="C319" s="36"/>
      <c r="D319" s="12"/>
      <c r="E319" s="14"/>
      <c r="F319" s="12"/>
      <c r="G319" s="5"/>
      <c r="H319" s="5">
        <f t="shared" si="4"/>
        <v>0</v>
      </c>
    </row>
    <row r="320" spans="1:8" ht="15.75">
      <c r="A320" s="18"/>
      <c r="B320" s="18"/>
      <c r="C320" s="36"/>
      <c r="D320" s="12"/>
      <c r="E320" s="14"/>
      <c r="F320" s="12"/>
      <c r="G320" s="5"/>
      <c r="H320" s="5">
        <f t="shared" si="4"/>
        <v>0</v>
      </c>
    </row>
    <row r="321" spans="1:8" ht="15.75">
      <c r="A321" s="18"/>
      <c r="B321" s="18"/>
      <c r="C321" s="36"/>
      <c r="D321" s="12"/>
      <c r="E321" s="14"/>
      <c r="F321" s="12"/>
      <c r="G321" s="40"/>
      <c r="H321" s="5">
        <f t="shared" si="4"/>
        <v>0</v>
      </c>
    </row>
    <row r="322" spans="1:8" ht="15.75">
      <c r="A322" s="18"/>
      <c r="B322" s="18"/>
      <c r="C322" s="36"/>
      <c r="D322" s="10"/>
      <c r="E322" s="18"/>
      <c r="F322" s="10"/>
      <c r="G322" s="41"/>
      <c r="H322" s="5">
        <f t="shared" si="4"/>
        <v>0</v>
      </c>
    </row>
    <row r="323" spans="1:8" ht="15.75">
      <c r="A323" s="18"/>
      <c r="B323" s="18"/>
      <c r="C323" s="36"/>
      <c r="D323" s="10"/>
      <c r="E323" s="18"/>
      <c r="F323" s="10"/>
      <c r="G323" s="41"/>
      <c r="H323" s="5">
        <f t="shared" si="4"/>
        <v>0</v>
      </c>
    </row>
    <row r="324" spans="1:8" ht="15.75">
      <c r="A324" s="18"/>
      <c r="B324" s="18"/>
      <c r="C324" s="36"/>
      <c r="D324" s="10"/>
      <c r="E324" s="18"/>
      <c r="F324" s="10"/>
      <c r="G324" s="10"/>
      <c r="H324" s="5">
        <f t="shared" si="4"/>
        <v>0</v>
      </c>
    </row>
    <row r="325" spans="1:8" ht="15.75">
      <c r="A325" s="18"/>
      <c r="B325" s="18"/>
      <c r="C325" s="36"/>
      <c r="D325" s="10"/>
      <c r="E325" s="18"/>
      <c r="F325" s="10"/>
      <c r="G325" s="10"/>
      <c r="H325" s="5">
        <f t="shared" si="4"/>
        <v>0</v>
      </c>
    </row>
    <row r="326" spans="1:8" ht="15.75">
      <c r="A326" s="18"/>
      <c r="B326" s="18"/>
      <c r="C326" s="36"/>
      <c r="D326" s="10"/>
      <c r="E326" s="18"/>
      <c r="F326" s="10"/>
      <c r="G326" s="10"/>
      <c r="H326" s="5">
        <f t="shared" si="4"/>
        <v>0</v>
      </c>
    </row>
    <row r="327" spans="1:8" ht="15.75">
      <c r="C327" s="20"/>
    </row>
    <row r="328" spans="1:8" ht="15.75">
      <c r="C328" s="20"/>
    </row>
    <row r="329" spans="1:8" ht="15.75">
      <c r="C329" s="20"/>
    </row>
    <row r="330" spans="1:8" ht="15.75">
      <c r="C330" s="20"/>
    </row>
    <row r="331" spans="1:8" ht="15.75">
      <c r="C331" s="20"/>
    </row>
    <row r="332" spans="1:8" ht="15.75">
      <c r="C332" s="20"/>
    </row>
  </sheetData>
  <mergeCells count="3">
    <mergeCell ref="A1:E2"/>
    <mergeCell ref="A3:E3"/>
    <mergeCell ref="A7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tháng 04</vt:lpstr>
      <vt:lpstr>tháng 05</vt:lpstr>
      <vt:lpstr>tháng 06</vt:lpstr>
      <vt:lpstr>tháng 07</vt:lpstr>
      <vt:lpstr>tháng 08</vt:lpstr>
      <vt:lpstr>tháng 09</vt:lpstr>
      <vt:lpstr>tháng 10</vt:lpstr>
      <vt:lpstr>tháng 11</vt:lpstr>
      <vt:lpstr>tháng 12</vt:lpstr>
      <vt:lpstr>mỹ hưng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dcterms:created xsi:type="dcterms:W3CDTF">2016-04-02T02:46:06Z</dcterms:created>
  <dcterms:modified xsi:type="dcterms:W3CDTF">2016-12-10T03:15:22Z</dcterms:modified>
</cp:coreProperties>
</file>