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3"/>
  </bookViews>
  <sheets>
    <sheet name="T10.2012" sheetId="4" r:id="rId1"/>
    <sheet name="T11.2012" sheetId="2" r:id="rId2"/>
    <sheet name="T12.2012" sheetId="3" r:id="rId3"/>
    <sheet name="T1.2013" sheetId="5" r:id="rId4"/>
    <sheet name="T3.2013" sheetId="6" r:id="rId5"/>
    <sheet name="T4.2013" sheetId="7" r:id="rId6"/>
  </sheets>
  <calcPr calcId="124519"/>
</workbook>
</file>

<file path=xl/calcChain.xml><?xml version="1.0" encoding="utf-8"?>
<calcChain xmlns="http://schemas.openxmlformats.org/spreadsheetml/2006/main">
  <c r="F27" i="5"/>
  <c r="F26"/>
  <c r="F24"/>
  <c r="F23"/>
  <c r="F22"/>
  <c r="F21"/>
  <c r="F20"/>
  <c r="F19"/>
  <c r="F18"/>
  <c r="F17"/>
  <c r="F16"/>
  <c r="F15"/>
  <c r="F25" s="1"/>
  <c r="F23" i="6"/>
  <c r="F22"/>
  <c r="F20"/>
  <c r="F19"/>
  <c r="F18"/>
  <c r="F17"/>
  <c r="F16"/>
  <c r="F15"/>
  <c r="F21" s="1"/>
  <c r="F30" i="3"/>
  <c r="F29"/>
  <c r="F28"/>
  <c r="F46" i="2"/>
  <c r="F45"/>
  <c r="F43"/>
  <c r="F42"/>
  <c r="F44" s="1"/>
  <c r="F42" i="4"/>
  <c r="F41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40" s="1"/>
</calcChain>
</file>

<file path=xl/sharedStrings.xml><?xml version="1.0" encoding="utf-8"?>
<sst xmlns="http://schemas.openxmlformats.org/spreadsheetml/2006/main" count="269" uniqueCount="106">
  <si>
    <t>CÔNG TY TNHH TM DV VĂN PHÒNG PHẨM PHƯƠNG NAM</t>
  </si>
  <si>
    <t>Địa chỉ: B18/19K - Đường Liên Ấp - Bình Hưng - Bình Chánh - Tp.HCM</t>
  </si>
  <si>
    <t>MST: 0307229914</t>
  </si>
  <si>
    <t>Tên đơn vị: CP SÀI GÒN PHỤ TÙNG ÔTÔ</t>
  </si>
  <si>
    <t>Điạ chỉ: A1.24, Saigon Pearl Villas, 92 Nguyễn Hữu Cảnh, P. 22, Q. Bình Thạnh</t>
  </si>
  <si>
    <t xml:space="preserve">MST: </t>
  </si>
  <si>
    <t>STT</t>
  </si>
  <si>
    <t>Tên hàng</t>
  </si>
  <si>
    <t>ĐVT</t>
  </si>
  <si>
    <t>SL</t>
  </si>
  <si>
    <t>Đơn giá</t>
  </si>
  <si>
    <t>Thành Tiền</t>
  </si>
  <si>
    <t>Giấy trắng A4 82 Excel</t>
  </si>
  <si>
    <t>Ram</t>
  </si>
  <si>
    <t>Giấy Fax 210 x 30 (TOYO)</t>
  </si>
  <si>
    <t>Cuộn</t>
  </si>
  <si>
    <t>Bút bi TL 027 ( xanh, đỏ, đen )</t>
  </si>
  <si>
    <t xml:space="preserve">Cây </t>
  </si>
  <si>
    <t xml:space="preserve">               </t>
  </si>
  <si>
    <t>Giấy ghi chú  (vàng) Post-it 3X3</t>
  </si>
  <si>
    <t>Xấp</t>
  </si>
  <si>
    <t>Bao thư trắng TKK 25x35 (A4), F80</t>
  </si>
  <si>
    <t>Cái</t>
  </si>
  <si>
    <t xml:space="preserve">Bìa lá A 4 TL </t>
  </si>
  <si>
    <t xml:space="preserve">Cái </t>
  </si>
  <si>
    <t>Kéo đồi mồi S120</t>
  </si>
  <si>
    <t>Sổ CK 7 D - TP</t>
  </si>
  <si>
    <t>Cuốn</t>
  </si>
  <si>
    <t>Giấy vệ sinh cuộn AN AN</t>
  </si>
  <si>
    <t>Sáp thơm Glade 200g</t>
  </si>
  <si>
    <t>Cục</t>
  </si>
  <si>
    <t>Sữa hộp Phương Nam (nhãn xanh)</t>
  </si>
  <si>
    <t>Hộp</t>
  </si>
  <si>
    <t xml:space="preserve">Chuổi cỏ dày </t>
  </si>
  <si>
    <t>Cây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</si>
  <si>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</si>
  <si>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Cuộn rác ba màu đại</t>
  </si>
  <si>
    <t>Kg</t>
  </si>
  <si>
    <t>Bút chì bấm  Pentel AX 105</t>
  </si>
  <si>
    <t>Bút Xóa kéo Plus 5x7 Mini WH-505</t>
  </si>
  <si>
    <t>Cước  rửa chén</t>
  </si>
  <si>
    <t>Chất thông bồn cầu</t>
  </si>
  <si>
    <t>Bịch</t>
  </si>
  <si>
    <t>Trà lipton</t>
  </si>
  <si>
    <t>Ống hút</t>
  </si>
  <si>
    <t xml:space="preserve">Cộng: </t>
  </si>
  <si>
    <t>Người lập phiếu</t>
  </si>
  <si>
    <t>(Ký, ghi rõ họ tên)</t>
  </si>
  <si>
    <t>Trịnh Thị Lụa</t>
  </si>
  <si>
    <t>BẢNG KÊ DANH MỤC HÀNG HÓA CHIẾT KHẤU</t>
  </si>
  <si>
    <t>CK 5%</t>
  </si>
  <si>
    <t xml:space="preserve">Tổng cộng CK : </t>
  </si>
  <si>
    <t>Tên đơn vị: CÔNG TY CỔ PHẦN SÀI GÒN PHỤ TÙNG Ô TÔ</t>
  </si>
  <si>
    <t>Điạ chỉ: 290 AN DƯƠNG VƯƠNG, P4, Q5, TP.HCM</t>
  </si>
  <si>
    <t>MST: 0304754714</t>
  </si>
  <si>
    <t>Mực dấu Shindy ( xanh,đỏ, đen)</t>
  </si>
  <si>
    <t>Chai</t>
  </si>
  <si>
    <t>Tập TT 200 T  Bìa hoa</t>
  </si>
  <si>
    <t>Quyển</t>
  </si>
  <si>
    <t>Tập TT 96 T</t>
  </si>
  <si>
    <t>Bìa còng bật 2 mặt 7P F4 GL</t>
  </si>
  <si>
    <t>Cuộn rác ba màu trung</t>
  </si>
  <si>
    <t>Nước rửa tay Lifebuoy</t>
  </si>
  <si>
    <t>Kẹp giấy  C62</t>
  </si>
  <si>
    <t>Pin Maxell 3A</t>
  </si>
  <si>
    <t>Vim lau sàn Sunligh</t>
  </si>
  <si>
    <t xml:space="preserve">Chai </t>
  </si>
  <si>
    <t>Nước rửa chén Sunlight  800g</t>
  </si>
  <si>
    <t>Bột giặc Omo 800 gr</t>
  </si>
  <si>
    <t>Pin Maxell 2A</t>
  </si>
  <si>
    <t>Tẩy bồn cầu Gift 1000ml</t>
  </si>
  <si>
    <t xml:space="preserve">Nước suối Aquafina 350 ml </t>
  </si>
  <si>
    <t>Thùng</t>
  </si>
  <si>
    <t>Nước suối Aqutina 500ml</t>
  </si>
  <si>
    <t>Trà Lipton chanh</t>
  </si>
  <si>
    <t>Cà phê Trung Nguyên sáng tạo số 4 (250)</t>
  </si>
  <si>
    <t>Trà Thái Nguyên 200gr</t>
  </si>
  <si>
    <t>Chà bồn cầu tròn</t>
  </si>
  <si>
    <t>Băng keo trong 48m/m x 80Y</t>
  </si>
  <si>
    <t>Khách hàng xác nhận</t>
  </si>
  <si>
    <t xml:space="preserve">Tổng cộng CK: </t>
  </si>
  <si>
    <t>Điạ chỉ: 290 An Duong Vuong, P4, Q5</t>
  </si>
  <si>
    <t>Bao thư trắng 12x22, Fo 80</t>
  </si>
  <si>
    <t>Dao rọc giấy nhỏ 0411 SDI (1 lưỡi)</t>
  </si>
  <si>
    <t>Lưỡi dao nhỏ 1403 SDI</t>
  </si>
  <si>
    <t>Bảng mica 1.2*2 m</t>
  </si>
  <si>
    <t>Giấy decal A4 (đế vàng)</t>
  </si>
  <si>
    <t>Bút lông bảng WB-03 (xanh,đỏ,đen)</t>
  </si>
  <si>
    <t>Bút dạ quang Toyo vỏ trong (vàng,cam,hồng,xanh,lá)</t>
  </si>
  <si>
    <t>Giấy ghi chú (vàng) Post-it 3x4</t>
  </si>
  <si>
    <t>Miếng đánh dấu "Sign here" 680-9 Post-it</t>
  </si>
  <si>
    <t>Vĩ</t>
  </si>
  <si>
    <t>CK 5%:</t>
  </si>
  <si>
    <t xml:space="preserve">CK 5%: </t>
  </si>
  <si>
    <t>Điạ chỉ: A1.24 SG PEAL ,92 nguyễn hữu cảnh. q.bthanh</t>
  </si>
  <si>
    <t>Bìa Thái A4 ( Xanh dương, x lá, vàng, hồng)</t>
  </si>
  <si>
    <t>Kim bấm No.10 SDI</t>
  </si>
  <si>
    <t xml:space="preserve">Hộp </t>
  </si>
  <si>
    <t>Bấm kim N.10 Kwtrio 5270</t>
  </si>
  <si>
    <t>Hứa Tuyết Bình</t>
  </si>
  <si>
    <t>BẢNG KÊ DANH MỤC HÀNG HÓA</t>
  </si>
  <si>
    <t>(Xuất kèm HĐGTGT số :  PN/12P  -  0000138    Ngày  18  tháng  01  năm 2013)</t>
  </si>
  <si>
    <t>0 304754714</t>
  </si>
  <si>
    <t>Bút Bi cắm quầy bến nghé X - X</t>
  </si>
  <si>
    <t>Cặp</t>
  </si>
  <si>
    <t>Lê Thị Kim Anh</t>
  </si>
</sst>
</file>

<file path=xl/styles.xml><?xml version="1.0" encoding="utf-8"?>
<styleSheet xmlns="http://schemas.openxmlformats.org/spreadsheetml/2006/main">
  <numFmts count="1">
    <numFmt numFmtId="164" formatCode="#,###"/>
  </numFmts>
  <fonts count="11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/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3" fontId="0" fillId="0" borderId="5" xfId="0" applyNumberFormat="1" applyBorder="1" applyAlignment="1">
      <alignment wrapText="1"/>
    </xf>
    <xf numFmtId="3" fontId="6" fillId="0" borderId="5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9" fillId="2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50"/>
  <sheetViews>
    <sheetView topLeftCell="A13" workbookViewId="0">
      <selection activeCell="F43" sqref="F43"/>
    </sheetView>
  </sheetViews>
  <sheetFormatPr defaultRowHeight="15"/>
  <cols>
    <col min="1" max="1" width="9.140625" style="1"/>
    <col min="2" max="2" width="32.28515625" style="1" bestFit="1" customWidth="1"/>
    <col min="3" max="16384" width="9.140625" style="1"/>
  </cols>
  <sheetData>
    <row r="2" spans="1:6" ht="16.5">
      <c r="A2" s="25" t="s">
        <v>0</v>
      </c>
      <c r="B2" s="26"/>
      <c r="C2" s="26"/>
      <c r="D2" s="26"/>
      <c r="E2" s="26"/>
      <c r="F2" s="26"/>
    </row>
    <row r="3" spans="1:6" ht="15.75">
      <c r="A3" s="27" t="s">
        <v>1</v>
      </c>
      <c r="B3" s="26"/>
      <c r="C3" s="26"/>
      <c r="D3" s="26"/>
      <c r="E3" s="26"/>
      <c r="F3" s="26"/>
    </row>
    <row r="4" spans="1:6" ht="16.5">
      <c r="A4" s="25" t="s">
        <v>2</v>
      </c>
      <c r="B4" s="26"/>
      <c r="C4" s="26"/>
      <c r="D4" s="26"/>
      <c r="E4" s="26"/>
      <c r="F4" s="26"/>
    </row>
    <row r="7" spans="1:6" ht="20.25">
      <c r="A7" s="28" t="s">
        <v>49</v>
      </c>
      <c r="B7" s="26"/>
      <c r="C7" s="26"/>
      <c r="D7" s="26"/>
      <c r="E7" s="26"/>
      <c r="F7" s="26"/>
    </row>
    <row r="8" spans="1:6">
      <c r="A8" s="29"/>
      <c r="B8" s="26"/>
      <c r="C8" s="26"/>
      <c r="D8" s="26"/>
      <c r="E8" s="26"/>
      <c r="F8" s="26"/>
    </row>
    <row r="11" spans="1:6" ht="15.75">
      <c r="A11" s="2" t="s">
        <v>3</v>
      </c>
    </row>
    <row r="12" spans="1:6" ht="15.75">
      <c r="A12" s="2" t="s">
        <v>4</v>
      </c>
    </row>
    <row r="13" spans="1:6" ht="15.75">
      <c r="A13" s="2" t="s">
        <v>5</v>
      </c>
    </row>
    <row r="14" spans="1:6" ht="31.5">
      <c r="A14" s="3" t="s">
        <v>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</row>
    <row r="15" spans="1:6">
      <c r="A15" s="4">
        <v>1</v>
      </c>
      <c r="B15" s="5" t="s">
        <v>12</v>
      </c>
      <c r="C15" s="4" t="s">
        <v>13</v>
      </c>
      <c r="D15" s="4">
        <v>7</v>
      </c>
      <c r="E15" s="6">
        <v>54000</v>
      </c>
      <c r="F15" s="6">
        <f>E15*D15</f>
        <v>378000</v>
      </c>
    </row>
    <row r="16" spans="1:6">
      <c r="A16" s="4">
        <v>2</v>
      </c>
      <c r="B16" s="5" t="s">
        <v>14</v>
      </c>
      <c r="C16" s="4" t="s">
        <v>15</v>
      </c>
      <c r="D16" s="4">
        <v>2</v>
      </c>
      <c r="E16" s="6">
        <v>16500</v>
      </c>
      <c r="F16" s="6">
        <f t="shared" ref="F16:F39" si="0">E16*D16</f>
        <v>33000</v>
      </c>
    </row>
    <row r="17" spans="1:12">
      <c r="A17" s="4">
        <v>3</v>
      </c>
      <c r="B17" s="5" t="s">
        <v>16</v>
      </c>
      <c r="C17" s="4" t="s">
        <v>17</v>
      </c>
      <c r="D17" s="4">
        <v>1</v>
      </c>
      <c r="E17" s="6">
        <v>2500</v>
      </c>
      <c r="F17" s="6">
        <f t="shared" si="0"/>
        <v>2500</v>
      </c>
    </row>
    <row r="18" spans="1:12">
      <c r="A18" s="4">
        <v>4</v>
      </c>
      <c r="B18" s="5" t="s">
        <v>12</v>
      </c>
      <c r="C18" s="4" t="s">
        <v>13</v>
      </c>
      <c r="D18" s="4">
        <v>1</v>
      </c>
      <c r="E18" s="6">
        <v>54000</v>
      </c>
      <c r="F18" s="6">
        <f t="shared" si="0"/>
        <v>54000</v>
      </c>
      <c r="L18" s="7" t="s">
        <v>18</v>
      </c>
    </row>
    <row r="19" spans="1:12">
      <c r="A19" s="4">
        <v>5</v>
      </c>
      <c r="B19" s="5" t="s">
        <v>19</v>
      </c>
      <c r="C19" s="4" t="s">
        <v>20</v>
      </c>
      <c r="D19" s="4">
        <v>1</v>
      </c>
      <c r="E19" s="6">
        <v>5000</v>
      </c>
      <c r="F19" s="6">
        <f t="shared" si="0"/>
        <v>5000</v>
      </c>
    </row>
    <row r="20" spans="1:12">
      <c r="A20" s="4">
        <v>6</v>
      </c>
      <c r="B20" s="5" t="s">
        <v>16</v>
      </c>
      <c r="C20" s="4" t="s">
        <v>17</v>
      </c>
      <c r="D20" s="4">
        <v>1</v>
      </c>
      <c r="E20" s="6">
        <v>2500</v>
      </c>
      <c r="F20" s="6">
        <f t="shared" si="0"/>
        <v>2500</v>
      </c>
    </row>
    <row r="21" spans="1:12">
      <c r="A21" s="4">
        <v>7</v>
      </c>
      <c r="B21" s="5" t="s">
        <v>21</v>
      </c>
      <c r="C21" s="4" t="s">
        <v>22</v>
      </c>
      <c r="D21" s="4">
        <v>20</v>
      </c>
      <c r="E21" s="6">
        <v>950</v>
      </c>
      <c r="F21" s="6">
        <f t="shared" si="0"/>
        <v>19000</v>
      </c>
    </row>
    <row r="22" spans="1:12">
      <c r="A22" s="4">
        <v>8</v>
      </c>
      <c r="B22" s="5" t="s">
        <v>23</v>
      </c>
      <c r="C22" s="4" t="s">
        <v>24</v>
      </c>
      <c r="D22" s="4">
        <v>2</v>
      </c>
      <c r="E22" s="6">
        <v>1700</v>
      </c>
      <c r="F22" s="6">
        <f t="shared" si="0"/>
        <v>3400</v>
      </c>
    </row>
    <row r="23" spans="1:12">
      <c r="A23" s="4">
        <v>9</v>
      </c>
      <c r="B23" s="5" t="s">
        <v>16</v>
      </c>
      <c r="C23" s="4" t="s">
        <v>17</v>
      </c>
      <c r="D23" s="4">
        <v>5</v>
      </c>
      <c r="E23" s="6">
        <v>2500</v>
      </c>
      <c r="F23" s="6">
        <f t="shared" si="0"/>
        <v>12500</v>
      </c>
    </row>
    <row r="24" spans="1:12">
      <c r="A24" s="4">
        <v>10</v>
      </c>
      <c r="B24" s="5" t="s">
        <v>12</v>
      </c>
      <c r="C24" s="4" t="s">
        <v>13</v>
      </c>
      <c r="D24" s="4">
        <v>2</v>
      </c>
      <c r="E24" s="6">
        <v>54000</v>
      </c>
      <c r="F24" s="6">
        <f t="shared" si="0"/>
        <v>108000</v>
      </c>
    </row>
    <row r="25" spans="1:12">
      <c r="A25" s="4">
        <v>11</v>
      </c>
      <c r="B25" s="5" t="s">
        <v>25</v>
      </c>
      <c r="C25" s="4" t="s">
        <v>22</v>
      </c>
      <c r="D25" s="4">
        <v>1</v>
      </c>
      <c r="E25" s="6">
        <v>7300</v>
      </c>
      <c r="F25" s="6">
        <f t="shared" si="0"/>
        <v>7300</v>
      </c>
    </row>
    <row r="26" spans="1:12">
      <c r="A26" s="4">
        <v>12</v>
      </c>
      <c r="B26" s="5" t="s">
        <v>26</v>
      </c>
      <c r="C26" s="4" t="s">
        <v>27</v>
      </c>
      <c r="D26" s="4">
        <v>1</v>
      </c>
      <c r="E26" s="6">
        <v>20000</v>
      </c>
      <c r="F26" s="6">
        <f t="shared" si="0"/>
        <v>20000</v>
      </c>
    </row>
    <row r="27" spans="1:12">
      <c r="A27" s="4">
        <v>13</v>
      </c>
      <c r="B27" s="5" t="s">
        <v>12</v>
      </c>
      <c r="C27" s="4" t="s">
        <v>13</v>
      </c>
      <c r="D27" s="4">
        <v>4</v>
      </c>
      <c r="E27" s="6">
        <v>54000</v>
      </c>
      <c r="F27" s="6">
        <f t="shared" si="0"/>
        <v>216000</v>
      </c>
    </row>
    <row r="28" spans="1:12">
      <c r="A28" s="4">
        <v>14</v>
      </c>
      <c r="B28" s="5" t="s">
        <v>12</v>
      </c>
      <c r="C28" s="4" t="s">
        <v>13</v>
      </c>
      <c r="D28" s="4">
        <v>10</v>
      </c>
      <c r="E28" s="6">
        <v>54000</v>
      </c>
      <c r="F28" s="6">
        <f t="shared" si="0"/>
        <v>540000</v>
      </c>
    </row>
    <row r="29" spans="1:12">
      <c r="A29" s="4">
        <v>15</v>
      </c>
      <c r="B29" s="5" t="s">
        <v>28</v>
      </c>
      <c r="C29" s="4" t="s">
        <v>15</v>
      </c>
      <c r="D29" s="4">
        <v>20</v>
      </c>
      <c r="E29" s="6">
        <v>3300</v>
      </c>
      <c r="F29" s="6">
        <f t="shared" si="0"/>
        <v>66000</v>
      </c>
    </row>
    <row r="30" spans="1:12">
      <c r="A30" s="4">
        <v>16</v>
      </c>
      <c r="B30" s="5" t="s">
        <v>29</v>
      </c>
      <c r="C30" s="4" t="s">
        <v>30</v>
      </c>
      <c r="D30" s="4">
        <v>2</v>
      </c>
      <c r="E30" s="6">
        <v>45000</v>
      </c>
      <c r="F30" s="6">
        <f t="shared" si="0"/>
        <v>90000</v>
      </c>
    </row>
    <row r="31" spans="1:12">
      <c r="A31" s="4">
        <v>17</v>
      </c>
      <c r="B31" s="5" t="s">
        <v>31</v>
      </c>
      <c r="C31" s="4" t="s">
        <v>32</v>
      </c>
      <c r="D31" s="4">
        <v>2</v>
      </c>
      <c r="E31" s="6">
        <v>15500</v>
      </c>
      <c r="F31" s="6">
        <f t="shared" si="0"/>
        <v>31000</v>
      </c>
    </row>
    <row r="32" spans="1:12">
      <c r="A32" s="4">
        <v>18</v>
      </c>
      <c r="B32" s="5" t="s">
        <v>33</v>
      </c>
      <c r="C32" s="4" t="s">
        <v>34</v>
      </c>
      <c r="D32" s="4">
        <v>1</v>
      </c>
      <c r="E32" s="6">
        <v>25000</v>
      </c>
      <c r="F32" s="6">
        <f t="shared" si="0"/>
        <v>25000</v>
      </c>
      <c r="J32" s="7" t="s">
        <v>35</v>
      </c>
    </row>
    <row r="33" spans="1:6">
      <c r="A33" s="4">
        <v>19</v>
      </c>
      <c r="B33" s="5" t="s">
        <v>36</v>
      </c>
      <c r="C33" s="4" t="s">
        <v>37</v>
      </c>
      <c r="D33" s="4">
        <v>1</v>
      </c>
      <c r="E33" s="6">
        <v>40000</v>
      </c>
      <c r="F33" s="6">
        <f t="shared" si="0"/>
        <v>40000</v>
      </c>
    </row>
    <row r="34" spans="1:6">
      <c r="A34" s="4">
        <v>20</v>
      </c>
      <c r="B34" s="5" t="s">
        <v>38</v>
      </c>
      <c r="C34" s="4" t="s">
        <v>34</v>
      </c>
      <c r="D34" s="4">
        <v>2</v>
      </c>
      <c r="E34" s="6">
        <v>8800</v>
      </c>
      <c r="F34" s="6">
        <f t="shared" si="0"/>
        <v>17600</v>
      </c>
    </row>
    <row r="35" spans="1:6">
      <c r="A35" s="4">
        <v>21</v>
      </c>
      <c r="B35" s="5" t="s">
        <v>39</v>
      </c>
      <c r="C35" s="4" t="s">
        <v>17</v>
      </c>
      <c r="D35" s="4">
        <v>2</v>
      </c>
      <c r="E35" s="6">
        <v>12500</v>
      </c>
      <c r="F35" s="6">
        <f t="shared" si="0"/>
        <v>25000</v>
      </c>
    </row>
    <row r="36" spans="1:6">
      <c r="A36" s="4">
        <v>22</v>
      </c>
      <c r="B36" s="5" t="s">
        <v>40</v>
      </c>
      <c r="C36" s="4" t="s">
        <v>22</v>
      </c>
      <c r="D36" s="4">
        <v>3</v>
      </c>
      <c r="E36" s="6">
        <v>3000</v>
      </c>
      <c r="F36" s="6">
        <f t="shared" si="0"/>
        <v>9000</v>
      </c>
    </row>
    <row r="37" spans="1:6">
      <c r="A37" s="4">
        <v>23</v>
      </c>
      <c r="B37" s="5" t="s">
        <v>41</v>
      </c>
      <c r="C37" s="4" t="s">
        <v>42</v>
      </c>
      <c r="D37" s="4">
        <v>1</v>
      </c>
      <c r="E37" s="6">
        <v>35000</v>
      </c>
      <c r="F37" s="6">
        <f t="shared" si="0"/>
        <v>35000</v>
      </c>
    </row>
    <row r="38" spans="1:6">
      <c r="A38" s="4">
        <v>24</v>
      </c>
      <c r="B38" s="8" t="s">
        <v>43</v>
      </c>
      <c r="C38" s="9" t="s">
        <v>32</v>
      </c>
      <c r="D38" s="9">
        <v>2</v>
      </c>
      <c r="E38" s="10">
        <v>32000</v>
      </c>
      <c r="F38" s="6">
        <f t="shared" si="0"/>
        <v>64000</v>
      </c>
    </row>
    <row r="39" spans="1:6">
      <c r="A39" s="4">
        <v>25</v>
      </c>
      <c r="B39" s="5" t="s">
        <v>44</v>
      </c>
      <c r="C39" s="4" t="s">
        <v>42</v>
      </c>
      <c r="D39" s="4">
        <v>1</v>
      </c>
      <c r="E39" s="6">
        <v>3000</v>
      </c>
      <c r="F39" s="6">
        <f t="shared" si="0"/>
        <v>3000</v>
      </c>
    </row>
    <row r="40" spans="1:6">
      <c r="A40" s="22" t="s">
        <v>45</v>
      </c>
      <c r="B40" s="23"/>
      <c r="C40" s="23"/>
      <c r="D40" s="23"/>
      <c r="E40" s="24"/>
      <c r="F40" s="11">
        <f>SUM(F15:F39)</f>
        <v>1806800</v>
      </c>
    </row>
    <row r="41" spans="1:6">
      <c r="A41" s="22" t="s">
        <v>50</v>
      </c>
      <c r="B41" s="23"/>
      <c r="C41" s="23"/>
      <c r="D41" s="23"/>
      <c r="E41" s="24"/>
      <c r="F41" s="11">
        <f>F40*5%</f>
        <v>90340</v>
      </c>
    </row>
    <row r="42" spans="1:6">
      <c r="A42" s="22" t="s">
        <v>51</v>
      </c>
      <c r="B42" s="23"/>
      <c r="C42" s="23"/>
      <c r="D42" s="23"/>
      <c r="E42" s="24"/>
      <c r="F42" s="11">
        <f>F41</f>
        <v>90340</v>
      </c>
    </row>
    <row r="45" spans="1:6">
      <c r="E45" s="30" t="s">
        <v>46</v>
      </c>
      <c r="F45" s="26"/>
    </row>
    <row r="46" spans="1:6">
      <c r="E46" s="30" t="s">
        <v>47</v>
      </c>
      <c r="F46" s="26"/>
    </row>
    <row r="50" spans="5:6">
      <c r="E50" s="30" t="s">
        <v>48</v>
      </c>
      <c r="F50" s="26"/>
    </row>
  </sheetData>
  <mergeCells count="11">
    <mergeCell ref="A41:E41"/>
    <mergeCell ref="A42:E42"/>
    <mergeCell ref="E45:F45"/>
    <mergeCell ref="E46:F46"/>
    <mergeCell ref="E50:F50"/>
    <mergeCell ref="A40:E40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54"/>
  <sheetViews>
    <sheetView topLeftCell="A16" workbookViewId="0">
      <selection activeCell="A46" sqref="A46:E46"/>
    </sheetView>
  </sheetViews>
  <sheetFormatPr defaultRowHeight="15"/>
  <cols>
    <col min="1" max="1" width="9.140625" style="1"/>
    <col min="2" max="2" width="37.140625" style="1" bestFit="1" customWidth="1"/>
    <col min="3" max="16384" width="9.140625" style="1"/>
  </cols>
  <sheetData>
    <row r="2" spans="1:6" ht="16.5">
      <c r="A2" s="25" t="s">
        <v>0</v>
      </c>
      <c r="B2" s="26"/>
      <c r="C2" s="26"/>
      <c r="D2" s="26"/>
      <c r="E2" s="26"/>
      <c r="F2" s="26"/>
    </row>
    <row r="3" spans="1:6" ht="15.75">
      <c r="A3" s="27" t="s">
        <v>1</v>
      </c>
      <c r="B3" s="26"/>
      <c r="C3" s="26"/>
      <c r="D3" s="26"/>
      <c r="E3" s="26"/>
      <c r="F3" s="26"/>
    </row>
    <row r="4" spans="1:6" ht="16.5">
      <c r="A4" s="25" t="s">
        <v>2</v>
      </c>
      <c r="B4" s="26"/>
      <c r="C4" s="26"/>
      <c r="D4" s="26"/>
      <c r="E4" s="26"/>
      <c r="F4" s="26"/>
    </row>
    <row r="7" spans="1:6" ht="20.25">
      <c r="A7" s="28" t="s">
        <v>49</v>
      </c>
      <c r="B7" s="26"/>
      <c r="C7" s="26"/>
      <c r="D7" s="26"/>
      <c r="E7" s="26"/>
      <c r="F7" s="26"/>
    </row>
    <row r="8" spans="1:6">
      <c r="A8" s="31"/>
      <c r="B8" s="26"/>
      <c r="C8" s="26"/>
      <c r="D8" s="26"/>
      <c r="E8" s="26"/>
      <c r="F8" s="26"/>
    </row>
    <row r="11" spans="1:6" ht="15.75">
      <c r="A11" s="2" t="s">
        <v>52</v>
      </c>
    </row>
    <row r="12" spans="1:6" ht="15.75">
      <c r="A12" s="2" t="s">
        <v>53</v>
      </c>
    </row>
    <row r="13" spans="1:6" ht="15.75">
      <c r="A13" s="2" t="s">
        <v>54</v>
      </c>
    </row>
    <row r="14" spans="1:6" ht="31.5">
      <c r="A14" s="3" t="s">
        <v>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</row>
    <row r="15" spans="1:6">
      <c r="A15" s="4">
        <v>1</v>
      </c>
      <c r="B15" s="5" t="s">
        <v>55</v>
      </c>
      <c r="C15" s="4" t="s">
        <v>56</v>
      </c>
      <c r="D15" s="4">
        <v>2</v>
      </c>
      <c r="E15" s="6">
        <v>42000</v>
      </c>
      <c r="F15" s="6">
        <v>84000</v>
      </c>
    </row>
    <row r="16" spans="1:6">
      <c r="A16" s="4">
        <v>2</v>
      </c>
      <c r="B16" s="5" t="s">
        <v>36</v>
      </c>
      <c r="C16" s="4" t="s">
        <v>37</v>
      </c>
      <c r="D16" s="4">
        <v>3</v>
      </c>
      <c r="E16" s="6">
        <v>40000</v>
      </c>
      <c r="F16" s="6">
        <v>120000</v>
      </c>
    </row>
    <row r="17" spans="1:6">
      <c r="A17" s="4">
        <v>3</v>
      </c>
      <c r="B17" s="5" t="s">
        <v>28</v>
      </c>
      <c r="C17" s="4" t="s">
        <v>15</v>
      </c>
      <c r="D17" s="4">
        <v>100</v>
      </c>
      <c r="E17" s="6">
        <v>3300</v>
      </c>
      <c r="F17" s="6">
        <v>330000</v>
      </c>
    </row>
    <row r="18" spans="1:6">
      <c r="A18" s="4">
        <v>4</v>
      </c>
      <c r="B18" s="5" t="s">
        <v>16</v>
      </c>
      <c r="C18" s="4" t="s">
        <v>17</v>
      </c>
      <c r="D18" s="4">
        <v>10</v>
      </c>
      <c r="E18" s="6">
        <v>2500</v>
      </c>
      <c r="F18" s="6">
        <v>25000</v>
      </c>
    </row>
    <row r="19" spans="1:6">
      <c r="A19" s="4">
        <v>5</v>
      </c>
      <c r="B19" s="5" t="s">
        <v>16</v>
      </c>
      <c r="C19" s="4" t="s">
        <v>17</v>
      </c>
      <c r="D19" s="4">
        <v>3</v>
      </c>
      <c r="E19" s="6">
        <v>2500</v>
      </c>
      <c r="F19" s="6">
        <v>7500</v>
      </c>
    </row>
    <row r="20" spans="1:6">
      <c r="A20" s="4">
        <v>6</v>
      </c>
      <c r="B20" s="5" t="s">
        <v>16</v>
      </c>
      <c r="C20" s="4" t="s">
        <v>17</v>
      </c>
      <c r="D20" s="4">
        <v>3</v>
      </c>
      <c r="E20" s="6">
        <v>2500</v>
      </c>
      <c r="F20" s="6">
        <v>7500</v>
      </c>
    </row>
    <row r="21" spans="1:6">
      <c r="A21" s="4">
        <v>7</v>
      </c>
      <c r="B21" s="5" t="s">
        <v>57</v>
      </c>
      <c r="C21" s="4" t="s">
        <v>58</v>
      </c>
      <c r="D21" s="4">
        <v>3</v>
      </c>
      <c r="E21" s="6">
        <v>6400</v>
      </c>
      <c r="F21" s="6">
        <v>19200</v>
      </c>
    </row>
    <row r="22" spans="1:6">
      <c r="A22" s="4">
        <v>8</v>
      </c>
      <c r="B22" s="5" t="s">
        <v>59</v>
      </c>
      <c r="C22" s="4" t="s">
        <v>58</v>
      </c>
      <c r="D22" s="4">
        <v>2</v>
      </c>
      <c r="E22" s="6">
        <v>3200</v>
      </c>
      <c r="F22" s="6">
        <v>6400</v>
      </c>
    </row>
    <row r="23" spans="1:6">
      <c r="A23" s="4">
        <v>9</v>
      </c>
      <c r="B23" s="5" t="s">
        <v>60</v>
      </c>
      <c r="C23" s="4" t="s">
        <v>24</v>
      </c>
      <c r="D23" s="4">
        <v>12</v>
      </c>
      <c r="E23" s="6">
        <v>25000</v>
      </c>
      <c r="F23" s="6">
        <v>300000</v>
      </c>
    </row>
    <row r="24" spans="1:6">
      <c r="A24" s="4">
        <v>10</v>
      </c>
      <c r="B24" s="5" t="s">
        <v>61</v>
      </c>
      <c r="C24" s="4" t="s">
        <v>37</v>
      </c>
      <c r="D24" s="4">
        <v>2</v>
      </c>
      <c r="E24" s="6">
        <v>40000</v>
      </c>
      <c r="F24" s="6">
        <v>80000</v>
      </c>
    </row>
    <row r="25" spans="1:6">
      <c r="A25" s="4">
        <v>11</v>
      </c>
      <c r="B25" s="5" t="s">
        <v>62</v>
      </c>
      <c r="C25" s="4" t="s">
        <v>56</v>
      </c>
      <c r="D25" s="4">
        <v>1</v>
      </c>
      <c r="E25" s="6">
        <v>19500</v>
      </c>
      <c r="F25" s="6">
        <v>19500</v>
      </c>
    </row>
    <row r="26" spans="1:6">
      <c r="A26" s="4">
        <v>12</v>
      </c>
      <c r="B26" s="5" t="s">
        <v>63</v>
      </c>
      <c r="C26" s="4" t="s">
        <v>32</v>
      </c>
      <c r="D26" s="4">
        <v>3</v>
      </c>
      <c r="E26" s="6">
        <v>2600</v>
      </c>
      <c r="F26" s="6">
        <v>7800</v>
      </c>
    </row>
    <row r="27" spans="1:6">
      <c r="A27" s="4">
        <v>13</v>
      </c>
      <c r="B27" s="5" t="s">
        <v>64</v>
      </c>
      <c r="C27" s="4" t="s">
        <v>30</v>
      </c>
      <c r="D27" s="4">
        <v>6</v>
      </c>
      <c r="E27" s="6">
        <v>2900</v>
      </c>
      <c r="F27" s="6">
        <v>17400</v>
      </c>
    </row>
    <row r="28" spans="1:6">
      <c r="A28" s="4">
        <v>14</v>
      </c>
      <c r="B28" s="5" t="s">
        <v>14</v>
      </c>
      <c r="C28" s="4" t="s">
        <v>15</v>
      </c>
      <c r="D28" s="4">
        <v>4</v>
      </c>
      <c r="E28" s="6">
        <v>16500</v>
      </c>
      <c r="F28" s="6">
        <v>66000</v>
      </c>
    </row>
    <row r="29" spans="1:6">
      <c r="A29" s="4">
        <v>15</v>
      </c>
      <c r="B29" s="5" t="s">
        <v>26</v>
      </c>
      <c r="C29" s="12" t="s">
        <v>27</v>
      </c>
      <c r="D29" s="12">
        <v>2</v>
      </c>
      <c r="E29" s="6">
        <v>20000</v>
      </c>
      <c r="F29" s="6">
        <v>40000</v>
      </c>
    </row>
    <row r="30" spans="1:6">
      <c r="A30" s="4">
        <v>16</v>
      </c>
      <c r="B30" s="5" t="s">
        <v>65</v>
      </c>
      <c r="C30" s="12" t="s">
        <v>66</v>
      </c>
      <c r="D30" s="12">
        <v>1</v>
      </c>
      <c r="E30" s="6">
        <v>28000</v>
      </c>
      <c r="F30" s="6">
        <v>28000</v>
      </c>
    </row>
    <row r="31" spans="1:6">
      <c r="A31" s="4">
        <v>17</v>
      </c>
      <c r="B31" s="5" t="s">
        <v>67</v>
      </c>
      <c r="C31" s="12" t="s">
        <v>56</v>
      </c>
      <c r="D31" s="12">
        <v>1</v>
      </c>
      <c r="E31" s="6">
        <v>23000</v>
      </c>
      <c r="F31" s="6">
        <v>23000</v>
      </c>
    </row>
    <row r="32" spans="1:6">
      <c r="A32" s="4">
        <v>18</v>
      </c>
      <c r="B32" s="5" t="s">
        <v>68</v>
      </c>
      <c r="C32" s="12" t="s">
        <v>42</v>
      </c>
      <c r="D32" s="12">
        <v>2</v>
      </c>
      <c r="E32" s="6">
        <v>34000</v>
      </c>
      <c r="F32" s="6">
        <v>68000</v>
      </c>
    </row>
    <row r="33" spans="1:6">
      <c r="A33" s="4">
        <v>19</v>
      </c>
      <c r="B33" s="13" t="s">
        <v>69</v>
      </c>
      <c r="C33" s="12" t="s">
        <v>30</v>
      </c>
      <c r="D33" s="12">
        <v>4</v>
      </c>
      <c r="E33" s="6">
        <v>2900</v>
      </c>
      <c r="F33" s="6">
        <v>11600</v>
      </c>
    </row>
    <row r="34" spans="1:6">
      <c r="A34" s="4">
        <v>20</v>
      </c>
      <c r="B34" s="5" t="s">
        <v>70</v>
      </c>
      <c r="C34" s="12" t="s">
        <v>56</v>
      </c>
      <c r="D34" s="12">
        <v>1</v>
      </c>
      <c r="E34" s="6">
        <v>28000</v>
      </c>
      <c r="F34" s="6">
        <v>28000</v>
      </c>
    </row>
    <row r="35" spans="1:6">
      <c r="A35" s="4">
        <v>21</v>
      </c>
      <c r="B35" s="5" t="s">
        <v>71</v>
      </c>
      <c r="C35" s="12" t="s">
        <v>72</v>
      </c>
      <c r="D35" s="12">
        <v>1</v>
      </c>
      <c r="E35" s="6">
        <v>80000</v>
      </c>
      <c r="F35" s="6">
        <v>80000</v>
      </c>
    </row>
    <row r="36" spans="1:6">
      <c r="A36" s="4">
        <v>22</v>
      </c>
      <c r="B36" s="5" t="s">
        <v>73</v>
      </c>
      <c r="C36" s="12" t="s">
        <v>72</v>
      </c>
      <c r="D36" s="12">
        <v>1</v>
      </c>
      <c r="E36" s="6">
        <v>92000</v>
      </c>
      <c r="F36" s="6">
        <v>92000</v>
      </c>
    </row>
    <row r="37" spans="1:6">
      <c r="A37" s="4">
        <v>23</v>
      </c>
      <c r="B37" s="5" t="s">
        <v>74</v>
      </c>
      <c r="C37" s="12" t="s">
        <v>32</v>
      </c>
      <c r="D37" s="12">
        <v>2</v>
      </c>
      <c r="E37" s="6">
        <v>32000</v>
      </c>
      <c r="F37" s="6">
        <v>64000</v>
      </c>
    </row>
    <row r="38" spans="1:6">
      <c r="A38" s="4">
        <v>24</v>
      </c>
      <c r="B38" s="5" t="s">
        <v>75</v>
      </c>
      <c r="C38" s="12" t="s">
        <v>42</v>
      </c>
      <c r="D38" s="12">
        <v>4</v>
      </c>
      <c r="E38" s="6">
        <v>64500</v>
      </c>
      <c r="F38" s="6">
        <v>258000</v>
      </c>
    </row>
    <row r="39" spans="1:6">
      <c r="A39" s="4">
        <v>25</v>
      </c>
      <c r="B39" s="5" t="s">
        <v>76</v>
      </c>
      <c r="C39" s="12" t="s">
        <v>42</v>
      </c>
      <c r="D39" s="12">
        <v>1</v>
      </c>
      <c r="E39" s="6">
        <v>35800</v>
      </c>
      <c r="F39" s="6">
        <v>35800</v>
      </c>
    </row>
    <row r="40" spans="1:6">
      <c r="A40" s="4">
        <v>26</v>
      </c>
      <c r="B40" s="5" t="s">
        <v>77</v>
      </c>
      <c r="C40" s="12" t="s">
        <v>34</v>
      </c>
      <c r="D40" s="12">
        <v>1</v>
      </c>
      <c r="E40" s="6">
        <v>12000</v>
      </c>
      <c r="F40" s="6">
        <v>12000</v>
      </c>
    </row>
    <row r="41" spans="1:6">
      <c r="A41" s="4">
        <v>27</v>
      </c>
      <c r="B41" s="5" t="s">
        <v>78</v>
      </c>
      <c r="C41" s="12" t="s">
        <v>15</v>
      </c>
      <c r="D41" s="12">
        <v>6</v>
      </c>
      <c r="E41" s="6">
        <v>11800</v>
      </c>
      <c r="F41" s="6">
        <v>70800</v>
      </c>
    </row>
    <row r="42" spans="1:6">
      <c r="A42" s="4">
        <v>28</v>
      </c>
      <c r="B42" s="14" t="s">
        <v>12</v>
      </c>
      <c r="C42" s="15" t="s">
        <v>13</v>
      </c>
      <c r="D42" s="15">
        <v>5</v>
      </c>
      <c r="E42" s="16">
        <v>54000</v>
      </c>
      <c r="F42" s="17">
        <f>E42*D42</f>
        <v>270000</v>
      </c>
    </row>
    <row r="43" spans="1:6">
      <c r="A43" s="4">
        <v>29</v>
      </c>
      <c r="B43" s="5" t="s">
        <v>62</v>
      </c>
      <c r="C43" s="4" t="s">
        <v>56</v>
      </c>
      <c r="D43" s="15">
        <v>2</v>
      </c>
      <c r="E43" s="16">
        <v>19500</v>
      </c>
      <c r="F43" s="17">
        <f>E43*D43</f>
        <v>39000</v>
      </c>
    </row>
    <row r="44" spans="1:6">
      <c r="A44" s="22" t="s">
        <v>45</v>
      </c>
      <c r="B44" s="23"/>
      <c r="C44" s="23"/>
      <c r="D44" s="23"/>
      <c r="E44" s="24"/>
      <c r="F44" s="11">
        <f>SUM(F15:F43)</f>
        <v>2210500</v>
      </c>
    </row>
    <row r="45" spans="1:6">
      <c r="A45" s="22" t="s">
        <v>93</v>
      </c>
      <c r="B45" s="23"/>
      <c r="C45" s="23"/>
      <c r="D45" s="23"/>
      <c r="E45" s="24"/>
      <c r="F45" s="11">
        <f>F44*5%</f>
        <v>110525</v>
      </c>
    </row>
    <row r="46" spans="1:6">
      <c r="A46" s="22" t="s">
        <v>80</v>
      </c>
      <c r="B46" s="23"/>
      <c r="C46" s="23"/>
      <c r="D46" s="23"/>
      <c r="E46" s="24"/>
      <c r="F46" s="11">
        <f>F45</f>
        <v>110525</v>
      </c>
    </row>
    <row r="49" spans="2:6">
      <c r="B49" s="32" t="s">
        <v>79</v>
      </c>
      <c r="C49" s="33"/>
      <c r="E49" s="30" t="s">
        <v>46</v>
      </c>
      <c r="F49" s="26"/>
    </row>
    <row r="50" spans="2:6">
      <c r="B50" s="30" t="s">
        <v>47</v>
      </c>
      <c r="C50" s="26"/>
      <c r="E50" s="30" t="s">
        <v>47</v>
      </c>
      <c r="F50" s="26"/>
    </row>
    <row r="54" spans="2:6">
      <c r="E54" s="30" t="s">
        <v>48</v>
      </c>
      <c r="F54" s="26"/>
    </row>
  </sheetData>
  <mergeCells count="13">
    <mergeCell ref="E54:F54"/>
    <mergeCell ref="A45:E45"/>
    <mergeCell ref="A46:E46"/>
    <mergeCell ref="B49:C49"/>
    <mergeCell ref="E49:F49"/>
    <mergeCell ref="B50:C50"/>
    <mergeCell ref="E50:F50"/>
    <mergeCell ref="A44:E44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G28" sqref="G28"/>
    </sheetView>
  </sheetViews>
  <sheetFormatPr defaultRowHeight="15"/>
  <cols>
    <col min="1" max="1" width="9.140625" style="1"/>
    <col min="2" max="2" width="48.42578125" style="1" bestFit="1" customWidth="1"/>
    <col min="3" max="16384" width="9.140625" style="1"/>
  </cols>
  <sheetData>
    <row r="2" spans="1:6" ht="16.5">
      <c r="A2" s="37" t="s">
        <v>0</v>
      </c>
      <c r="B2" s="26"/>
      <c r="C2" s="26"/>
      <c r="D2" s="26"/>
      <c r="E2" s="26"/>
      <c r="F2" s="26"/>
    </row>
    <row r="3" spans="1:6" ht="15.75">
      <c r="A3" s="38" t="s">
        <v>1</v>
      </c>
      <c r="B3" s="26"/>
      <c r="C3" s="26"/>
      <c r="D3" s="26"/>
      <c r="E3" s="26"/>
      <c r="F3" s="26"/>
    </row>
    <row r="4" spans="1:6" ht="16.5">
      <c r="A4" s="37" t="s">
        <v>2</v>
      </c>
      <c r="B4" s="26"/>
      <c r="C4" s="26"/>
      <c r="D4" s="26"/>
      <c r="E4" s="26"/>
      <c r="F4" s="26"/>
    </row>
    <row r="7" spans="1:6" ht="20.25">
      <c r="A7" s="39" t="s">
        <v>49</v>
      </c>
      <c r="B7" s="26"/>
      <c r="C7" s="26"/>
      <c r="D7" s="26"/>
      <c r="E7" s="26"/>
      <c r="F7" s="26"/>
    </row>
    <row r="8" spans="1:6">
      <c r="A8" s="29"/>
      <c r="B8" s="26"/>
      <c r="C8" s="26"/>
      <c r="D8" s="26"/>
      <c r="E8" s="26"/>
      <c r="F8" s="26"/>
    </row>
    <row r="11" spans="1:6" ht="15.75">
      <c r="A11" s="18" t="s">
        <v>3</v>
      </c>
    </row>
    <row r="12" spans="1:6" ht="15.75">
      <c r="A12" s="18" t="s">
        <v>81</v>
      </c>
    </row>
    <row r="13" spans="1:6" ht="15.75">
      <c r="A13" s="18" t="s">
        <v>5</v>
      </c>
    </row>
    <row r="14" spans="1:6" ht="31.5">
      <c r="A14" s="19" t="s">
        <v>6</v>
      </c>
      <c r="B14" s="19" t="s">
        <v>7</v>
      </c>
      <c r="C14" s="19" t="s">
        <v>8</v>
      </c>
      <c r="D14" s="19" t="s">
        <v>9</v>
      </c>
      <c r="E14" s="19" t="s">
        <v>10</v>
      </c>
      <c r="F14" s="19" t="s">
        <v>11</v>
      </c>
    </row>
    <row r="15" spans="1:6">
      <c r="A15" s="4">
        <v>1</v>
      </c>
      <c r="B15" s="5" t="s">
        <v>82</v>
      </c>
      <c r="C15" s="4" t="s">
        <v>20</v>
      </c>
      <c r="D15" s="4">
        <v>2</v>
      </c>
      <c r="E15" s="6">
        <v>25000</v>
      </c>
      <c r="F15" s="6">
        <v>50000</v>
      </c>
    </row>
    <row r="16" spans="1:6">
      <c r="A16" s="4">
        <v>2</v>
      </c>
      <c r="B16" s="5" t="s">
        <v>83</v>
      </c>
      <c r="C16" s="4" t="s">
        <v>34</v>
      </c>
      <c r="D16" s="4">
        <v>1</v>
      </c>
      <c r="E16" s="6">
        <v>7500</v>
      </c>
      <c r="F16" s="6">
        <v>7500</v>
      </c>
    </row>
    <row r="17" spans="1:6">
      <c r="A17" s="4">
        <v>3</v>
      </c>
      <c r="B17" s="5" t="s">
        <v>84</v>
      </c>
      <c r="C17" s="4" t="s">
        <v>32</v>
      </c>
      <c r="D17" s="4">
        <v>1</v>
      </c>
      <c r="E17" s="6">
        <v>7500</v>
      </c>
      <c r="F17" s="6">
        <v>7500</v>
      </c>
    </row>
    <row r="18" spans="1:6">
      <c r="A18" s="4">
        <v>4</v>
      </c>
      <c r="B18" s="5" t="s">
        <v>25</v>
      </c>
      <c r="C18" s="4" t="s">
        <v>22</v>
      </c>
      <c r="D18" s="4">
        <v>2</v>
      </c>
      <c r="E18" s="6">
        <v>7500</v>
      </c>
      <c r="F18" s="6">
        <v>15000</v>
      </c>
    </row>
    <row r="19" spans="1:6">
      <c r="A19" s="4">
        <v>5</v>
      </c>
      <c r="B19" s="5" t="s">
        <v>71</v>
      </c>
      <c r="C19" s="4" t="s">
        <v>72</v>
      </c>
      <c r="D19" s="4">
        <v>2</v>
      </c>
      <c r="E19" s="6">
        <v>80000</v>
      </c>
      <c r="F19" s="6">
        <v>160000</v>
      </c>
    </row>
    <row r="20" spans="1:6">
      <c r="A20" s="4">
        <v>6</v>
      </c>
      <c r="B20" s="5" t="s">
        <v>85</v>
      </c>
      <c r="C20" s="4" t="s">
        <v>22</v>
      </c>
      <c r="D20" s="4">
        <v>1</v>
      </c>
      <c r="E20" s="6">
        <v>310000</v>
      </c>
      <c r="F20" s="6">
        <v>310000</v>
      </c>
    </row>
    <row r="21" spans="1:6">
      <c r="A21" s="4">
        <v>7</v>
      </c>
      <c r="B21" s="5" t="s">
        <v>86</v>
      </c>
      <c r="C21" s="4" t="s">
        <v>20</v>
      </c>
      <c r="D21" s="4">
        <v>2</v>
      </c>
      <c r="E21" s="6">
        <v>77000</v>
      </c>
      <c r="F21" s="6">
        <v>154000</v>
      </c>
    </row>
    <row r="22" spans="1:6">
      <c r="A22" s="4">
        <v>8</v>
      </c>
      <c r="B22" s="5" t="s">
        <v>87</v>
      </c>
      <c r="C22" s="4" t="s">
        <v>34</v>
      </c>
      <c r="D22" s="4">
        <v>12</v>
      </c>
      <c r="E22" s="6">
        <v>6100</v>
      </c>
      <c r="F22" s="6">
        <v>73200</v>
      </c>
    </row>
    <row r="23" spans="1:6">
      <c r="A23" s="4">
        <v>9</v>
      </c>
      <c r="B23" s="5" t="s">
        <v>88</v>
      </c>
      <c r="C23" s="4" t="s">
        <v>34</v>
      </c>
      <c r="D23" s="4">
        <v>1</v>
      </c>
      <c r="E23" s="6">
        <v>5500</v>
      </c>
      <c r="F23" s="6">
        <v>5500</v>
      </c>
    </row>
    <row r="24" spans="1:6">
      <c r="A24" s="4">
        <v>10</v>
      </c>
      <c r="B24" s="5" t="s">
        <v>88</v>
      </c>
      <c r="C24" s="4" t="s">
        <v>34</v>
      </c>
      <c r="D24" s="4">
        <v>1</v>
      </c>
      <c r="E24" s="6">
        <v>5500</v>
      </c>
      <c r="F24" s="6">
        <v>5500</v>
      </c>
    </row>
    <row r="25" spans="1:6">
      <c r="A25" s="4">
        <v>11</v>
      </c>
      <c r="B25" s="5" t="s">
        <v>89</v>
      </c>
      <c r="C25" s="4" t="s">
        <v>20</v>
      </c>
      <c r="D25" s="4">
        <v>2</v>
      </c>
      <c r="E25" s="6">
        <v>6500</v>
      </c>
      <c r="F25" s="6">
        <v>13000</v>
      </c>
    </row>
    <row r="26" spans="1:6">
      <c r="A26" s="4">
        <v>12</v>
      </c>
      <c r="B26" s="5" t="s">
        <v>90</v>
      </c>
      <c r="C26" s="4" t="s">
        <v>91</v>
      </c>
      <c r="D26" s="4">
        <v>4</v>
      </c>
      <c r="E26" s="6">
        <v>30000</v>
      </c>
      <c r="F26" s="6">
        <v>120000</v>
      </c>
    </row>
    <row r="27" spans="1:6">
      <c r="A27" s="4">
        <v>13</v>
      </c>
      <c r="B27" s="5" t="s">
        <v>71</v>
      </c>
      <c r="C27" s="4" t="s">
        <v>72</v>
      </c>
      <c r="D27" s="4">
        <v>2</v>
      </c>
      <c r="E27" s="6">
        <v>80000</v>
      </c>
      <c r="F27" s="6">
        <v>160000</v>
      </c>
    </row>
    <row r="28" spans="1:6">
      <c r="A28" s="34" t="s">
        <v>45</v>
      </c>
      <c r="B28" s="35"/>
      <c r="C28" s="35"/>
      <c r="D28" s="35"/>
      <c r="E28" s="36"/>
      <c r="F28" s="20">
        <f>SUM(F15:F27)</f>
        <v>1081200</v>
      </c>
    </row>
    <row r="29" spans="1:6">
      <c r="A29" s="34" t="s">
        <v>92</v>
      </c>
      <c r="B29" s="35"/>
      <c r="C29" s="35"/>
      <c r="D29" s="35"/>
      <c r="E29" s="36"/>
      <c r="F29" s="20">
        <f>F28*5%</f>
        <v>54060</v>
      </c>
    </row>
    <row r="30" spans="1:6">
      <c r="A30" s="34" t="s">
        <v>80</v>
      </c>
      <c r="B30" s="35"/>
      <c r="C30" s="35"/>
      <c r="D30" s="35"/>
      <c r="E30" s="36"/>
      <c r="F30" s="20">
        <f>F29</f>
        <v>54060</v>
      </c>
    </row>
    <row r="33" spans="2:6">
      <c r="B33" s="32" t="s">
        <v>79</v>
      </c>
      <c r="C33" s="33"/>
      <c r="E33" s="32" t="s">
        <v>46</v>
      </c>
      <c r="F33" s="26"/>
    </row>
    <row r="34" spans="2:6">
      <c r="B34" s="32" t="s">
        <v>47</v>
      </c>
      <c r="C34" s="26"/>
      <c r="E34" s="32" t="s">
        <v>47</v>
      </c>
      <c r="F34" s="26"/>
    </row>
    <row r="38" spans="2:6">
      <c r="E38" s="32" t="s">
        <v>48</v>
      </c>
      <c r="F38" s="26"/>
    </row>
  </sheetData>
  <mergeCells count="13">
    <mergeCell ref="E38:F38"/>
    <mergeCell ref="A29:E29"/>
    <mergeCell ref="A30:E30"/>
    <mergeCell ref="B33:C33"/>
    <mergeCell ref="E33:F33"/>
    <mergeCell ref="B34:C34"/>
    <mergeCell ref="E34:F34"/>
    <mergeCell ref="A28:E28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35"/>
  <sheetViews>
    <sheetView tabSelected="1" workbookViewId="0">
      <selection activeCell="A28" sqref="A28"/>
    </sheetView>
  </sheetViews>
  <sheetFormatPr defaultRowHeight="15"/>
  <cols>
    <col min="1" max="1" width="9.140625" style="21"/>
    <col min="2" max="2" width="31.28515625" style="21" bestFit="1" customWidth="1"/>
    <col min="3" max="16384" width="9.140625" style="21"/>
  </cols>
  <sheetData>
    <row r="2" spans="1:6" ht="16.5">
      <c r="A2" s="37" t="s">
        <v>0</v>
      </c>
      <c r="B2" s="26"/>
      <c r="C2" s="26"/>
      <c r="D2" s="26"/>
      <c r="E2" s="26"/>
      <c r="F2" s="26"/>
    </row>
    <row r="3" spans="1:6" ht="15.75">
      <c r="A3" s="38" t="s">
        <v>1</v>
      </c>
      <c r="B3" s="26"/>
      <c r="C3" s="26"/>
      <c r="D3" s="26"/>
      <c r="E3" s="26"/>
      <c r="F3" s="26"/>
    </row>
    <row r="4" spans="1:6" ht="16.5">
      <c r="A4" s="37" t="s">
        <v>2</v>
      </c>
      <c r="B4" s="26"/>
      <c r="C4" s="26"/>
      <c r="D4" s="26"/>
      <c r="E4" s="26"/>
      <c r="F4" s="26"/>
    </row>
    <row r="7" spans="1:6" ht="20.25">
      <c r="A7" s="39" t="s">
        <v>100</v>
      </c>
      <c r="B7" s="26"/>
      <c r="C7" s="26"/>
      <c r="D7" s="26"/>
      <c r="E7" s="26"/>
      <c r="F7" s="26"/>
    </row>
    <row r="8" spans="1:6">
      <c r="A8" s="40" t="s">
        <v>101</v>
      </c>
      <c r="B8" s="26"/>
      <c r="C8" s="26"/>
      <c r="D8" s="26"/>
      <c r="E8" s="26"/>
      <c r="F8" s="26"/>
    </row>
    <row r="11" spans="1:6" ht="15.75">
      <c r="A11" s="18" t="s">
        <v>52</v>
      </c>
    </row>
    <row r="12" spans="1:6" ht="15.75">
      <c r="A12" s="18" t="s">
        <v>53</v>
      </c>
    </row>
    <row r="13" spans="1:6" ht="16.5">
      <c r="A13" s="18" t="s">
        <v>5</v>
      </c>
      <c r="B13" s="41" t="s">
        <v>102</v>
      </c>
    </row>
    <row r="14" spans="1:6" ht="31.5">
      <c r="A14" s="19" t="s">
        <v>6</v>
      </c>
      <c r="B14" s="19" t="s">
        <v>7</v>
      </c>
      <c r="C14" s="19" t="s">
        <v>8</v>
      </c>
      <c r="D14" s="19" t="s">
        <v>9</v>
      </c>
      <c r="E14" s="19" t="s">
        <v>10</v>
      </c>
      <c r="F14" s="19" t="s">
        <v>11</v>
      </c>
    </row>
    <row r="15" spans="1:6">
      <c r="A15" s="4">
        <v>1</v>
      </c>
      <c r="B15" s="5" t="s">
        <v>12</v>
      </c>
      <c r="C15" s="4" t="s">
        <v>13</v>
      </c>
      <c r="D15" s="4">
        <v>10</v>
      </c>
      <c r="E15" s="6">
        <v>54000</v>
      </c>
      <c r="F15" s="6">
        <f t="shared" ref="F15:F24" si="0">D15*E15</f>
        <v>540000</v>
      </c>
    </row>
    <row r="16" spans="1:6">
      <c r="A16" s="4">
        <v>2</v>
      </c>
      <c r="B16" s="5" t="s">
        <v>82</v>
      </c>
      <c r="C16" s="4" t="s">
        <v>20</v>
      </c>
      <c r="D16" s="4">
        <v>4</v>
      </c>
      <c r="E16" s="6">
        <v>25000</v>
      </c>
      <c r="F16" s="6">
        <f t="shared" si="0"/>
        <v>100000</v>
      </c>
    </row>
    <row r="17" spans="1:6">
      <c r="A17" s="4">
        <v>3</v>
      </c>
      <c r="B17" s="5" t="s">
        <v>12</v>
      </c>
      <c r="C17" s="4" t="s">
        <v>13</v>
      </c>
      <c r="D17" s="4">
        <v>10</v>
      </c>
      <c r="E17" s="6">
        <v>54000</v>
      </c>
      <c r="F17" s="6">
        <f t="shared" si="0"/>
        <v>540000</v>
      </c>
    </row>
    <row r="18" spans="1:6">
      <c r="A18" s="4">
        <v>4</v>
      </c>
      <c r="B18" s="5" t="s">
        <v>16</v>
      </c>
      <c r="C18" s="4" t="s">
        <v>17</v>
      </c>
      <c r="D18" s="4">
        <v>20</v>
      </c>
      <c r="E18" s="6">
        <v>2500</v>
      </c>
      <c r="F18" s="6">
        <f t="shared" si="0"/>
        <v>50000</v>
      </c>
    </row>
    <row r="19" spans="1:6">
      <c r="A19" s="4">
        <v>5</v>
      </c>
      <c r="B19" s="5" t="s">
        <v>83</v>
      </c>
      <c r="C19" s="4" t="s">
        <v>34</v>
      </c>
      <c r="D19" s="4">
        <v>1</v>
      </c>
      <c r="E19" s="6">
        <v>7500</v>
      </c>
      <c r="F19" s="6">
        <f t="shared" si="0"/>
        <v>7500</v>
      </c>
    </row>
    <row r="20" spans="1:6">
      <c r="A20" s="4">
        <v>6</v>
      </c>
      <c r="B20" s="5" t="s">
        <v>103</v>
      </c>
      <c r="C20" s="4" t="s">
        <v>104</v>
      </c>
      <c r="D20" s="4">
        <v>1</v>
      </c>
      <c r="E20" s="6">
        <v>9900</v>
      </c>
      <c r="F20" s="6">
        <f t="shared" si="0"/>
        <v>9900</v>
      </c>
    </row>
    <row r="21" spans="1:6">
      <c r="A21" s="4">
        <v>7</v>
      </c>
      <c r="B21" s="5" t="s">
        <v>12</v>
      </c>
      <c r="C21" s="4" t="s">
        <v>13</v>
      </c>
      <c r="D21" s="4">
        <v>10</v>
      </c>
      <c r="E21" s="6">
        <v>54000</v>
      </c>
      <c r="F21" s="6">
        <f t="shared" si="0"/>
        <v>540000</v>
      </c>
    </row>
    <row r="22" spans="1:6">
      <c r="A22" s="4">
        <v>8</v>
      </c>
      <c r="B22" s="5" t="s">
        <v>60</v>
      </c>
      <c r="C22" s="4" t="s">
        <v>24</v>
      </c>
      <c r="D22" s="4">
        <v>5</v>
      </c>
      <c r="E22" s="6">
        <v>25000</v>
      </c>
      <c r="F22" s="6">
        <f t="shared" si="0"/>
        <v>125000</v>
      </c>
    </row>
    <row r="23" spans="1:6">
      <c r="A23" s="4">
        <v>9</v>
      </c>
      <c r="B23" s="5" t="s">
        <v>69</v>
      </c>
      <c r="C23" s="4" t="s">
        <v>30</v>
      </c>
      <c r="D23" s="4">
        <v>8</v>
      </c>
      <c r="E23" s="6">
        <v>2900</v>
      </c>
      <c r="F23" s="6">
        <f t="shared" si="0"/>
        <v>23200</v>
      </c>
    </row>
    <row r="24" spans="1:6">
      <c r="A24" s="4">
        <v>10</v>
      </c>
      <c r="B24" s="5" t="s">
        <v>64</v>
      </c>
      <c r="C24" s="4" t="s">
        <v>30</v>
      </c>
      <c r="D24" s="4">
        <v>8</v>
      </c>
      <c r="E24" s="6">
        <v>2900</v>
      </c>
      <c r="F24" s="6">
        <f t="shared" si="0"/>
        <v>23200</v>
      </c>
    </row>
    <row r="25" spans="1:6">
      <c r="A25" s="34" t="s">
        <v>45</v>
      </c>
      <c r="B25" s="35"/>
      <c r="C25" s="35"/>
      <c r="D25" s="35"/>
      <c r="E25" s="36"/>
      <c r="F25" s="20">
        <f>SUM(F15:F24)</f>
        <v>1958800</v>
      </c>
    </row>
    <row r="26" spans="1:6">
      <c r="A26" s="34" t="s">
        <v>50</v>
      </c>
      <c r="B26" s="35"/>
      <c r="C26" s="35"/>
      <c r="D26" s="35"/>
      <c r="E26" s="36"/>
      <c r="F26" s="20">
        <f>F25*5%</f>
        <v>97940</v>
      </c>
    </row>
    <row r="27" spans="1:6">
      <c r="A27" s="34" t="s">
        <v>80</v>
      </c>
      <c r="B27" s="35"/>
      <c r="C27" s="35"/>
      <c r="D27" s="35"/>
      <c r="E27" s="36"/>
      <c r="F27" s="20">
        <f>F26</f>
        <v>97940</v>
      </c>
    </row>
    <row r="30" spans="1:6">
      <c r="E30" s="32" t="s">
        <v>46</v>
      </c>
      <c r="F30" s="26"/>
    </row>
    <row r="31" spans="1:6">
      <c r="E31" s="32" t="s">
        <v>47</v>
      </c>
      <c r="F31" s="26"/>
    </row>
    <row r="35" spans="5:6">
      <c r="E35" s="32" t="s">
        <v>105</v>
      </c>
      <c r="F35" s="26"/>
    </row>
  </sheetData>
  <mergeCells count="11">
    <mergeCell ref="A26:E26"/>
    <mergeCell ref="A27:E27"/>
    <mergeCell ref="E30:F30"/>
    <mergeCell ref="E31:F31"/>
    <mergeCell ref="E35:F35"/>
    <mergeCell ref="A2:F2"/>
    <mergeCell ref="A3:F3"/>
    <mergeCell ref="A4:F4"/>
    <mergeCell ref="A7:F7"/>
    <mergeCell ref="A8:F8"/>
    <mergeCell ref="A25:E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31"/>
  <sheetViews>
    <sheetView workbookViewId="0">
      <selection activeCell="A24" sqref="A24"/>
    </sheetView>
  </sheetViews>
  <sheetFormatPr defaultRowHeight="15"/>
  <cols>
    <col min="1" max="1" width="9.140625" style="1"/>
    <col min="2" max="2" width="39.28515625" style="1" bestFit="1" customWidth="1"/>
    <col min="3" max="16384" width="9.140625" style="1"/>
  </cols>
  <sheetData>
    <row r="2" spans="1:6" ht="16.5">
      <c r="A2" s="25" t="s">
        <v>0</v>
      </c>
      <c r="B2" s="26"/>
      <c r="C2" s="26"/>
      <c r="D2" s="26"/>
      <c r="E2" s="26"/>
      <c r="F2" s="26"/>
    </row>
    <row r="3" spans="1:6" ht="15.75">
      <c r="A3" s="27" t="s">
        <v>1</v>
      </c>
      <c r="B3" s="26"/>
      <c r="C3" s="26"/>
      <c r="D3" s="26"/>
      <c r="E3" s="26"/>
      <c r="F3" s="26"/>
    </row>
    <row r="4" spans="1:6" ht="16.5">
      <c r="A4" s="25" t="s">
        <v>2</v>
      </c>
      <c r="B4" s="26"/>
      <c r="C4" s="26"/>
      <c r="D4" s="26"/>
      <c r="E4" s="26"/>
      <c r="F4" s="26"/>
    </row>
    <row r="7" spans="1:6" ht="20.25">
      <c r="A7" s="28" t="s">
        <v>49</v>
      </c>
      <c r="B7" s="26"/>
      <c r="C7" s="26"/>
      <c r="D7" s="26"/>
      <c r="E7" s="26"/>
      <c r="F7" s="26"/>
    </row>
    <row r="8" spans="1:6">
      <c r="A8" s="31"/>
      <c r="B8" s="26"/>
      <c r="C8" s="26"/>
      <c r="D8" s="26"/>
      <c r="E8" s="26"/>
      <c r="F8" s="26"/>
    </row>
    <row r="11" spans="1:6" ht="15.75">
      <c r="A11" s="2" t="s">
        <v>52</v>
      </c>
    </row>
    <row r="12" spans="1:6" ht="15.75">
      <c r="A12" s="2" t="s">
        <v>94</v>
      </c>
    </row>
    <row r="13" spans="1:6" ht="15.75">
      <c r="A13" s="2" t="s">
        <v>54</v>
      </c>
    </row>
    <row r="14" spans="1:6" ht="31.5">
      <c r="A14" s="3" t="s">
        <v>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</row>
    <row r="15" spans="1:6">
      <c r="A15" s="4">
        <v>1</v>
      </c>
      <c r="B15" s="5" t="s">
        <v>95</v>
      </c>
      <c r="C15" s="4" t="s">
        <v>20</v>
      </c>
      <c r="D15" s="4">
        <v>2</v>
      </c>
      <c r="E15" s="6">
        <v>46000</v>
      </c>
      <c r="F15" s="6">
        <f t="shared" ref="F15:F20" si="0">D15*E15</f>
        <v>92000</v>
      </c>
    </row>
    <row r="16" spans="1:6">
      <c r="A16" s="4">
        <v>2</v>
      </c>
      <c r="B16" s="5" t="s">
        <v>12</v>
      </c>
      <c r="C16" s="4" t="s">
        <v>13</v>
      </c>
      <c r="D16" s="4">
        <v>5</v>
      </c>
      <c r="E16" s="6">
        <v>54000</v>
      </c>
      <c r="F16" s="6">
        <f t="shared" si="0"/>
        <v>270000</v>
      </c>
    </row>
    <row r="17" spans="1:6">
      <c r="A17" s="4">
        <v>3</v>
      </c>
      <c r="B17" s="5" t="s">
        <v>12</v>
      </c>
      <c r="C17" s="4" t="s">
        <v>13</v>
      </c>
      <c r="D17" s="4">
        <v>10</v>
      </c>
      <c r="E17" s="6">
        <v>54000</v>
      </c>
      <c r="F17" s="6">
        <f t="shared" si="0"/>
        <v>540000</v>
      </c>
    </row>
    <row r="18" spans="1:6">
      <c r="A18" s="4">
        <v>4</v>
      </c>
      <c r="B18" s="5" t="s">
        <v>96</v>
      </c>
      <c r="C18" s="4" t="s">
        <v>32</v>
      </c>
      <c r="D18" s="4">
        <v>10</v>
      </c>
      <c r="E18" s="6">
        <v>2400</v>
      </c>
      <c r="F18" s="6">
        <f t="shared" si="0"/>
        <v>24000</v>
      </c>
    </row>
    <row r="19" spans="1:6">
      <c r="A19" s="4">
        <v>5</v>
      </c>
      <c r="B19" s="5" t="s">
        <v>63</v>
      </c>
      <c r="C19" s="4" t="s">
        <v>97</v>
      </c>
      <c r="D19" s="4">
        <v>3</v>
      </c>
      <c r="E19" s="6">
        <v>2600</v>
      </c>
      <c r="F19" s="6">
        <f t="shared" si="0"/>
        <v>7800</v>
      </c>
    </row>
    <row r="20" spans="1:6">
      <c r="A20" s="4">
        <v>6</v>
      </c>
      <c r="B20" s="5" t="s">
        <v>98</v>
      </c>
      <c r="C20" s="4" t="s">
        <v>24</v>
      </c>
      <c r="D20" s="4">
        <v>2</v>
      </c>
      <c r="E20" s="6">
        <v>16000</v>
      </c>
      <c r="F20" s="6">
        <f t="shared" si="0"/>
        <v>32000</v>
      </c>
    </row>
    <row r="21" spans="1:6">
      <c r="A21" s="22" t="s">
        <v>45</v>
      </c>
      <c r="B21" s="23"/>
      <c r="C21" s="23"/>
      <c r="D21" s="23"/>
      <c r="E21" s="24"/>
      <c r="F21" s="11">
        <f>SUM(F15:F20)</f>
        <v>965800</v>
      </c>
    </row>
    <row r="22" spans="1:6">
      <c r="A22" s="22" t="s">
        <v>92</v>
      </c>
      <c r="B22" s="23"/>
      <c r="C22" s="23"/>
      <c r="D22" s="23"/>
      <c r="E22" s="24"/>
      <c r="F22" s="11">
        <f>F21*5%</f>
        <v>48290</v>
      </c>
    </row>
    <row r="23" spans="1:6">
      <c r="A23" s="22" t="s">
        <v>80</v>
      </c>
      <c r="B23" s="23"/>
      <c r="C23" s="23"/>
      <c r="D23" s="23"/>
      <c r="E23" s="24"/>
      <c r="F23" s="11">
        <f>F22</f>
        <v>48290</v>
      </c>
    </row>
    <row r="26" spans="1:6">
      <c r="E26" s="30" t="s">
        <v>46</v>
      </c>
      <c r="F26" s="26"/>
    </row>
    <row r="27" spans="1:6">
      <c r="E27" s="30" t="s">
        <v>47</v>
      </c>
      <c r="F27" s="26"/>
    </row>
    <row r="31" spans="1:6">
      <c r="E31" s="30" t="s">
        <v>99</v>
      </c>
      <c r="F31" s="26"/>
    </row>
  </sheetData>
  <mergeCells count="11">
    <mergeCell ref="A22:E22"/>
    <mergeCell ref="A23:E23"/>
    <mergeCell ref="E26:F26"/>
    <mergeCell ref="E27:F27"/>
    <mergeCell ref="E31:F31"/>
    <mergeCell ref="A21:E21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T10.2012</vt:lpstr>
      <vt:lpstr>T11.2012</vt:lpstr>
      <vt:lpstr>T12.2012</vt:lpstr>
      <vt:lpstr>T1.2013</vt:lpstr>
      <vt:lpstr>T3.2013</vt:lpstr>
      <vt:lpstr>T4.2013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2013-04-11T07:43:34Z</dcterms:created>
  <dcterms:modified xsi:type="dcterms:W3CDTF">2013-05-03T02:30:59Z</dcterms:modified>
</cp:coreProperties>
</file>