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" windowWidth="17115" windowHeight="1074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4519"/>
</workbook>
</file>

<file path=xl/calcChain.xml><?xml version="1.0" encoding="utf-8"?>
<calcChain xmlns="http://schemas.openxmlformats.org/spreadsheetml/2006/main">
  <c r="B37" i="1"/>
  <c r="B23"/>
  <c r="B22"/>
  <c r="R90"/>
  <c r="R91"/>
  <c r="R92"/>
  <c r="R93"/>
  <c r="R94"/>
  <c r="R95"/>
  <c r="R96"/>
  <c r="R97"/>
  <c r="R98"/>
  <c r="R99"/>
  <c r="R100"/>
  <c r="R101"/>
  <c r="R102"/>
  <c r="R103"/>
  <c r="R104"/>
  <c r="R76"/>
  <c r="R77"/>
  <c r="R78"/>
  <c r="R79"/>
  <c r="R80"/>
  <c r="R81"/>
  <c r="R82"/>
  <c r="R83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R105"/>
  <c r="Q105"/>
  <c r="K105"/>
  <c r="L105"/>
  <c r="M105"/>
  <c r="N105"/>
  <c r="O105"/>
  <c r="P105"/>
  <c r="J105"/>
  <c r="C105"/>
  <c r="B105"/>
  <c r="A21"/>
  <c r="A22" s="1"/>
  <c r="Q104"/>
  <c r="K104"/>
  <c r="L104"/>
  <c r="M104"/>
  <c r="N104"/>
  <c r="O104"/>
  <c r="J104"/>
  <c r="C104"/>
  <c r="B104"/>
  <c r="Q103"/>
  <c r="K103"/>
  <c r="L103"/>
  <c r="M103"/>
  <c r="N103"/>
  <c r="O103"/>
  <c r="J103"/>
  <c r="C103"/>
  <c r="B103"/>
  <c r="Q102"/>
  <c r="K102"/>
  <c r="L102"/>
  <c r="M102"/>
  <c r="N102"/>
  <c r="O102"/>
  <c r="J102"/>
  <c r="C102"/>
  <c r="B102"/>
  <c r="Q101"/>
  <c r="K101"/>
  <c r="L101"/>
  <c r="M101"/>
  <c r="N101"/>
  <c r="O101"/>
  <c r="J101"/>
  <c r="C101"/>
  <c r="B101"/>
  <c r="Q100"/>
  <c r="K100"/>
  <c r="L100"/>
  <c r="M100"/>
  <c r="N100"/>
  <c r="O100"/>
  <c r="J100"/>
  <c r="C100"/>
  <c r="B100"/>
  <c r="Q99"/>
  <c r="K99"/>
  <c r="L99"/>
  <c r="M99"/>
  <c r="N99"/>
  <c r="O99"/>
  <c r="J99"/>
  <c r="C99"/>
  <c r="B99"/>
  <c r="Q98"/>
  <c r="K98"/>
  <c r="L98"/>
  <c r="M98"/>
  <c r="N98"/>
  <c r="O98"/>
  <c r="J98"/>
  <c r="C98"/>
  <c r="B98"/>
  <c r="Q97"/>
  <c r="K97"/>
  <c r="L97"/>
  <c r="M97"/>
  <c r="N97"/>
  <c r="O97"/>
  <c r="J97"/>
  <c r="C97"/>
  <c r="B97"/>
  <c r="Q96"/>
  <c r="K96"/>
  <c r="L96"/>
  <c r="M96"/>
  <c r="N96"/>
  <c r="O96"/>
  <c r="J96"/>
  <c r="C96"/>
  <c r="B96"/>
  <c r="Q95"/>
  <c r="K95"/>
  <c r="L95"/>
  <c r="M95"/>
  <c r="N95"/>
  <c r="O95"/>
  <c r="J95"/>
  <c r="C95"/>
  <c r="B95"/>
  <c r="Q94"/>
  <c r="K94"/>
  <c r="L94"/>
  <c r="M94"/>
  <c r="N94"/>
  <c r="O94"/>
  <c r="J94"/>
  <c r="C94"/>
  <c r="B94"/>
  <c r="Q93"/>
  <c r="K93"/>
  <c r="L93"/>
  <c r="M93"/>
  <c r="N93"/>
  <c r="O93"/>
  <c r="J93"/>
  <c r="C93"/>
  <c r="B93"/>
  <c r="Q92"/>
  <c r="K92"/>
  <c r="L92"/>
  <c r="M92"/>
  <c r="N92"/>
  <c r="O92"/>
  <c r="J92"/>
  <c r="C92"/>
  <c r="B92"/>
  <c r="Q91"/>
  <c r="K91"/>
  <c r="L91"/>
  <c r="M91"/>
  <c r="N91"/>
  <c r="O91"/>
  <c r="J91"/>
  <c r="C91"/>
  <c r="B91"/>
  <c r="Q90"/>
  <c r="K90"/>
  <c r="L90"/>
  <c r="M90"/>
  <c r="N90"/>
  <c r="O90"/>
  <c r="J90"/>
  <c r="C90"/>
  <c r="B90"/>
  <c r="Q83"/>
  <c r="K83"/>
  <c r="L83"/>
  <c r="M83"/>
  <c r="N83"/>
  <c r="O83"/>
  <c r="J83"/>
  <c r="C83"/>
  <c r="B83"/>
  <c r="Q82"/>
  <c r="K82"/>
  <c r="L82"/>
  <c r="M82"/>
  <c r="N82"/>
  <c r="O82"/>
  <c r="J82"/>
  <c r="C82"/>
  <c r="B82"/>
  <c r="Q81"/>
  <c r="K81"/>
  <c r="L81"/>
  <c r="M81"/>
  <c r="N81"/>
  <c r="O81"/>
  <c r="J81"/>
  <c r="C81"/>
  <c r="B81"/>
  <c r="Q80"/>
  <c r="K80"/>
  <c r="L80"/>
  <c r="M80"/>
  <c r="N80"/>
  <c r="O80"/>
  <c r="J80"/>
  <c r="C80"/>
  <c r="B80"/>
  <c r="Q79"/>
  <c r="K79"/>
  <c r="L79"/>
  <c r="M79"/>
  <c r="N79"/>
  <c r="O79"/>
  <c r="J79"/>
  <c r="C79"/>
  <c r="B79"/>
  <c r="Q78"/>
  <c r="K78"/>
  <c r="L78"/>
  <c r="M78"/>
  <c r="N78"/>
  <c r="O78"/>
  <c r="J78"/>
  <c r="C78"/>
  <c r="B78"/>
  <c r="Q77"/>
  <c r="K77"/>
  <c r="L77"/>
  <c r="M77"/>
  <c r="N77"/>
  <c r="O77"/>
  <c r="J77"/>
  <c r="C77"/>
  <c r="B77"/>
  <c r="Q76"/>
  <c r="K76"/>
  <c r="L76"/>
  <c r="M76"/>
  <c r="N76"/>
  <c r="O76"/>
  <c r="J76"/>
  <c r="C76"/>
  <c r="B76"/>
  <c r="Q73"/>
  <c r="K73"/>
  <c r="L73"/>
  <c r="M73"/>
  <c r="N73"/>
  <c r="O73"/>
  <c r="J73"/>
  <c r="C73"/>
  <c r="B73"/>
  <c r="Q72"/>
  <c r="K72"/>
  <c r="L72"/>
  <c r="M72"/>
  <c r="N72"/>
  <c r="O72"/>
  <c r="J72"/>
  <c r="C72"/>
  <c r="B72"/>
  <c r="Q71"/>
  <c r="K71"/>
  <c r="L71"/>
  <c r="M71"/>
  <c r="N71"/>
  <c r="O71"/>
  <c r="J71"/>
  <c r="C71"/>
  <c r="B71"/>
  <c r="Q70"/>
  <c r="K70"/>
  <c r="L70"/>
  <c r="M70"/>
  <c r="N70"/>
  <c r="O70"/>
  <c r="J70"/>
  <c r="C70"/>
  <c r="B70"/>
  <c r="Q69"/>
  <c r="K69"/>
  <c r="L69"/>
  <c r="M69"/>
  <c r="N69"/>
  <c r="O69"/>
  <c r="J69"/>
  <c r="C69"/>
  <c r="B69"/>
  <c r="Q68"/>
  <c r="K68"/>
  <c r="L68"/>
  <c r="M68"/>
  <c r="N68"/>
  <c r="O68"/>
  <c r="J68"/>
  <c r="C68"/>
  <c r="B68"/>
  <c r="Q67"/>
  <c r="K67"/>
  <c r="L67"/>
  <c r="M67"/>
  <c r="N67"/>
  <c r="O67"/>
  <c r="J67"/>
  <c r="C67"/>
  <c r="B67"/>
  <c r="Q66"/>
  <c r="K66"/>
  <c r="L66"/>
  <c r="M66"/>
  <c r="N66"/>
  <c r="O66"/>
  <c r="J66"/>
  <c r="C66"/>
  <c r="B66"/>
  <c r="Q65"/>
  <c r="K65"/>
  <c r="L65"/>
  <c r="M65"/>
  <c r="N65"/>
  <c r="O65"/>
  <c r="J65"/>
  <c r="C65"/>
  <c r="B65"/>
  <c r="Q64"/>
  <c r="K64"/>
  <c r="L64"/>
  <c r="M64"/>
  <c r="N64"/>
  <c r="O64"/>
  <c r="J64"/>
  <c r="C64"/>
  <c r="B64"/>
  <c r="Q63"/>
  <c r="K63"/>
  <c r="L63"/>
  <c r="M63"/>
  <c r="N63"/>
  <c r="O63"/>
  <c r="J63"/>
  <c r="C63"/>
  <c r="B63"/>
  <c r="Q62"/>
  <c r="K62"/>
  <c r="L62"/>
  <c r="M62"/>
  <c r="N62"/>
  <c r="O62"/>
  <c r="J62"/>
  <c r="C62"/>
  <c r="B62"/>
  <c r="Q61"/>
  <c r="K61"/>
  <c r="L61"/>
  <c r="M61"/>
  <c r="N61"/>
  <c r="O61"/>
  <c r="J61"/>
  <c r="C61"/>
  <c r="B61"/>
  <c r="Q60"/>
  <c r="K60"/>
  <c r="L60"/>
  <c r="M60"/>
  <c r="N60"/>
  <c r="O60"/>
  <c r="J60"/>
  <c r="C60"/>
  <c r="B60"/>
  <c r="Q59"/>
  <c r="K59"/>
  <c r="L59"/>
  <c r="M59"/>
  <c r="N59"/>
  <c r="O59"/>
  <c r="J59"/>
  <c r="C59"/>
  <c r="B59"/>
  <c r="Q58"/>
  <c r="K58"/>
  <c r="L58"/>
  <c r="M58"/>
  <c r="N58"/>
  <c r="O58"/>
  <c r="J58"/>
  <c r="C58"/>
  <c r="B58"/>
  <c r="Q57"/>
  <c r="K57"/>
  <c r="L57"/>
  <c r="M57"/>
  <c r="N57"/>
  <c r="O57"/>
  <c r="J57"/>
  <c r="C57"/>
  <c r="B57"/>
  <c r="Q56"/>
  <c r="K56"/>
  <c r="L56"/>
  <c r="M56"/>
  <c r="N56"/>
  <c r="O56"/>
  <c r="J56"/>
  <c r="C56"/>
  <c r="B56"/>
  <c r="Q55"/>
  <c r="K55"/>
  <c r="L55"/>
  <c r="M55"/>
  <c r="N55"/>
  <c r="O55"/>
  <c r="J55"/>
  <c r="C55"/>
  <c r="B55"/>
  <c r="Q54"/>
  <c r="K54"/>
  <c r="L54"/>
  <c r="M54"/>
  <c r="N54"/>
  <c r="O54"/>
  <c r="J54"/>
  <c r="C54"/>
  <c r="B54"/>
  <c r="Q53"/>
  <c r="K53"/>
  <c r="L53"/>
  <c r="M53"/>
  <c r="N53"/>
  <c r="O53"/>
  <c r="J53"/>
  <c r="C53"/>
  <c r="B53"/>
  <c r="Q52"/>
  <c r="K52"/>
  <c r="L52"/>
  <c r="M52"/>
  <c r="N52"/>
  <c r="O52"/>
  <c r="J52"/>
  <c r="C52"/>
  <c r="B52"/>
  <c r="Q51"/>
  <c r="K51"/>
  <c r="L51"/>
  <c r="M51"/>
  <c r="N51"/>
  <c r="O51"/>
  <c r="J51"/>
  <c r="C51"/>
  <c r="B51"/>
  <c r="Q50"/>
  <c r="K50"/>
  <c r="L50"/>
  <c r="M50"/>
  <c r="N50"/>
  <c r="O50"/>
  <c r="J50"/>
  <c r="C50"/>
  <c r="B50"/>
  <c r="Q49"/>
  <c r="K49"/>
  <c r="L49"/>
  <c r="M49"/>
  <c r="N49"/>
  <c r="O49"/>
  <c r="J49"/>
  <c r="C49"/>
  <c r="B49"/>
  <c r="Q48"/>
  <c r="K48"/>
  <c r="L48"/>
  <c r="M48"/>
  <c r="N48"/>
  <c r="O48"/>
  <c r="J48"/>
  <c r="C48"/>
  <c r="B48"/>
  <c r="Q47"/>
  <c r="K47"/>
  <c r="L47"/>
  <c r="M47"/>
  <c r="N47"/>
  <c r="O47"/>
  <c r="J47"/>
  <c r="C47"/>
  <c r="B47"/>
  <c r="Q46"/>
  <c r="K46"/>
  <c r="L46"/>
  <c r="M46"/>
  <c r="N46"/>
  <c r="O46"/>
  <c r="J46"/>
  <c r="C46"/>
  <c r="B46"/>
  <c r="Q45"/>
  <c r="K45"/>
  <c r="L45"/>
  <c r="M45"/>
  <c r="N45"/>
  <c r="O45"/>
  <c r="J45"/>
  <c r="C45"/>
  <c r="B45"/>
  <c r="Q44"/>
  <c r="K44"/>
  <c r="L44"/>
  <c r="M44"/>
  <c r="N44"/>
  <c r="O44"/>
  <c r="J44"/>
  <c r="C44"/>
  <c r="B44"/>
  <c r="Q43"/>
  <c r="K43"/>
  <c r="L43"/>
  <c r="M43"/>
  <c r="N43"/>
  <c r="O43"/>
  <c r="J43"/>
  <c r="C43"/>
  <c r="B43"/>
  <c r="Q42"/>
  <c r="K42"/>
  <c r="L42"/>
  <c r="M42"/>
  <c r="N42"/>
  <c r="O42"/>
  <c r="J42"/>
  <c r="C42"/>
  <c r="B42"/>
  <c r="Q41"/>
  <c r="K41"/>
  <c r="L41"/>
  <c r="M41"/>
  <c r="N41"/>
  <c r="O41"/>
  <c r="J41"/>
  <c r="C41"/>
  <c r="B41"/>
  <c r="Q40"/>
  <c r="K40"/>
  <c r="L40"/>
  <c r="M40"/>
  <c r="N40"/>
  <c r="O40"/>
  <c r="J40"/>
  <c r="C40"/>
  <c r="B40"/>
  <c r="Q39"/>
  <c r="K39"/>
  <c r="L39"/>
  <c r="M39"/>
  <c r="N39"/>
  <c r="O39"/>
  <c r="J39"/>
  <c r="C39"/>
  <c r="B39"/>
  <c r="Q38"/>
  <c r="K38"/>
  <c r="L38"/>
  <c r="M38"/>
  <c r="N38"/>
  <c r="O38"/>
  <c r="J38"/>
  <c r="C38"/>
  <c r="B38"/>
  <c r="Q37"/>
  <c r="K37"/>
  <c r="L37"/>
  <c r="M37"/>
  <c r="N37"/>
  <c r="O37"/>
  <c r="J37"/>
  <c r="C37"/>
  <c r="Q36"/>
  <c r="K36"/>
  <c r="L36"/>
  <c r="M36"/>
  <c r="N36"/>
  <c r="O36"/>
  <c r="J36"/>
  <c r="C36"/>
  <c r="B36"/>
  <c r="Q35"/>
  <c r="K35"/>
  <c r="L35"/>
  <c r="M35"/>
  <c r="N35"/>
  <c r="O35"/>
  <c r="J35"/>
  <c r="C35"/>
  <c r="B35"/>
  <c r="Q34"/>
  <c r="K34"/>
  <c r="L34"/>
  <c r="M34"/>
  <c r="N34"/>
  <c r="O34"/>
  <c r="J34"/>
  <c r="C34"/>
  <c r="B34"/>
  <c r="Q33"/>
  <c r="K33"/>
  <c r="L33"/>
  <c r="M33"/>
  <c r="N33"/>
  <c r="O33"/>
  <c r="J33"/>
  <c r="C33"/>
  <c r="B33"/>
  <c r="Q32"/>
  <c r="K32"/>
  <c r="L32"/>
  <c r="M32"/>
  <c r="N32"/>
  <c r="O32"/>
  <c r="J32"/>
  <c r="C32"/>
  <c r="B32"/>
  <c r="Q31"/>
  <c r="K31"/>
  <c r="L31"/>
  <c r="M31"/>
  <c r="N31"/>
  <c r="O31"/>
  <c r="J31"/>
  <c r="C31"/>
  <c r="B31"/>
  <c r="Q30"/>
  <c r="K30"/>
  <c r="L30"/>
  <c r="M30"/>
  <c r="N30"/>
  <c r="O30"/>
  <c r="J30"/>
  <c r="C30"/>
  <c r="B30"/>
  <c r="Q29"/>
  <c r="K29"/>
  <c r="L29"/>
  <c r="M29"/>
  <c r="N29"/>
  <c r="O29"/>
  <c r="J29"/>
  <c r="C29"/>
  <c r="B29"/>
  <c r="Q28"/>
  <c r="K28"/>
  <c r="L28"/>
  <c r="M28"/>
  <c r="N28"/>
  <c r="O28"/>
  <c r="J28"/>
  <c r="C28"/>
  <c r="B28"/>
  <c r="Q27"/>
  <c r="K27"/>
  <c r="L27"/>
  <c r="M27"/>
  <c r="N27"/>
  <c r="O27"/>
  <c r="J27"/>
  <c r="C27"/>
  <c r="B27"/>
  <c r="Q26"/>
  <c r="K26"/>
  <c r="L26"/>
  <c r="M26"/>
  <c r="N26"/>
  <c r="O26"/>
  <c r="J26"/>
  <c r="C26"/>
  <c r="B26"/>
  <c r="Q25"/>
  <c r="K25"/>
  <c r="L25"/>
  <c r="M25"/>
  <c r="N25"/>
  <c r="O25"/>
  <c r="J25"/>
  <c r="C25"/>
  <c r="B25"/>
  <c r="Q24"/>
  <c r="K24"/>
  <c r="L24"/>
  <c r="M24"/>
  <c r="N24"/>
  <c r="O24"/>
  <c r="J24"/>
  <c r="C24"/>
  <c r="B24"/>
  <c r="Q23"/>
  <c r="K23"/>
  <c r="L23"/>
  <c r="M23"/>
  <c r="N23"/>
  <c r="O23"/>
  <c r="J23"/>
  <c r="C23"/>
  <c r="Q22"/>
  <c r="K22"/>
  <c r="L22"/>
  <c r="M22"/>
  <c r="N22"/>
  <c r="O22"/>
  <c r="J22"/>
  <c r="C22"/>
  <c r="Q21"/>
  <c r="K21"/>
  <c r="L21"/>
  <c r="M21"/>
  <c r="N21"/>
  <c r="O21"/>
  <c r="J21"/>
  <c r="C21"/>
  <c r="B21"/>
  <c r="Q20"/>
  <c r="K20"/>
  <c r="L20"/>
  <c r="M20"/>
  <c r="N20"/>
  <c r="O20"/>
  <c r="J20"/>
  <c r="C20"/>
  <c r="B20"/>
  <c r="P72" l="1"/>
  <c r="P70"/>
  <c r="P68"/>
  <c r="P66"/>
  <c r="P64"/>
  <c r="P62"/>
  <c r="P60"/>
  <c r="P58"/>
  <c r="P56"/>
  <c r="P54"/>
  <c r="P52"/>
  <c r="P50"/>
  <c r="P48"/>
  <c r="P46"/>
  <c r="P44"/>
  <c r="P42"/>
  <c r="P40"/>
  <c r="P38"/>
  <c r="P36"/>
  <c r="P34"/>
  <c r="P32"/>
  <c r="P30"/>
  <c r="P28"/>
  <c r="P26"/>
  <c r="P24"/>
  <c r="P22"/>
  <c r="R106"/>
  <c r="R107" s="1"/>
  <c r="R108" s="1"/>
  <c r="P82"/>
  <c r="P80"/>
  <c r="P78"/>
  <c r="P76"/>
  <c r="P103"/>
  <c r="P101"/>
  <c r="P99"/>
  <c r="P97"/>
  <c r="P95"/>
  <c r="P93"/>
  <c r="P91"/>
  <c r="P73"/>
  <c r="P71"/>
  <c r="P69"/>
  <c r="P67"/>
  <c r="P65"/>
  <c r="P63"/>
  <c r="P61"/>
  <c r="P59"/>
  <c r="P57"/>
  <c r="P55"/>
  <c r="P53"/>
  <c r="P51"/>
  <c r="P49"/>
  <c r="P47"/>
  <c r="P45"/>
  <c r="P43"/>
  <c r="P41"/>
  <c r="P39"/>
  <c r="P37"/>
  <c r="P35"/>
  <c r="P33"/>
  <c r="P31"/>
  <c r="P29"/>
  <c r="P27"/>
  <c r="P25"/>
  <c r="P23"/>
  <c r="P83"/>
  <c r="P81"/>
  <c r="P79"/>
  <c r="P77"/>
  <c r="P104"/>
  <c r="P102"/>
  <c r="P100"/>
  <c r="P98"/>
  <c r="P96"/>
  <c r="P94"/>
  <c r="P92"/>
  <c r="P90"/>
  <c r="A23"/>
  <c r="P20"/>
  <c r="A24" l="1"/>
  <c r="A25" l="1"/>
  <c r="A26" l="1"/>
  <c r="A27" l="1"/>
  <c r="A28" l="1"/>
  <c r="A29" l="1"/>
  <c r="A30" s="1"/>
  <c r="A31" l="1"/>
  <c r="A32" l="1"/>
  <c r="A33" l="1"/>
  <c r="A34" l="1"/>
  <c r="A35" l="1"/>
  <c r="A36" l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</calcChain>
</file>

<file path=xl/sharedStrings.xml><?xml version="1.0" encoding="utf-8"?>
<sst xmlns="http://schemas.openxmlformats.org/spreadsheetml/2006/main" count="178" uniqueCount="122">
  <si>
    <t>STT</t>
  </si>
  <si>
    <t>Tên hàng</t>
  </si>
  <si>
    <t>Đơn vị</t>
  </si>
  <si>
    <t>Quy cách</t>
  </si>
  <si>
    <t>VP</t>
  </si>
  <si>
    <t>dệt</t>
  </si>
  <si>
    <t>se</t>
  </si>
  <si>
    <t>tẩy</t>
  </si>
  <si>
    <t>nhuộm</t>
  </si>
  <si>
    <t xml:space="preserve">số lượng </t>
  </si>
  <si>
    <t>Tiền</t>
  </si>
  <si>
    <t>Tổng cộng</t>
  </si>
  <si>
    <t>I</t>
  </si>
  <si>
    <t>VĂN PP</t>
  </si>
  <si>
    <t>SẢN XUẤT</t>
  </si>
  <si>
    <t>VẬT DỤNG</t>
  </si>
  <si>
    <t xml:space="preserve">4 mau </t>
  </si>
  <si>
    <t>CP 01</t>
  </si>
  <si>
    <t xml:space="preserve">BN </t>
  </si>
  <si>
    <t xml:space="preserve">chinh hang </t>
  </si>
  <si>
    <t xml:space="preserve">Cộng: </t>
  </si>
  <si>
    <t xml:space="preserve">VAT 10%: </t>
  </si>
  <si>
    <t xml:space="preserve">Tổng cộng: </t>
  </si>
  <si>
    <t>Giấy trắng A4 72 Excel</t>
  </si>
  <si>
    <t>Ram</t>
  </si>
  <si>
    <t>Giấy A4 60 Bãi Bằng</t>
  </si>
  <si>
    <t>Giấy Fo màu A4 - 70</t>
  </si>
  <si>
    <t>Giấy trắng A3 82 Excel</t>
  </si>
  <si>
    <t>Giấy trắng A5 72 Excel</t>
  </si>
  <si>
    <t>Giấy Fax 210 x 30 (TOYO)</t>
  </si>
  <si>
    <t>Cuộn</t>
  </si>
  <si>
    <t>Bìa kiếng A-M</t>
  </si>
  <si>
    <t>Xấp</t>
  </si>
  <si>
    <t>Giấy ghi chú (vàng) Post-it 3x4</t>
  </si>
  <si>
    <t>Tập TT 96 T</t>
  </si>
  <si>
    <t>Quyển</t>
  </si>
  <si>
    <t>Tập 200 trang TT phong cảnh</t>
  </si>
  <si>
    <t>Bút bi TL 027 ( xanh, đỏ, đen )</t>
  </si>
  <si>
    <t xml:space="preserve">Cây </t>
  </si>
  <si>
    <t>Bút kim UB 150 (xanh,đỏ, đen)</t>
  </si>
  <si>
    <t>Cây</t>
  </si>
  <si>
    <t xml:space="preserve">Bút kim tuyến bạc </t>
  </si>
  <si>
    <t xml:space="preserve">Bút xóa TL CP 01 </t>
  </si>
  <si>
    <t>Bút Xóa kéo Plus 5x7 Mini WH-505</t>
  </si>
  <si>
    <t>Bút dạ quang Toyo vỏ trong (vàng,cam,hồng,xanh,lá)</t>
  </si>
  <si>
    <t>Bút lông dầu kim Zebra (xanh,đỏ, đen)</t>
  </si>
  <si>
    <t>Băng keo trong 48m/m x 80Y</t>
  </si>
  <si>
    <t>Băng keo giấy 1P2 x 18Y</t>
  </si>
  <si>
    <t>Băng keo si  48m/m x 12ya</t>
  </si>
  <si>
    <t>Băng keo si xanh dương 3.5p</t>
  </si>
  <si>
    <t xml:space="preserve">Accor nhựa UNC </t>
  </si>
  <si>
    <t>Hộp</t>
  </si>
  <si>
    <t>Bìa accord nhựa  (x dương, x lá, vàng, hồng, cam)</t>
  </si>
  <si>
    <t>Cái</t>
  </si>
  <si>
    <t>Bìa lỗ A4 (4.5)</t>
  </si>
  <si>
    <t xml:space="preserve">Bìa phân trang nhựa 12 số   T- L </t>
  </si>
  <si>
    <t>Bộ</t>
  </si>
  <si>
    <t>Bìa lá F4 TL</t>
  </si>
  <si>
    <t>cái</t>
  </si>
  <si>
    <t>Bìa 1 nút My Clear khổ F</t>
  </si>
  <si>
    <t>Bìa còng bật 2 mặt 7P F4 GL</t>
  </si>
  <si>
    <t xml:space="preserve">Cái </t>
  </si>
  <si>
    <t>Bìa còng bật 2 mặt 5P F GL</t>
  </si>
  <si>
    <t>Bìa còng cua si 3.5F A4</t>
  </si>
  <si>
    <t>Bấm kim 10 Plus</t>
  </si>
  <si>
    <t>Kim bấm No.10 SDI</t>
  </si>
  <si>
    <t>Sổ 30x40 dày TT</t>
  </si>
  <si>
    <t>Cuốn</t>
  </si>
  <si>
    <t>Kẹp giấy  C62</t>
  </si>
  <si>
    <t xml:space="preserve">Hộp </t>
  </si>
  <si>
    <t>Kẹp bướm 32 mm</t>
  </si>
  <si>
    <t>Kẹp bướm 25 mm</t>
  </si>
  <si>
    <t xml:space="preserve">Keo nước TL G 08 30 ml </t>
  </si>
  <si>
    <t>Chai</t>
  </si>
  <si>
    <t>Băng keo 2 mặt 12m/m x 10Y</t>
  </si>
  <si>
    <t>Dao rọc giấy nhỏ 0404 SDI ( 3 lưỡi)</t>
  </si>
  <si>
    <t>Kéo 180</t>
  </si>
  <si>
    <t>Ruột chì Monami 0.7</t>
  </si>
  <si>
    <t>Vĩ</t>
  </si>
  <si>
    <t>Pin Maxell 3A</t>
  </si>
  <si>
    <t>Cục</t>
  </si>
  <si>
    <t>Bút lông dầu Pillot(xanh,đỏ, đen)</t>
  </si>
  <si>
    <t>Bút lông bảng BN</t>
  </si>
  <si>
    <t xml:space="preserve">Mực bút long dầu BN </t>
  </si>
  <si>
    <t>Dao lam Zorrik</t>
  </si>
  <si>
    <t>Lưỡi dao lớn 1404 SDI</t>
  </si>
  <si>
    <t>Hộp nhỏ</t>
  </si>
  <si>
    <t>Giấy vệ sinh Sài Gòn iNNO</t>
  </si>
  <si>
    <t>Giấy vệ sinh cuộn AN AN</t>
  </si>
  <si>
    <t>Gift glass cleaner 580ml</t>
  </si>
  <si>
    <t xml:space="preserve">Nước tẩy Wim 750 ml </t>
  </si>
  <si>
    <t>Cuộn rác ba màu tiểu</t>
  </si>
  <si>
    <t>Kg</t>
  </si>
  <si>
    <t>Nước rửa chén Sunlight  800g</t>
  </si>
  <si>
    <t>Nước Lau Sàn Sunlight</t>
  </si>
  <si>
    <t>Bột giặc Omo 800 gr</t>
  </si>
  <si>
    <t>Bịch</t>
  </si>
  <si>
    <t>Xà bông Lifebouy ( táo )</t>
  </si>
  <si>
    <t xml:space="preserve">Chổi cau </t>
  </si>
  <si>
    <t xml:space="preserve">Chuổi cỏ dày </t>
  </si>
  <si>
    <t>Cây lau nhà Trần Thức Inox</t>
  </si>
  <si>
    <t>Cước  rửa chén</t>
  </si>
  <si>
    <t>Nước tẩy Javel 1Lít</t>
  </si>
  <si>
    <t>CÔNG TY TNHH TM DV VĂN PHÒNG PHẨM PHƯƠNG NAM</t>
  </si>
  <si>
    <t>Địa chỉ: B18/19K - Đường Liên Ấp - Bình Hưng - Bình Chánh - Tp.HCM</t>
  </si>
  <si>
    <t>MST: 0307229914</t>
  </si>
  <si>
    <t>BẢNG KÊ DANH MỤC HÀNG HÓA</t>
  </si>
  <si>
    <t>Soá: 02/10</t>
  </si>
  <si>
    <t xml:space="preserve"> Ngaøy         01      thaùng       10       naêm   2013</t>
  </si>
  <si>
    <t xml:space="preserve">     (Ñính keøm hoaù ñôn soá: PN/12P-0000748)</t>
  </si>
  <si>
    <t>Tên đơn vị: CÔNG TY TNHH MTV DỆT KIM ĐÔNG PHƯƠNG</t>
  </si>
  <si>
    <t>Điạ chỉ: Số 21 Thoại Ngọc Hầu, P.Hoà Thạnh, Q.Tân Phú, TPHCM</t>
  </si>
  <si>
    <t>MST: 0301446158</t>
  </si>
  <si>
    <t>6 = 4 x 5</t>
  </si>
  <si>
    <t>Tổng số tiền bằng chữ: Mười bảy triệu, bốn trăm hai mươi sáu ngàn, chín trăm mười lăm đồng.</t>
  </si>
  <si>
    <t xml:space="preserve">Ngöôøi mua </t>
  </si>
  <si>
    <t>Người lập phiếu</t>
  </si>
  <si>
    <t>(Kyù, ghi roõ hoï teân)</t>
  </si>
  <si>
    <t>(Ký, ghi rõ họ tên)</t>
  </si>
  <si>
    <t>Hứa Tuyết Bình</t>
  </si>
  <si>
    <t>Người bán hàng</t>
  </si>
  <si>
    <t>Lê Thị Kim Anh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</si>
</sst>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#,###"/>
  </numFmts>
  <fonts count="1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3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sz val="11"/>
      <name val="VNI-Times"/>
    </font>
    <font>
      <b/>
      <sz val="12"/>
      <color indexed="10"/>
      <name val="VNI-Times"/>
    </font>
    <font>
      <sz val="11"/>
      <name val="VNI-Times"/>
    </font>
    <font>
      <i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3" xfId="0" applyFill="1" applyBorder="1"/>
    <xf numFmtId="164" fontId="0" fillId="0" borderId="3" xfId="1" applyNumberFormat="1" applyFont="1" applyFill="1" applyBorder="1"/>
    <xf numFmtId="164" fontId="3" fillId="0" borderId="3" xfId="1" applyNumberFormat="1" applyFont="1" applyFill="1" applyBorder="1"/>
    <xf numFmtId="0" fontId="2" fillId="0" borderId="3" xfId="0" applyFont="1" applyFill="1" applyBorder="1"/>
    <xf numFmtId="164" fontId="2" fillId="0" borderId="3" xfId="0" applyNumberFormat="1" applyFont="1" applyFill="1" applyBorder="1"/>
    <xf numFmtId="0" fontId="0" fillId="0" borderId="0" xfId="0" applyFill="1" applyAlignment="1">
      <alignment horizontal="center"/>
    </xf>
    <xf numFmtId="0" fontId="0" fillId="0" borderId="4" xfId="0" applyNumberFormat="1" applyFont="1" applyFill="1" applyBorder="1" applyAlignment="1">
      <alignment horizontal="left"/>
    </xf>
    <xf numFmtId="0" fontId="0" fillId="0" borderId="4" xfId="0" applyNumberFormat="1" applyFont="1" applyFill="1" applyBorder="1" applyAlignment="1">
      <alignment horizontal="center"/>
    </xf>
    <xf numFmtId="165" fontId="0" fillId="0" borderId="4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/>
    <xf numFmtId="0" fontId="9" fillId="0" borderId="0" xfId="0" applyFont="1" applyAlignment="1">
      <alignment horizontal="center" vertical="center"/>
    </xf>
    <xf numFmtId="0" fontId="5" fillId="0" borderId="0" xfId="0" applyNumberFormat="1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/>
    <xf numFmtId="0" fontId="5" fillId="0" borderId="0" xfId="0" applyNumberFormat="1" applyFont="1" applyFill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wrapText="1"/>
    </xf>
    <xf numFmtId="0" fontId="10" fillId="0" borderId="0" xfId="0" applyFont="1" applyAlignment="1"/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/>
    <xf numFmtId="0" fontId="7" fillId="0" borderId="3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0" fillId="0" borderId="3" xfId="0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.TRANG/VAN%20PHONG%20PHAM/2013/New%20Folder/VPP%20quy%204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  <sheetName val="Sheet1"/>
      <sheetName val="T.HOP"/>
      <sheetName val="VPP"/>
      <sheetName val="VTU"/>
      <sheetName val="V.DỤNG"/>
    </sheetNames>
    <sheetDataSet>
      <sheetData sheetId="0" refreshError="1"/>
      <sheetData sheetId="1" refreshError="1"/>
      <sheetData sheetId="2" refreshError="1"/>
      <sheetData sheetId="3" refreshError="1">
        <row r="17">
          <cell r="B17" t="str">
            <v>Giấy A 4 trắng 70g</v>
          </cell>
          <cell r="C17" t="str">
            <v>ram</v>
          </cell>
          <cell r="E17">
            <v>75</v>
          </cell>
          <cell r="F17">
            <v>2</v>
          </cell>
          <cell r="G17">
            <v>3</v>
          </cell>
          <cell r="H17">
            <v>8</v>
          </cell>
          <cell r="I17">
            <v>5</v>
          </cell>
          <cell r="K17">
            <v>43500</v>
          </cell>
          <cell r="L17">
            <v>4045500</v>
          </cell>
        </row>
        <row r="18">
          <cell r="B18" t="str">
            <v>Giấy bãi bằng 60</v>
          </cell>
          <cell r="C18" t="str">
            <v>ram</v>
          </cell>
          <cell r="E18">
            <v>30</v>
          </cell>
          <cell r="F18">
            <v>2</v>
          </cell>
          <cell r="G18">
            <v>4</v>
          </cell>
          <cell r="K18">
            <v>38000</v>
          </cell>
          <cell r="L18">
            <v>1368000</v>
          </cell>
        </row>
        <row r="19">
          <cell r="B19" t="str">
            <v>Giấy Fo</v>
          </cell>
          <cell r="C19" t="str">
            <v>ram</v>
          </cell>
          <cell r="D19" t="str">
            <v>vàng</v>
          </cell>
          <cell r="E19">
            <v>2</v>
          </cell>
          <cell r="K19">
            <v>65000</v>
          </cell>
          <cell r="L19">
            <v>130000</v>
          </cell>
        </row>
        <row r="20">
          <cell r="B20" t="str">
            <v>Giấy Fo</v>
          </cell>
          <cell r="C20" t="str">
            <v>ram</v>
          </cell>
          <cell r="D20" t="str">
            <v>hồng</v>
          </cell>
          <cell r="K20">
            <v>65000</v>
          </cell>
          <cell r="L20">
            <v>0</v>
          </cell>
        </row>
        <row r="21">
          <cell r="B21" t="str">
            <v>Giấy Fo</v>
          </cell>
          <cell r="C21" t="str">
            <v>ram</v>
          </cell>
          <cell r="D21" t="str">
            <v>xanh</v>
          </cell>
          <cell r="K21">
            <v>65000</v>
          </cell>
          <cell r="L21">
            <v>0</v>
          </cell>
        </row>
        <row r="22">
          <cell r="B22" t="str">
            <v>Giấy A3</v>
          </cell>
          <cell r="C22" t="str">
            <v>ram</v>
          </cell>
          <cell r="E22">
            <v>1</v>
          </cell>
          <cell r="K22">
            <v>104000</v>
          </cell>
          <cell r="L22">
            <v>104000</v>
          </cell>
        </row>
        <row r="23">
          <cell r="B23" t="str">
            <v>Giấy excel A5</v>
          </cell>
          <cell r="C23" t="str">
            <v>ram</v>
          </cell>
          <cell r="E23">
            <v>6</v>
          </cell>
          <cell r="K23">
            <v>21900</v>
          </cell>
          <cell r="L23">
            <v>131400</v>
          </cell>
        </row>
        <row r="24">
          <cell r="B24" t="str">
            <v>Giấy fax Sahaka 210 * 100</v>
          </cell>
          <cell r="C24" t="str">
            <v>cuộn</v>
          </cell>
          <cell r="E24">
            <v>20</v>
          </cell>
          <cell r="K24">
            <v>13000</v>
          </cell>
          <cell r="L24">
            <v>260000</v>
          </cell>
        </row>
        <row r="25">
          <cell r="B25" t="str">
            <v>Giấy kiếng A4</v>
          </cell>
          <cell r="C25" t="str">
            <v>xấp/100 tờ</v>
          </cell>
          <cell r="E25">
            <v>1</v>
          </cell>
          <cell r="K25">
            <v>61000</v>
          </cell>
          <cell r="L25">
            <v>61000</v>
          </cell>
        </row>
        <row r="26">
          <cell r="B26" t="str">
            <v>giấy note 3*4</v>
          </cell>
          <cell r="C26" t="str">
            <v>xấp</v>
          </cell>
          <cell r="D26" t="str">
            <v>vàng</v>
          </cell>
          <cell r="G26">
            <v>5</v>
          </cell>
          <cell r="K26">
            <v>6500</v>
          </cell>
          <cell r="L26">
            <v>32500</v>
          </cell>
        </row>
        <row r="27">
          <cell r="B27" t="str">
            <v>Tập 100 trang</v>
          </cell>
          <cell r="C27" t="str">
            <v>cuốn</v>
          </cell>
          <cell r="E27">
            <v>5</v>
          </cell>
          <cell r="F27">
            <v>2</v>
          </cell>
          <cell r="G27">
            <v>10</v>
          </cell>
          <cell r="H27">
            <v>20</v>
          </cell>
          <cell r="I27">
            <v>20</v>
          </cell>
          <cell r="K27">
            <v>3000</v>
          </cell>
          <cell r="L27">
            <v>171000</v>
          </cell>
        </row>
        <row r="28">
          <cell r="B28" t="str">
            <v>tập 200 trang</v>
          </cell>
          <cell r="C28" t="str">
            <v>cuốn</v>
          </cell>
          <cell r="E28">
            <v>10</v>
          </cell>
          <cell r="F28">
            <v>2</v>
          </cell>
          <cell r="G28">
            <v>10</v>
          </cell>
          <cell r="H28">
            <v>10</v>
          </cell>
          <cell r="I28">
            <v>20</v>
          </cell>
          <cell r="K28">
            <v>6000</v>
          </cell>
          <cell r="L28">
            <v>312000</v>
          </cell>
        </row>
        <row r="29">
          <cell r="B29" t="str">
            <v>Viết bi TL 27</v>
          </cell>
          <cell r="C29" t="str">
            <v xml:space="preserve">cây </v>
          </cell>
          <cell r="D29" t="str">
            <v>xanh</v>
          </cell>
          <cell r="E29">
            <v>40</v>
          </cell>
          <cell r="F29">
            <v>10</v>
          </cell>
          <cell r="G29">
            <v>30</v>
          </cell>
          <cell r="H29">
            <v>30</v>
          </cell>
          <cell r="I29">
            <v>50</v>
          </cell>
          <cell r="K29">
            <v>2200</v>
          </cell>
          <cell r="L29">
            <v>352000</v>
          </cell>
        </row>
        <row r="30">
          <cell r="B30" t="str">
            <v>Viết bi TL 27</v>
          </cell>
          <cell r="C30" t="str">
            <v xml:space="preserve">cây </v>
          </cell>
          <cell r="D30" t="str">
            <v>đỏ</v>
          </cell>
          <cell r="E30">
            <v>5</v>
          </cell>
          <cell r="F30">
            <v>1</v>
          </cell>
          <cell r="G30">
            <v>5</v>
          </cell>
          <cell r="I30">
            <v>20</v>
          </cell>
          <cell r="K30">
            <v>2200</v>
          </cell>
          <cell r="L30">
            <v>68200</v>
          </cell>
        </row>
        <row r="31">
          <cell r="B31" t="str">
            <v>Viết bi TL 27</v>
          </cell>
          <cell r="C31" t="str">
            <v xml:space="preserve">cây </v>
          </cell>
          <cell r="D31" t="str">
            <v>đen</v>
          </cell>
          <cell r="E31">
            <v>3</v>
          </cell>
          <cell r="F31">
            <v>1</v>
          </cell>
          <cell r="K31">
            <v>2200</v>
          </cell>
          <cell r="L31">
            <v>8800</v>
          </cell>
        </row>
        <row r="32">
          <cell r="B32" t="str">
            <v>Viết lông kim UB 150</v>
          </cell>
          <cell r="C32" t="str">
            <v>cây</v>
          </cell>
          <cell r="D32" t="str">
            <v>xanh</v>
          </cell>
          <cell r="E32">
            <v>2</v>
          </cell>
          <cell r="F32">
            <v>1</v>
          </cell>
          <cell r="G32">
            <v>2</v>
          </cell>
          <cell r="H32">
            <v>2</v>
          </cell>
          <cell r="K32">
            <v>11800</v>
          </cell>
          <cell r="L32">
            <v>82600</v>
          </cell>
        </row>
        <row r="33">
          <cell r="B33" t="str">
            <v>Viết Nhũ bạc</v>
          </cell>
          <cell r="C33" t="str">
            <v>cây</v>
          </cell>
          <cell r="I33">
            <v>10</v>
          </cell>
          <cell r="K33">
            <v>3000</v>
          </cell>
          <cell r="L33">
            <v>30000</v>
          </cell>
        </row>
        <row r="34">
          <cell r="B34" t="str">
            <v>Viết xóa Cp-02</v>
          </cell>
          <cell r="C34" t="str">
            <v>cây</v>
          </cell>
          <cell r="E34">
            <v>2</v>
          </cell>
          <cell r="H34">
            <v>2</v>
          </cell>
          <cell r="K34">
            <v>12500</v>
          </cell>
          <cell r="L34">
            <v>50000</v>
          </cell>
        </row>
        <row r="35">
          <cell r="B35" t="str">
            <v>Viết xóa kéo Plus mini 5x7</v>
          </cell>
          <cell r="C35" t="str">
            <v>cây</v>
          </cell>
          <cell r="I35">
            <v>6</v>
          </cell>
          <cell r="K35">
            <v>10500</v>
          </cell>
          <cell r="L35">
            <v>63000</v>
          </cell>
        </row>
        <row r="36">
          <cell r="B36" t="str">
            <v>Viết dạ quang Toyo</v>
          </cell>
          <cell r="C36" t="str">
            <v>cây</v>
          </cell>
          <cell r="E36">
            <v>1</v>
          </cell>
          <cell r="K36">
            <v>5000</v>
          </cell>
          <cell r="L36">
            <v>5000</v>
          </cell>
        </row>
        <row r="37">
          <cell r="B37" t="str">
            <v>Viết chì 2B</v>
          </cell>
          <cell r="C37" t="str">
            <v>cây</v>
          </cell>
          <cell r="K37">
            <v>2000</v>
          </cell>
          <cell r="L37">
            <v>0</v>
          </cell>
        </row>
        <row r="38">
          <cell r="B38" t="str">
            <v>Bút lông dầu zebra nhí</v>
          </cell>
          <cell r="C38" t="str">
            <v>cây</v>
          </cell>
          <cell r="D38" t="str">
            <v>xanh</v>
          </cell>
          <cell r="E38">
            <v>2</v>
          </cell>
          <cell r="K38">
            <v>2500</v>
          </cell>
          <cell r="L38">
            <v>5000</v>
          </cell>
        </row>
        <row r="39">
          <cell r="B39" t="str">
            <v>Băng keo trong 5 p (80ya)</v>
          </cell>
          <cell r="C39" t="str">
            <v>cuộn</v>
          </cell>
          <cell r="E39">
            <v>2</v>
          </cell>
          <cell r="H39">
            <v>3</v>
          </cell>
          <cell r="I39">
            <v>5</v>
          </cell>
          <cell r="K39">
            <v>9000</v>
          </cell>
          <cell r="L39">
            <v>90000</v>
          </cell>
        </row>
        <row r="40">
          <cell r="B40" t="str">
            <v>Băng keo giấy 1p2</v>
          </cell>
          <cell r="C40" t="str">
            <v>cuộn</v>
          </cell>
          <cell r="I40">
            <v>20</v>
          </cell>
          <cell r="K40">
            <v>2400</v>
          </cell>
          <cell r="L40">
            <v>48000</v>
          </cell>
        </row>
        <row r="41">
          <cell r="B41" t="str">
            <v>Băng keo giấy 5p</v>
          </cell>
          <cell r="C41" t="str">
            <v>cuộn</v>
          </cell>
          <cell r="K41">
            <v>10300</v>
          </cell>
          <cell r="L41">
            <v>0</v>
          </cell>
        </row>
        <row r="42">
          <cell r="B42" t="str">
            <v>Băng keo màu si dán sách 5p</v>
          </cell>
          <cell r="C42" t="str">
            <v>cuộn</v>
          </cell>
          <cell r="E42">
            <v>3</v>
          </cell>
          <cell r="K42">
            <v>9300</v>
          </cell>
          <cell r="L42">
            <v>27900</v>
          </cell>
        </row>
        <row r="43">
          <cell r="B43" t="str">
            <v>Băng keo màu si dán sách 3,5 p</v>
          </cell>
          <cell r="C43" t="str">
            <v>cuộn</v>
          </cell>
          <cell r="E43">
            <v>5</v>
          </cell>
          <cell r="K43">
            <v>7300</v>
          </cell>
          <cell r="L43">
            <v>36500</v>
          </cell>
        </row>
        <row r="44">
          <cell r="B44" t="str">
            <v>Nẹp Acco</v>
          </cell>
          <cell r="C44" t="str">
            <v>hộp</v>
          </cell>
          <cell r="E44">
            <v>1</v>
          </cell>
          <cell r="I44">
            <v>1</v>
          </cell>
          <cell r="K44">
            <v>14000</v>
          </cell>
          <cell r="L44">
            <v>28000</v>
          </cell>
        </row>
        <row r="45">
          <cell r="B45" t="str">
            <v>Bìa acco nhựa</v>
          </cell>
          <cell r="C45" t="str">
            <v>cái</v>
          </cell>
          <cell r="E45">
            <v>10</v>
          </cell>
          <cell r="H45">
            <v>20</v>
          </cell>
          <cell r="K45">
            <v>3500</v>
          </cell>
          <cell r="L45">
            <v>105000</v>
          </cell>
        </row>
        <row r="46">
          <cell r="B46" t="str">
            <v>Bìa đục lỗ (100 tờ/xấp)</v>
          </cell>
          <cell r="C46" t="str">
            <v>xấp</v>
          </cell>
          <cell r="E46">
            <v>1</v>
          </cell>
          <cell r="H46">
            <v>2</v>
          </cell>
          <cell r="I46">
            <v>6</v>
          </cell>
          <cell r="K46">
            <v>30500</v>
          </cell>
          <cell r="L46">
            <v>274500</v>
          </cell>
        </row>
        <row r="47">
          <cell r="B47" t="str">
            <v>Bìa phân trang nhựa 12 lá</v>
          </cell>
          <cell r="C47" t="str">
            <v>xấp</v>
          </cell>
          <cell r="E47">
            <v>12</v>
          </cell>
          <cell r="K47">
            <v>7300</v>
          </cell>
          <cell r="L47">
            <v>87600</v>
          </cell>
        </row>
        <row r="48">
          <cell r="B48" t="str">
            <v>Bìa lá F4</v>
          </cell>
          <cell r="C48" t="str">
            <v>cái</v>
          </cell>
          <cell r="E48">
            <v>5</v>
          </cell>
          <cell r="K48">
            <v>2050</v>
          </cell>
          <cell r="L48">
            <v>10250</v>
          </cell>
        </row>
        <row r="49">
          <cell r="B49" t="str">
            <v>Bìa nút F 4</v>
          </cell>
          <cell r="C49" t="str">
            <v>cái</v>
          </cell>
          <cell r="E49">
            <v>40</v>
          </cell>
          <cell r="K49">
            <v>2800</v>
          </cell>
          <cell r="L49">
            <v>112000</v>
          </cell>
        </row>
        <row r="50">
          <cell r="B50" t="str">
            <v xml:space="preserve">Bìa còng 7 p </v>
          </cell>
          <cell r="C50" t="str">
            <v>cái</v>
          </cell>
          <cell r="E50">
            <v>20</v>
          </cell>
          <cell r="I50">
            <v>3</v>
          </cell>
          <cell r="K50">
            <v>22800</v>
          </cell>
          <cell r="L50">
            <v>524400</v>
          </cell>
        </row>
        <row r="51">
          <cell r="B51" t="str">
            <v xml:space="preserve">Bìa còng 5 p </v>
          </cell>
          <cell r="C51" t="str">
            <v>cái</v>
          </cell>
          <cell r="E51">
            <v>10</v>
          </cell>
          <cell r="K51">
            <v>22800</v>
          </cell>
          <cell r="L51">
            <v>228000</v>
          </cell>
        </row>
        <row r="52">
          <cell r="B52" t="str">
            <v>bìa còng 3p</v>
          </cell>
          <cell r="C52" t="str">
            <v>cái</v>
          </cell>
          <cell r="E52">
            <v>2</v>
          </cell>
          <cell r="K52">
            <v>20000</v>
          </cell>
          <cell r="L52">
            <v>40000</v>
          </cell>
        </row>
        <row r="53">
          <cell r="B53" t="str">
            <v>Bấm kim số 10  Plus</v>
          </cell>
          <cell r="C53" t="str">
            <v>cái</v>
          </cell>
          <cell r="E53">
            <v>1</v>
          </cell>
          <cell r="K53">
            <v>21000</v>
          </cell>
          <cell r="L53">
            <v>21000</v>
          </cell>
        </row>
        <row r="54">
          <cell r="B54" t="str">
            <v>Kim bấm số 10 SDI</v>
          </cell>
          <cell r="C54" t="str">
            <v>hộp</v>
          </cell>
          <cell r="E54">
            <v>10</v>
          </cell>
          <cell r="H54">
            <v>10</v>
          </cell>
          <cell r="K54">
            <v>2200</v>
          </cell>
          <cell r="L54">
            <v>44000</v>
          </cell>
        </row>
        <row r="55">
          <cell r="B55" t="str">
            <v>Sổ caro goùc ñoàng 25 * 35</v>
          </cell>
          <cell r="C55" t="str">
            <v>cuốn</v>
          </cell>
          <cell r="K55">
            <v>26000</v>
          </cell>
          <cell r="L55">
            <v>0</v>
          </cell>
        </row>
        <row r="56">
          <cell r="B56" t="str">
            <v>Sổ caro lớn 30*40 (200 trang)</v>
          </cell>
          <cell r="C56" t="str">
            <v>cuốn</v>
          </cell>
          <cell r="G56">
            <v>2</v>
          </cell>
          <cell r="I56">
            <v>4</v>
          </cell>
          <cell r="K56">
            <v>37500</v>
          </cell>
          <cell r="L56">
            <v>225000</v>
          </cell>
        </row>
        <row r="57">
          <cell r="B57" t="str">
            <v>Kẹp giấy C62</v>
          </cell>
          <cell r="C57" t="str">
            <v>hộp</v>
          </cell>
          <cell r="E57">
            <v>20</v>
          </cell>
          <cell r="F57">
            <v>2</v>
          </cell>
          <cell r="K57">
            <v>2600</v>
          </cell>
          <cell r="L57">
            <v>57200</v>
          </cell>
        </row>
        <row r="58">
          <cell r="B58" t="str">
            <v>Bấm lỗ 837</v>
          </cell>
          <cell r="C58" t="str">
            <v>cái</v>
          </cell>
          <cell r="K58">
            <v>32000</v>
          </cell>
          <cell r="L58">
            <v>0</v>
          </cell>
        </row>
        <row r="59">
          <cell r="B59" t="str">
            <v>Kẹp bướm 51 mm</v>
          </cell>
          <cell r="C59" t="str">
            <v>hộp</v>
          </cell>
          <cell r="K59">
            <v>19800</v>
          </cell>
          <cell r="L59">
            <v>0</v>
          </cell>
        </row>
        <row r="60">
          <cell r="B60" t="str">
            <v>Kẹp bướm 32 mm</v>
          </cell>
          <cell r="C60" t="str">
            <v>hộp</v>
          </cell>
          <cell r="E60">
            <v>5</v>
          </cell>
          <cell r="K60">
            <v>8500</v>
          </cell>
          <cell r="L60">
            <v>42500</v>
          </cell>
        </row>
        <row r="61">
          <cell r="B61" t="str">
            <v>Kẹp bướm 25 mm</v>
          </cell>
          <cell r="C61" t="str">
            <v>hộp</v>
          </cell>
          <cell r="E61">
            <v>10</v>
          </cell>
          <cell r="K61">
            <v>6000</v>
          </cell>
          <cell r="L61">
            <v>60000</v>
          </cell>
        </row>
        <row r="62">
          <cell r="B62" t="str">
            <v>Kẹp bướm 41 mm</v>
          </cell>
          <cell r="C62" t="str">
            <v>hộp</v>
          </cell>
          <cell r="K62">
            <v>12300</v>
          </cell>
          <cell r="L62">
            <v>0</v>
          </cell>
        </row>
        <row r="63">
          <cell r="B63" t="str">
            <v>Hồ nước TL</v>
          </cell>
          <cell r="C63" t="str">
            <v>lọ</v>
          </cell>
          <cell r="E63">
            <v>24</v>
          </cell>
          <cell r="G63">
            <v>24</v>
          </cell>
          <cell r="K63">
            <v>2700</v>
          </cell>
          <cell r="L63">
            <v>129600</v>
          </cell>
        </row>
        <row r="64">
          <cell r="B64" t="str">
            <v>Máy tính 12 số casio JS 120L</v>
          </cell>
          <cell r="C64" t="str">
            <v>cái</v>
          </cell>
          <cell r="K64">
            <v>63000</v>
          </cell>
          <cell r="L64">
            <v>0</v>
          </cell>
        </row>
        <row r="65">
          <cell r="B65" t="str">
            <v>Băng keo 2 mặt 1.2p</v>
          </cell>
          <cell r="C65" t="str">
            <v>cuộn</v>
          </cell>
          <cell r="F65">
            <v>2</v>
          </cell>
          <cell r="K65">
            <v>1600</v>
          </cell>
          <cell r="L65">
            <v>3200</v>
          </cell>
        </row>
        <row r="66">
          <cell r="B66" t="str">
            <v>Dao rọc giấy trung SDI 0404</v>
          </cell>
          <cell r="C66" t="str">
            <v>cái</v>
          </cell>
          <cell r="E66">
            <v>2</v>
          </cell>
          <cell r="K66">
            <v>11600</v>
          </cell>
          <cell r="L66">
            <v>23200</v>
          </cell>
        </row>
        <row r="67">
          <cell r="B67" t="str">
            <v>Kéo</v>
          </cell>
          <cell r="C67" t="str">
            <v>cái</v>
          </cell>
          <cell r="E67">
            <v>2</v>
          </cell>
          <cell r="H67">
            <v>1</v>
          </cell>
          <cell r="K67">
            <v>12000</v>
          </cell>
          <cell r="L67">
            <v>36000</v>
          </cell>
        </row>
        <row r="68">
          <cell r="B68" t="str">
            <v>Bìa caro 3 dây gáy vải 7p</v>
          </cell>
          <cell r="C68" t="str">
            <v>cái</v>
          </cell>
          <cell r="K68">
            <v>6700</v>
          </cell>
          <cell r="L68">
            <v>0</v>
          </cell>
        </row>
        <row r="69">
          <cell r="B69" t="str">
            <v>Ruột Kim chì bấm Monani (2 ống/vỉ)</v>
          </cell>
          <cell r="C69" t="str">
            <v>vỉ</v>
          </cell>
          <cell r="E69">
            <v>1</v>
          </cell>
          <cell r="K69">
            <v>13200</v>
          </cell>
          <cell r="L69">
            <v>13200</v>
          </cell>
        </row>
        <row r="70">
          <cell r="B70" t="str">
            <v>Pin tiểu máy lạnh</v>
          </cell>
          <cell r="C70" t="str">
            <v>cặp</v>
          </cell>
          <cell r="I70">
            <v>8</v>
          </cell>
          <cell r="K70">
            <v>5400</v>
          </cell>
          <cell r="L70">
            <v>43200</v>
          </cell>
        </row>
      </sheetData>
      <sheetData sheetId="4" refreshError="1">
        <row r="18">
          <cell r="B18" t="str">
            <v xml:space="preserve">Giấy Fo </v>
          </cell>
          <cell r="C18" t="str">
            <v>ram</v>
          </cell>
          <cell r="D18" t="str">
            <v>vàng</v>
          </cell>
          <cell r="G18">
            <v>12</v>
          </cell>
          <cell r="I18">
            <v>8</v>
          </cell>
          <cell r="K18">
            <v>65000</v>
          </cell>
          <cell r="L18">
            <v>1300000</v>
          </cell>
        </row>
        <row r="19">
          <cell r="B19" t="str">
            <v>Viết lông dầu Pillot</v>
          </cell>
          <cell r="C19" t="str">
            <v xml:space="preserve">cây </v>
          </cell>
          <cell r="D19" t="str">
            <v>xanh</v>
          </cell>
          <cell r="H19">
            <v>20</v>
          </cell>
          <cell r="I19">
            <v>36</v>
          </cell>
          <cell r="K19">
            <v>3000</v>
          </cell>
          <cell r="L19">
            <v>168000</v>
          </cell>
        </row>
        <row r="20">
          <cell r="B20" t="str">
            <v xml:space="preserve">Viết lông bảng TL WB -03 </v>
          </cell>
          <cell r="C20" t="str">
            <v>cây</v>
          </cell>
          <cell r="D20" t="str">
            <v>xanh</v>
          </cell>
          <cell r="H20">
            <v>10</v>
          </cell>
          <cell r="I20">
            <v>12</v>
          </cell>
          <cell r="K20">
            <v>5200</v>
          </cell>
          <cell r="L20">
            <v>114400</v>
          </cell>
        </row>
        <row r="21">
          <cell r="B21" t="str">
            <v xml:space="preserve">Viết lông bảng TL WB -03 </v>
          </cell>
          <cell r="C21" t="str">
            <v>cây</v>
          </cell>
          <cell r="D21" t="str">
            <v>đỏ</v>
          </cell>
          <cell r="H21">
            <v>5</v>
          </cell>
          <cell r="K21">
            <v>5200</v>
          </cell>
          <cell r="L21">
            <v>26000</v>
          </cell>
        </row>
        <row r="22">
          <cell r="B22" t="str">
            <v>Mực viết lông dầu bến nghé</v>
          </cell>
          <cell r="C22" t="str">
            <v>hộp</v>
          </cell>
          <cell r="D22" t="str">
            <v>xanh</v>
          </cell>
          <cell r="G22">
            <v>20</v>
          </cell>
          <cell r="H22">
            <v>20</v>
          </cell>
          <cell r="I22">
            <v>30</v>
          </cell>
          <cell r="K22">
            <v>6500</v>
          </cell>
          <cell r="L22">
            <v>455000</v>
          </cell>
        </row>
        <row r="23">
          <cell r="B23" t="str">
            <v>Mực viết lông dầu bến nghé</v>
          </cell>
          <cell r="C23" t="str">
            <v>hộp</v>
          </cell>
          <cell r="D23" t="str">
            <v>đỏ</v>
          </cell>
          <cell r="G23">
            <v>20</v>
          </cell>
          <cell r="K23">
            <v>6500</v>
          </cell>
          <cell r="L23">
            <v>130000</v>
          </cell>
        </row>
        <row r="24">
          <cell r="B24" t="str">
            <v>Dao lam</v>
          </cell>
          <cell r="C24" t="str">
            <v>hộp</v>
          </cell>
          <cell r="G24">
            <v>1</v>
          </cell>
          <cell r="I24">
            <v>5</v>
          </cell>
          <cell r="K24">
            <v>4500</v>
          </cell>
          <cell r="L24">
            <v>27000</v>
          </cell>
        </row>
        <row r="25">
          <cell r="B25" t="str">
            <v>Lưỡi dao rọc giấy</v>
          </cell>
          <cell r="C25" t="str">
            <v>hộp</v>
          </cell>
          <cell r="G25">
            <v>10</v>
          </cell>
          <cell r="K25">
            <v>12000</v>
          </cell>
          <cell r="L25">
            <v>120000</v>
          </cell>
        </row>
      </sheetData>
      <sheetData sheetId="5" refreshError="1">
        <row r="16">
          <cell r="B16" t="str">
            <v>Giấy VS Sài gòn</v>
          </cell>
          <cell r="C16" t="str">
            <v>cuộn</v>
          </cell>
          <cell r="F16">
            <v>30</v>
          </cell>
          <cell r="G16">
            <v>200</v>
          </cell>
          <cell r="I16">
            <v>200</v>
          </cell>
          <cell r="K16">
            <v>2500</v>
          </cell>
          <cell r="L16">
            <v>1075000</v>
          </cell>
        </row>
        <row r="17">
          <cell r="B17" t="str">
            <v>Giấy VS An an</v>
          </cell>
          <cell r="C17" t="str">
            <v>cuộn</v>
          </cell>
          <cell r="E17">
            <v>200</v>
          </cell>
          <cell r="K17">
            <v>2900</v>
          </cell>
          <cell r="L17">
            <v>580000</v>
          </cell>
        </row>
        <row r="18">
          <cell r="B18" t="str">
            <v>Nước rửa kiếng</v>
          </cell>
          <cell r="C18" t="str">
            <v>chai</v>
          </cell>
          <cell r="E18">
            <v>2</v>
          </cell>
          <cell r="K18">
            <v>19500</v>
          </cell>
          <cell r="L18">
            <v>39000</v>
          </cell>
        </row>
        <row r="19">
          <cell r="B19" t="str">
            <v>Vim tẩy con vịt</v>
          </cell>
          <cell r="C19" t="str">
            <v>chai</v>
          </cell>
          <cell r="E19">
            <v>8</v>
          </cell>
          <cell r="F19">
            <v>2</v>
          </cell>
          <cell r="G19">
            <v>2</v>
          </cell>
          <cell r="I19">
            <v>3</v>
          </cell>
          <cell r="K19">
            <v>28000</v>
          </cell>
          <cell r="L19">
            <v>420000</v>
          </cell>
        </row>
        <row r="20">
          <cell r="B20" t="str">
            <v>Bao đựng rác mỏng</v>
          </cell>
          <cell r="C20" t="str">
            <v>kg</v>
          </cell>
          <cell r="E20">
            <v>1</v>
          </cell>
          <cell r="K20">
            <v>34000</v>
          </cell>
          <cell r="L20">
            <v>34000</v>
          </cell>
        </row>
        <row r="21">
          <cell r="B21" t="str">
            <v>Nước rửa chén sunlight</v>
          </cell>
          <cell r="C21" t="str">
            <v>chai</v>
          </cell>
          <cell r="E21">
            <v>2</v>
          </cell>
          <cell r="F21">
            <v>1</v>
          </cell>
          <cell r="G21">
            <v>1</v>
          </cell>
          <cell r="K21">
            <v>23000</v>
          </cell>
          <cell r="L21">
            <v>92000</v>
          </cell>
        </row>
        <row r="22">
          <cell r="B22" t="str">
            <v>Nước lau sàn Sunlight màu xanh</v>
          </cell>
          <cell r="C22" t="str">
            <v>chai</v>
          </cell>
          <cell r="E22">
            <v>4</v>
          </cell>
          <cell r="G22">
            <v>1</v>
          </cell>
          <cell r="I22">
            <v>3</v>
          </cell>
          <cell r="K22">
            <v>26000</v>
          </cell>
          <cell r="L22">
            <v>208000</v>
          </cell>
        </row>
        <row r="23">
          <cell r="B23" t="str">
            <v>Xà bông omo</v>
          </cell>
          <cell r="C23" t="str">
            <v>kg</v>
          </cell>
          <cell r="G23">
            <v>2</v>
          </cell>
          <cell r="I23">
            <v>3</v>
          </cell>
          <cell r="K23">
            <v>33000</v>
          </cell>
          <cell r="L23">
            <v>165000</v>
          </cell>
        </row>
        <row r="24">
          <cell r="B24" t="str">
            <v>Xà bông cục Lifebuoy</v>
          </cell>
          <cell r="C24" t="str">
            <v>cục</v>
          </cell>
          <cell r="F24">
            <v>3</v>
          </cell>
          <cell r="G24">
            <v>5</v>
          </cell>
          <cell r="I24">
            <v>10</v>
          </cell>
          <cell r="K24">
            <v>7500</v>
          </cell>
          <cell r="L24">
            <v>135000</v>
          </cell>
        </row>
        <row r="25">
          <cell r="B25" t="str">
            <v>Chổi chà</v>
          </cell>
          <cell r="C25" t="str">
            <v>cây</v>
          </cell>
          <cell r="E25">
            <v>2</v>
          </cell>
          <cell r="G25">
            <v>3</v>
          </cell>
          <cell r="I25">
            <v>10</v>
          </cell>
          <cell r="K25">
            <v>13000</v>
          </cell>
          <cell r="L25">
            <v>195000</v>
          </cell>
        </row>
        <row r="26">
          <cell r="B26" t="str">
            <v>Chổi bông cỏ</v>
          </cell>
          <cell r="C26" t="str">
            <v>cây</v>
          </cell>
          <cell r="E26">
            <v>3</v>
          </cell>
          <cell r="F26">
            <v>3</v>
          </cell>
          <cell r="G26">
            <v>20</v>
          </cell>
          <cell r="I26">
            <v>10</v>
          </cell>
          <cell r="K26">
            <v>22000</v>
          </cell>
          <cell r="L26">
            <v>792000</v>
          </cell>
        </row>
        <row r="27">
          <cell r="B27" t="str">
            <v>Cây lau nhà</v>
          </cell>
          <cell r="C27" t="str">
            <v>cây</v>
          </cell>
          <cell r="I27">
            <v>2</v>
          </cell>
          <cell r="K27">
            <v>65000</v>
          </cell>
          <cell r="L27">
            <v>130000</v>
          </cell>
        </row>
        <row r="28">
          <cell r="B28" t="str">
            <v>Kỵ hốt rác</v>
          </cell>
          <cell r="C28" t="str">
            <v>cái</v>
          </cell>
          <cell r="K28">
            <v>16000</v>
          </cell>
          <cell r="L28">
            <v>0</v>
          </cell>
        </row>
        <row r="29">
          <cell r="B29" t="str">
            <v>Miếng rửa chén</v>
          </cell>
          <cell r="C29" t="str">
            <v>miếng</v>
          </cell>
          <cell r="E29">
            <v>5</v>
          </cell>
          <cell r="I29">
            <v>4</v>
          </cell>
          <cell r="K29">
            <v>2000</v>
          </cell>
          <cell r="L29">
            <v>18000</v>
          </cell>
        </row>
        <row r="30">
          <cell r="B30" t="str">
            <v>Nước tẩy Javel</v>
          </cell>
          <cell r="C30" t="str">
            <v>bình</v>
          </cell>
          <cell r="E30">
            <v>2</v>
          </cell>
          <cell r="K30">
            <v>14500</v>
          </cell>
          <cell r="L30">
            <v>29000</v>
          </cell>
        </row>
        <row r="31">
          <cell r="B31" t="str">
            <v>Giỏ đựng rác</v>
          </cell>
          <cell r="C31" t="str">
            <v>cái</v>
          </cell>
          <cell r="K31">
            <v>15000</v>
          </cell>
          <cell r="L31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L116"/>
  <sheetViews>
    <sheetView tabSelected="1" topLeftCell="A72" workbookViewId="0">
      <selection activeCell="A106" sqref="A106:Q108"/>
    </sheetView>
  </sheetViews>
  <sheetFormatPr defaultRowHeight="12.75"/>
  <cols>
    <col min="1" max="1" width="4.7109375" style="4" customWidth="1"/>
    <col min="2" max="2" width="26.140625" style="4" customWidth="1"/>
    <col min="3" max="3" width="10" style="13" bestFit="1" customWidth="1"/>
    <col min="4" max="9" width="7.140625" style="4" hidden="1" customWidth="1"/>
    <col min="10" max="10" width="9.140625" style="4" hidden="1" customWidth="1"/>
    <col min="11" max="11" width="3.85546875" style="13" hidden="1" customWidth="1"/>
    <col min="12" max="12" width="3.85546875" style="4" hidden="1" customWidth="1"/>
    <col min="13" max="13" width="4.5703125" style="4" hidden="1" customWidth="1"/>
    <col min="14" max="14" width="3.85546875" style="4" hidden="1" customWidth="1"/>
    <col min="15" max="15" width="5.85546875" style="4" hidden="1" customWidth="1"/>
    <col min="16" max="16" width="9.140625" style="4" bestFit="1" customWidth="1"/>
    <col min="17" max="17" width="9.28515625" style="4" customWidth="1"/>
    <col min="18" max="18" width="11.140625" style="4" customWidth="1"/>
    <col min="19" max="19" width="0" style="4" hidden="1" customWidth="1"/>
    <col min="20" max="220" width="9.140625" style="4"/>
  </cols>
  <sheetData>
    <row r="2" spans="1:20" ht="16.5">
      <c r="A2" s="37" t="s">
        <v>103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1:20" ht="15.75">
      <c r="A3" s="22" t="s">
        <v>104</v>
      </c>
      <c r="B3" s="22"/>
      <c r="C3" s="23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</row>
    <row r="4" spans="1:20" ht="16.5">
      <c r="A4" s="37" t="s">
        <v>105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</row>
    <row r="5" spans="1:20">
      <c r="A5" s="17"/>
      <c r="B5" s="17"/>
      <c r="C5" s="21"/>
      <c r="D5" s="17"/>
      <c r="E5" s="17"/>
      <c r="F5" s="17"/>
    </row>
    <row r="6" spans="1:20">
      <c r="A6" s="17"/>
      <c r="B6" s="17"/>
      <c r="C6" s="21"/>
      <c r="D6" s="17"/>
      <c r="E6" s="17"/>
      <c r="F6" s="17"/>
    </row>
    <row r="7" spans="1:20" ht="20.25">
      <c r="A7" s="40" t="s">
        <v>106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</row>
    <row r="8" spans="1:20" ht="15.75">
      <c r="A8" s="33" t="s">
        <v>107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</row>
    <row r="9" spans="1:20" ht="16.5">
      <c r="A9" s="31" t="s">
        <v>108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</row>
    <row r="10" spans="1:20" ht="15.75">
      <c r="A10" s="32" t="s">
        <v>109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</row>
    <row r="11" spans="1:20" ht="15.75">
      <c r="A11" s="18"/>
      <c r="B11" s="18"/>
      <c r="C11" s="18"/>
      <c r="D11" s="18"/>
      <c r="E11" s="18"/>
      <c r="F11" s="18"/>
    </row>
    <row r="12" spans="1:20" ht="15.75">
      <c r="A12" s="19" t="s">
        <v>110</v>
      </c>
      <c r="B12" s="20"/>
      <c r="C12" s="26"/>
      <c r="D12" s="20"/>
      <c r="E12" s="20"/>
      <c r="F12" s="20"/>
    </row>
    <row r="13" spans="1:20" ht="15.75">
      <c r="A13" s="19" t="s">
        <v>111</v>
      </c>
      <c r="B13" s="20"/>
      <c r="C13" s="26"/>
      <c r="D13" s="20"/>
      <c r="E13" s="20"/>
      <c r="F13" s="20"/>
    </row>
    <row r="14" spans="1:20" ht="15.75">
      <c r="A14" s="19" t="s">
        <v>112</v>
      </c>
      <c r="B14" s="20"/>
      <c r="C14" s="26"/>
      <c r="D14" s="20"/>
      <c r="E14" s="20"/>
      <c r="F14" s="20"/>
    </row>
    <row r="15" spans="1:20">
      <c r="A15" s="38" t="s">
        <v>0</v>
      </c>
      <c r="B15" s="38" t="s">
        <v>1</v>
      </c>
      <c r="C15" s="38" t="s">
        <v>2</v>
      </c>
      <c r="D15" s="3"/>
      <c r="E15" s="3"/>
      <c r="F15" s="3"/>
      <c r="G15" s="3"/>
      <c r="H15" s="3"/>
      <c r="I15" s="3"/>
      <c r="J15" s="38" t="s">
        <v>3</v>
      </c>
      <c r="K15" s="38" t="s">
        <v>4</v>
      </c>
      <c r="L15" s="38" t="s">
        <v>5</v>
      </c>
      <c r="M15" s="38" t="s">
        <v>6</v>
      </c>
      <c r="N15" s="38" t="s">
        <v>7</v>
      </c>
      <c r="O15" s="38" t="s">
        <v>8</v>
      </c>
      <c r="P15" s="38" t="s">
        <v>9</v>
      </c>
      <c r="Q15" s="36" t="s">
        <v>10</v>
      </c>
      <c r="R15" s="36" t="s">
        <v>11</v>
      </c>
    </row>
    <row r="16" spans="1:20">
      <c r="A16" s="39"/>
      <c r="B16" s="39"/>
      <c r="C16" s="39"/>
      <c r="D16" s="5"/>
      <c r="E16" s="5"/>
      <c r="F16" s="5"/>
      <c r="G16" s="5"/>
      <c r="H16" s="5"/>
      <c r="I16" s="5"/>
      <c r="J16" s="39"/>
      <c r="K16" s="39"/>
      <c r="L16" s="39"/>
      <c r="M16" s="39"/>
      <c r="N16" s="39"/>
      <c r="O16" s="39"/>
      <c r="P16" s="39"/>
      <c r="Q16" s="36"/>
      <c r="R16" s="36"/>
    </row>
    <row r="17" spans="1:220" hidden="1">
      <c r="A17" s="6" t="s">
        <v>12</v>
      </c>
      <c r="B17" s="7" t="s">
        <v>13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220" ht="15.75">
      <c r="A18" s="24">
        <v>1</v>
      </c>
      <c r="B18" s="24">
        <v>2</v>
      </c>
      <c r="C18" s="24">
        <v>3</v>
      </c>
      <c r="D18" s="24">
        <v>4</v>
      </c>
      <c r="E18" s="24">
        <v>5</v>
      </c>
      <c r="F18" s="24" t="s">
        <v>113</v>
      </c>
      <c r="G18" s="6"/>
      <c r="H18" s="6"/>
      <c r="I18" s="6"/>
      <c r="J18" s="6"/>
      <c r="K18" s="6"/>
      <c r="L18" s="6"/>
      <c r="M18" s="6"/>
      <c r="N18" s="6"/>
      <c r="O18" s="6"/>
      <c r="P18" s="6">
        <v>4</v>
      </c>
      <c r="Q18" s="6">
        <v>5</v>
      </c>
      <c r="R18" s="25" t="s">
        <v>113</v>
      </c>
    </row>
    <row r="19" spans="1:220" ht="15.75">
      <c r="A19" s="24"/>
      <c r="B19" s="30" t="s">
        <v>13</v>
      </c>
      <c r="C19" s="24"/>
      <c r="D19" s="24"/>
      <c r="E19" s="24"/>
      <c r="F19" s="24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25"/>
    </row>
    <row r="20" spans="1:220">
      <c r="A20" s="6">
        <v>1</v>
      </c>
      <c r="B20" s="8" t="str">
        <f>[1]VPP!B17</f>
        <v>Giấy A 4 trắng 70g</v>
      </c>
      <c r="C20" s="6" t="str">
        <f>[1]VPP!C17</f>
        <v>ram</v>
      </c>
      <c r="D20" s="6"/>
      <c r="E20" s="6"/>
      <c r="F20" s="6"/>
      <c r="G20" s="6"/>
      <c r="H20" s="6"/>
      <c r="I20" s="6"/>
      <c r="J20" s="6" t="e">
        <f>[1]VPP!D17</f>
        <v>#REF!</v>
      </c>
      <c r="K20" s="8">
        <f>[1]VPP!E17</f>
        <v>75</v>
      </c>
      <c r="L20" s="8">
        <f>[1]VPP!F17</f>
        <v>2</v>
      </c>
      <c r="M20" s="8">
        <f>[1]VPP!G17</f>
        <v>3</v>
      </c>
      <c r="N20" s="8">
        <f>[1]VPP!H17</f>
        <v>8</v>
      </c>
      <c r="O20" s="8">
        <f>[1]VPP!I17</f>
        <v>5</v>
      </c>
      <c r="P20" s="8">
        <f>SUM(K20:O20)</f>
        <v>93</v>
      </c>
      <c r="Q20" s="9">
        <f>[1]VPP!K17</f>
        <v>43500</v>
      </c>
      <c r="R20" s="9">
        <f>[1]VPP!L17</f>
        <v>4045500</v>
      </c>
    </row>
    <row r="21" spans="1:220">
      <c r="A21" s="6">
        <f>A20+1</f>
        <v>2</v>
      </c>
      <c r="B21" s="8" t="str">
        <f>[1]VPP!B18</f>
        <v>Giấy bãi bằng 60</v>
      </c>
      <c r="C21" s="6" t="str">
        <f>[1]VPP!C18</f>
        <v>ram</v>
      </c>
      <c r="D21" s="6"/>
      <c r="E21" s="6"/>
      <c r="F21" s="6"/>
      <c r="G21" s="6"/>
      <c r="H21" s="6"/>
      <c r="I21" s="6"/>
      <c r="J21" s="6" t="e">
        <f>[1]VPP!D18</f>
        <v>#REF!</v>
      </c>
      <c r="K21" s="8">
        <f>[1]VPP!E18</f>
        <v>30</v>
      </c>
      <c r="L21" s="8">
        <f>[1]VPP!F18</f>
        <v>2</v>
      </c>
      <c r="M21" s="8">
        <f>[1]VPP!G18</f>
        <v>4</v>
      </c>
      <c r="N21" s="8" t="e">
        <f>[1]VPP!H18</f>
        <v>#REF!</v>
      </c>
      <c r="O21" s="8" t="e">
        <f>[1]VPP!I18</f>
        <v>#REF!</v>
      </c>
      <c r="P21" s="8">
        <v>36</v>
      </c>
      <c r="Q21" s="9">
        <f>[1]VPP!K18</f>
        <v>38000</v>
      </c>
      <c r="R21" s="9">
        <f>[1]VPP!L18</f>
        <v>1368000</v>
      </c>
    </row>
    <row r="22" spans="1:220">
      <c r="A22" s="6">
        <f t="shared" ref="A22:A45" si="0">A21+1</f>
        <v>3</v>
      </c>
      <c r="B22" s="8" t="str">
        <f>[1]VPP!B19</f>
        <v>Giấy Fo</v>
      </c>
      <c r="C22" s="6" t="str">
        <f>[1]VPP!C19</f>
        <v>ram</v>
      </c>
      <c r="D22" s="6"/>
      <c r="E22" s="6"/>
      <c r="F22" s="6"/>
      <c r="G22" s="6"/>
      <c r="H22" s="6"/>
      <c r="I22" s="6"/>
      <c r="J22" s="6" t="str">
        <f>[1]VPP!D19</f>
        <v>vàng</v>
      </c>
      <c r="K22" s="8">
        <f>[1]VPP!E19</f>
        <v>2</v>
      </c>
      <c r="L22" s="8" t="e">
        <f>[1]VPP!F19</f>
        <v>#REF!</v>
      </c>
      <c r="M22" s="8" t="e">
        <f>[1]VPP!G19</f>
        <v>#REF!</v>
      </c>
      <c r="N22" s="8" t="e">
        <f>[1]VPP!H19</f>
        <v>#REF!</v>
      </c>
      <c r="O22" s="8" t="e">
        <f>[1]VPP!I19</f>
        <v>#REF!</v>
      </c>
      <c r="P22" s="8">
        <f>R22/Q22</f>
        <v>2</v>
      </c>
      <c r="Q22" s="9">
        <f>[1]VPP!K19</f>
        <v>65000</v>
      </c>
      <c r="R22" s="9">
        <f>[1]VPP!L19</f>
        <v>130000</v>
      </c>
    </row>
    <row r="23" spans="1:220" s="1" customFormat="1" hidden="1">
      <c r="A23" s="6">
        <f t="shared" si="0"/>
        <v>4</v>
      </c>
      <c r="B23" s="8" t="str">
        <f>[1]VPP!B20</f>
        <v>Giấy Fo</v>
      </c>
      <c r="C23" s="6" t="str">
        <f>[1]VPP!C20</f>
        <v>ram</v>
      </c>
      <c r="D23" s="6"/>
      <c r="E23" s="6"/>
      <c r="F23" s="6"/>
      <c r="G23" s="6"/>
      <c r="H23" s="6"/>
      <c r="I23" s="6"/>
      <c r="J23" s="6" t="str">
        <f>[1]VPP!D20</f>
        <v>hồng</v>
      </c>
      <c r="K23" s="8" t="e">
        <f>[1]VPP!E20</f>
        <v>#REF!</v>
      </c>
      <c r="L23" s="8" t="e">
        <f>[1]VPP!F20</f>
        <v>#REF!</v>
      </c>
      <c r="M23" s="8" t="e">
        <f>[1]VPP!G20</f>
        <v>#REF!</v>
      </c>
      <c r="N23" s="8" t="e">
        <f>[1]VPP!H20</f>
        <v>#REF!</v>
      </c>
      <c r="O23" s="8" t="e">
        <f>[1]VPP!I20</f>
        <v>#REF!</v>
      </c>
      <c r="P23" s="8">
        <f t="shared" ref="P23:P83" si="1">R23/Q23</f>
        <v>0</v>
      </c>
      <c r="Q23" s="10">
        <f>[1]VPP!K20</f>
        <v>65000</v>
      </c>
      <c r="R23" s="10">
        <f>[1]VPP!L20</f>
        <v>0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</row>
    <row r="24" spans="1:220" s="1" customFormat="1" hidden="1">
      <c r="A24" s="6">
        <f t="shared" si="0"/>
        <v>5</v>
      </c>
      <c r="B24" s="8" t="str">
        <f>[1]VPP!B21</f>
        <v>Giấy Fo</v>
      </c>
      <c r="C24" s="6" t="str">
        <f>[1]VPP!C21</f>
        <v>ram</v>
      </c>
      <c r="D24" s="6"/>
      <c r="E24" s="6"/>
      <c r="F24" s="6"/>
      <c r="G24" s="6"/>
      <c r="H24" s="6"/>
      <c r="I24" s="6"/>
      <c r="J24" s="6" t="str">
        <f>[1]VPP!D21</f>
        <v>xanh</v>
      </c>
      <c r="K24" s="8" t="e">
        <f>[1]VPP!E21</f>
        <v>#REF!</v>
      </c>
      <c r="L24" s="8" t="e">
        <f>[1]VPP!F21</f>
        <v>#REF!</v>
      </c>
      <c r="M24" s="8" t="e">
        <f>[1]VPP!G21</f>
        <v>#REF!</v>
      </c>
      <c r="N24" s="8" t="e">
        <f>[1]VPP!H21</f>
        <v>#REF!</v>
      </c>
      <c r="O24" s="8" t="e">
        <f>[1]VPP!I21</f>
        <v>#REF!</v>
      </c>
      <c r="P24" s="8">
        <f t="shared" si="1"/>
        <v>0</v>
      </c>
      <c r="Q24" s="10">
        <f>[1]VPP!K21</f>
        <v>65000</v>
      </c>
      <c r="R24" s="10">
        <f>[1]VPP!L21</f>
        <v>0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</row>
    <row r="25" spans="1:220">
      <c r="A25" s="6">
        <f t="shared" si="0"/>
        <v>6</v>
      </c>
      <c r="B25" s="8" t="str">
        <f>[1]VPP!B22</f>
        <v>Giấy A3</v>
      </c>
      <c r="C25" s="6" t="str">
        <f>[1]VPP!C22</f>
        <v>ram</v>
      </c>
      <c r="D25" s="6"/>
      <c r="E25" s="6"/>
      <c r="F25" s="6"/>
      <c r="G25" s="6"/>
      <c r="H25" s="6"/>
      <c r="I25" s="6"/>
      <c r="J25" s="6" t="e">
        <f>[1]VPP!D22</f>
        <v>#REF!</v>
      </c>
      <c r="K25" s="8">
        <f>[1]VPP!E22</f>
        <v>1</v>
      </c>
      <c r="L25" s="8" t="e">
        <f>[1]VPP!F22</f>
        <v>#REF!</v>
      </c>
      <c r="M25" s="8" t="e">
        <f>[1]VPP!G22</f>
        <v>#REF!</v>
      </c>
      <c r="N25" s="8" t="e">
        <f>[1]VPP!H22</f>
        <v>#REF!</v>
      </c>
      <c r="O25" s="8" t="e">
        <f>[1]VPP!I22</f>
        <v>#REF!</v>
      </c>
      <c r="P25" s="8">
        <f t="shared" si="1"/>
        <v>1</v>
      </c>
      <c r="Q25" s="9">
        <f>[1]VPP!K22</f>
        <v>104000</v>
      </c>
      <c r="R25" s="9">
        <f>[1]VPP!L22</f>
        <v>104000</v>
      </c>
    </row>
    <row r="26" spans="1:220">
      <c r="A26" s="6">
        <f t="shared" si="0"/>
        <v>7</v>
      </c>
      <c r="B26" s="8" t="str">
        <f>[1]VPP!B23</f>
        <v>Giấy excel A5</v>
      </c>
      <c r="C26" s="6" t="str">
        <f>[1]VPP!C23</f>
        <v>ram</v>
      </c>
      <c r="D26" s="6"/>
      <c r="E26" s="6"/>
      <c r="F26" s="6"/>
      <c r="G26" s="6"/>
      <c r="H26" s="6"/>
      <c r="I26" s="6"/>
      <c r="J26" s="6" t="e">
        <f>[1]VPP!D23</f>
        <v>#REF!</v>
      </c>
      <c r="K26" s="8">
        <f>[1]VPP!E23</f>
        <v>6</v>
      </c>
      <c r="L26" s="8" t="e">
        <f>[1]VPP!F23</f>
        <v>#REF!</v>
      </c>
      <c r="M26" s="8" t="e">
        <f>[1]VPP!G23</f>
        <v>#REF!</v>
      </c>
      <c r="N26" s="8" t="e">
        <f>[1]VPP!H23</f>
        <v>#REF!</v>
      </c>
      <c r="O26" s="8" t="e">
        <f>[1]VPP!I23</f>
        <v>#REF!</v>
      </c>
      <c r="P26" s="8">
        <f t="shared" si="1"/>
        <v>6</v>
      </c>
      <c r="Q26" s="9">
        <f>[1]VPP!K23</f>
        <v>21900</v>
      </c>
      <c r="R26" s="9">
        <f>[1]VPP!L23</f>
        <v>131400</v>
      </c>
    </row>
    <row r="27" spans="1:220" s="2" customFormat="1">
      <c r="A27" s="6">
        <f t="shared" si="0"/>
        <v>8</v>
      </c>
      <c r="B27" s="8" t="str">
        <f>[1]VPP!B24</f>
        <v>Giấy fax Sahaka 210 * 100</v>
      </c>
      <c r="C27" s="6" t="str">
        <f>[1]VPP!C24</f>
        <v>cuộn</v>
      </c>
      <c r="D27" s="6"/>
      <c r="E27" s="6"/>
      <c r="F27" s="6"/>
      <c r="G27" s="6"/>
      <c r="H27" s="6"/>
      <c r="I27" s="6"/>
      <c r="J27" s="6" t="e">
        <f>[1]VPP!D24</f>
        <v>#REF!</v>
      </c>
      <c r="K27" s="8">
        <f>[1]VPP!E24</f>
        <v>20</v>
      </c>
      <c r="L27" s="8" t="e">
        <f>[1]VPP!F24</f>
        <v>#REF!</v>
      </c>
      <c r="M27" s="8" t="e">
        <f>[1]VPP!G24</f>
        <v>#REF!</v>
      </c>
      <c r="N27" s="8" t="e">
        <f>[1]VPP!H24</f>
        <v>#REF!</v>
      </c>
      <c r="O27" s="8" t="e">
        <f>[1]VPP!I24</f>
        <v>#REF!</v>
      </c>
      <c r="P27" s="8">
        <f t="shared" si="1"/>
        <v>20</v>
      </c>
      <c r="Q27" s="10">
        <f>[1]VPP!K24</f>
        <v>13000</v>
      </c>
      <c r="R27" s="10">
        <f>[1]VPP!L24</f>
        <v>260000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</row>
    <row r="28" spans="1:220">
      <c r="A28" s="6">
        <f t="shared" si="0"/>
        <v>9</v>
      </c>
      <c r="B28" s="8" t="str">
        <f>[1]VPP!B25</f>
        <v>Giấy kiếng A4</v>
      </c>
      <c r="C28" s="6" t="str">
        <f>[1]VPP!C25</f>
        <v>xấp/100 tờ</v>
      </c>
      <c r="D28" s="6"/>
      <c r="E28" s="6"/>
      <c r="F28" s="6"/>
      <c r="G28" s="6"/>
      <c r="H28" s="6"/>
      <c r="I28" s="6"/>
      <c r="J28" s="6" t="e">
        <f>[1]VPP!D25</f>
        <v>#REF!</v>
      </c>
      <c r="K28" s="8">
        <f>[1]VPP!E25</f>
        <v>1</v>
      </c>
      <c r="L28" s="8" t="e">
        <f>[1]VPP!F25</f>
        <v>#REF!</v>
      </c>
      <c r="M28" s="8" t="e">
        <f>[1]VPP!G25</f>
        <v>#REF!</v>
      </c>
      <c r="N28" s="8" t="e">
        <f>[1]VPP!H25</f>
        <v>#REF!</v>
      </c>
      <c r="O28" s="8" t="e">
        <f>[1]VPP!I25</f>
        <v>#REF!</v>
      </c>
      <c r="P28" s="8">
        <f t="shared" si="1"/>
        <v>1</v>
      </c>
      <c r="Q28" s="9">
        <f>[1]VPP!K25</f>
        <v>61000</v>
      </c>
      <c r="R28" s="9">
        <f>[1]VPP!L25</f>
        <v>61000</v>
      </c>
    </row>
    <row r="29" spans="1:220">
      <c r="A29" s="6">
        <f t="shared" si="0"/>
        <v>10</v>
      </c>
      <c r="B29" s="8" t="str">
        <f>[1]VPP!B26</f>
        <v>giấy note 3*4</v>
      </c>
      <c r="C29" s="6" t="str">
        <f>[1]VPP!C26</f>
        <v>xấp</v>
      </c>
      <c r="D29" s="6"/>
      <c r="E29" s="6"/>
      <c r="F29" s="6"/>
      <c r="G29" s="6"/>
      <c r="H29" s="6"/>
      <c r="I29" s="6"/>
      <c r="J29" s="6" t="str">
        <f>[1]VPP!D26</f>
        <v>vàng</v>
      </c>
      <c r="K29" s="8" t="e">
        <f>[1]VPP!E26</f>
        <v>#REF!</v>
      </c>
      <c r="L29" s="8" t="e">
        <f>[1]VPP!F26</f>
        <v>#REF!</v>
      </c>
      <c r="M29" s="8">
        <f>[1]VPP!G26</f>
        <v>5</v>
      </c>
      <c r="N29" s="8" t="e">
        <f>[1]VPP!H26</f>
        <v>#REF!</v>
      </c>
      <c r="O29" s="8" t="e">
        <f>[1]VPP!I26</f>
        <v>#REF!</v>
      </c>
      <c r="P29" s="8">
        <f t="shared" si="1"/>
        <v>5</v>
      </c>
      <c r="Q29" s="9">
        <f>[1]VPP!K26</f>
        <v>6500</v>
      </c>
      <c r="R29" s="9">
        <f>[1]VPP!L26</f>
        <v>32500</v>
      </c>
    </row>
    <row r="30" spans="1:220">
      <c r="A30" s="6">
        <f t="shared" si="0"/>
        <v>11</v>
      </c>
      <c r="B30" s="8" t="str">
        <f>[1]VPP!B27</f>
        <v>Tập 100 trang</v>
      </c>
      <c r="C30" s="6" t="str">
        <f>[1]VPP!C27</f>
        <v>cuốn</v>
      </c>
      <c r="D30" s="6"/>
      <c r="E30" s="6"/>
      <c r="F30" s="6"/>
      <c r="G30" s="6"/>
      <c r="H30" s="6"/>
      <c r="I30" s="6"/>
      <c r="J30" s="6" t="e">
        <f>[1]VPP!D27</f>
        <v>#REF!</v>
      </c>
      <c r="K30" s="8">
        <f>[1]VPP!E27</f>
        <v>5</v>
      </c>
      <c r="L30" s="8">
        <f>[1]VPP!F27</f>
        <v>2</v>
      </c>
      <c r="M30" s="8">
        <f>[1]VPP!G27</f>
        <v>10</v>
      </c>
      <c r="N30" s="8">
        <f>[1]VPP!H27</f>
        <v>20</v>
      </c>
      <c r="O30" s="8">
        <f>[1]VPP!I27</f>
        <v>20</v>
      </c>
      <c r="P30" s="8">
        <f t="shared" si="1"/>
        <v>57</v>
      </c>
      <c r="Q30" s="9">
        <f>[1]VPP!K27</f>
        <v>3000</v>
      </c>
      <c r="R30" s="9">
        <f>[1]VPP!L27</f>
        <v>171000</v>
      </c>
    </row>
    <row r="31" spans="1:220">
      <c r="A31" s="6">
        <f t="shared" si="0"/>
        <v>12</v>
      </c>
      <c r="B31" s="8" t="str">
        <f>[1]VPP!B28</f>
        <v>tập 200 trang</v>
      </c>
      <c r="C31" s="6" t="str">
        <f>[1]VPP!C28</f>
        <v>cuốn</v>
      </c>
      <c r="D31" s="6"/>
      <c r="E31" s="6"/>
      <c r="F31" s="6"/>
      <c r="G31" s="6"/>
      <c r="H31" s="6"/>
      <c r="I31" s="6"/>
      <c r="J31" s="6" t="e">
        <f>[1]VPP!D28</f>
        <v>#REF!</v>
      </c>
      <c r="K31" s="8">
        <f>[1]VPP!E28</f>
        <v>10</v>
      </c>
      <c r="L31" s="8">
        <f>[1]VPP!F28</f>
        <v>2</v>
      </c>
      <c r="M31" s="8">
        <f>[1]VPP!G28</f>
        <v>10</v>
      </c>
      <c r="N31" s="8">
        <f>[1]VPP!H28</f>
        <v>10</v>
      </c>
      <c r="O31" s="8">
        <f>[1]VPP!I28</f>
        <v>20</v>
      </c>
      <c r="P31" s="8">
        <f t="shared" si="1"/>
        <v>52</v>
      </c>
      <c r="Q31" s="9">
        <f>[1]VPP!K28</f>
        <v>6000</v>
      </c>
      <c r="R31" s="9">
        <f>[1]VPP!L28</f>
        <v>312000</v>
      </c>
    </row>
    <row r="32" spans="1:220">
      <c r="A32" s="6">
        <f t="shared" si="0"/>
        <v>13</v>
      </c>
      <c r="B32" s="8" t="str">
        <f>[1]VPP!B29</f>
        <v>Viết bi TL 27</v>
      </c>
      <c r="C32" s="6" t="str">
        <f>[1]VPP!C29</f>
        <v xml:space="preserve">cây </v>
      </c>
      <c r="D32" s="6"/>
      <c r="E32" s="6"/>
      <c r="F32" s="6"/>
      <c r="G32" s="6"/>
      <c r="H32" s="6"/>
      <c r="I32" s="6"/>
      <c r="J32" s="6" t="str">
        <f>[1]VPP!D29</f>
        <v>xanh</v>
      </c>
      <c r="K32" s="8">
        <f>[1]VPP!E29</f>
        <v>40</v>
      </c>
      <c r="L32" s="8">
        <f>[1]VPP!F29</f>
        <v>10</v>
      </c>
      <c r="M32" s="8">
        <f>[1]VPP!G29</f>
        <v>30</v>
      </c>
      <c r="N32" s="8">
        <f>[1]VPP!H29</f>
        <v>30</v>
      </c>
      <c r="O32" s="8">
        <f>[1]VPP!I29</f>
        <v>50</v>
      </c>
      <c r="P32" s="8">
        <f t="shared" si="1"/>
        <v>160</v>
      </c>
      <c r="Q32" s="9">
        <f>[1]VPP!K29</f>
        <v>2200</v>
      </c>
      <c r="R32" s="9">
        <f>[1]VPP!L29</f>
        <v>352000</v>
      </c>
    </row>
    <row r="33" spans="1:220">
      <c r="A33" s="6">
        <f t="shared" si="0"/>
        <v>14</v>
      </c>
      <c r="B33" s="8" t="str">
        <f>[1]VPP!B30</f>
        <v>Viết bi TL 27</v>
      </c>
      <c r="C33" s="6" t="str">
        <f>[1]VPP!C30</f>
        <v xml:space="preserve">cây </v>
      </c>
      <c r="D33" s="6"/>
      <c r="E33" s="6"/>
      <c r="F33" s="6"/>
      <c r="G33" s="6"/>
      <c r="H33" s="6"/>
      <c r="I33" s="6"/>
      <c r="J33" s="6" t="str">
        <f>[1]VPP!D30</f>
        <v>đỏ</v>
      </c>
      <c r="K33" s="8">
        <f>[1]VPP!E30</f>
        <v>5</v>
      </c>
      <c r="L33" s="8">
        <f>[1]VPP!F30</f>
        <v>1</v>
      </c>
      <c r="M33" s="8">
        <f>[1]VPP!G30</f>
        <v>5</v>
      </c>
      <c r="N33" s="8" t="e">
        <f>[1]VPP!H30</f>
        <v>#REF!</v>
      </c>
      <c r="O33" s="8">
        <f>[1]VPP!I30</f>
        <v>20</v>
      </c>
      <c r="P33" s="8">
        <f t="shared" si="1"/>
        <v>31</v>
      </c>
      <c r="Q33" s="9">
        <f>[1]VPP!K30</f>
        <v>2200</v>
      </c>
      <c r="R33" s="9">
        <f>[1]VPP!L30</f>
        <v>68200</v>
      </c>
    </row>
    <row r="34" spans="1:220">
      <c r="A34" s="6">
        <f t="shared" si="0"/>
        <v>15</v>
      </c>
      <c r="B34" s="8" t="str">
        <f>[1]VPP!B31</f>
        <v>Viết bi TL 27</v>
      </c>
      <c r="C34" s="6" t="str">
        <f>[1]VPP!C31</f>
        <v xml:space="preserve">cây </v>
      </c>
      <c r="D34" s="6"/>
      <c r="E34" s="6"/>
      <c r="F34" s="6"/>
      <c r="G34" s="6"/>
      <c r="H34" s="6"/>
      <c r="I34" s="6"/>
      <c r="J34" s="6" t="str">
        <f>[1]VPP!D31</f>
        <v>đen</v>
      </c>
      <c r="K34" s="8">
        <f>[1]VPP!E31</f>
        <v>3</v>
      </c>
      <c r="L34" s="8">
        <f>[1]VPP!F31</f>
        <v>1</v>
      </c>
      <c r="M34" s="8" t="e">
        <f>[1]VPP!G31</f>
        <v>#REF!</v>
      </c>
      <c r="N34" s="8" t="e">
        <f>[1]VPP!H31</f>
        <v>#REF!</v>
      </c>
      <c r="O34" s="8" t="e">
        <f>[1]VPP!I31</f>
        <v>#REF!</v>
      </c>
      <c r="P34" s="8">
        <f t="shared" si="1"/>
        <v>4</v>
      </c>
      <c r="Q34" s="9">
        <f>[1]VPP!K31</f>
        <v>2200</v>
      </c>
      <c r="R34" s="9">
        <f>[1]VPP!L31</f>
        <v>8800</v>
      </c>
    </row>
    <row r="35" spans="1:220">
      <c r="A35" s="6">
        <f t="shared" si="0"/>
        <v>16</v>
      </c>
      <c r="B35" s="8" t="str">
        <f>[1]VPP!B32</f>
        <v>Viết lông kim UB 150</v>
      </c>
      <c r="C35" s="6" t="str">
        <f>[1]VPP!C32</f>
        <v>cây</v>
      </c>
      <c r="D35" s="6"/>
      <c r="E35" s="6"/>
      <c r="F35" s="6"/>
      <c r="G35" s="6"/>
      <c r="H35" s="6"/>
      <c r="I35" s="6"/>
      <c r="J35" s="6" t="str">
        <f>[1]VPP!D32</f>
        <v>xanh</v>
      </c>
      <c r="K35" s="8">
        <f>[1]VPP!E32</f>
        <v>2</v>
      </c>
      <c r="L35" s="8">
        <f>[1]VPP!F32</f>
        <v>1</v>
      </c>
      <c r="M35" s="8">
        <f>[1]VPP!G32</f>
        <v>2</v>
      </c>
      <c r="N35" s="8">
        <f>[1]VPP!H32</f>
        <v>2</v>
      </c>
      <c r="O35" s="8" t="e">
        <f>[1]VPP!I32</f>
        <v>#REF!</v>
      </c>
      <c r="P35" s="8">
        <f t="shared" si="1"/>
        <v>7</v>
      </c>
      <c r="Q35" s="9">
        <f>[1]VPP!K32</f>
        <v>11800</v>
      </c>
      <c r="R35" s="9">
        <f>[1]VPP!L32</f>
        <v>82600</v>
      </c>
    </row>
    <row r="36" spans="1:220">
      <c r="A36" s="6">
        <f>A35+1</f>
        <v>17</v>
      </c>
      <c r="B36" s="8" t="str">
        <f>[1]VPP!B33</f>
        <v>Viết Nhũ bạc</v>
      </c>
      <c r="C36" s="6" t="str">
        <f>[1]VPP!C33</f>
        <v>cây</v>
      </c>
      <c r="D36" s="6"/>
      <c r="E36" s="6"/>
      <c r="F36" s="6"/>
      <c r="G36" s="6"/>
      <c r="H36" s="6"/>
      <c r="I36" s="6"/>
      <c r="J36" s="6" t="e">
        <f>[1]VPP!D33</f>
        <v>#REF!</v>
      </c>
      <c r="K36" s="8" t="e">
        <f>[1]VPP!E33</f>
        <v>#REF!</v>
      </c>
      <c r="L36" s="8" t="e">
        <f>[1]VPP!F33</f>
        <v>#REF!</v>
      </c>
      <c r="M36" s="8" t="e">
        <f>[1]VPP!G33</f>
        <v>#REF!</v>
      </c>
      <c r="N36" s="8" t="e">
        <f>[1]VPP!H33</f>
        <v>#REF!</v>
      </c>
      <c r="O36" s="8">
        <f>[1]VPP!I33</f>
        <v>10</v>
      </c>
      <c r="P36" s="8">
        <f t="shared" si="1"/>
        <v>10</v>
      </c>
      <c r="Q36" s="9">
        <f>[1]VPP!K33</f>
        <v>3000</v>
      </c>
      <c r="R36" s="9">
        <f>[1]VPP!L33</f>
        <v>30000</v>
      </c>
    </row>
    <row r="37" spans="1:220">
      <c r="A37" s="6">
        <f>A36+1</f>
        <v>18</v>
      </c>
      <c r="B37" s="8" t="str">
        <f>[1]VPP!B34</f>
        <v>Viết xóa Cp-02</v>
      </c>
      <c r="C37" s="6" t="str">
        <f>[1]VPP!C34</f>
        <v>cây</v>
      </c>
      <c r="D37" s="6"/>
      <c r="E37" s="6"/>
      <c r="F37" s="6"/>
      <c r="G37" s="6"/>
      <c r="H37" s="6"/>
      <c r="I37" s="6"/>
      <c r="J37" s="6" t="e">
        <f>[1]VPP!D34</f>
        <v>#REF!</v>
      </c>
      <c r="K37" s="8">
        <f>[1]VPP!E34</f>
        <v>2</v>
      </c>
      <c r="L37" s="8" t="e">
        <f>[1]VPP!F34</f>
        <v>#REF!</v>
      </c>
      <c r="M37" s="8" t="e">
        <f>[1]VPP!G34</f>
        <v>#REF!</v>
      </c>
      <c r="N37" s="8">
        <f>[1]VPP!H34</f>
        <v>2</v>
      </c>
      <c r="O37" s="8" t="e">
        <f>[1]VPP!I34</f>
        <v>#REF!</v>
      </c>
      <c r="P37" s="8">
        <f t="shared" si="1"/>
        <v>4</v>
      </c>
      <c r="Q37" s="9">
        <f>[1]VPP!K34</f>
        <v>12500</v>
      </c>
      <c r="R37" s="9">
        <f>[1]VPP!L34</f>
        <v>50000</v>
      </c>
      <c r="S37" s="4" t="s">
        <v>17</v>
      </c>
    </row>
    <row r="38" spans="1:220">
      <c r="A38" s="6">
        <f>A37+1</f>
        <v>19</v>
      </c>
      <c r="B38" s="8" t="str">
        <f>[1]VPP!B35</f>
        <v>Viết xóa kéo Plus mini 5x7</v>
      </c>
      <c r="C38" s="6" t="str">
        <f>[1]VPP!C35</f>
        <v>cây</v>
      </c>
      <c r="D38" s="6"/>
      <c r="E38" s="6"/>
      <c r="F38" s="6"/>
      <c r="G38" s="6"/>
      <c r="H38" s="6"/>
      <c r="I38" s="6"/>
      <c r="J38" s="6" t="e">
        <f>[1]VPP!D35</f>
        <v>#REF!</v>
      </c>
      <c r="K38" s="8" t="e">
        <f>[1]VPP!E35</f>
        <v>#REF!</v>
      </c>
      <c r="L38" s="8" t="e">
        <f>[1]VPP!F35</f>
        <v>#REF!</v>
      </c>
      <c r="M38" s="8" t="e">
        <f>[1]VPP!G35</f>
        <v>#REF!</v>
      </c>
      <c r="N38" s="8" t="e">
        <f>[1]VPP!H35</f>
        <v>#REF!</v>
      </c>
      <c r="O38" s="8">
        <f>[1]VPP!I35</f>
        <v>6</v>
      </c>
      <c r="P38" s="8">
        <f t="shared" si="1"/>
        <v>6</v>
      </c>
      <c r="Q38" s="9">
        <f>[1]VPP!K35</f>
        <v>10500</v>
      </c>
      <c r="R38" s="9">
        <f>[1]VPP!L35</f>
        <v>63000</v>
      </c>
    </row>
    <row r="39" spans="1:220">
      <c r="A39" s="6">
        <f>A38+1</f>
        <v>20</v>
      </c>
      <c r="B39" s="8" t="str">
        <f>[1]VPP!B36</f>
        <v>Viết dạ quang Toyo</v>
      </c>
      <c r="C39" s="6" t="str">
        <f>[1]VPP!C36</f>
        <v>cây</v>
      </c>
      <c r="D39" s="6"/>
      <c r="E39" s="6"/>
      <c r="F39" s="6"/>
      <c r="G39" s="6"/>
      <c r="H39" s="6"/>
      <c r="I39" s="6"/>
      <c r="J39" s="6" t="e">
        <f>[1]VPP!D36</f>
        <v>#REF!</v>
      </c>
      <c r="K39" s="8">
        <f>[1]VPP!E36</f>
        <v>1</v>
      </c>
      <c r="L39" s="8" t="e">
        <f>[1]VPP!F36</f>
        <v>#REF!</v>
      </c>
      <c r="M39" s="8" t="e">
        <f>[1]VPP!G36</f>
        <v>#REF!</v>
      </c>
      <c r="N39" s="8" t="e">
        <f>[1]VPP!H36</f>
        <v>#REF!</v>
      </c>
      <c r="O39" s="8" t="e">
        <f>[1]VPP!I36</f>
        <v>#REF!</v>
      </c>
      <c r="P39" s="8">
        <f t="shared" si="1"/>
        <v>1</v>
      </c>
      <c r="Q39" s="9">
        <f>[1]VPP!K36</f>
        <v>5000</v>
      </c>
      <c r="R39" s="9">
        <f>[1]VPP!L36</f>
        <v>5000</v>
      </c>
    </row>
    <row r="40" spans="1:220" s="1" customFormat="1" hidden="1">
      <c r="A40" s="6">
        <f>A39+1</f>
        <v>21</v>
      </c>
      <c r="B40" s="8" t="str">
        <f>[1]VPP!B37</f>
        <v>Viết chì 2B</v>
      </c>
      <c r="C40" s="6" t="str">
        <f>[1]VPP!C37</f>
        <v>cây</v>
      </c>
      <c r="D40" s="6"/>
      <c r="E40" s="6"/>
      <c r="F40" s="6"/>
      <c r="G40" s="6"/>
      <c r="H40" s="6"/>
      <c r="I40" s="6"/>
      <c r="J40" s="6" t="e">
        <f>[1]VPP!D37</f>
        <v>#REF!</v>
      </c>
      <c r="K40" s="8" t="e">
        <f>[1]VPP!E37</f>
        <v>#REF!</v>
      </c>
      <c r="L40" s="8" t="e">
        <f>[1]VPP!F37</f>
        <v>#REF!</v>
      </c>
      <c r="M40" s="8" t="e">
        <f>[1]VPP!G37</f>
        <v>#REF!</v>
      </c>
      <c r="N40" s="8" t="e">
        <f>[1]VPP!H37</f>
        <v>#REF!</v>
      </c>
      <c r="O40" s="8" t="e">
        <f>[1]VPP!I37</f>
        <v>#REF!</v>
      </c>
      <c r="P40" s="8">
        <f t="shared" si="1"/>
        <v>0</v>
      </c>
      <c r="Q40" s="10">
        <f>[1]VPP!K37</f>
        <v>2000</v>
      </c>
      <c r="R40" s="10">
        <f>[1]VPP!L37</f>
        <v>0</v>
      </c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</row>
    <row r="41" spans="1:220">
      <c r="A41" s="6">
        <f t="shared" si="0"/>
        <v>22</v>
      </c>
      <c r="B41" s="8" t="str">
        <f>[1]VPP!B38</f>
        <v>Bút lông dầu zebra nhí</v>
      </c>
      <c r="C41" s="6" t="str">
        <f>[1]VPP!C38</f>
        <v>cây</v>
      </c>
      <c r="D41" s="6"/>
      <c r="E41" s="6"/>
      <c r="F41" s="6"/>
      <c r="G41" s="6"/>
      <c r="H41" s="6"/>
      <c r="I41" s="6"/>
      <c r="J41" s="6" t="str">
        <f>[1]VPP!D38</f>
        <v>xanh</v>
      </c>
      <c r="K41" s="8">
        <f>[1]VPP!E38</f>
        <v>2</v>
      </c>
      <c r="L41" s="8" t="e">
        <f>[1]VPP!F38</f>
        <v>#REF!</v>
      </c>
      <c r="M41" s="8" t="e">
        <f>[1]VPP!G38</f>
        <v>#REF!</v>
      </c>
      <c r="N41" s="8" t="e">
        <f>[1]VPP!H38</f>
        <v>#REF!</v>
      </c>
      <c r="O41" s="8" t="e">
        <f>[1]VPP!I38</f>
        <v>#REF!</v>
      </c>
      <c r="P41" s="8">
        <f t="shared" si="1"/>
        <v>2</v>
      </c>
      <c r="Q41" s="9">
        <f>[1]VPP!K38</f>
        <v>2500</v>
      </c>
      <c r="R41" s="9">
        <f>[1]VPP!L38</f>
        <v>5000</v>
      </c>
    </row>
    <row r="42" spans="1:220">
      <c r="A42" s="6">
        <f t="shared" si="0"/>
        <v>23</v>
      </c>
      <c r="B42" s="8" t="str">
        <f>[1]VPP!B39</f>
        <v>Băng keo trong 5 p (80ya)</v>
      </c>
      <c r="C42" s="6" t="str">
        <f>[1]VPP!C39</f>
        <v>cuộn</v>
      </c>
      <c r="D42" s="6"/>
      <c r="E42" s="6"/>
      <c r="F42" s="6"/>
      <c r="G42" s="6"/>
      <c r="H42" s="6"/>
      <c r="I42" s="6"/>
      <c r="J42" s="6" t="e">
        <f>[1]VPP!D39</f>
        <v>#REF!</v>
      </c>
      <c r="K42" s="8">
        <f>[1]VPP!E39</f>
        <v>2</v>
      </c>
      <c r="L42" s="8" t="e">
        <f>[1]VPP!F39</f>
        <v>#REF!</v>
      </c>
      <c r="M42" s="8" t="e">
        <f>[1]VPP!G39</f>
        <v>#REF!</v>
      </c>
      <c r="N42" s="8">
        <f>[1]VPP!H39</f>
        <v>3</v>
      </c>
      <c r="O42" s="8">
        <f>[1]VPP!I39</f>
        <v>5</v>
      </c>
      <c r="P42" s="8">
        <f t="shared" si="1"/>
        <v>10</v>
      </c>
      <c r="Q42" s="9">
        <f>[1]VPP!K39</f>
        <v>9000</v>
      </c>
      <c r="R42" s="9">
        <f>[1]VPP!L39</f>
        <v>90000</v>
      </c>
    </row>
    <row r="43" spans="1:220">
      <c r="A43" s="6">
        <f t="shared" si="0"/>
        <v>24</v>
      </c>
      <c r="B43" s="8" t="str">
        <f>[1]VPP!B40</f>
        <v>Băng keo giấy 1p2</v>
      </c>
      <c r="C43" s="6" t="str">
        <f>[1]VPP!C40</f>
        <v>cuộn</v>
      </c>
      <c r="D43" s="6"/>
      <c r="E43" s="6"/>
      <c r="F43" s="6"/>
      <c r="G43" s="6"/>
      <c r="H43" s="6"/>
      <c r="I43" s="6"/>
      <c r="J43" s="6" t="e">
        <f>[1]VPP!D40</f>
        <v>#REF!</v>
      </c>
      <c r="K43" s="8" t="e">
        <f>[1]VPP!E40</f>
        <v>#REF!</v>
      </c>
      <c r="L43" s="8" t="e">
        <f>[1]VPP!F40</f>
        <v>#REF!</v>
      </c>
      <c r="M43" s="8" t="e">
        <f>[1]VPP!G40</f>
        <v>#REF!</v>
      </c>
      <c r="N43" s="8" t="e">
        <f>[1]VPP!H40</f>
        <v>#REF!</v>
      </c>
      <c r="O43" s="8">
        <f>[1]VPP!I40</f>
        <v>20</v>
      </c>
      <c r="P43" s="8">
        <f t="shared" si="1"/>
        <v>20</v>
      </c>
      <c r="Q43" s="9">
        <f>[1]VPP!K40</f>
        <v>2400</v>
      </c>
      <c r="R43" s="9">
        <f>[1]VPP!L40</f>
        <v>48000</v>
      </c>
    </row>
    <row r="44" spans="1:220" s="1" customFormat="1" hidden="1">
      <c r="A44" s="6">
        <f t="shared" si="0"/>
        <v>25</v>
      </c>
      <c r="B44" s="8" t="str">
        <f>[1]VPP!B41</f>
        <v>Băng keo giấy 5p</v>
      </c>
      <c r="C44" s="6" t="str">
        <f>[1]VPP!C41</f>
        <v>cuộn</v>
      </c>
      <c r="D44" s="6"/>
      <c r="E44" s="6"/>
      <c r="F44" s="6"/>
      <c r="G44" s="6"/>
      <c r="H44" s="6"/>
      <c r="I44" s="6"/>
      <c r="J44" s="6" t="e">
        <f>[1]VPP!D41</f>
        <v>#REF!</v>
      </c>
      <c r="K44" s="8" t="e">
        <f>[1]VPP!E41</f>
        <v>#REF!</v>
      </c>
      <c r="L44" s="8" t="e">
        <f>[1]VPP!F41</f>
        <v>#REF!</v>
      </c>
      <c r="M44" s="8" t="e">
        <f>[1]VPP!G41</f>
        <v>#REF!</v>
      </c>
      <c r="N44" s="8" t="e">
        <f>[1]VPP!H41</f>
        <v>#REF!</v>
      </c>
      <c r="O44" s="8" t="e">
        <f>[1]VPP!I41</f>
        <v>#REF!</v>
      </c>
      <c r="P44" s="8">
        <f t="shared" si="1"/>
        <v>0</v>
      </c>
      <c r="Q44" s="10">
        <f>[1]VPP!K41</f>
        <v>10300</v>
      </c>
      <c r="R44" s="10">
        <f>[1]VPP!L41</f>
        <v>0</v>
      </c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</row>
    <row r="45" spans="1:220">
      <c r="A45" s="6">
        <f t="shared" si="0"/>
        <v>26</v>
      </c>
      <c r="B45" s="8" t="str">
        <f>[1]VPP!B42</f>
        <v>Băng keo màu si dán sách 5p</v>
      </c>
      <c r="C45" s="6" t="str">
        <f>[1]VPP!C42</f>
        <v>cuộn</v>
      </c>
      <c r="D45" s="6"/>
      <c r="E45" s="6"/>
      <c r="F45" s="6"/>
      <c r="G45" s="6"/>
      <c r="H45" s="6"/>
      <c r="I45" s="6"/>
      <c r="J45" s="6" t="e">
        <f>[1]VPP!D42</f>
        <v>#REF!</v>
      </c>
      <c r="K45" s="8">
        <f>[1]VPP!E42</f>
        <v>3</v>
      </c>
      <c r="L45" s="8" t="e">
        <f>[1]VPP!F42</f>
        <v>#REF!</v>
      </c>
      <c r="M45" s="8" t="e">
        <f>[1]VPP!G42</f>
        <v>#REF!</v>
      </c>
      <c r="N45" s="8" t="e">
        <f>[1]VPP!H42</f>
        <v>#REF!</v>
      </c>
      <c r="O45" s="8" t="e">
        <f>[1]VPP!I42</f>
        <v>#REF!</v>
      </c>
      <c r="P45" s="8">
        <f t="shared" si="1"/>
        <v>3</v>
      </c>
      <c r="Q45" s="9">
        <f>[1]VPP!K42</f>
        <v>9300</v>
      </c>
      <c r="R45" s="9">
        <f>[1]VPP!L42</f>
        <v>27900</v>
      </c>
    </row>
    <row r="46" spans="1:220">
      <c r="A46" s="6">
        <f>A45+1</f>
        <v>27</v>
      </c>
      <c r="B46" s="8" t="str">
        <f>[1]VPP!B43</f>
        <v>Băng keo màu si dán sách 3,5 p</v>
      </c>
      <c r="C46" s="6" t="str">
        <f>[1]VPP!C43</f>
        <v>cuộn</v>
      </c>
      <c r="D46" s="6"/>
      <c r="E46" s="6"/>
      <c r="F46" s="6"/>
      <c r="G46" s="6"/>
      <c r="H46" s="6"/>
      <c r="I46" s="6"/>
      <c r="J46" s="6" t="e">
        <f>[1]VPP!D43</f>
        <v>#REF!</v>
      </c>
      <c r="K46" s="8">
        <f>[1]VPP!E43</f>
        <v>5</v>
      </c>
      <c r="L46" s="8" t="e">
        <f>[1]VPP!F43</f>
        <v>#REF!</v>
      </c>
      <c r="M46" s="8" t="e">
        <f>[1]VPP!G43</f>
        <v>#REF!</v>
      </c>
      <c r="N46" s="8" t="e">
        <f>[1]VPP!H43</f>
        <v>#REF!</v>
      </c>
      <c r="O46" s="8" t="e">
        <f>[1]VPP!I43</f>
        <v>#REF!</v>
      </c>
      <c r="P46" s="8">
        <f t="shared" si="1"/>
        <v>5</v>
      </c>
      <c r="Q46" s="9">
        <f>[1]VPP!K43</f>
        <v>7300</v>
      </c>
      <c r="R46" s="9">
        <f>[1]VPP!L43</f>
        <v>36500</v>
      </c>
    </row>
    <row r="47" spans="1:220">
      <c r="A47" s="6">
        <f t="shared" ref="A47:A59" si="2">A46+1</f>
        <v>28</v>
      </c>
      <c r="B47" s="8" t="str">
        <f>[1]VPP!B44</f>
        <v>Nẹp Acco</v>
      </c>
      <c r="C47" s="6" t="str">
        <f>[1]VPP!C44</f>
        <v>hộp</v>
      </c>
      <c r="D47" s="6"/>
      <c r="E47" s="6"/>
      <c r="F47" s="6"/>
      <c r="G47" s="6"/>
      <c r="H47" s="6"/>
      <c r="I47" s="6"/>
      <c r="J47" s="6" t="e">
        <f>[1]VPP!D44</f>
        <v>#REF!</v>
      </c>
      <c r="K47" s="8">
        <f>[1]VPP!E44</f>
        <v>1</v>
      </c>
      <c r="L47" s="8" t="e">
        <f>[1]VPP!F44</f>
        <v>#REF!</v>
      </c>
      <c r="M47" s="8" t="e">
        <f>[1]VPP!G44</f>
        <v>#REF!</v>
      </c>
      <c r="N47" s="8" t="e">
        <f>[1]VPP!H44</f>
        <v>#REF!</v>
      </c>
      <c r="O47" s="8">
        <f>[1]VPP!I44</f>
        <v>1</v>
      </c>
      <c r="P47" s="8">
        <f t="shared" si="1"/>
        <v>2</v>
      </c>
      <c r="Q47" s="9">
        <f>[1]VPP!K44</f>
        <v>14000</v>
      </c>
      <c r="R47" s="9">
        <f>[1]VPP!L44</f>
        <v>28000</v>
      </c>
    </row>
    <row r="48" spans="1:220">
      <c r="A48" s="6">
        <f t="shared" si="2"/>
        <v>29</v>
      </c>
      <c r="B48" s="8" t="str">
        <f>[1]VPP!B45</f>
        <v>Bìa acco nhựa</v>
      </c>
      <c r="C48" s="6" t="str">
        <f>[1]VPP!C45</f>
        <v>cái</v>
      </c>
      <c r="D48" s="6"/>
      <c r="E48" s="6"/>
      <c r="F48" s="6"/>
      <c r="G48" s="6"/>
      <c r="H48" s="6"/>
      <c r="I48" s="6"/>
      <c r="J48" s="6" t="e">
        <f>[1]VPP!D45</f>
        <v>#REF!</v>
      </c>
      <c r="K48" s="8">
        <f>[1]VPP!E45</f>
        <v>10</v>
      </c>
      <c r="L48" s="8" t="e">
        <f>[1]VPP!F45</f>
        <v>#REF!</v>
      </c>
      <c r="M48" s="8" t="e">
        <f>[1]VPP!G45</f>
        <v>#REF!</v>
      </c>
      <c r="N48" s="8">
        <f>[1]VPP!H45</f>
        <v>20</v>
      </c>
      <c r="O48" s="8" t="e">
        <f>[1]VPP!I45</f>
        <v>#REF!</v>
      </c>
      <c r="P48" s="8">
        <f t="shared" si="1"/>
        <v>30</v>
      </c>
      <c r="Q48" s="9">
        <f>[1]VPP!K45</f>
        <v>3500</v>
      </c>
      <c r="R48" s="9">
        <f>[1]VPP!L45</f>
        <v>105000</v>
      </c>
    </row>
    <row r="49" spans="1:220">
      <c r="A49" s="6">
        <f t="shared" si="2"/>
        <v>30</v>
      </c>
      <c r="B49" s="8" t="str">
        <f>[1]VPP!B46</f>
        <v>Bìa đục lỗ (100 tờ/xấp)</v>
      </c>
      <c r="C49" s="6" t="str">
        <f>[1]VPP!C46</f>
        <v>xấp</v>
      </c>
      <c r="D49" s="6"/>
      <c r="E49" s="6"/>
      <c r="F49" s="6"/>
      <c r="G49" s="6"/>
      <c r="H49" s="6"/>
      <c r="I49" s="6"/>
      <c r="J49" s="6" t="e">
        <f>[1]VPP!D46</f>
        <v>#REF!</v>
      </c>
      <c r="K49" s="8">
        <f>[1]VPP!E46</f>
        <v>1</v>
      </c>
      <c r="L49" s="8" t="e">
        <f>[1]VPP!F46</f>
        <v>#REF!</v>
      </c>
      <c r="M49" s="8" t="e">
        <f>[1]VPP!G46</f>
        <v>#REF!</v>
      </c>
      <c r="N49" s="8">
        <f>[1]VPP!H46</f>
        <v>2</v>
      </c>
      <c r="O49" s="8">
        <f>[1]VPP!I46</f>
        <v>6</v>
      </c>
      <c r="P49" s="8">
        <f t="shared" si="1"/>
        <v>9</v>
      </c>
      <c r="Q49" s="9">
        <f>[1]VPP!K46</f>
        <v>30500</v>
      </c>
      <c r="R49" s="9">
        <f>[1]VPP!L46</f>
        <v>274500</v>
      </c>
    </row>
    <row r="50" spans="1:220">
      <c r="A50" s="6">
        <f t="shared" si="2"/>
        <v>31</v>
      </c>
      <c r="B50" s="8" t="str">
        <f>[1]VPP!B47</f>
        <v>Bìa phân trang nhựa 12 lá</v>
      </c>
      <c r="C50" s="6" t="str">
        <f>[1]VPP!C47</f>
        <v>xấp</v>
      </c>
      <c r="D50" s="6"/>
      <c r="E50" s="6"/>
      <c r="F50" s="6"/>
      <c r="G50" s="6"/>
      <c r="H50" s="6"/>
      <c r="I50" s="6"/>
      <c r="J50" s="6" t="e">
        <f>[1]VPP!D47</f>
        <v>#REF!</v>
      </c>
      <c r="K50" s="8">
        <f>[1]VPP!E47</f>
        <v>12</v>
      </c>
      <c r="L50" s="8" t="e">
        <f>[1]VPP!F47</f>
        <v>#REF!</v>
      </c>
      <c r="M50" s="8" t="e">
        <f>[1]VPP!G47</f>
        <v>#REF!</v>
      </c>
      <c r="N50" s="8" t="e">
        <f>[1]VPP!H47</f>
        <v>#REF!</v>
      </c>
      <c r="O50" s="8" t="e">
        <f>[1]VPP!I47</f>
        <v>#REF!</v>
      </c>
      <c r="P50" s="8">
        <f t="shared" si="1"/>
        <v>12</v>
      </c>
      <c r="Q50" s="9">
        <f>[1]VPP!K47</f>
        <v>7300</v>
      </c>
      <c r="R50" s="9">
        <f>[1]VPP!L47</f>
        <v>87600</v>
      </c>
    </row>
    <row r="51" spans="1:220">
      <c r="A51" s="6">
        <f t="shared" si="2"/>
        <v>32</v>
      </c>
      <c r="B51" s="8" t="str">
        <f>[1]VPP!B48</f>
        <v>Bìa lá F4</v>
      </c>
      <c r="C51" s="6" t="str">
        <f>[1]VPP!C48</f>
        <v>cái</v>
      </c>
      <c r="D51" s="6"/>
      <c r="E51" s="6"/>
      <c r="F51" s="6"/>
      <c r="G51" s="6"/>
      <c r="H51" s="6"/>
      <c r="I51" s="6"/>
      <c r="J51" s="6" t="e">
        <f>[1]VPP!D48</f>
        <v>#REF!</v>
      </c>
      <c r="K51" s="8">
        <f>[1]VPP!E48</f>
        <v>5</v>
      </c>
      <c r="L51" s="8" t="e">
        <f>[1]VPP!F48</f>
        <v>#REF!</v>
      </c>
      <c r="M51" s="8" t="e">
        <f>[1]VPP!G48</f>
        <v>#REF!</v>
      </c>
      <c r="N51" s="8" t="e">
        <f>[1]VPP!H48</f>
        <v>#REF!</v>
      </c>
      <c r="O51" s="8" t="e">
        <f>[1]VPP!I48</f>
        <v>#REF!</v>
      </c>
      <c r="P51" s="8">
        <f t="shared" si="1"/>
        <v>5</v>
      </c>
      <c r="Q51" s="9">
        <f>[1]VPP!K48</f>
        <v>2050</v>
      </c>
      <c r="R51" s="9">
        <f>[1]VPP!L48</f>
        <v>10250</v>
      </c>
    </row>
    <row r="52" spans="1:220">
      <c r="A52" s="6">
        <f t="shared" si="2"/>
        <v>33</v>
      </c>
      <c r="B52" s="8" t="str">
        <f>[1]VPP!B49</f>
        <v>Bìa nút F 4</v>
      </c>
      <c r="C52" s="6" t="str">
        <f>[1]VPP!C49</f>
        <v>cái</v>
      </c>
      <c r="D52" s="6"/>
      <c r="E52" s="6"/>
      <c r="F52" s="6"/>
      <c r="G52" s="6"/>
      <c r="H52" s="6"/>
      <c r="I52" s="6"/>
      <c r="J52" s="6" t="e">
        <f>[1]VPP!D49</f>
        <v>#REF!</v>
      </c>
      <c r="K52" s="8">
        <f>[1]VPP!E49</f>
        <v>40</v>
      </c>
      <c r="L52" s="8" t="e">
        <f>[1]VPP!F49</f>
        <v>#REF!</v>
      </c>
      <c r="M52" s="8" t="e">
        <f>[1]VPP!G49</f>
        <v>#REF!</v>
      </c>
      <c r="N52" s="8" t="e">
        <f>[1]VPP!H49</f>
        <v>#REF!</v>
      </c>
      <c r="O52" s="8" t="e">
        <f>[1]VPP!I49</f>
        <v>#REF!</v>
      </c>
      <c r="P52" s="8">
        <f t="shared" si="1"/>
        <v>40</v>
      </c>
      <c r="Q52" s="9">
        <f>[1]VPP!K49</f>
        <v>2800</v>
      </c>
      <c r="R52" s="9">
        <f>[1]VPP!L49</f>
        <v>112000</v>
      </c>
    </row>
    <row r="53" spans="1:220">
      <c r="A53" s="6">
        <f t="shared" si="2"/>
        <v>34</v>
      </c>
      <c r="B53" s="8" t="str">
        <f>[1]VPP!B50</f>
        <v xml:space="preserve">Bìa còng 7 p </v>
      </c>
      <c r="C53" s="6" t="str">
        <f>[1]VPP!C50</f>
        <v>cái</v>
      </c>
      <c r="D53" s="6"/>
      <c r="E53" s="6"/>
      <c r="F53" s="6"/>
      <c r="G53" s="6"/>
      <c r="H53" s="6"/>
      <c r="I53" s="6"/>
      <c r="J53" s="6" t="e">
        <f>[1]VPP!D50</f>
        <v>#REF!</v>
      </c>
      <c r="K53" s="8">
        <f>[1]VPP!E50</f>
        <v>20</v>
      </c>
      <c r="L53" s="8" t="e">
        <f>[1]VPP!F50</f>
        <v>#REF!</v>
      </c>
      <c r="M53" s="8" t="e">
        <f>[1]VPP!G50</f>
        <v>#REF!</v>
      </c>
      <c r="N53" s="8" t="e">
        <f>[1]VPP!H50</f>
        <v>#REF!</v>
      </c>
      <c r="O53" s="8">
        <f>[1]VPP!I50</f>
        <v>3</v>
      </c>
      <c r="P53" s="8">
        <f t="shared" si="1"/>
        <v>23</v>
      </c>
      <c r="Q53" s="9">
        <f>[1]VPP!K50</f>
        <v>22800</v>
      </c>
      <c r="R53" s="9">
        <f>[1]VPP!L50</f>
        <v>524400</v>
      </c>
    </row>
    <row r="54" spans="1:220">
      <c r="A54" s="6">
        <f t="shared" si="2"/>
        <v>35</v>
      </c>
      <c r="B54" s="8" t="str">
        <f>[1]VPP!B51</f>
        <v xml:space="preserve">Bìa còng 5 p </v>
      </c>
      <c r="C54" s="6" t="str">
        <f>[1]VPP!C51</f>
        <v>cái</v>
      </c>
      <c r="D54" s="6"/>
      <c r="E54" s="6"/>
      <c r="F54" s="6"/>
      <c r="G54" s="6"/>
      <c r="H54" s="6"/>
      <c r="I54" s="6"/>
      <c r="J54" s="6" t="e">
        <f>[1]VPP!D51</f>
        <v>#REF!</v>
      </c>
      <c r="K54" s="8">
        <f>[1]VPP!E51</f>
        <v>10</v>
      </c>
      <c r="L54" s="8" t="e">
        <f>[1]VPP!F51</f>
        <v>#REF!</v>
      </c>
      <c r="M54" s="8" t="e">
        <f>[1]VPP!G51</f>
        <v>#REF!</v>
      </c>
      <c r="N54" s="8" t="e">
        <f>[1]VPP!H51</f>
        <v>#REF!</v>
      </c>
      <c r="O54" s="8" t="e">
        <f>[1]VPP!I51</f>
        <v>#REF!</v>
      </c>
      <c r="P54" s="8">
        <f t="shared" si="1"/>
        <v>10</v>
      </c>
      <c r="Q54" s="9">
        <f>[1]VPP!K51</f>
        <v>22800</v>
      </c>
      <c r="R54" s="9">
        <f>[1]VPP!L51</f>
        <v>228000</v>
      </c>
    </row>
    <row r="55" spans="1:220">
      <c r="A55" s="6">
        <f t="shared" si="2"/>
        <v>36</v>
      </c>
      <c r="B55" s="8" t="str">
        <f>[1]VPP!B52</f>
        <v>bìa còng 3p</v>
      </c>
      <c r="C55" s="6" t="str">
        <f>[1]VPP!C52</f>
        <v>cái</v>
      </c>
      <c r="D55" s="6"/>
      <c r="E55" s="6"/>
      <c r="F55" s="6"/>
      <c r="G55" s="6"/>
      <c r="H55" s="6"/>
      <c r="I55" s="6"/>
      <c r="J55" s="6" t="e">
        <f>[1]VPP!D52</f>
        <v>#REF!</v>
      </c>
      <c r="K55" s="8">
        <f>[1]VPP!E52</f>
        <v>2</v>
      </c>
      <c r="L55" s="8" t="e">
        <f>[1]VPP!F52</f>
        <v>#REF!</v>
      </c>
      <c r="M55" s="8" t="e">
        <f>[1]VPP!G52</f>
        <v>#REF!</v>
      </c>
      <c r="N55" s="8" t="e">
        <f>[1]VPP!H52</f>
        <v>#REF!</v>
      </c>
      <c r="O55" s="8" t="e">
        <f>[1]VPP!I52</f>
        <v>#REF!</v>
      </c>
      <c r="P55" s="8">
        <f t="shared" si="1"/>
        <v>2</v>
      </c>
      <c r="Q55" s="9">
        <f>[1]VPP!K52</f>
        <v>20000</v>
      </c>
      <c r="R55" s="9">
        <f>[1]VPP!L52</f>
        <v>40000</v>
      </c>
    </row>
    <row r="56" spans="1:220" s="2" customFormat="1">
      <c r="A56" s="6">
        <f t="shared" si="2"/>
        <v>37</v>
      </c>
      <c r="B56" s="8" t="str">
        <f>[1]VPP!B53</f>
        <v>Bấm kim số 10  Plus</v>
      </c>
      <c r="C56" s="6" t="str">
        <f>[1]VPP!C53</f>
        <v>cái</v>
      </c>
      <c r="D56" s="6"/>
      <c r="E56" s="6"/>
      <c r="F56" s="6"/>
      <c r="G56" s="6"/>
      <c r="H56" s="6"/>
      <c r="I56" s="6"/>
      <c r="J56" s="6" t="e">
        <f>[1]VPP!D53</f>
        <v>#REF!</v>
      </c>
      <c r="K56" s="8">
        <f>[1]VPP!E53</f>
        <v>1</v>
      </c>
      <c r="L56" s="8" t="e">
        <f>[1]VPP!F53</f>
        <v>#REF!</v>
      </c>
      <c r="M56" s="8" t="e">
        <f>[1]VPP!G53</f>
        <v>#REF!</v>
      </c>
      <c r="N56" s="8" t="e">
        <f>[1]VPP!H53</f>
        <v>#REF!</v>
      </c>
      <c r="O56" s="8" t="e">
        <f>[1]VPP!I53</f>
        <v>#REF!</v>
      </c>
      <c r="P56" s="8">
        <f t="shared" si="1"/>
        <v>1</v>
      </c>
      <c r="Q56" s="10">
        <f>[1]VPP!K53</f>
        <v>21000</v>
      </c>
      <c r="R56" s="10">
        <f>[1]VPP!L53</f>
        <v>21000</v>
      </c>
      <c r="S56" s="4" t="s">
        <v>19</v>
      </c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</row>
    <row r="57" spans="1:220">
      <c r="A57" s="6">
        <f t="shared" si="2"/>
        <v>38</v>
      </c>
      <c r="B57" s="8" t="str">
        <f>[1]VPP!B54</f>
        <v>Kim bấm số 10 SDI</v>
      </c>
      <c r="C57" s="6" t="str">
        <f>[1]VPP!C54</f>
        <v>hộp</v>
      </c>
      <c r="D57" s="6"/>
      <c r="E57" s="6"/>
      <c r="F57" s="6"/>
      <c r="G57" s="6"/>
      <c r="H57" s="6"/>
      <c r="I57" s="6"/>
      <c r="J57" s="6" t="e">
        <f>[1]VPP!D54</f>
        <v>#REF!</v>
      </c>
      <c r="K57" s="8">
        <f>[1]VPP!E54</f>
        <v>10</v>
      </c>
      <c r="L57" s="8" t="e">
        <f>[1]VPP!F54</f>
        <v>#REF!</v>
      </c>
      <c r="M57" s="8" t="e">
        <f>[1]VPP!G54</f>
        <v>#REF!</v>
      </c>
      <c r="N57" s="8">
        <f>[1]VPP!H54</f>
        <v>10</v>
      </c>
      <c r="O57" s="8" t="e">
        <f>[1]VPP!I54</f>
        <v>#REF!</v>
      </c>
      <c r="P57" s="8">
        <f t="shared" si="1"/>
        <v>20</v>
      </c>
      <c r="Q57" s="9">
        <f>[1]VPP!K54</f>
        <v>2200</v>
      </c>
      <c r="R57" s="9">
        <f>[1]VPP!L54</f>
        <v>44000</v>
      </c>
    </row>
    <row r="58" spans="1:220" s="1" customFormat="1" hidden="1">
      <c r="A58" s="6">
        <f t="shared" si="2"/>
        <v>39</v>
      </c>
      <c r="B58" s="8" t="str">
        <f>[1]VPP!B55</f>
        <v>Sổ caro goùc ñoàng 25 * 35</v>
      </c>
      <c r="C58" s="6" t="str">
        <f>[1]VPP!C55</f>
        <v>cuốn</v>
      </c>
      <c r="D58" s="6"/>
      <c r="E58" s="6"/>
      <c r="F58" s="6"/>
      <c r="G58" s="6"/>
      <c r="H58" s="6"/>
      <c r="I58" s="6"/>
      <c r="J58" s="6" t="e">
        <f>[1]VPP!D55</f>
        <v>#REF!</v>
      </c>
      <c r="K58" s="8" t="e">
        <f>[1]VPP!E55</f>
        <v>#REF!</v>
      </c>
      <c r="L58" s="8" t="e">
        <f>[1]VPP!F55</f>
        <v>#REF!</v>
      </c>
      <c r="M58" s="8" t="e">
        <f>[1]VPP!G55</f>
        <v>#REF!</v>
      </c>
      <c r="N58" s="8" t="e">
        <f>[1]VPP!H55</f>
        <v>#REF!</v>
      </c>
      <c r="O58" s="8" t="e">
        <f>[1]VPP!I55</f>
        <v>#REF!</v>
      </c>
      <c r="P58" s="8">
        <f t="shared" si="1"/>
        <v>0</v>
      </c>
      <c r="Q58" s="10">
        <f>[1]VPP!K55</f>
        <v>26000</v>
      </c>
      <c r="R58" s="10">
        <f>[1]VPP!L55</f>
        <v>0</v>
      </c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</row>
    <row r="59" spans="1:220">
      <c r="A59" s="6">
        <f t="shared" si="2"/>
        <v>40</v>
      </c>
      <c r="B59" s="8" t="str">
        <f>[1]VPP!B56</f>
        <v>Sổ caro lớn 30*40 (200 trang)</v>
      </c>
      <c r="C59" s="6" t="str">
        <f>[1]VPP!C56</f>
        <v>cuốn</v>
      </c>
      <c r="D59" s="6"/>
      <c r="E59" s="6"/>
      <c r="F59" s="6"/>
      <c r="G59" s="6"/>
      <c r="H59" s="6"/>
      <c r="I59" s="6"/>
      <c r="J59" s="6" t="e">
        <f>[1]VPP!D56</f>
        <v>#REF!</v>
      </c>
      <c r="K59" s="8" t="e">
        <f>[1]VPP!E56</f>
        <v>#REF!</v>
      </c>
      <c r="L59" s="8" t="e">
        <f>[1]VPP!F56</f>
        <v>#REF!</v>
      </c>
      <c r="M59" s="8">
        <f>[1]VPP!G56</f>
        <v>2</v>
      </c>
      <c r="N59" s="8" t="e">
        <f>[1]VPP!H56</f>
        <v>#REF!</v>
      </c>
      <c r="O59" s="8">
        <f>[1]VPP!I56</f>
        <v>4</v>
      </c>
      <c r="P59" s="8">
        <f t="shared" si="1"/>
        <v>6</v>
      </c>
      <c r="Q59" s="9">
        <f>[1]VPP!K56</f>
        <v>37500</v>
      </c>
      <c r="R59" s="9">
        <f>[1]VPP!L56</f>
        <v>225000</v>
      </c>
    </row>
    <row r="60" spans="1:220">
      <c r="A60" s="6">
        <f>A59+1</f>
        <v>41</v>
      </c>
      <c r="B60" s="8" t="str">
        <f>[1]VPP!B57</f>
        <v>Kẹp giấy C62</v>
      </c>
      <c r="C60" s="6" t="str">
        <f>[1]VPP!C57</f>
        <v>hộp</v>
      </c>
      <c r="D60" s="6"/>
      <c r="E60" s="6"/>
      <c r="F60" s="6"/>
      <c r="G60" s="6"/>
      <c r="H60" s="6"/>
      <c r="I60" s="6"/>
      <c r="J60" s="6" t="e">
        <f>[1]VPP!D57</f>
        <v>#REF!</v>
      </c>
      <c r="K60" s="8">
        <f>[1]VPP!E57</f>
        <v>20</v>
      </c>
      <c r="L60" s="8">
        <f>[1]VPP!F57</f>
        <v>2</v>
      </c>
      <c r="M60" s="8" t="e">
        <f>[1]VPP!G57</f>
        <v>#REF!</v>
      </c>
      <c r="N60" s="8" t="e">
        <f>[1]VPP!H57</f>
        <v>#REF!</v>
      </c>
      <c r="O60" s="8" t="e">
        <f>[1]VPP!I57</f>
        <v>#REF!</v>
      </c>
      <c r="P60" s="8">
        <f t="shared" si="1"/>
        <v>22</v>
      </c>
      <c r="Q60" s="9">
        <f>[1]VPP!K57</f>
        <v>2600</v>
      </c>
      <c r="R60" s="9">
        <f>[1]VPP!L57</f>
        <v>57200</v>
      </c>
    </row>
    <row r="61" spans="1:220" s="1" customFormat="1" hidden="1">
      <c r="A61" s="6">
        <f t="shared" ref="A61:A73" si="3">A60+1</f>
        <v>42</v>
      </c>
      <c r="B61" s="8" t="str">
        <f>[1]VPP!B58</f>
        <v>Bấm lỗ 837</v>
      </c>
      <c r="C61" s="6" t="str">
        <f>[1]VPP!C58</f>
        <v>cái</v>
      </c>
      <c r="D61" s="6"/>
      <c r="E61" s="6"/>
      <c r="F61" s="6"/>
      <c r="G61" s="6"/>
      <c r="H61" s="6"/>
      <c r="I61" s="6"/>
      <c r="J61" s="6" t="e">
        <f>[1]VPP!D58</f>
        <v>#REF!</v>
      </c>
      <c r="K61" s="8" t="e">
        <f>[1]VPP!E58</f>
        <v>#REF!</v>
      </c>
      <c r="L61" s="8" t="e">
        <f>[1]VPP!F58</f>
        <v>#REF!</v>
      </c>
      <c r="M61" s="8" t="e">
        <f>[1]VPP!G58</f>
        <v>#REF!</v>
      </c>
      <c r="N61" s="8" t="e">
        <f>[1]VPP!H58</f>
        <v>#REF!</v>
      </c>
      <c r="O61" s="8" t="e">
        <f>[1]VPP!I58</f>
        <v>#REF!</v>
      </c>
      <c r="P61" s="8">
        <f t="shared" si="1"/>
        <v>0</v>
      </c>
      <c r="Q61" s="10">
        <f>[1]VPP!K58</f>
        <v>32000</v>
      </c>
      <c r="R61" s="10">
        <f>[1]VPP!L58</f>
        <v>0</v>
      </c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</row>
    <row r="62" spans="1:220" s="1" customFormat="1" hidden="1">
      <c r="A62" s="6">
        <f t="shared" si="3"/>
        <v>43</v>
      </c>
      <c r="B62" s="8" t="str">
        <f>[1]VPP!B59</f>
        <v>Kẹp bướm 51 mm</v>
      </c>
      <c r="C62" s="6" t="str">
        <f>[1]VPP!C59</f>
        <v>hộp</v>
      </c>
      <c r="D62" s="6"/>
      <c r="E62" s="6"/>
      <c r="F62" s="6"/>
      <c r="G62" s="6"/>
      <c r="H62" s="6"/>
      <c r="I62" s="6"/>
      <c r="J62" s="6" t="e">
        <f>[1]VPP!D59</f>
        <v>#REF!</v>
      </c>
      <c r="K62" s="8" t="e">
        <f>[1]VPP!E59</f>
        <v>#REF!</v>
      </c>
      <c r="L62" s="8" t="e">
        <f>[1]VPP!F59</f>
        <v>#REF!</v>
      </c>
      <c r="M62" s="8" t="e">
        <f>[1]VPP!G59</f>
        <v>#REF!</v>
      </c>
      <c r="N62" s="8" t="e">
        <f>[1]VPP!H59</f>
        <v>#REF!</v>
      </c>
      <c r="O62" s="8" t="e">
        <f>[1]VPP!I59</f>
        <v>#REF!</v>
      </c>
      <c r="P62" s="8">
        <f t="shared" si="1"/>
        <v>0</v>
      </c>
      <c r="Q62" s="10">
        <f>[1]VPP!K59</f>
        <v>19800</v>
      </c>
      <c r="R62" s="10">
        <f>[1]VPP!L59</f>
        <v>0</v>
      </c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</row>
    <row r="63" spans="1:220">
      <c r="A63" s="6">
        <f t="shared" si="3"/>
        <v>44</v>
      </c>
      <c r="B63" s="8" t="str">
        <f>[1]VPP!B60</f>
        <v>Kẹp bướm 32 mm</v>
      </c>
      <c r="C63" s="6" t="str">
        <f>[1]VPP!C60</f>
        <v>hộp</v>
      </c>
      <c r="D63" s="6"/>
      <c r="E63" s="6"/>
      <c r="F63" s="6"/>
      <c r="G63" s="6"/>
      <c r="H63" s="6"/>
      <c r="I63" s="6"/>
      <c r="J63" s="6" t="e">
        <f>[1]VPP!D60</f>
        <v>#REF!</v>
      </c>
      <c r="K63" s="8">
        <f>[1]VPP!E60</f>
        <v>5</v>
      </c>
      <c r="L63" s="8" t="e">
        <f>[1]VPP!F60</f>
        <v>#REF!</v>
      </c>
      <c r="M63" s="8" t="e">
        <f>[1]VPP!G60</f>
        <v>#REF!</v>
      </c>
      <c r="N63" s="8" t="e">
        <f>[1]VPP!H60</f>
        <v>#REF!</v>
      </c>
      <c r="O63" s="8" t="e">
        <f>[1]VPP!I60</f>
        <v>#REF!</v>
      </c>
      <c r="P63" s="8">
        <f t="shared" si="1"/>
        <v>5</v>
      </c>
      <c r="Q63" s="9">
        <f>[1]VPP!K60</f>
        <v>8500</v>
      </c>
      <c r="R63" s="9">
        <f>[1]VPP!L60</f>
        <v>42500</v>
      </c>
    </row>
    <row r="64" spans="1:220">
      <c r="A64" s="6">
        <f t="shared" si="3"/>
        <v>45</v>
      </c>
      <c r="B64" s="8" t="str">
        <f>[1]VPP!B61</f>
        <v>Kẹp bướm 25 mm</v>
      </c>
      <c r="C64" s="6" t="str">
        <f>[1]VPP!C61</f>
        <v>hộp</v>
      </c>
      <c r="D64" s="6"/>
      <c r="E64" s="6"/>
      <c r="F64" s="6"/>
      <c r="G64" s="6"/>
      <c r="H64" s="6"/>
      <c r="I64" s="6"/>
      <c r="J64" s="6" t="e">
        <f>[1]VPP!D61</f>
        <v>#REF!</v>
      </c>
      <c r="K64" s="8">
        <f>[1]VPP!E61</f>
        <v>10</v>
      </c>
      <c r="L64" s="8" t="e">
        <f>[1]VPP!F61</f>
        <v>#REF!</v>
      </c>
      <c r="M64" s="8" t="e">
        <f>[1]VPP!G61</f>
        <v>#REF!</v>
      </c>
      <c r="N64" s="8" t="e">
        <f>[1]VPP!H61</f>
        <v>#REF!</v>
      </c>
      <c r="O64" s="8" t="e">
        <f>[1]VPP!I61</f>
        <v>#REF!</v>
      </c>
      <c r="P64" s="8">
        <f t="shared" si="1"/>
        <v>10</v>
      </c>
      <c r="Q64" s="9">
        <f>[1]VPP!K61</f>
        <v>6000</v>
      </c>
      <c r="R64" s="9">
        <f>[1]VPP!L61</f>
        <v>60000</v>
      </c>
    </row>
    <row r="65" spans="1:220" s="1" customFormat="1" hidden="1">
      <c r="A65" s="6">
        <f t="shared" si="3"/>
        <v>46</v>
      </c>
      <c r="B65" s="8" t="str">
        <f>[1]VPP!B62</f>
        <v>Kẹp bướm 41 mm</v>
      </c>
      <c r="C65" s="6" t="str">
        <f>[1]VPP!C62</f>
        <v>hộp</v>
      </c>
      <c r="D65" s="6"/>
      <c r="E65" s="6"/>
      <c r="F65" s="6"/>
      <c r="G65" s="6"/>
      <c r="H65" s="6"/>
      <c r="I65" s="6"/>
      <c r="J65" s="6" t="e">
        <f>[1]VPP!D62</f>
        <v>#REF!</v>
      </c>
      <c r="K65" s="8" t="e">
        <f>[1]VPP!E62</f>
        <v>#REF!</v>
      </c>
      <c r="L65" s="8" t="e">
        <f>[1]VPP!F62</f>
        <v>#REF!</v>
      </c>
      <c r="M65" s="8" t="e">
        <f>[1]VPP!G62</f>
        <v>#REF!</v>
      </c>
      <c r="N65" s="8" t="e">
        <f>[1]VPP!H62</f>
        <v>#REF!</v>
      </c>
      <c r="O65" s="8" t="e">
        <f>[1]VPP!I62</f>
        <v>#REF!</v>
      </c>
      <c r="P65" s="8">
        <f t="shared" si="1"/>
        <v>0</v>
      </c>
      <c r="Q65" s="10">
        <f>[1]VPP!K62</f>
        <v>12300</v>
      </c>
      <c r="R65" s="10">
        <f>[1]VPP!L62</f>
        <v>0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</row>
    <row r="66" spans="1:220">
      <c r="A66" s="6">
        <f t="shared" si="3"/>
        <v>47</v>
      </c>
      <c r="B66" s="8" t="str">
        <f>[1]VPP!B63</f>
        <v>Hồ nước TL</v>
      </c>
      <c r="C66" s="6" t="str">
        <f>[1]VPP!C63</f>
        <v>lọ</v>
      </c>
      <c r="D66" s="6"/>
      <c r="E66" s="6"/>
      <c r="F66" s="6"/>
      <c r="G66" s="6"/>
      <c r="H66" s="6"/>
      <c r="I66" s="6"/>
      <c r="J66" s="6" t="e">
        <f>[1]VPP!D63</f>
        <v>#REF!</v>
      </c>
      <c r="K66" s="8">
        <f>[1]VPP!E63</f>
        <v>24</v>
      </c>
      <c r="L66" s="8" t="e">
        <f>[1]VPP!F63</f>
        <v>#REF!</v>
      </c>
      <c r="M66" s="8">
        <f>[1]VPP!G63</f>
        <v>24</v>
      </c>
      <c r="N66" s="8" t="e">
        <f>[1]VPP!H63</f>
        <v>#REF!</v>
      </c>
      <c r="O66" s="8" t="e">
        <f>[1]VPP!I63</f>
        <v>#REF!</v>
      </c>
      <c r="P66" s="8">
        <f t="shared" si="1"/>
        <v>48</v>
      </c>
      <c r="Q66" s="9">
        <f>[1]VPP!K63</f>
        <v>2700</v>
      </c>
      <c r="R66" s="9">
        <f>[1]VPP!L63</f>
        <v>129600</v>
      </c>
    </row>
    <row r="67" spans="1:220" s="1" customFormat="1" hidden="1">
      <c r="A67" s="6">
        <f t="shared" si="3"/>
        <v>48</v>
      </c>
      <c r="B67" s="8" t="str">
        <f>[1]VPP!B64</f>
        <v>Máy tính 12 số casio JS 120L</v>
      </c>
      <c r="C67" s="6" t="str">
        <f>[1]VPP!C64</f>
        <v>cái</v>
      </c>
      <c r="D67" s="6"/>
      <c r="E67" s="6"/>
      <c r="F67" s="6"/>
      <c r="G67" s="6"/>
      <c r="H67" s="6"/>
      <c r="I67" s="6"/>
      <c r="J67" s="6" t="e">
        <f>[1]VPP!D64</f>
        <v>#REF!</v>
      </c>
      <c r="K67" s="8" t="e">
        <f>[1]VPP!E64</f>
        <v>#REF!</v>
      </c>
      <c r="L67" s="8" t="e">
        <f>[1]VPP!F64</f>
        <v>#REF!</v>
      </c>
      <c r="M67" s="8" t="e">
        <f>[1]VPP!G64</f>
        <v>#REF!</v>
      </c>
      <c r="N67" s="8" t="e">
        <f>[1]VPP!H64</f>
        <v>#REF!</v>
      </c>
      <c r="O67" s="8" t="e">
        <f>[1]VPP!I64</f>
        <v>#REF!</v>
      </c>
      <c r="P67" s="8">
        <f t="shared" si="1"/>
        <v>0</v>
      </c>
      <c r="Q67" s="10">
        <f>[1]VPP!K64</f>
        <v>63000</v>
      </c>
      <c r="R67" s="10">
        <f>[1]VPP!L64</f>
        <v>0</v>
      </c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</row>
    <row r="68" spans="1:220">
      <c r="A68" s="6">
        <f t="shared" si="3"/>
        <v>49</v>
      </c>
      <c r="B68" s="8" t="str">
        <f>[1]VPP!B65</f>
        <v>Băng keo 2 mặt 1.2p</v>
      </c>
      <c r="C68" s="6" t="str">
        <f>[1]VPP!C65</f>
        <v>cuộn</v>
      </c>
      <c r="D68" s="6"/>
      <c r="E68" s="6"/>
      <c r="F68" s="6"/>
      <c r="G68" s="6"/>
      <c r="H68" s="6"/>
      <c r="I68" s="6"/>
      <c r="J68" s="6" t="e">
        <f>[1]VPP!D65</f>
        <v>#REF!</v>
      </c>
      <c r="K68" s="8" t="e">
        <f>[1]VPP!E65</f>
        <v>#REF!</v>
      </c>
      <c r="L68" s="8">
        <f>[1]VPP!F65</f>
        <v>2</v>
      </c>
      <c r="M68" s="8" t="e">
        <f>[1]VPP!G65</f>
        <v>#REF!</v>
      </c>
      <c r="N68" s="8" t="e">
        <f>[1]VPP!H65</f>
        <v>#REF!</v>
      </c>
      <c r="O68" s="8" t="e">
        <f>[1]VPP!I65</f>
        <v>#REF!</v>
      </c>
      <c r="P68" s="8">
        <f t="shared" si="1"/>
        <v>2</v>
      </c>
      <c r="Q68" s="9">
        <f>[1]VPP!K65</f>
        <v>1600</v>
      </c>
      <c r="R68" s="9">
        <f>[1]VPP!L65</f>
        <v>3200</v>
      </c>
    </row>
    <row r="69" spans="1:220">
      <c r="A69" s="6">
        <f t="shared" si="3"/>
        <v>50</v>
      </c>
      <c r="B69" s="8" t="str">
        <f>[1]VPP!B66</f>
        <v>Dao rọc giấy trung SDI 0404</v>
      </c>
      <c r="C69" s="6" t="str">
        <f>[1]VPP!C66</f>
        <v>cái</v>
      </c>
      <c r="D69" s="6"/>
      <c r="E69" s="6"/>
      <c r="F69" s="6"/>
      <c r="G69" s="6"/>
      <c r="H69" s="6"/>
      <c r="I69" s="6"/>
      <c r="J69" s="6" t="e">
        <f>[1]VPP!D66</f>
        <v>#REF!</v>
      </c>
      <c r="K69" s="8">
        <f>[1]VPP!E66</f>
        <v>2</v>
      </c>
      <c r="L69" s="8" t="e">
        <f>[1]VPP!F66</f>
        <v>#REF!</v>
      </c>
      <c r="M69" s="8" t="e">
        <f>[1]VPP!G66</f>
        <v>#REF!</v>
      </c>
      <c r="N69" s="8" t="e">
        <f>[1]VPP!H66</f>
        <v>#REF!</v>
      </c>
      <c r="O69" s="8" t="e">
        <f>[1]VPP!I66</f>
        <v>#REF!</v>
      </c>
      <c r="P69" s="8">
        <f t="shared" si="1"/>
        <v>2</v>
      </c>
      <c r="Q69" s="9">
        <f>[1]VPP!K66</f>
        <v>11600</v>
      </c>
      <c r="R69" s="9">
        <f>[1]VPP!L66</f>
        <v>23200</v>
      </c>
    </row>
    <row r="70" spans="1:220">
      <c r="A70" s="6">
        <f t="shared" si="3"/>
        <v>51</v>
      </c>
      <c r="B70" s="8" t="str">
        <f>[1]VPP!B67</f>
        <v>Kéo</v>
      </c>
      <c r="C70" s="6" t="str">
        <f>[1]VPP!C67</f>
        <v>cái</v>
      </c>
      <c r="D70" s="6"/>
      <c r="E70" s="6"/>
      <c r="F70" s="6"/>
      <c r="G70" s="6"/>
      <c r="H70" s="6"/>
      <c r="I70" s="6"/>
      <c r="J70" s="6" t="e">
        <f>[1]VPP!D67</f>
        <v>#REF!</v>
      </c>
      <c r="K70" s="8">
        <f>[1]VPP!E67</f>
        <v>2</v>
      </c>
      <c r="L70" s="8" t="e">
        <f>[1]VPP!F67</f>
        <v>#REF!</v>
      </c>
      <c r="M70" s="8" t="e">
        <f>[1]VPP!G67</f>
        <v>#REF!</v>
      </c>
      <c r="N70" s="8">
        <f>[1]VPP!H67</f>
        <v>1</v>
      </c>
      <c r="O70" s="8" t="e">
        <f>[1]VPP!I67</f>
        <v>#REF!</v>
      </c>
      <c r="P70" s="8">
        <f t="shared" si="1"/>
        <v>3</v>
      </c>
      <c r="Q70" s="9">
        <f>[1]VPP!K67</f>
        <v>12000</v>
      </c>
      <c r="R70" s="9">
        <f>[1]VPP!L67</f>
        <v>36000</v>
      </c>
    </row>
    <row r="71" spans="1:220" s="1" customFormat="1" hidden="1">
      <c r="A71" s="6">
        <f t="shared" si="3"/>
        <v>52</v>
      </c>
      <c r="B71" s="8" t="str">
        <f>[1]VPP!B68</f>
        <v>Bìa caro 3 dây gáy vải 7p</v>
      </c>
      <c r="C71" s="6" t="str">
        <f>[1]VPP!C68</f>
        <v>cái</v>
      </c>
      <c r="D71" s="6"/>
      <c r="E71" s="6"/>
      <c r="F71" s="6"/>
      <c r="G71" s="6"/>
      <c r="H71" s="6"/>
      <c r="I71" s="6"/>
      <c r="J71" s="6" t="e">
        <f>[1]VPP!D68</f>
        <v>#REF!</v>
      </c>
      <c r="K71" s="8" t="e">
        <f>[1]VPP!E68</f>
        <v>#REF!</v>
      </c>
      <c r="L71" s="8" t="e">
        <f>[1]VPP!F68</f>
        <v>#REF!</v>
      </c>
      <c r="M71" s="8" t="e">
        <f>[1]VPP!G68</f>
        <v>#REF!</v>
      </c>
      <c r="N71" s="8" t="e">
        <f>[1]VPP!H68</f>
        <v>#REF!</v>
      </c>
      <c r="O71" s="8" t="e">
        <f>[1]VPP!I68</f>
        <v>#REF!</v>
      </c>
      <c r="P71" s="8">
        <f t="shared" si="1"/>
        <v>0</v>
      </c>
      <c r="Q71" s="10">
        <f>[1]VPP!K68</f>
        <v>6700</v>
      </c>
      <c r="R71" s="10">
        <f>[1]VPP!L68</f>
        <v>0</v>
      </c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</row>
    <row r="72" spans="1:220">
      <c r="A72" s="6">
        <f t="shared" si="3"/>
        <v>53</v>
      </c>
      <c r="B72" s="8" t="str">
        <f>[1]VPP!B69</f>
        <v>Ruột Kim chì bấm Monani (2 ống/vỉ)</v>
      </c>
      <c r="C72" s="6" t="str">
        <f>[1]VPP!C69</f>
        <v>vỉ</v>
      </c>
      <c r="D72" s="6"/>
      <c r="E72" s="6"/>
      <c r="F72" s="6"/>
      <c r="G72" s="6"/>
      <c r="H72" s="6"/>
      <c r="I72" s="6"/>
      <c r="J72" s="6" t="e">
        <f>[1]VPP!D69</f>
        <v>#REF!</v>
      </c>
      <c r="K72" s="8">
        <f>[1]VPP!E69</f>
        <v>1</v>
      </c>
      <c r="L72" s="8" t="e">
        <f>[1]VPP!F69</f>
        <v>#REF!</v>
      </c>
      <c r="M72" s="8" t="e">
        <f>[1]VPP!G69</f>
        <v>#REF!</v>
      </c>
      <c r="N72" s="8" t="e">
        <f>[1]VPP!H69</f>
        <v>#REF!</v>
      </c>
      <c r="O72" s="8" t="e">
        <f>[1]VPP!I69</f>
        <v>#REF!</v>
      </c>
      <c r="P72" s="8">
        <f t="shared" si="1"/>
        <v>1</v>
      </c>
      <c r="Q72" s="9">
        <f>[1]VPP!K69</f>
        <v>13200</v>
      </c>
      <c r="R72" s="9">
        <f>[1]VPP!L69</f>
        <v>13200</v>
      </c>
    </row>
    <row r="73" spans="1:220">
      <c r="A73" s="6">
        <f t="shared" si="3"/>
        <v>54</v>
      </c>
      <c r="B73" s="8" t="str">
        <f>[1]VPP!B70</f>
        <v>Pin tiểu máy lạnh</v>
      </c>
      <c r="C73" s="6" t="str">
        <f>[1]VPP!C70</f>
        <v>cặp</v>
      </c>
      <c r="D73" s="6"/>
      <c r="E73" s="6"/>
      <c r="F73" s="6"/>
      <c r="G73" s="6"/>
      <c r="H73" s="6"/>
      <c r="I73" s="6"/>
      <c r="J73" s="6" t="e">
        <f>[1]VPP!D70</f>
        <v>#REF!</v>
      </c>
      <c r="K73" s="8" t="e">
        <f>[1]VPP!E70</f>
        <v>#REF!</v>
      </c>
      <c r="L73" s="8" t="e">
        <f>[1]VPP!F70</f>
        <v>#REF!</v>
      </c>
      <c r="M73" s="8" t="e">
        <f>[1]VPP!G70</f>
        <v>#REF!</v>
      </c>
      <c r="N73" s="8" t="e">
        <f>[1]VPP!H70</f>
        <v>#REF!</v>
      </c>
      <c r="O73" s="8">
        <f>[1]VPP!I70</f>
        <v>8</v>
      </c>
      <c r="P73" s="8">
        <f t="shared" si="1"/>
        <v>8</v>
      </c>
      <c r="Q73" s="9">
        <f>[1]VPP!K70</f>
        <v>5400</v>
      </c>
      <c r="R73" s="9">
        <f>[1]VPP!L70</f>
        <v>43200</v>
      </c>
    </row>
    <row r="74" spans="1:220">
      <c r="A74" s="6"/>
      <c r="B74" s="8"/>
      <c r="C74" s="6"/>
      <c r="D74" s="6"/>
      <c r="E74" s="6"/>
      <c r="F74" s="6"/>
      <c r="G74" s="6"/>
      <c r="H74" s="6"/>
      <c r="I74" s="6"/>
      <c r="J74" s="6"/>
      <c r="K74" s="8"/>
      <c r="L74" s="8"/>
      <c r="M74" s="8"/>
      <c r="N74" s="8"/>
      <c r="O74" s="8"/>
      <c r="P74" s="8"/>
      <c r="Q74" s="9"/>
      <c r="R74" s="9"/>
    </row>
    <row r="75" spans="1:220">
      <c r="A75" s="6"/>
      <c r="B75" s="11" t="s">
        <v>14</v>
      </c>
      <c r="C75" s="6"/>
      <c r="D75" s="6"/>
      <c r="E75" s="6"/>
      <c r="F75" s="6"/>
      <c r="G75" s="6"/>
      <c r="H75" s="6"/>
      <c r="I75" s="6"/>
      <c r="J75" s="6"/>
      <c r="K75" s="8"/>
      <c r="L75" s="8"/>
      <c r="M75" s="8"/>
      <c r="N75" s="8"/>
      <c r="O75" s="8"/>
      <c r="P75" s="8"/>
      <c r="Q75" s="9"/>
      <c r="R75" s="9"/>
    </row>
    <row r="76" spans="1:220" s="1" customFormat="1">
      <c r="A76" s="6">
        <v>55</v>
      </c>
      <c r="B76" s="8" t="str">
        <f>[1]VTU!B18</f>
        <v xml:space="preserve">Giấy Fo </v>
      </c>
      <c r="C76" s="6" t="str">
        <f>[1]VTU!C18</f>
        <v>ram</v>
      </c>
      <c r="D76" s="8"/>
      <c r="E76" s="8"/>
      <c r="F76" s="8"/>
      <c r="G76" s="8"/>
      <c r="H76" s="8"/>
      <c r="I76" s="8"/>
      <c r="J76" s="8" t="str">
        <f>[1]VTU!D18</f>
        <v>vàng</v>
      </c>
      <c r="K76" s="8" t="e">
        <f>[1]VTU!E18</f>
        <v>#REF!</v>
      </c>
      <c r="L76" s="8" t="e">
        <f>[1]VTU!F18</f>
        <v>#REF!</v>
      </c>
      <c r="M76" s="8">
        <f>[1]VTU!G18</f>
        <v>12</v>
      </c>
      <c r="N76" s="8" t="e">
        <f>[1]VTU!H18</f>
        <v>#REF!</v>
      </c>
      <c r="O76" s="8">
        <f>[1]VTU!I18</f>
        <v>8</v>
      </c>
      <c r="P76" s="8">
        <f t="shared" si="1"/>
        <v>20</v>
      </c>
      <c r="Q76" s="10">
        <f>[1]VTU!K18</f>
        <v>65000</v>
      </c>
      <c r="R76" s="10">
        <f>[1]VTU!L18</f>
        <v>1300000</v>
      </c>
      <c r="S76" s="4" t="s">
        <v>16</v>
      </c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</row>
    <row r="77" spans="1:220">
      <c r="A77" s="6">
        <v>56</v>
      </c>
      <c r="B77" s="8" t="str">
        <f>[1]VTU!B19</f>
        <v>Viết lông dầu Pillot</v>
      </c>
      <c r="C77" s="6" t="str">
        <f>[1]VTU!C19</f>
        <v xml:space="preserve">cây </v>
      </c>
      <c r="D77" s="8"/>
      <c r="E77" s="8"/>
      <c r="F77" s="8"/>
      <c r="G77" s="8"/>
      <c r="H77" s="8"/>
      <c r="I77" s="8"/>
      <c r="J77" s="8" t="str">
        <f>[1]VTU!D19</f>
        <v>xanh</v>
      </c>
      <c r="K77" s="8" t="e">
        <f>[1]VTU!E19</f>
        <v>#REF!</v>
      </c>
      <c r="L77" s="8" t="e">
        <f>[1]VTU!F19</f>
        <v>#REF!</v>
      </c>
      <c r="M77" s="8" t="e">
        <f>[1]VTU!G19</f>
        <v>#REF!</v>
      </c>
      <c r="N77" s="8">
        <f>[1]VTU!H19</f>
        <v>20</v>
      </c>
      <c r="O77" s="8">
        <f>[1]VTU!I19</f>
        <v>36</v>
      </c>
      <c r="P77" s="8">
        <f t="shared" si="1"/>
        <v>56</v>
      </c>
      <c r="Q77" s="9">
        <f>[1]VTU!K19</f>
        <v>3000</v>
      </c>
      <c r="R77" s="9">
        <f>[1]VTU!L19</f>
        <v>168000</v>
      </c>
    </row>
    <row r="78" spans="1:220" s="2" customFormat="1">
      <c r="A78" s="6">
        <v>57</v>
      </c>
      <c r="B78" s="8" t="str">
        <f>[1]VTU!B20</f>
        <v xml:space="preserve">Viết lông bảng TL WB -03 </v>
      </c>
      <c r="C78" s="6" t="str">
        <f>[1]VTU!C20</f>
        <v>cây</v>
      </c>
      <c r="D78" s="8"/>
      <c r="E78" s="8"/>
      <c r="F78" s="8"/>
      <c r="G78" s="8"/>
      <c r="H78" s="8"/>
      <c r="I78" s="8"/>
      <c r="J78" s="8" t="str">
        <f>[1]VTU!D20</f>
        <v>xanh</v>
      </c>
      <c r="K78" s="8" t="e">
        <f>[1]VTU!E20</f>
        <v>#REF!</v>
      </c>
      <c r="L78" s="8" t="e">
        <f>[1]VTU!F20</f>
        <v>#REF!</v>
      </c>
      <c r="M78" s="8" t="e">
        <f>[1]VTU!G20</f>
        <v>#REF!</v>
      </c>
      <c r="N78" s="8">
        <f>[1]VTU!H20</f>
        <v>10</v>
      </c>
      <c r="O78" s="8">
        <f>[1]VTU!I20</f>
        <v>12</v>
      </c>
      <c r="P78" s="8">
        <f t="shared" si="1"/>
        <v>22</v>
      </c>
      <c r="Q78" s="10">
        <f>[1]VTU!K20</f>
        <v>5200</v>
      </c>
      <c r="R78" s="10">
        <f>[1]VTU!L20</f>
        <v>114400</v>
      </c>
      <c r="S78" s="4" t="s">
        <v>18</v>
      </c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</row>
    <row r="79" spans="1:220" s="2" customFormat="1">
      <c r="A79" s="6">
        <v>58</v>
      </c>
      <c r="B79" s="8" t="str">
        <f>[1]VTU!B21</f>
        <v xml:space="preserve">Viết lông bảng TL WB -03 </v>
      </c>
      <c r="C79" s="6" t="str">
        <f>[1]VTU!C21</f>
        <v>cây</v>
      </c>
      <c r="D79" s="8"/>
      <c r="E79" s="8"/>
      <c r="F79" s="8"/>
      <c r="G79" s="8"/>
      <c r="H79" s="8"/>
      <c r="I79" s="8"/>
      <c r="J79" s="8" t="str">
        <f>[1]VTU!D21</f>
        <v>đỏ</v>
      </c>
      <c r="K79" s="8" t="e">
        <f>[1]VTU!E21</f>
        <v>#REF!</v>
      </c>
      <c r="L79" s="8" t="e">
        <f>[1]VTU!F21</f>
        <v>#REF!</v>
      </c>
      <c r="M79" s="8" t="e">
        <f>[1]VTU!G21</f>
        <v>#REF!</v>
      </c>
      <c r="N79" s="8">
        <f>[1]VTU!H21</f>
        <v>5</v>
      </c>
      <c r="O79" s="8" t="e">
        <f>[1]VTU!I21</f>
        <v>#REF!</v>
      </c>
      <c r="P79" s="8">
        <f t="shared" si="1"/>
        <v>5</v>
      </c>
      <c r="Q79" s="10">
        <f>[1]VTU!K21</f>
        <v>5200</v>
      </c>
      <c r="R79" s="10">
        <f>[1]VTU!L21</f>
        <v>26000</v>
      </c>
      <c r="S79" s="4" t="s">
        <v>18</v>
      </c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</row>
    <row r="80" spans="1:220">
      <c r="A80" s="6">
        <v>59</v>
      </c>
      <c r="B80" s="8" t="str">
        <f>[1]VTU!B22</f>
        <v>Mực viết lông dầu bến nghé</v>
      </c>
      <c r="C80" s="6" t="str">
        <f>[1]VTU!C22</f>
        <v>hộp</v>
      </c>
      <c r="D80" s="8"/>
      <c r="E80" s="8"/>
      <c r="F80" s="8"/>
      <c r="G80" s="8"/>
      <c r="H80" s="8"/>
      <c r="I80" s="8"/>
      <c r="J80" s="8" t="str">
        <f>[1]VTU!D22</f>
        <v>xanh</v>
      </c>
      <c r="K80" s="8" t="e">
        <f>[1]VTU!E22</f>
        <v>#REF!</v>
      </c>
      <c r="L80" s="8" t="e">
        <f>[1]VTU!F22</f>
        <v>#REF!</v>
      </c>
      <c r="M80" s="8">
        <f>[1]VTU!G22</f>
        <v>20</v>
      </c>
      <c r="N80" s="8">
        <f>[1]VTU!H22</f>
        <v>20</v>
      </c>
      <c r="O80" s="8">
        <f>[1]VTU!I22</f>
        <v>30</v>
      </c>
      <c r="P80" s="8">
        <f t="shared" si="1"/>
        <v>70</v>
      </c>
      <c r="Q80" s="9">
        <f>[1]VTU!K22</f>
        <v>6500</v>
      </c>
      <c r="R80" s="9">
        <f>[1]VTU!L22</f>
        <v>455000</v>
      </c>
    </row>
    <row r="81" spans="1:18">
      <c r="A81" s="6">
        <v>60</v>
      </c>
      <c r="B81" s="8" t="str">
        <f>[1]VTU!B23</f>
        <v>Mực viết lông dầu bến nghé</v>
      </c>
      <c r="C81" s="6" t="str">
        <f>[1]VTU!C23</f>
        <v>hộp</v>
      </c>
      <c r="D81" s="8"/>
      <c r="E81" s="8"/>
      <c r="F81" s="8"/>
      <c r="G81" s="8"/>
      <c r="H81" s="8"/>
      <c r="I81" s="8"/>
      <c r="J81" s="8" t="str">
        <f>[1]VTU!D23</f>
        <v>đỏ</v>
      </c>
      <c r="K81" s="8" t="e">
        <f>[1]VTU!E23</f>
        <v>#REF!</v>
      </c>
      <c r="L81" s="8" t="e">
        <f>[1]VTU!F23</f>
        <v>#REF!</v>
      </c>
      <c r="M81" s="8">
        <f>[1]VTU!G23</f>
        <v>20</v>
      </c>
      <c r="N81" s="8" t="e">
        <f>[1]VTU!H23</f>
        <v>#REF!</v>
      </c>
      <c r="O81" s="8" t="e">
        <f>[1]VTU!I23</f>
        <v>#REF!</v>
      </c>
      <c r="P81" s="8">
        <f t="shared" si="1"/>
        <v>20</v>
      </c>
      <c r="Q81" s="9">
        <f>[1]VTU!K23</f>
        <v>6500</v>
      </c>
      <c r="R81" s="9">
        <f>[1]VTU!L23</f>
        <v>130000</v>
      </c>
    </row>
    <row r="82" spans="1:18">
      <c r="A82" s="6">
        <v>61</v>
      </c>
      <c r="B82" s="8" t="str">
        <f>[1]VTU!B24</f>
        <v>Dao lam</v>
      </c>
      <c r="C82" s="6" t="str">
        <f>[1]VTU!C24</f>
        <v>hộp</v>
      </c>
      <c r="D82" s="8"/>
      <c r="E82" s="8"/>
      <c r="F82" s="8"/>
      <c r="G82" s="8"/>
      <c r="H82" s="8"/>
      <c r="I82" s="8"/>
      <c r="J82" s="8" t="e">
        <f>[1]VTU!D24</f>
        <v>#REF!</v>
      </c>
      <c r="K82" s="8" t="e">
        <f>[1]VTU!E24</f>
        <v>#REF!</v>
      </c>
      <c r="L82" s="8" t="e">
        <f>[1]VTU!F24</f>
        <v>#REF!</v>
      </c>
      <c r="M82" s="8">
        <f>[1]VTU!G24</f>
        <v>1</v>
      </c>
      <c r="N82" s="8" t="e">
        <f>[1]VTU!H24</f>
        <v>#REF!</v>
      </c>
      <c r="O82" s="8">
        <f>[1]VTU!I24</f>
        <v>5</v>
      </c>
      <c r="P82" s="8">
        <f t="shared" si="1"/>
        <v>6</v>
      </c>
      <c r="Q82" s="9">
        <f>[1]VTU!K24</f>
        <v>4500</v>
      </c>
      <c r="R82" s="9">
        <f>[1]VTU!L24</f>
        <v>27000</v>
      </c>
    </row>
    <row r="83" spans="1:18">
      <c r="A83" s="6">
        <v>62</v>
      </c>
      <c r="B83" s="8" t="str">
        <f>[1]VTU!B25</f>
        <v>Lưỡi dao rọc giấy</v>
      </c>
      <c r="C83" s="6" t="str">
        <f>[1]VTU!C25</f>
        <v>hộp</v>
      </c>
      <c r="D83" s="8"/>
      <c r="E83" s="8"/>
      <c r="F83" s="8"/>
      <c r="G83" s="8"/>
      <c r="H83" s="8"/>
      <c r="I83" s="8"/>
      <c r="J83" s="8" t="e">
        <f>[1]VTU!D25</f>
        <v>#REF!</v>
      </c>
      <c r="K83" s="8" t="e">
        <f>[1]VTU!E25</f>
        <v>#REF!</v>
      </c>
      <c r="L83" s="8" t="e">
        <f>[1]VTU!F25</f>
        <v>#REF!</v>
      </c>
      <c r="M83" s="8">
        <f>[1]VTU!G25</f>
        <v>10</v>
      </c>
      <c r="N83" s="8" t="e">
        <f>[1]VTU!H25</f>
        <v>#REF!</v>
      </c>
      <c r="O83" s="8" t="e">
        <f>[1]VTU!I25</f>
        <v>#REF!</v>
      </c>
      <c r="P83" s="8">
        <f t="shared" si="1"/>
        <v>10</v>
      </c>
      <c r="Q83" s="9">
        <f>[1]VTU!K25</f>
        <v>12000</v>
      </c>
      <c r="R83" s="9">
        <f>[1]VTU!L25</f>
        <v>120000</v>
      </c>
    </row>
    <row r="84" spans="1:18" ht="25.5" hidden="1" customHeight="1">
      <c r="A84" s="6"/>
      <c r="B84" s="8"/>
      <c r="C84" s="6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9"/>
      <c r="R84" s="9"/>
    </row>
    <row r="85" spans="1:18" ht="25.5" hidden="1" customHeight="1">
      <c r="A85" s="6"/>
      <c r="B85" s="8"/>
      <c r="C85" s="6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9"/>
      <c r="R85" s="9"/>
    </row>
    <row r="86" spans="1:18" hidden="1">
      <c r="A86" s="6">
        <v>63</v>
      </c>
      <c r="B86" s="8"/>
      <c r="C86" s="6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9"/>
      <c r="R86" s="9"/>
    </row>
    <row r="87" spans="1:18" hidden="1">
      <c r="A87" s="6">
        <v>64</v>
      </c>
      <c r="B87" s="8"/>
      <c r="C87" s="6"/>
      <c r="D87" s="6"/>
      <c r="E87" s="6"/>
      <c r="F87" s="6"/>
      <c r="G87" s="6"/>
      <c r="H87" s="6"/>
      <c r="I87" s="6"/>
      <c r="J87" s="6"/>
      <c r="K87" s="8"/>
      <c r="L87" s="8"/>
      <c r="M87" s="8"/>
      <c r="N87" s="8"/>
      <c r="O87" s="8"/>
      <c r="P87" s="8"/>
      <c r="Q87" s="9"/>
      <c r="R87" s="9"/>
    </row>
    <row r="88" spans="1:18">
      <c r="A88" s="6"/>
      <c r="B88" s="8"/>
      <c r="C88" s="6"/>
      <c r="D88" s="6"/>
      <c r="E88" s="6"/>
      <c r="F88" s="6"/>
      <c r="G88" s="6"/>
      <c r="H88" s="6"/>
      <c r="I88" s="6"/>
      <c r="J88" s="6"/>
      <c r="K88" s="8"/>
      <c r="L88" s="8"/>
      <c r="M88" s="8"/>
      <c r="N88" s="8"/>
      <c r="O88" s="8"/>
      <c r="P88" s="8"/>
      <c r="Q88" s="9"/>
      <c r="R88" s="9"/>
    </row>
    <row r="89" spans="1:18">
      <c r="A89" s="6"/>
      <c r="B89" s="11" t="s">
        <v>15</v>
      </c>
      <c r="C89" s="6"/>
      <c r="D89" s="6"/>
      <c r="E89" s="6"/>
      <c r="F89" s="6"/>
      <c r="G89" s="6"/>
      <c r="H89" s="6"/>
      <c r="I89" s="6"/>
      <c r="J89" s="6"/>
      <c r="K89" s="8"/>
      <c r="L89" s="8"/>
      <c r="M89" s="8"/>
      <c r="N89" s="8"/>
      <c r="O89" s="8"/>
      <c r="P89" s="8"/>
      <c r="Q89" s="9"/>
      <c r="R89" s="9"/>
    </row>
    <row r="90" spans="1:18">
      <c r="A90" s="6">
        <v>66</v>
      </c>
      <c r="B90" s="8" t="str">
        <f>[1]V.DỤNG!B16</f>
        <v>Giấy VS Sài gòn</v>
      </c>
      <c r="C90" s="6" t="str">
        <f>[1]V.DỤNG!C16</f>
        <v>cuộn</v>
      </c>
      <c r="D90" s="8"/>
      <c r="E90" s="8"/>
      <c r="F90" s="8"/>
      <c r="G90" s="8"/>
      <c r="H90" s="8"/>
      <c r="I90" s="8"/>
      <c r="J90" s="8" t="e">
        <f>[1]V.DỤNG!D16</f>
        <v>#REF!</v>
      </c>
      <c r="K90" s="8" t="e">
        <f>[1]V.DỤNG!E16</f>
        <v>#REF!</v>
      </c>
      <c r="L90" s="8">
        <f>[1]V.DỤNG!F16</f>
        <v>30</v>
      </c>
      <c r="M90" s="8">
        <f>[1]V.DỤNG!G16</f>
        <v>200</v>
      </c>
      <c r="N90" s="8" t="e">
        <f>[1]V.DỤNG!H16</f>
        <v>#REF!</v>
      </c>
      <c r="O90" s="8">
        <f>[1]V.DỤNG!I16</f>
        <v>200</v>
      </c>
      <c r="P90" s="8">
        <f t="shared" ref="P90:P104" si="4">R90/Q90</f>
        <v>430</v>
      </c>
      <c r="Q90" s="9">
        <f>[1]V.DỤNG!K16</f>
        <v>2500</v>
      </c>
      <c r="R90" s="9">
        <f>[1]V.DỤNG!L16</f>
        <v>1075000</v>
      </c>
    </row>
    <row r="91" spans="1:18">
      <c r="A91" s="6">
        <v>67</v>
      </c>
      <c r="B91" s="8" t="str">
        <f>[1]V.DỤNG!B17</f>
        <v>Giấy VS An an</v>
      </c>
      <c r="C91" s="6" t="str">
        <f>[1]V.DỤNG!C17</f>
        <v>cuộn</v>
      </c>
      <c r="D91" s="8"/>
      <c r="E91" s="8"/>
      <c r="F91" s="8"/>
      <c r="G91" s="8"/>
      <c r="H91" s="8"/>
      <c r="I91" s="8"/>
      <c r="J91" s="8" t="e">
        <f>[1]V.DỤNG!D17</f>
        <v>#REF!</v>
      </c>
      <c r="K91" s="8">
        <f>[1]V.DỤNG!E17</f>
        <v>200</v>
      </c>
      <c r="L91" s="8" t="e">
        <f>[1]V.DỤNG!F17</f>
        <v>#REF!</v>
      </c>
      <c r="M91" s="8" t="e">
        <f>[1]V.DỤNG!G17</f>
        <v>#REF!</v>
      </c>
      <c r="N91" s="8" t="e">
        <f>[1]V.DỤNG!H17</f>
        <v>#REF!</v>
      </c>
      <c r="O91" s="8" t="e">
        <f>[1]V.DỤNG!I17</f>
        <v>#REF!</v>
      </c>
      <c r="P91" s="8">
        <f t="shared" si="4"/>
        <v>200</v>
      </c>
      <c r="Q91" s="9">
        <f>[1]V.DỤNG!K17</f>
        <v>2900</v>
      </c>
      <c r="R91" s="9">
        <f>[1]V.DỤNG!L17</f>
        <v>580000</v>
      </c>
    </row>
    <row r="92" spans="1:18">
      <c r="A92" s="6">
        <v>68</v>
      </c>
      <c r="B92" s="8" t="str">
        <f>[1]V.DỤNG!B18</f>
        <v>Nước rửa kiếng</v>
      </c>
      <c r="C92" s="6" t="str">
        <f>[1]V.DỤNG!C18</f>
        <v>chai</v>
      </c>
      <c r="D92" s="8"/>
      <c r="E92" s="8"/>
      <c r="F92" s="8"/>
      <c r="G92" s="8"/>
      <c r="H92" s="8"/>
      <c r="I92" s="8"/>
      <c r="J92" s="8" t="e">
        <f>[1]V.DỤNG!D18</f>
        <v>#REF!</v>
      </c>
      <c r="K92" s="8">
        <f>[1]V.DỤNG!E18</f>
        <v>2</v>
      </c>
      <c r="L92" s="8" t="e">
        <f>[1]V.DỤNG!F18</f>
        <v>#REF!</v>
      </c>
      <c r="M92" s="8" t="e">
        <f>[1]V.DỤNG!G18</f>
        <v>#REF!</v>
      </c>
      <c r="N92" s="8" t="e">
        <f>[1]V.DỤNG!H18</f>
        <v>#REF!</v>
      </c>
      <c r="O92" s="8" t="e">
        <f>[1]V.DỤNG!I18</f>
        <v>#REF!</v>
      </c>
      <c r="P92" s="8">
        <f t="shared" si="4"/>
        <v>2</v>
      </c>
      <c r="Q92" s="9">
        <f>[1]V.DỤNG!K18</f>
        <v>19500</v>
      </c>
      <c r="R92" s="9">
        <f>[1]V.DỤNG!L18</f>
        <v>39000</v>
      </c>
    </row>
    <row r="93" spans="1:18">
      <c r="A93" s="6">
        <v>69</v>
      </c>
      <c r="B93" s="8" t="str">
        <f>[1]V.DỤNG!B19</f>
        <v>Vim tẩy con vịt</v>
      </c>
      <c r="C93" s="6" t="str">
        <f>[1]V.DỤNG!C19</f>
        <v>chai</v>
      </c>
      <c r="D93" s="8"/>
      <c r="E93" s="8"/>
      <c r="F93" s="8"/>
      <c r="G93" s="8"/>
      <c r="H93" s="8"/>
      <c r="I93" s="8"/>
      <c r="J93" s="8" t="e">
        <f>[1]V.DỤNG!D19</f>
        <v>#REF!</v>
      </c>
      <c r="K93" s="8">
        <f>[1]V.DỤNG!E19</f>
        <v>8</v>
      </c>
      <c r="L93" s="8">
        <f>[1]V.DỤNG!F19</f>
        <v>2</v>
      </c>
      <c r="M93" s="8">
        <f>[1]V.DỤNG!G19</f>
        <v>2</v>
      </c>
      <c r="N93" s="8" t="e">
        <f>[1]V.DỤNG!H19</f>
        <v>#REF!</v>
      </c>
      <c r="O93" s="8">
        <f>[1]V.DỤNG!I19</f>
        <v>3</v>
      </c>
      <c r="P93" s="8">
        <f t="shared" si="4"/>
        <v>15</v>
      </c>
      <c r="Q93" s="9">
        <f>[1]V.DỤNG!K19</f>
        <v>28000</v>
      </c>
      <c r="R93" s="9">
        <f>[1]V.DỤNG!L19</f>
        <v>420000</v>
      </c>
    </row>
    <row r="94" spans="1:18">
      <c r="A94" s="6">
        <v>70</v>
      </c>
      <c r="B94" s="8" t="str">
        <f>[1]V.DỤNG!B20</f>
        <v>Bao đựng rác mỏng</v>
      </c>
      <c r="C94" s="6" t="str">
        <f>[1]V.DỤNG!C20</f>
        <v>kg</v>
      </c>
      <c r="D94" s="8"/>
      <c r="E94" s="8"/>
      <c r="F94" s="8"/>
      <c r="G94" s="8"/>
      <c r="H94" s="8"/>
      <c r="I94" s="8"/>
      <c r="J94" s="8" t="e">
        <f>[1]V.DỤNG!D20</f>
        <v>#REF!</v>
      </c>
      <c r="K94" s="8">
        <f>[1]V.DỤNG!E20</f>
        <v>1</v>
      </c>
      <c r="L94" s="8" t="e">
        <f>[1]V.DỤNG!F20</f>
        <v>#REF!</v>
      </c>
      <c r="M94" s="8" t="e">
        <f>[1]V.DỤNG!G20</f>
        <v>#REF!</v>
      </c>
      <c r="N94" s="8" t="e">
        <f>[1]V.DỤNG!H20</f>
        <v>#REF!</v>
      </c>
      <c r="O94" s="8" t="e">
        <f>[1]V.DỤNG!I20</f>
        <v>#REF!</v>
      </c>
      <c r="P94" s="8">
        <f t="shared" si="4"/>
        <v>1</v>
      </c>
      <c r="Q94" s="9">
        <f>[1]V.DỤNG!K20</f>
        <v>34000</v>
      </c>
      <c r="R94" s="9">
        <f>[1]V.DỤNG!L20</f>
        <v>34000</v>
      </c>
    </row>
    <row r="95" spans="1:18">
      <c r="A95" s="6">
        <v>71</v>
      </c>
      <c r="B95" s="8" t="str">
        <f>[1]V.DỤNG!B21</f>
        <v>Nước rửa chén sunlight</v>
      </c>
      <c r="C95" s="6" t="str">
        <f>[1]V.DỤNG!C21</f>
        <v>chai</v>
      </c>
      <c r="D95" s="8"/>
      <c r="E95" s="8"/>
      <c r="F95" s="8"/>
      <c r="G95" s="8"/>
      <c r="H95" s="8"/>
      <c r="I95" s="8"/>
      <c r="J95" s="8" t="e">
        <f>[1]V.DỤNG!D21</f>
        <v>#REF!</v>
      </c>
      <c r="K95" s="8">
        <f>[1]V.DỤNG!E21</f>
        <v>2</v>
      </c>
      <c r="L95" s="8">
        <f>[1]V.DỤNG!F21</f>
        <v>1</v>
      </c>
      <c r="M95" s="8">
        <f>[1]V.DỤNG!G21</f>
        <v>1</v>
      </c>
      <c r="N95" s="8" t="e">
        <f>[1]V.DỤNG!H21</f>
        <v>#REF!</v>
      </c>
      <c r="O95" s="8" t="e">
        <f>[1]V.DỤNG!I21</f>
        <v>#REF!</v>
      </c>
      <c r="P95" s="8">
        <f t="shared" si="4"/>
        <v>4</v>
      </c>
      <c r="Q95" s="9">
        <f>[1]V.DỤNG!K21</f>
        <v>23000</v>
      </c>
      <c r="R95" s="9">
        <f>[1]V.DỤNG!L21</f>
        <v>92000</v>
      </c>
    </row>
    <row r="96" spans="1:18">
      <c r="A96" s="6">
        <v>72</v>
      </c>
      <c r="B96" s="8" t="str">
        <f>[1]V.DỤNG!B22</f>
        <v>Nước lau sàn Sunlight màu xanh</v>
      </c>
      <c r="C96" s="6" t="str">
        <f>[1]V.DỤNG!C22</f>
        <v>chai</v>
      </c>
      <c r="D96" s="8"/>
      <c r="E96" s="8"/>
      <c r="F96" s="8"/>
      <c r="G96" s="8"/>
      <c r="H96" s="8"/>
      <c r="I96" s="8"/>
      <c r="J96" s="8" t="e">
        <f>[1]V.DỤNG!D22</f>
        <v>#REF!</v>
      </c>
      <c r="K96" s="8">
        <f>[1]V.DỤNG!E22</f>
        <v>4</v>
      </c>
      <c r="L96" s="8" t="e">
        <f>[1]V.DỤNG!F22</f>
        <v>#REF!</v>
      </c>
      <c r="M96" s="8">
        <f>[1]V.DỤNG!G22</f>
        <v>1</v>
      </c>
      <c r="N96" s="8" t="e">
        <f>[1]V.DỤNG!H22</f>
        <v>#REF!</v>
      </c>
      <c r="O96" s="8">
        <f>[1]V.DỤNG!I22</f>
        <v>3</v>
      </c>
      <c r="P96" s="8">
        <f t="shared" si="4"/>
        <v>8</v>
      </c>
      <c r="Q96" s="9">
        <f>[1]V.DỤNG!K22</f>
        <v>26000</v>
      </c>
      <c r="R96" s="9">
        <f>[1]V.DỤNG!L22</f>
        <v>208000</v>
      </c>
    </row>
    <row r="97" spans="1:220">
      <c r="A97" s="6">
        <v>73</v>
      </c>
      <c r="B97" s="8" t="str">
        <f>[1]V.DỤNG!B23</f>
        <v>Xà bông omo</v>
      </c>
      <c r="C97" s="6" t="str">
        <f>[1]V.DỤNG!C23</f>
        <v>kg</v>
      </c>
      <c r="D97" s="8"/>
      <c r="E97" s="8"/>
      <c r="F97" s="8"/>
      <c r="G97" s="8"/>
      <c r="H97" s="8"/>
      <c r="I97" s="8"/>
      <c r="J97" s="8" t="e">
        <f>[1]V.DỤNG!D23</f>
        <v>#REF!</v>
      </c>
      <c r="K97" s="8" t="e">
        <f>[1]V.DỤNG!E23</f>
        <v>#REF!</v>
      </c>
      <c r="L97" s="8" t="e">
        <f>[1]V.DỤNG!F23</f>
        <v>#REF!</v>
      </c>
      <c r="M97" s="8">
        <f>[1]V.DỤNG!G23</f>
        <v>2</v>
      </c>
      <c r="N97" s="8" t="e">
        <f>[1]V.DỤNG!H23</f>
        <v>#REF!</v>
      </c>
      <c r="O97" s="8">
        <f>[1]V.DỤNG!I23</f>
        <v>3</v>
      </c>
      <c r="P97" s="8">
        <f t="shared" si="4"/>
        <v>5</v>
      </c>
      <c r="Q97" s="9">
        <f>[1]V.DỤNG!K23</f>
        <v>33000</v>
      </c>
      <c r="R97" s="9">
        <f>[1]V.DỤNG!L23</f>
        <v>165000</v>
      </c>
    </row>
    <row r="98" spans="1:220">
      <c r="A98" s="6">
        <v>74</v>
      </c>
      <c r="B98" s="8" t="str">
        <f>[1]V.DỤNG!B24</f>
        <v>Xà bông cục Lifebuoy</v>
      </c>
      <c r="C98" s="6" t="str">
        <f>[1]V.DỤNG!C24</f>
        <v>cục</v>
      </c>
      <c r="D98" s="8"/>
      <c r="E98" s="8"/>
      <c r="F98" s="8"/>
      <c r="G98" s="8"/>
      <c r="H98" s="8"/>
      <c r="I98" s="8"/>
      <c r="J98" s="8" t="e">
        <f>[1]V.DỤNG!D24</f>
        <v>#REF!</v>
      </c>
      <c r="K98" s="8" t="e">
        <f>[1]V.DỤNG!E24</f>
        <v>#REF!</v>
      </c>
      <c r="L98" s="8">
        <f>[1]V.DỤNG!F24</f>
        <v>3</v>
      </c>
      <c r="M98" s="8">
        <f>[1]V.DỤNG!G24</f>
        <v>5</v>
      </c>
      <c r="N98" s="8" t="e">
        <f>[1]V.DỤNG!H24</f>
        <v>#REF!</v>
      </c>
      <c r="O98" s="8">
        <f>[1]V.DỤNG!I24</f>
        <v>10</v>
      </c>
      <c r="P98" s="8">
        <f t="shared" si="4"/>
        <v>18</v>
      </c>
      <c r="Q98" s="9">
        <f>[1]V.DỤNG!K24</f>
        <v>7500</v>
      </c>
      <c r="R98" s="9">
        <f>[1]V.DỤNG!L24</f>
        <v>135000</v>
      </c>
    </row>
    <row r="99" spans="1:220">
      <c r="A99" s="6">
        <v>75</v>
      </c>
      <c r="B99" s="8" t="str">
        <f>[1]V.DỤNG!B25</f>
        <v>Chổi chà</v>
      </c>
      <c r="C99" s="6" t="str">
        <f>[1]V.DỤNG!C25</f>
        <v>cây</v>
      </c>
      <c r="D99" s="8"/>
      <c r="E99" s="8"/>
      <c r="F99" s="8"/>
      <c r="G99" s="8"/>
      <c r="H99" s="8"/>
      <c r="I99" s="8"/>
      <c r="J99" s="8" t="e">
        <f>[1]V.DỤNG!D25</f>
        <v>#REF!</v>
      </c>
      <c r="K99" s="8">
        <f>[1]V.DỤNG!E25</f>
        <v>2</v>
      </c>
      <c r="L99" s="8" t="e">
        <f>[1]V.DỤNG!F25</f>
        <v>#REF!</v>
      </c>
      <c r="M99" s="8">
        <f>[1]V.DỤNG!G25</f>
        <v>3</v>
      </c>
      <c r="N99" s="8" t="e">
        <f>[1]V.DỤNG!H25</f>
        <v>#REF!</v>
      </c>
      <c r="O99" s="8">
        <f>[1]V.DỤNG!I25</f>
        <v>10</v>
      </c>
      <c r="P99" s="8">
        <f t="shared" si="4"/>
        <v>15</v>
      </c>
      <c r="Q99" s="9">
        <f>[1]V.DỤNG!K25</f>
        <v>13000</v>
      </c>
      <c r="R99" s="9">
        <f>[1]V.DỤNG!L25</f>
        <v>195000</v>
      </c>
    </row>
    <row r="100" spans="1:220">
      <c r="A100" s="6">
        <v>76</v>
      </c>
      <c r="B100" s="8" t="str">
        <f>[1]V.DỤNG!B26</f>
        <v>Chổi bông cỏ</v>
      </c>
      <c r="C100" s="6" t="str">
        <f>[1]V.DỤNG!C26</f>
        <v>cây</v>
      </c>
      <c r="D100" s="8"/>
      <c r="E100" s="8"/>
      <c r="F100" s="8"/>
      <c r="G100" s="8"/>
      <c r="H100" s="8"/>
      <c r="I100" s="8"/>
      <c r="J100" s="8" t="e">
        <f>[1]V.DỤNG!D26</f>
        <v>#REF!</v>
      </c>
      <c r="K100" s="8">
        <f>[1]V.DỤNG!E26</f>
        <v>3</v>
      </c>
      <c r="L100" s="8">
        <f>[1]V.DỤNG!F26</f>
        <v>3</v>
      </c>
      <c r="M100" s="8">
        <f>[1]V.DỤNG!G26</f>
        <v>20</v>
      </c>
      <c r="N100" s="8" t="e">
        <f>[1]V.DỤNG!H26</f>
        <v>#REF!</v>
      </c>
      <c r="O100" s="8">
        <f>[1]V.DỤNG!I26</f>
        <v>10</v>
      </c>
      <c r="P100" s="8">
        <f t="shared" si="4"/>
        <v>36</v>
      </c>
      <c r="Q100" s="9">
        <f>[1]V.DỤNG!K26</f>
        <v>22000</v>
      </c>
      <c r="R100" s="9">
        <f>[1]V.DỤNG!L26</f>
        <v>792000</v>
      </c>
    </row>
    <row r="101" spans="1:220">
      <c r="A101" s="6">
        <v>77</v>
      </c>
      <c r="B101" s="8" t="str">
        <f>[1]V.DỤNG!B27</f>
        <v>Cây lau nhà</v>
      </c>
      <c r="C101" s="6" t="str">
        <f>[1]V.DỤNG!C27</f>
        <v>cây</v>
      </c>
      <c r="D101" s="8"/>
      <c r="E101" s="8"/>
      <c r="F101" s="8"/>
      <c r="G101" s="8"/>
      <c r="H101" s="8"/>
      <c r="I101" s="8"/>
      <c r="J101" s="8" t="e">
        <f>[1]V.DỤNG!D27</f>
        <v>#REF!</v>
      </c>
      <c r="K101" s="8" t="e">
        <f>[1]V.DỤNG!E27</f>
        <v>#REF!</v>
      </c>
      <c r="L101" s="8" t="e">
        <f>[1]V.DỤNG!F27</f>
        <v>#REF!</v>
      </c>
      <c r="M101" s="8" t="e">
        <f>[1]V.DỤNG!G27</f>
        <v>#REF!</v>
      </c>
      <c r="N101" s="8" t="e">
        <f>[1]V.DỤNG!H27</f>
        <v>#REF!</v>
      </c>
      <c r="O101" s="8">
        <f>[1]V.DỤNG!I27</f>
        <v>2</v>
      </c>
      <c r="P101" s="8">
        <f t="shared" si="4"/>
        <v>2</v>
      </c>
      <c r="Q101" s="9">
        <f>[1]V.DỤNG!K27</f>
        <v>65000</v>
      </c>
      <c r="R101" s="9">
        <f>[1]V.DỤNG!L27</f>
        <v>130000</v>
      </c>
    </row>
    <row r="102" spans="1:220" s="1" customFormat="1" hidden="1">
      <c r="A102" s="6">
        <v>78</v>
      </c>
      <c r="B102" s="8" t="str">
        <f>[1]V.DỤNG!B28</f>
        <v>Kỵ hốt rác</v>
      </c>
      <c r="C102" s="6" t="str">
        <f>[1]V.DỤNG!C28</f>
        <v>cái</v>
      </c>
      <c r="D102" s="8"/>
      <c r="E102" s="8"/>
      <c r="F102" s="8"/>
      <c r="G102" s="8"/>
      <c r="H102" s="8"/>
      <c r="I102" s="8"/>
      <c r="J102" s="8" t="e">
        <f>[1]V.DỤNG!D28</f>
        <v>#REF!</v>
      </c>
      <c r="K102" s="8" t="e">
        <f>[1]V.DỤNG!E28</f>
        <v>#REF!</v>
      </c>
      <c r="L102" s="8" t="e">
        <f>[1]V.DỤNG!F28</f>
        <v>#REF!</v>
      </c>
      <c r="M102" s="8" t="e">
        <f>[1]V.DỤNG!G28</f>
        <v>#REF!</v>
      </c>
      <c r="N102" s="8" t="e">
        <f>[1]V.DỤNG!H28</f>
        <v>#REF!</v>
      </c>
      <c r="O102" s="8" t="e">
        <f>[1]V.DỤNG!I28</f>
        <v>#REF!</v>
      </c>
      <c r="P102" s="8">
        <f t="shared" si="4"/>
        <v>0</v>
      </c>
      <c r="Q102" s="10">
        <f>[1]V.DỤNG!K28</f>
        <v>16000</v>
      </c>
      <c r="R102" s="10">
        <f>[1]V.DỤNG!L28</f>
        <v>0</v>
      </c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</row>
    <row r="103" spans="1:220">
      <c r="A103" s="6">
        <v>79</v>
      </c>
      <c r="B103" s="8" t="str">
        <f>[1]V.DỤNG!B29</f>
        <v>Miếng rửa chén</v>
      </c>
      <c r="C103" s="6" t="str">
        <f>[1]V.DỤNG!C29</f>
        <v>miếng</v>
      </c>
      <c r="D103" s="8"/>
      <c r="E103" s="8"/>
      <c r="F103" s="8"/>
      <c r="G103" s="8"/>
      <c r="H103" s="8"/>
      <c r="I103" s="8"/>
      <c r="J103" s="8" t="e">
        <f>[1]V.DỤNG!D29</f>
        <v>#REF!</v>
      </c>
      <c r="K103" s="8">
        <f>[1]V.DỤNG!E29</f>
        <v>5</v>
      </c>
      <c r="L103" s="8" t="e">
        <f>[1]V.DỤNG!F29</f>
        <v>#REF!</v>
      </c>
      <c r="M103" s="8" t="e">
        <f>[1]V.DỤNG!G29</f>
        <v>#REF!</v>
      </c>
      <c r="N103" s="8" t="e">
        <f>[1]V.DỤNG!H29</f>
        <v>#REF!</v>
      </c>
      <c r="O103" s="8">
        <f>[1]V.DỤNG!I29</f>
        <v>4</v>
      </c>
      <c r="P103" s="8">
        <f t="shared" si="4"/>
        <v>9</v>
      </c>
      <c r="Q103" s="9">
        <f>[1]V.DỤNG!K29</f>
        <v>2000</v>
      </c>
      <c r="R103" s="9">
        <f>[1]V.DỤNG!L29</f>
        <v>18000</v>
      </c>
    </row>
    <row r="104" spans="1:220">
      <c r="A104" s="6">
        <v>80</v>
      </c>
      <c r="B104" s="8" t="str">
        <f>[1]V.DỤNG!B30</f>
        <v>Nước tẩy Javel</v>
      </c>
      <c r="C104" s="6" t="str">
        <f>[1]V.DỤNG!C30</f>
        <v>bình</v>
      </c>
      <c r="D104" s="8"/>
      <c r="E104" s="8"/>
      <c r="F104" s="8"/>
      <c r="G104" s="8"/>
      <c r="H104" s="8"/>
      <c r="I104" s="8"/>
      <c r="J104" s="8" t="e">
        <f>[1]V.DỤNG!D30</f>
        <v>#REF!</v>
      </c>
      <c r="K104" s="8">
        <f>[1]V.DỤNG!E30</f>
        <v>2</v>
      </c>
      <c r="L104" s="8" t="e">
        <f>[1]V.DỤNG!F30</f>
        <v>#REF!</v>
      </c>
      <c r="M104" s="8" t="e">
        <f>[1]V.DỤNG!G30</f>
        <v>#REF!</v>
      </c>
      <c r="N104" s="8" t="e">
        <f>[1]V.DỤNG!H30</f>
        <v>#REF!</v>
      </c>
      <c r="O104" s="8" t="e">
        <f>[1]V.DỤNG!I30</f>
        <v>#REF!</v>
      </c>
      <c r="P104" s="8">
        <f t="shared" si="4"/>
        <v>2</v>
      </c>
      <c r="Q104" s="9">
        <f>[1]V.DỤNG!K30</f>
        <v>14500</v>
      </c>
      <c r="R104" s="9">
        <f>[1]V.DỤNG!L30</f>
        <v>29000</v>
      </c>
    </row>
    <row r="105" spans="1:220" s="1" customFormat="1" hidden="1">
      <c r="A105" s="6">
        <v>81</v>
      </c>
      <c r="B105" s="8" t="str">
        <f>[1]V.DỤNG!B31</f>
        <v>Giỏ đựng rác</v>
      </c>
      <c r="C105" s="6" t="str">
        <f>[1]V.DỤNG!C31</f>
        <v>cái</v>
      </c>
      <c r="D105" s="8"/>
      <c r="E105" s="8"/>
      <c r="F105" s="8"/>
      <c r="G105" s="8"/>
      <c r="H105" s="8"/>
      <c r="I105" s="8"/>
      <c r="J105" s="8" t="e">
        <f>[1]V.DỤNG!D31</f>
        <v>#REF!</v>
      </c>
      <c r="K105" s="8" t="e">
        <f>[1]V.DỤNG!E31</f>
        <v>#REF!</v>
      </c>
      <c r="L105" s="8" t="e">
        <f>[1]V.DỤNG!F31</f>
        <v>#REF!</v>
      </c>
      <c r="M105" s="8" t="e">
        <f>[1]V.DỤNG!G31</f>
        <v>#REF!</v>
      </c>
      <c r="N105" s="8" t="e">
        <f>[1]V.DỤNG!H31</f>
        <v>#REF!</v>
      </c>
      <c r="O105" s="8" t="e">
        <f>[1]V.DỤNG!I31</f>
        <v>#REF!</v>
      </c>
      <c r="P105" s="8" t="e">
        <f t="shared" ref="P105" si="5">K105+L105+M105+N105+O105</f>
        <v>#REF!</v>
      </c>
      <c r="Q105" s="10">
        <f>[1]V.DỤNG!K31</f>
        <v>15000</v>
      </c>
      <c r="R105" s="10">
        <f>[1]V.DỤNG!L31</f>
        <v>0</v>
      </c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</row>
    <row r="106" spans="1:220">
      <c r="A106" s="41" t="s">
        <v>20</v>
      </c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12">
        <f>SUM(R20:R104)</f>
        <v>15842650</v>
      </c>
    </row>
    <row r="107" spans="1:220">
      <c r="A107" s="41" t="s">
        <v>21</v>
      </c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12">
        <f>R106*0.1</f>
        <v>1584265</v>
      </c>
    </row>
    <row r="108" spans="1:220">
      <c r="A108" s="41" t="s">
        <v>22</v>
      </c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12">
        <f>R106+R107</f>
        <v>17426915</v>
      </c>
    </row>
    <row r="109" spans="1:220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9"/>
    </row>
    <row r="110" spans="1:220">
      <c r="A110" s="27" t="s">
        <v>114</v>
      </c>
      <c r="B110" s="17"/>
      <c r="C110" s="17"/>
      <c r="D110" s="17"/>
      <c r="E110" s="17"/>
      <c r="F110" s="17"/>
    </row>
    <row r="111" spans="1:220" ht="15.75">
      <c r="A111" s="33" t="s">
        <v>115</v>
      </c>
      <c r="B111" s="33"/>
      <c r="C111" s="17"/>
      <c r="D111" s="17"/>
      <c r="E111" s="34" t="s">
        <v>116</v>
      </c>
      <c r="F111" s="35"/>
      <c r="Q111" s="34" t="s">
        <v>120</v>
      </c>
      <c r="R111" s="35"/>
    </row>
    <row r="112" spans="1:220" ht="15.75">
      <c r="A112" s="33" t="s">
        <v>117</v>
      </c>
      <c r="B112" s="33"/>
      <c r="C112" s="17"/>
      <c r="D112" s="17"/>
      <c r="E112" s="34" t="s">
        <v>118</v>
      </c>
      <c r="F112" s="35"/>
      <c r="Q112" s="34" t="s">
        <v>118</v>
      </c>
      <c r="R112" s="35"/>
    </row>
    <row r="113" spans="1:18">
      <c r="A113" s="17"/>
      <c r="B113" s="17"/>
      <c r="C113" s="17"/>
      <c r="D113" s="17"/>
      <c r="E113" s="17"/>
      <c r="F113" s="17"/>
      <c r="Q113" s="17"/>
      <c r="R113" s="17"/>
    </row>
    <row r="114" spans="1:18">
      <c r="A114" s="17"/>
      <c r="B114" s="17"/>
      <c r="C114" s="17"/>
      <c r="D114" s="17"/>
      <c r="E114" s="17"/>
      <c r="F114" s="17"/>
      <c r="Q114" s="17"/>
      <c r="R114" s="17"/>
    </row>
    <row r="115" spans="1:18">
      <c r="A115" s="17"/>
      <c r="B115" s="17"/>
      <c r="C115" s="17"/>
      <c r="D115" s="17"/>
      <c r="E115" s="17"/>
      <c r="F115" s="17"/>
      <c r="Q115" s="17"/>
      <c r="R115" s="17"/>
    </row>
    <row r="116" spans="1:18">
      <c r="A116" s="17"/>
      <c r="B116" s="17"/>
      <c r="C116" s="17"/>
      <c r="D116" s="17"/>
      <c r="E116" s="34" t="s">
        <v>119</v>
      </c>
      <c r="F116" s="35"/>
      <c r="Q116" s="34" t="s">
        <v>121</v>
      </c>
      <c r="R116" s="35"/>
    </row>
  </sheetData>
  <mergeCells count="29">
    <mergeCell ref="A2:T2"/>
    <mergeCell ref="E116:F116"/>
    <mergeCell ref="Q116:R116"/>
    <mergeCell ref="B15:B16"/>
    <mergeCell ref="C15:C16"/>
    <mergeCell ref="J15:J16"/>
    <mergeCell ref="O15:O16"/>
    <mergeCell ref="Q15:Q16"/>
    <mergeCell ref="A4:T4"/>
    <mergeCell ref="A7:T7"/>
    <mergeCell ref="A8:T8"/>
    <mergeCell ref="P15:P16"/>
    <mergeCell ref="A106:Q106"/>
    <mergeCell ref="A107:Q107"/>
    <mergeCell ref="A108:Q108"/>
    <mergeCell ref="K15:K16"/>
    <mergeCell ref="A9:T9"/>
    <mergeCell ref="A10:T10"/>
    <mergeCell ref="A111:B111"/>
    <mergeCell ref="E111:F111"/>
    <mergeCell ref="A112:B112"/>
    <mergeCell ref="E112:F112"/>
    <mergeCell ref="Q111:R111"/>
    <mergeCell ref="Q112:R112"/>
    <mergeCell ref="R15:R16"/>
    <mergeCell ref="L15:L16"/>
    <mergeCell ref="M15:M16"/>
    <mergeCell ref="N15:N16"/>
    <mergeCell ref="A15:A16"/>
  </mergeCells>
  <phoneticPr fontId="0" type="noConversion"/>
  <pageMargins left="0.75" right="0.75" top="1" bottom="1" header="0.5" footer="0.5"/>
  <pageSetup paperSize="9" scale="105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6"/>
  <sheetViews>
    <sheetView workbookViewId="0">
      <selection sqref="A1:D66"/>
    </sheetView>
  </sheetViews>
  <sheetFormatPr defaultRowHeight="12.75"/>
  <cols>
    <col min="1" max="1" width="45.42578125" bestFit="1" customWidth="1"/>
  </cols>
  <sheetData>
    <row r="1" spans="1:4">
      <c r="A1" s="14" t="s">
        <v>23</v>
      </c>
      <c r="B1" s="15" t="s">
        <v>24</v>
      </c>
      <c r="C1" s="15">
        <v>93</v>
      </c>
      <c r="D1" s="16">
        <v>43500</v>
      </c>
    </row>
    <row r="2" spans="1:4">
      <c r="A2" s="14" t="s">
        <v>25</v>
      </c>
      <c r="B2" s="15" t="s">
        <v>24</v>
      </c>
      <c r="C2" s="15">
        <v>36</v>
      </c>
      <c r="D2" s="16">
        <v>38000</v>
      </c>
    </row>
    <row r="3" spans="1:4">
      <c r="A3" s="14" t="s">
        <v>26</v>
      </c>
      <c r="B3" s="15" t="s">
        <v>24</v>
      </c>
      <c r="C3" s="15">
        <v>2</v>
      </c>
      <c r="D3" s="16">
        <v>65000</v>
      </c>
    </row>
    <row r="4" spans="1:4">
      <c r="A4" s="14" t="s">
        <v>27</v>
      </c>
      <c r="B4" s="15" t="s">
        <v>24</v>
      </c>
      <c r="C4" s="15">
        <v>1</v>
      </c>
      <c r="D4" s="16">
        <v>104000</v>
      </c>
    </row>
    <row r="5" spans="1:4">
      <c r="A5" s="14" t="s">
        <v>28</v>
      </c>
      <c r="B5" s="15" t="s">
        <v>24</v>
      </c>
      <c r="C5" s="15">
        <v>6</v>
      </c>
      <c r="D5" s="16">
        <v>21900</v>
      </c>
    </row>
    <row r="6" spans="1:4">
      <c r="A6" s="14" t="s">
        <v>29</v>
      </c>
      <c r="B6" s="15" t="s">
        <v>30</v>
      </c>
      <c r="C6" s="15">
        <v>20</v>
      </c>
      <c r="D6" s="16">
        <v>13000</v>
      </c>
    </row>
    <row r="7" spans="1:4">
      <c r="A7" s="14" t="s">
        <v>31</v>
      </c>
      <c r="B7" s="15" t="s">
        <v>32</v>
      </c>
      <c r="C7" s="15">
        <v>1</v>
      </c>
      <c r="D7" s="16">
        <v>61000</v>
      </c>
    </row>
    <row r="8" spans="1:4">
      <c r="A8" s="14" t="s">
        <v>33</v>
      </c>
      <c r="B8" s="15" t="s">
        <v>32</v>
      </c>
      <c r="C8" s="15">
        <v>5</v>
      </c>
      <c r="D8" s="16">
        <v>6500</v>
      </c>
    </row>
    <row r="9" spans="1:4">
      <c r="A9" s="14" t="s">
        <v>34</v>
      </c>
      <c r="B9" s="15" t="s">
        <v>35</v>
      </c>
      <c r="C9" s="15">
        <v>57</v>
      </c>
      <c r="D9" s="16">
        <v>3000</v>
      </c>
    </row>
    <row r="10" spans="1:4">
      <c r="A10" s="14" t="s">
        <v>36</v>
      </c>
      <c r="B10" s="15" t="s">
        <v>35</v>
      </c>
      <c r="C10" s="15">
        <v>52</v>
      </c>
      <c r="D10" s="16">
        <v>6000</v>
      </c>
    </row>
    <row r="11" spans="1:4">
      <c r="A11" s="14" t="s">
        <v>37</v>
      </c>
      <c r="B11" s="15" t="s">
        <v>38</v>
      </c>
      <c r="C11" s="15">
        <v>160</v>
      </c>
      <c r="D11" s="16">
        <v>2200</v>
      </c>
    </row>
    <row r="12" spans="1:4">
      <c r="A12" s="14" t="s">
        <v>37</v>
      </c>
      <c r="B12" s="15" t="s">
        <v>38</v>
      </c>
      <c r="C12" s="15">
        <v>4</v>
      </c>
      <c r="D12" s="16">
        <v>2200</v>
      </c>
    </row>
    <row r="13" spans="1:4">
      <c r="A13" s="14" t="s">
        <v>37</v>
      </c>
      <c r="B13" s="15" t="s">
        <v>38</v>
      </c>
      <c r="C13" s="15">
        <v>31</v>
      </c>
      <c r="D13" s="16">
        <v>2200</v>
      </c>
    </row>
    <row r="14" spans="1:4">
      <c r="A14" s="14" t="s">
        <v>39</v>
      </c>
      <c r="B14" s="15" t="s">
        <v>40</v>
      </c>
      <c r="C14" s="15">
        <v>7</v>
      </c>
      <c r="D14" s="16">
        <v>11800</v>
      </c>
    </row>
    <row r="15" spans="1:4">
      <c r="A15" s="14" t="s">
        <v>41</v>
      </c>
      <c r="B15" s="15" t="s">
        <v>40</v>
      </c>
      <c r="C15" s="15">
        <v>10</v>
      </c>
      <c r="D15" s="16">
        <v>3000</v>
      </c>
    </row>
    <row r="16" spans="1:4">
      <c r="A16" s="14" t="s">
        <v>42</v>
      </c>
      <c r="B16" s="15" t="s">
        <v>38</v>
      </c>
      <c r="C16" s="15">
        <v>4</v>
      </c>
      <c r="D16" s="16">
        <v>12500</v>
      </c>
    </row>
    <row r="17" spans="1:4">
      <c r="A17" s="14" t="s">
        <v>43</v>
      </c>
      <c r="B17" s="15" t="s">
        <v>38</v>
      </c>
      <c r="C17" s="15">
        <v>6</v>
      </c>
      <c r="D17" s="16">
        <v>10500</v>
      </c>
    </row>
    <row r="18" spans="1:4">
      <c r="A18" s="14" t="s">
        <v>44</v>
      </c>
      <c r="B18" s="15" t="s">
        <v>40</v>
      </c>
      <c r="C18" s="15">
        <v>1</v>
      </c>
      <c r="D18" s="16">
        <v>5000</v>
      </c>
    </row>
    <row r="19" spans="1:4">
      <c r="A19" s="14" t="s">
        <v>45</v>
      </c>
      <c r="B19" s="15" t="s">
        <v>40</v>
      </c>
      <c r="C19" s="15">
        <v>2</v>
      </c>
      <c r="D19" s="16">
        <v>2500</v>
      </c>
    </row>
    <row r="20" spans="1:4">
      <c r="A20" s="14" t="s">
        <v>46</v>
      </c>
      <c r="B20" s="15" t="s">
        <v>30</v>
      </c>
      <c r="C20" s="15">
        <v>10</v>
      </c>
      <c r="D20" s="16">
        <v>9000</v>
      </c>
    </row>
    <row r="21" spans="1:4">
      <c r="A21" s="14" t="s">
        <v>47</v>
      </c>
      <c r="B21" s="15" t="s">
        <v>30</v>
      </c>
      <c r="C21" s="15">
        <v>20</v>
      </c>
      <c r="D21" s="16">
        <v>2400</v>
      </c>
    </row>
    <row r="22" spans="1:4">
      <c r="A22" s="14" t="s">
        <v>48</v>
      </c>
      <c r="B22" s="15" t="s">
        <v>30</v>
      </c>
      <c r="C22" s="15">
        <v>3</v>
      </c>
      <c r="D22" s="16">
        <v>9300</v>
      </c>
    </row>
    <row r="23" spans="1:4">
      <c r="A23" s="14" t="s">
        <v>49</v>
      </c>
      <c r="B23" s="15" t="s">
        <v>30</v>
      </c>
      <c r="C23" s="15">
        <v>5</v>
      </c>
      <c r="D23" s="16">
        <v>7300</v>
      </c>
    </row>
    <row r="24" spans="1:4">
      <c r="A24" s="14" t="s">
        <v>50</v>
      </c>
      <c r="B24" s="15" t="s">
        <v>51</v>
      </c>
      <c r="C24" s="15">
        <v>2</v>
      </c>
      <c r="D24" s="16">
        <v>14000</v>
      </c>
    </row>
    <row r="25" spans="1:4">
      <c r="A25" s="14" t="s">
        <v>52</v>
      </c>
      <c r="B25" s="15" t="s">
        <v>53</v>
      </c>
      <c r="C25" s="15">
        <v>30</v>
      </c>
      <c r="D25" s="16">
        <v>3500</v>
      </c>
    </row>
    <row r="26" spans="1:4">
      <c r="A26" s="14" t="s">
        <v>54</v>
      </c>
      <c r="B26" s="15" t="s">
        <v>32</v>
      </c>
      <c r="C26" s="15">
        <v>9</v>
      </c>
      <c r="D26" s="16">
        <v>30500</v>
      </c>
    </row>
    <row r="27" spans="1:4">
      <c r="A27" s="14" t="s">
        <v>55</v>
      </c>
      <c r="B27" s="15" t="s">
        <v>56</v>
      </c>
      <c r="C27" s="15">
        <v>12</v>
      </c>
      <c r="D27" s="16">
        <v>7300</v>
      </c>
    </row>
    <row r="28" spans="1:4">
      <c r="A28" s="14" t="s">
        <v>57</v>
      </c>
      <c r="B28" s="15" t="s">
        <v>58</v>
      </c>
      <c r="C28" s="15">
        <v>5</v>
      </c>
      <c r="D28" s="16">
        <v>2050</v>
      </c>
    </row>
    <row r="29" spans="1:4">
      <c r="A29" s="14" t="s">
        <v>59</v>
      </c>
      <c r="B29" s="15" t="s">
        <v>53</v>
      </c>
      <c r="C29" s="15">
        <v>40</v>
      </c>
      <c r="D29" s="16">
        <v>2800</v>
      </c>
    </row>
    <row r="30" spans="1:4">
      <c r="A30" s="14" t="s">
        <v>60</v>
      </c>
      <c r="B30" s="15" t="s">
        <v>61</v>
      </c>
      <c r="C30" s="15">
        <v>23</v>
      </c>
      <c r="D30" s="16">
        <v>22800</v>
      </c>
    </row>
    <row r="31" spans="1:4">
      <c r="A31" s="14" t="s">
        <v>62</v>
      </c>
      <c r="B31" s="15" t="s">
        <v>53</v>
      </c>
      <c r="C31" s="15">
        <v>10</v>
      </c>
      <c r="D31" s="16">
        <v>22800</v>
      </c>
    </row>
    <row r="32" spans="1:4">
      <c r="A32" s="14" t="s">
        <v>63</v>
      </c>
      <c r="B32" s="15" t="s">
        <v>53</v>
      </c>
      <c r="C32" s="15">
        <v>2</v>
      </c>
      <c r="D32" s="16">
        <v>20000</v>
      </c>
    </row>
    <row r="33" spans="1:4">
      <c r="A33" s="14" t="s">
        <v>64</v>
      </c>
      <c r="B33" s="15" t="s">
        <v>53</v>
      </c>
      <c r="C33" s="15">
        <v>1</v>
      </c>
      <c r="D33" s="16">
        <v>21000</v>
      </c>
    </row>
    <row r="34" spans="1:4">
      <c r="A34" s="14" t="s">
        <v>65</v>
      </c>
      <c r="B34" s="15" t="s">
        <v>51</v>
      </c>
      <c r="C34" s="15">
        <v>20</v>
      </c>
      <c r="D34" s="16">
        <v>2200</v>
      </c>
    </row>
    <row r="35" spans="1:4">
      <c r="A35" s="14" t="s">
        <v>66</v>
      </c>
      <c r="B35" s="15" t="s">
        <v>67</v>
      </c>
      <c r="C35" s="15">
        <v>6</v>
      </c>
      <c r="D35" s="16">
        <v>37500</v>
      </c>
    </row>
    <row r="36" spans="1:4">
      <c r="A36" s="14" t="s">
        <v>68</v>
      </c>
      <c r="B36" s="15" t="s">
        <v>69</v>
      </c>
      <c r="C36" s="15">
        <v>22</v>
      </c>
      <c r="D36" s="16">
        <v>2600</v>
      </c>
    </row>
    <row r="37" spans="1:4">
      <c r="A37" s="14" t="s">
        <v>70</v>
      </c>
      <c r="B37" s="15" t="s">
        <v>51</v>
      </c>
      <c r="C37" s="15">
        <v>5</v>
      </c>
      <c r="D37" s="16">
        <v>8500</v>
      </c>
    </row>
    <row r="38" spans="1:4">
      <c r="A38" s="14" t="s">
        <v>71</v>
      </c>
      <c r="B38" s="15" t="s">
        <v>51</v>
      </c>
      <c r="C38" s="15">
        <v>10</v>
      </c>
      <c r="D38" s="16">
        <v>6000</v>
      </c>
    </row>
    <row r="39" spans="1:4">
      <c r="A39" s="14" t="s">
        <v>72</v>
      </c>
      <c r="B39" s="15" t="s">
        <v>73</v>
      </c>
      <c r="C39" s="15">
        <v>48</v>
      </c>
      <c r="D39" s="16">
        <v>2700</v>
      </c>
    </row>
    <row r="40" spans="1:4">
      <c r="A40" s="14" t="s">
        <v>74</v>
      </c>
      <c r="B40" s="15" t="s">
        <v>30</v>
      </c>
      <c r="C40" s="15">
        <v>2</v>
      </c>
      <c r="D40" s="16">
        <v>1600</v>
      </c>
    </row>
    <row r="41" spans="1:4">
      <c r="A41" s="14" t="s">
        <v>75</v>
      </c>
      <c r="B41" s="15" t="s">
        <v>40</v>
      </c>
      <c r="C41" s="15">
        <v>2</v>
      </c>
      <c r="D41" s="16">
        <v>11600</v>
      </c>
    </row>
    <row r="42" spans="1:4">
      <c r="A42" s="14" t="s">
        <v>76</v>
      </c>
      <c r="B42" s="15" t="s">
        <v>40</v>
      </c>
      <c r="C42" s="15">
        <v>3</v>
      </c>
      <c r="D42" s="16">
        <v>12000</v>
      </c>
    </row>
    <row r="43" spans="1:4">
      <c r="A43" s="14" t="s">
        <v>77</v>
      </c>
      <c r="B43" s="15" t="s">
        <v>78</v>
      </c>
      <c r="C43" s="15">
        <v>1</v>
      </c>
      <c r="D43" s="16">
        <v>13200</v>
      </c>
    </row>
    <row r="44" spans="1:4">
      <c r="A44" s="14" t="s">
        <v>79</v>
      </c>
      <c r="B44" s="15" t="s">
        <v>80</v>
      </c>
      <c r="C44" s="15">
        <v>16</v>
      </c>
      <c r="D44" s="16">
        <v>2700</v>
      </c>
    </row>
    <row r="45" spans="1:4">
      <c r="A45" s="14" t="s">
        <v>26</v>
      </c>
      <c r="B45" s="15" t="s">
        <v>24</v>
      </c>
      <c r="C45" s="15">
        <v>20</v>
      </c>
      <c r="D45" s="16">
        <v>65000</v>
      </c>
    </row>
    <row r="46" spans="1:4">
      <c r="A46" s="14" t="s">
        <v>81</v>
      </c>
      <c r="B46" s="15" t="s">
        <v>40</v>
      </c>
      <c r="C46" s="15">
        <v>56</v>
      </c>
      <c r="D46" s="16">
        <v>3000</v>
      </c>
    </row>
    <row r="47" spans="1:4">
      <c r="A47" s="14" t="s">
        <v>82</v>
      </c>
      <c r="B47" s="15" t="s">
        <v>40</v>
      </c>
      <c r="C47" s="15">
        <v>22</v>
      </c>
      <c r="D47" s="16">
        <v>5200</v>
      </c>
    </row>
    <row r="48" spans="1:4">
      <c r="A48" s="14" t="s">
        <v>82</v>
      </c>
      <c r="B48" s="15" t="s">
        <v>40</v>
      </c>
      <c r="C48" s="15">
        <v>5</v>
      </c>
      <c r="D48" s="16">
        <v>5200</v>
      </c>
    </row>
    <row r="49" spans="1:4">
      <c r="A49" s="14" t="s">
        <v>83</v>
      </c>
      <c r="B49" s="15" t="s">
        <v>73</v>
      </c>
      <c r="C49" s="15">
        <v>70</v>
      </c>
      <c r="D49" s="16">
        <v>6500</v>
      </c>
    </row>
    <row r="50" spans="1:4">
      <c r="A50" s="14" t="s">
        <v>83</v>
      </c>
      <c r="B50" s="15" t="s">
        <v>73</v>
      </c>
      <c r="C50" s="15">
        <v>20</v>
      </c>
      <c r="D50" s="16">
        <v>6500</v>
      </c>
    </row>
    <row r="51" spans="1:4">
      <c r="A51" s="14" t="s">
        <v>84</v>
      </c>
      <c r="B51" s="15" t="s">
        <v>51</v>
      </c>
      <c r="C51" s="15">
        <v>6</v>
      </c>
      <c r="D51" s="16">
        <v>4500</v>
      </c>
    </row>
    <row r="52" spans="1:4">
      <c r="A52" s="14" t="s">
        <v>85</v>
      </c>
      <c r="B52" s="15" t="s">
        <v>86</v>
      </c>
      <c r="C52" s="15">
        <v>10</v>
      </c>
      <c r="D52" s="16">
        <v>12000</v>
      </c>
    </row>
    <row r="53" spans="1:4">
      <c r="A53" s="14" t="s">
        <v>87</v>
      </c>
      <c r="B53" s="15" t="s">
        <v>38</v>
      </c>
      <c r="C53" s="15">
        <v>430</v>
      </c>
      <c r="D53" s="16">
        <v>2500</v>
      </c>
    </row>
    <row r="54" spans="1:4">
      <c r="A54" s="14" t="s">
        <v>88</v>
      </c>
      <c r="B54" s="15" t="s">
        <v>30</v>
      </c>
      <c r="C54" s="15">
        <v>200</v>
      </c>
      <c r="D54" s="16">
        <v>2900</v>
      </c>
    </row>
    <row r="55" spans="1:4">
      <c r="A55" s="14" t="s">
        <v>89</v>
      </c>
      <c r="B55" s="15" t="s">
        <v>73</v>
      </c>
      <c r="C55" s="15">
        <v>2</v>
      </c>
      <c r="D55" s="16">
        <v>19500</v>
      </c>
    </row>
    <row r="56" spans="1:4">
      <c r="A56" s="14" t="s">
        <v>90</v>
      </c>
      <c r="B56" s="15" t="s">
        <v>73</v>
      </c>
      <c r="C56" s="15">
        <v>15</v>
      </c>
      <c r="D56" s="16">
        <v>28000</v>
      </c>
    </row>
    <row r="57" spans="1:4">
      <c r="A57" s="14" t="s">
        <v>91</v>
      </c>
      <c r="B57" s="15" t="s">
        <v>92</v>
      </c>
      <c r="C57" s="15">
        <v>1</v>
      </c>
      <c r="D57" s="16">
        <v>34000</v>
      </c>
    </row>
    <row r="58" spans="1:4">
      <c r="A58" s="14" t="s">
        <v>93</v>
      </c>
      <c r="B58" s="15" t="s">
        <v>73</v>
      </c>
      <c r="C58" s="15">
        <v>4</v>
      </c>
      <c r="D58" s="16">
        <v>23000</v>
      </c>
    </row>
    <row r="59" spans="1:4">
      <c r="A59" s="14" t="s">
        <v>94</v>
      </c>
      <c r="B59" s="15" t="s">
        <v>73</v>
      </c>
      <c r="C59" s="15">
        <v>8</v>
      </c>
      <c r="D59" s="16">
        <v>26000</v>
      </c>
    </row>
    <row r="60" spans="1:4">
      <c r="A60" s="14" t="s">
        <v>95</v>
      </c>
      <c r="B60" s="15" t="s">
        <v>96</v>
      </c>
      <c r="C60" s="15">
        <v>5</v>
      </c>
      <c r="D60" s="16">
        <v>33000</v>
      </c>
    </row>
    <row r="61" spans="1:4">
      <c r="A61" s="14" t="s">
        <v>97</v>
      </c>
      <c r="B61" s="15" t="s">
        <v>80</v>
      </c>
      <c r="C61" s="15">
        <v>18</v>
      </c>
      <c r="D61" s="16">
        <v>7500</v>
      </c>
    </row>
    <row r="62" spans="1:4">
      <c r="A62" s="14" t="s">
        <v>98</v>
      </c>
      <c r="B62" s="15" t="s">
        <v>38</v>
      </c>
      <c r="C62" s="15">
        <v>15</v>
      </c>
      <c r="D62" s="16">
        <v>13000</v>
      </c>
    </row>
    <row r="63" spans="1:4">
      <c r="A63" s="14" t="s">
        <v>99</v>
      </c>
      <c r="B63" s="15" t="s">
        <v>40</v>
      </c>
      <c r="C63" s="15">
        <v>36</v>
      </c>
      <c r="D63" s="16">
        <v>22000</v>
      </c>
    </row>
    <row r="64" spans="1:4">
      <c r="A64" s="14" t="s">
        <v>100</v>
      </c>
      <c r="B64" s="15" t="s">
        <v>40</v>
      </c>
      <c r="C64" s="15">
        <v>2</v>
      </c>
      <c r="D64" s="16">
        <v>65000</v>
      </c>
    </row>
    <row r="65" spans="1:4">
      <c r="A65" s="14" t="s">
        <v>101</v>
      </c>
      <c r="B65" s="15" t="s">
        <v>53</v>
      </c>
      <c r="C65" s="15">
        <v>9</v>
      </c>
      <c r="D65" s="16">
        <v>2000</v>
      </c>
    </row>
    <row r="66" spans="1:4">
      <c r="A66" s="14" t="s">
        <v>102</v>
      </c>
      <c r="B66" s="15" t="s">
        <v>73</v>
      </c>
      <c r="C66" s="15">
        <v>2</v>
      </c>
      <c r="D66" s="16">
        <v>14500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phuongnam</cp:lastModifiedBy>
  <cp:lastPrinted>2014-01-14T12:17:59Z</cp:lastPrinted>
  <dcterms:created xsi:type="dcterms:W3CDTF">2013-10-03T08:54:53Z</dcterms:created>
  <dcterms:modified xsi:type="dcterms:W3CDTF">2014-01-14T12:18:05Z</dcterms:modified>
</cp:coreProperties>
</file>