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1"/>
  </bookViews>
  <sheets>
    <sheet name="CONGNO_KHAISILK" sheetId="1" r:id="rId1"/>
    <sheet name="BANGKE_CONGTY" sheetId="2" r:id="rId2"/>
    <sheet name="BANGKE_CONGTY (2)" sheetId="3" r:id="rId3"/>
  </sheets>
  <calcPr calcId="124519"/>
</workbook>
</file>

<file path=xl/calcChain.xml><?xml version="1.0" encoding="utf-8"?>
<calcChain xmlns="http://schemas.openxmlformats.org/spreadsheetml/2006/main">
  <c r="F31" i="3"/>
  <c r="F30"/>
  <c r="F29"/>
  <c r="F28"/>
  <c r="F27"/>
  <c r="F26"/>
  <c r="F25"/>
  <c r="F24"/>
  <c r="F23"/>
  <c r="F22"/>
  <c r="F21"/>
  <c r="F20"/>
  <c r="F19"/>
  <c r="F18"/>
  <c r="F17"/>
  <c r="F16"/>
  <c r="F15"/>
  <c r="F32" s="1"/>
  <c r="F34" i="2"/>
  <c r="F25"/>
  <c r="F26"/>
  <c r="F27"/>
  <c r="F28"/>
  <c r="F29"/>
  <c r="F30"/>
  <c r="F31"/>
  <c r="F32"/>
  <c r="F33"/>
  <c r="G33" i="1"/>
  <c r="G31"/>
  <c r="G30"/>
  <c r="G29"/>
  <c r="G28"/>
  <c r="G27"/>
  <c r="A32" s="1"/>
  <c r="G25"/>
  <c r="G24"/>
  <c r="G23"/>
  <c r="G22"/>
  <c r="A26" s="1"/>
  <c r="F17" i="2"/>
  <c r="F18"/>
  <c r="F19"/>
  <c r="F20"/>
  <c r="F21"/>
  <c r="F22"/>
  <c r="F23"/>
  <c r="F24"/>
  <c r="G12" i="1"/>
  <c r="G13"/>
  <c r="A14" s="1"/>
  <c r="G15"/>
  <c r="G16"/>
  <c r="G17"/>
  <c r="G18"/>
  <c r="G19"/>
  <c r="G20"/>
  <c r="F35" i="2"/>
  <c r="A21" i="1"/>
  <c r="F33" i="3" l="1"/>
  <c r="F34" s="1"/>
  <c r="F36" i="2"/>
  <c r="G34" i="1"/>
  <c r="G35" s="1"/>
</calcChain>
</file>

<file path=xl/sharedStrings.xml><?xml version="1.0" encoding="utf-8"?>
<sst xmlns="http://schemas.openxmlformats.org/spreadsheetml/2006/main" count="204" uniqueCount="69">
  <si>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</si>
  <si>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</si>
  <si>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</si>
  <si>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</si>
  <si>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</si>
  <si>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22/6/2013 đến ngày 26/07/2013</t>
  </si>
  <si>
    <t xml:space="preserve"> TẬP ĐOÀN KHAISIK</t>
  </si>
  <si>
    <t>Điạ chỉ: 23 Nguyễn Khắc Viện, P. Tân Phú. Quận 7</t>
  </si>
  <si>
    <t xml:space="preserve">Điện thoại: 39309340       EXIT 10 </t>
  </si>
  <si>
    <t>Ngày</t>
  </si>
  <si>
    <t>Số CT</t>
  </si>
  <si>
    <t>Tên hàng</t>
  </si>
  <si>
    <t>ĐVT</t>
  </si>
  <si>
    <t>SL</t>
  </si>
  <si>
    <t>Đơn giá</t>
  </si>
  <si>
    <t>Thành Tiền</t>
  </si>
  <si>
    <t>Ram</t>
  </si>
  <si>
    <t xml:space="preserve"> </t>
  </si>
  <si>
    <t>Cuộn</t>
  </si>
  <si>
    <t>Hộp</t>
  </si>
  <si>
    <t>Kim bấm N.10 Plus</t>
  </si>
  <si>
    <t>Quyển</t>
  </si>
  <si>
    <t>Bút bi TL 027 ( xanh, đỏ, đen )</t>
  </si>
  <si>
    <t>Cây</t>
  </si>
  <si>
    <t>Giấy trắng A4 82 Excel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</si>
  <si>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</si>
  <si>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</si>
  <si>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</si>
  <si>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</si>
  <si>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</si>
  <si>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</si>
  <si>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</si>
  <si>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</si>
  <si>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</si>
  <si>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STT</t>
  </si>
  <si>
    <t>(Ký, ghi rõ họ tên)</t>
  </si>
  <si>
    <t>Hứa Tuyết Bình</t>
  </si>
  <si>
    <t>(Xuất kèm HĐGTGT số :  PN/12P  -  000589    Ngày  26  tháng  07  năm 2013)</t>
  </si>
  <si>
    <t>Tên đơn vị: CÔNG TY TNHH KHẢI ĐỨC</t>
  </si>
  <si>
    <t>MST: 0302695848</t>
  </si>
  <si>
    <t>Điạ chỉ: 23 Nguyễn Khắc Viện, P. Tân Phú. Quận 7,TPHCM</t>
  </si>
  <si>
    <t>28/08/2013</t>
  </si>
  <si>
    <t>HDBH 08/194
NSỰ</t>
  </si>
  <si>
    <t xml:space="preserve">Giấy trắng Excell A5 </t>
  </si>
  <si>
    <t>HDBH 08/195
BAO VE</t>
  </si>
  <si>
    <t>Sổ Caro 21 x 33mm dày</t>
  </si>
  <si>
    <t>Tập VT 96T</t>
  </si>
  <si>
    <t>Băng keo trong 4p7-100Y</t>
  </si>
  <si>
    <t>Giấy trắng A4 72 Excell</t>
  </si>
  <si>
    <t>Người giao dịch: C.Hong</t>
  </si>
  <si>
    <t>27/09/2013</t>
  </si>
  <si>
    <t>HDBH-09/189
BAO VE</t>
  </si>
  <si>
    <t xml:space="preserve">Cây </t>
  </si>
  <si>
    <t>Bút dạ quang Toyo vỏ trong (vàng,cam,hồng,xanh,lá)</t>
  </si>
  <si>
    <t>Băng keo trong 4p7- 100Y</t>
  </si>
  <si>
    <t xml:space="preserve">Keo nước TL G 08 30 ml </t>
  </si>
  <si>
    <t>Chai</t>
  </si>
  <si>
    <t>HDBH-09/192
NHANSU</t>
  </si>
  <si>
    <t>Bìa lỗ A4 (4.5)</t>
  </si>
  <si>
    <t>Xấp</t>
  </si>
  <si>
    <t>Bao thư trắng TKK 25x35 (A4), F80</t>
  </si>
  <si>
    <t>Cái</t>
  </si>
  <si>
    <t>Bao thư trắng TKK 18x24 (A5), F80</t>
  </si>
  <si>
    <t xml:space="preserve">Giấy BB 70 </t>
  </si>
  <si>
    <t xml:space="preserve"> Ngaøy         18      thaùng       10       naêm   2013</t>
  </si>
  <si>
    <t>6 = 4 x 5</t>
  </si>
  <si>
    <t>Soá: 29/10</t>
  </si>
  <si>
    <t xml:space="preserve">     (Ñính keøm hoaù ñôn soá: PN/12P-0000792)</t>
  </si>
  <si>
    <t>Tổng số tiền bằng chữ: Một triệu, bốn trăm bảy mươi chín ngàn, ba trăm chín chục đồng</t>
  </si>
</sst>
</file>

<file path=xl/styles.xml><?xml version="1.0" encoding="utf-8"?>
<styleSheet xmlns="http://schemas.openxmlformats.org/spreadsheetml/2006/main">
  <numFmts count="1">
    <numFmt numFmtId="164" formatCode="#,###"/>
  </numFmts>
  <fonts count="14"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sz val="11"/>
      <name val="VNI-Times"/>
    </font>
    <font>
      <i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NumberFormat="1" applyFont="1" applyFill="1" applyBorder="1" applyAlignment="1">
      <alignment wrapText="1"/>
    </xf>
    <xf numFmtId="0" fontId="12" fillId="0" borderId="0" xfId="0" applyFont="1" applyAlignment="1"/>
    <xf numFmtId="0" fontId="1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opLeftCell="A3" workbookViewId="0">
      <selection activeCell="A32" activeCellId="4" sqref="A14:G14 A21:G21 A26:G26 A26:G26 A32:G32"/>
    </sheetView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20" t="s">
        <v>4</v>
      </c>
      <c r="B5" s="19"/>
      <c r="C5" s="19"/>
      <c r="D5" s="19"/>
      <c r="E5" s="19"/>
      <c r="F5" s="19"/>
      <c r="G5" s="19"/>
    </row>
    <row r="6" spans="1:7">
      <c r="A6" s="18" t="s">
        <v>5</v>
      </c>
      <c r="B6" s="19"/>
      <c r="C6" s="19"/>
      <c r="D6" s="19"/>
      <c r="E6" s="19"/>
      <c r="F6" s="19"/>
      <c r="G6" s="19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49</v>
      </c>
    </row>
    <row r="11" spans="1:7" ht="15.75">
      <c r="A11" s="3" t="s">
        <v>9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</row>
    <row r="12" spans="1:7" ht="25.5">
      <c r="A12" s="10" t="s">
        <v>41</v>
      </c>
      <c r="B12" s="10" t="s">
        <v>42</v>
      </c>
      <c r="C12" s="11" t="s">
        <v>24</v>
      </c>
      <c r="D12" s="4" t="s">
        <v>16</v>
      </c>
      <c r="E12" s="4">
        <v>2</v>
      </c>
      <c r="F12" s="5">
        <v>51500</v>
      </c>
      <c r="G12" s="5">
        <f>E12*F12</f>
        <v>103000</v>
      </c>
    </row>
    <row r="13" spans="1:7">
      <c r="A13" s="4" t="s">
        <v>17</v>
      </c>
      <c r="B13" s="4" t="s">
        <v>17</v>
      </c>
      <c r="C13" s="11" t="s">
        <v>43</v>
      </c>
      <c r="D13" s="10" t="s">
        <v>16</v>
      </c>
      <c r="E13" s="4">
        <v>2</v>
      </c>
      <c r="F13" s="5">
        <v>25700</v>
      </c>
      <c r="G13" s="5">
        <f>E13*F13</f>
        <v>51400</v>
      </c>
    </row>
    <row r="14" spans="1:7">
      <c r="A14" s="21">
        <f>SUM(G12:G13)</f>
        <v>154400</v>
      </c>
      <c r="B14" s="22"/>
      <c r="C14" s="22"/>
      <c r="D14" s="22"/>
      <c r="E14" s="22"/>
      <c r="F14" s="22"/>
      <c r="G14" s="23"/>
    </row>
    <row r="15" spans="1:7" ht="25.5">
      <c r="A15" s="10" t="s">
        <v>41</v>
      </c>
      <c r="B15" s="10" t="s">
        <v>44</v>
      </c>
      <c r="C15" s="11" t="s">
        <v>45</v>
      </c>
      <c r="D15" s="10" t="s">
        <v>21</v>
      </c>
      <c r="E15" s="4">
        <v>10</v>
      </c>
      <c r="F15" s="5">
        <v>29800</v>
      </c>
      <c r="G15" s="5">
        <f t="shared" ref="G15:G20" si="0">E15*F15</f>
        <v>298000</v>
      </c>
    </row>
    <row r="16" spans="1:7">
      <c r="A16" s="4" t="s">
        <v>17</v>
      </c>
      <c r="B16" s="4" t="s">
        <v>17</v>
      </c>
      <c r="C16" s="11" t="s">
        <v>46</v>
      </c>
      <c r="D16" s="10" t="s">
        <v>21</v>
      </c>
      <c r="E16" s="4">
        <v>25</v>
      </c>
      <c r="F16" s="5">
        <v>4400</v>
      </c>
      <c r="G16" s="5">
        <f t="shared" si="0"/>
        <v>110000</v>
      </c>
    </row>
    <row r="17" spans="1:8">
      <c r="A17" s="4" t="s">
        <v>17</v>
      </c>
      <c r="B17" s="4" t="s">
        <v>17</v>
      </c>
      <c r="C17" s="11" t="s">
        <v>47</v>
      </c>
      <c r="D17" s="10" t="s">
        <v>18</v>
      </c>
      <c r="E17" s="4">
        <v>5</v>
      </c>
      <c r="F17" s="5">
        <v>12500</v>
      </c>
      <c r="G17" s="5">
        <f t="shared" si="0"/>
        <v>62500</v>
      </c>
    </row>
    <row r="18" spans="1:8">
      <c r="A18" s="4" t="s">
        <v>17</v>
      </c>
      <c r="B18" s="4" t="s">
        <v>17</v>
      </c>
      <c r="C18" s="11" t="s">
        <v>22</v>
      </c>
      <c r="D18" s="10" t="s">
        <v>23</v>
      </c>
      <c r="E18" s="4">
        <v>50</v>
      </c>
      <c r="F18" s="5">
        <v>2300</v>
      </c>
      <c r="G18" s="5">
        <f t="shared" si="0"/>
        <v>115000</v>
      </c>
    </row>
    <row r="19" spans="1:8">
      <c r="A19" s="4" t="s">
        <v>17</v>
      </c>
      <c r="B19" s="4" t="s">
        <v>17</v>
      </c>
      <c r="C19" s="11" t="s">
        <v>48</v>
      </c>
      <c r="D19" s="10" t="s">
        <v>16</v>
      </c>
      <c r="E19" s="4">
        <v>1</v>
      </c>
      <c r="F19" s="5">
        <v>43000</v>
      </c>
      <c r="G19" s="5">
        <f t="shared" si="0"/>
        <v>43000</v>
      </c>
    </row>
    <row r="20" spans="1:8">
      <c r="A20" s="4" t="s">
        <v>17</v>
      </c>
      <c r="B20" s="4" t="s">
        <v>17</v>
      </c>
      <c r="C20" s="11" t="s">
        <v>20</v>
      </c>
      <c r="D20" s="10" t="s">
        <v>19</v>
      </c>
      <c r="E20" s="4">
        <v>10</v>
      </c>
      <c r="F20" s="5">
        <v>2300</v>
      </c>
      <c r="G20" s="5">
        <f t="shared" si="0"/>
        <v>23000</v>
      </c>
    </row>
    <row r="21" spans="1:8">
      <c r="A21" s="21">
        <f>SUM(G15:G20)</f>
        <v>651500</v>
      </c>
      <c r="B21" s="22"/>
      <c r="C21" s="22"/>
      <c r="D21" s="22"/>
      <c r="E21" s="22"/>
      <c r="F21" s="22"/>
      <c r="G21" s="23"/>
    </row>
    <row r="22" spans="1:8" s="12" customFormat="1" ht="25.5">
      <c r="A22" s="4" t="s">
        <v>50</v>
      </c>
      <c r="B22" s="4" t="s">
        <v>51</v>
      </c>
      <c r="C22" s="13" t="s">
        <v>22</v>
      </c>
      <c r="D22" s="4" t="s">
        <v>52</v>
      </c>
      <c r="E22" s="4">
        <v>50</v>
      </c>
      <c r="F22" s="5">
        <v>2300</v>
      </c>
      <c r="G22" s="5">
        <f>E22*F22</f>
        <v>115000</v>
      </c>
    </row>
    <row r="23" spans="1:8" s="12" customFormat="1">
      <c r="A23" s="4" t="s">
        <v>17</v>
      </c>
      <c r="B23" s="4" t="s">
        <v>17</v>
      </c>
      <c r="C23" s="13" t="s">
        <v>53</v>
      </c>
      <c r="D23" s="4" t="s">
        <v>23</v>
      </c>
      <c r="E23" s="4">
        <v>6</v>
      </c>
      <c r="F23" s="5">
        <v>5000</v>
      </c>
      <c r="G23" s="5">
        <f>E23*F23</f>
        <v>30000</v>
      </c>
    </row>
    <row r="24" spans="1:8" s="12" customFormat="1">
      <c r="A24" s="4" t="s">
        <v>17</v>
      </c>
      <c r="B24" s="4" t="s">
        <v>17</v>
      </c>
      <c r="C24" s="13" t="s">
        <v>54</v>
      </c>
      <c r="D24" s="4" t="s">
        <v>18</v>
      </c>
      <c r="E24" s="4">
        <v>3</v>
      </c>
      <c r="F24" s="5">
        <v>12500</v>
      </c>
      <c r="G24" s="5">
        <f>E24*F24</f>
        <v>37500</v>
      </c>
    </row>
    <row r="25" spans="1:8" s="12" customFormat="1">
      <c r="A25" s="4" t="s">
        <v>17</v>
      </c>
      <c r="B25" s="4" t="s">
        <v>17</v>
      </c>
      <c r="C25" s="13" t="s">
        <v>55</v>
      </c>
      <c r="D25" s="4" t="s">
        <v>56</v>
      </c>
      <c r="E25" s="4">
        <v>10</v>
      </c>
      <c r="F25" s="5">
        <v>2600</v>
      </c>
      <c r="G25" s="5">
        <f>E25*F25</f>
        <v>26000</v>
      </c>
    </row>
    <row r="26" spans="1:8" s="12" customFormat="1">
      <c r="A26" s="21">
        <f>SUM(G22:G25)</f>
        <v>208500</v>
      </c>
      <c r="B26" s="22"/>
      <c r="C26" s="22"/>
      <c r="D26" s="22"/>
      <c r="E26" s="22"/>
      <c r="F26" s="22"/>
      <c r="G26" s="23"/>
    </row>
    <row r="27" spans="1:8" s="12" customFormat="1" ht="25.5">
      <c r="A27" s="4" t="s">
        <v>50</v>
      </c>
      <c r="B27" s="4" t="s">
        <v>57</v>
      </c>
      <c r="C27" s="13" t="s">
        <v>24</v>
      </c>
      <c r="D27" s="4" t="s">
        <v>16</v>
      </c>
      <c r="E27" s="4">
        <v>1</v>
      </c>
      <c r="F27" s="5">
        <v>51500</v>
      </c>
      <c r="G27" s="5">
        <f>E27*F27</f>
        <v>51500</v>
      </c>
    </row>
    <row r="28" spans="1:8" s="12" customFormat="1">
      <c r="A28" s="4" t="s">
        <v>17</v>
      </c>
      <c r="B28" s="4" t="s">
        <v>17</v>
      </c>
      <c r="C28" s="13" t="s">
        <v>58</v>
      </c>
      <c r="D28" s="4" t="s">
        <v>59</v>
      </c>
      <c r="E28" s="4">
        <v>2</v>
      </c>
      <c r="F28" s="5">
        <v>37000</v>
      </c>
      <c r="G28" s="5">
        <f>E28*F28</f>
        <v>74000</v>
      </c>
    </row>
    <row r="29" spans="1:8" s="12" customFormat="1">
      <c r="A29" s="4" t="s">
        <v>17</v>
      </c>
      <c r="B29" s="4" t="s">
        <v>17</v>
      </c>
      <c r="C29" s="13" t="s">
        <v>60</v>
      </c>
      <c r="D29" s="4" t="s">
        <v>61</v>
      </c>
      <c r="E29" s="4">
        <v>100</v>
      </c>
      <c r="F29" s="5">
        <v>750</v>
      </c>
      <c r="G29" s="5">
        <f>E29*F29</f>
        <v>75000</v>
      </c>
    </row>
    <row r="30" spans="1:8" s="12" customFormat="1">
      <c r="A30" s="4" t="s">
        <v>17</v>
      </c>
      <c r="B30" s="4" t="s">
        <v>17</v>
      </c>
      <c r="C30" s="13" t="s">
        <v>62</v>
      </c>
      <c r="D30" s="4" t="s">
        <v>59</v>
      </c>
      <c r="E30" s="4">
        <v>100</v>
      </c>
      <c r="F30" s="5">
        <v>500</v>
      </c>
      <c r="G30" s="5">
        <f>E30*F30</f>
        <v>50000</v>
      </c>
      <c r="H30"/>
    </row>
    <row r="31" spans="1:8" s="12" customFormat="1">
      <c r="A31" s="4" t="s">
        <v>17</v>
      </c>
      <c r="B31" s="4" t="s">
        <v>17</v>
      </c>
      <c r="C31" s="11" t="s">
        <v>63</v>
      </c>
      <c r="D31" s="4" t="s">
        <v>16</v>
      </c>
      <c r="E31" s="4">
        <v>2</v>
      </c>
      <c r="F31" s="5">
        <v>40000</v>
      </c>
      <c r="G31" s="5">
        <f>E31*F31</f>
        <v>80000</v>
      </c>
      <c r="H31"/>
    </row>
    <row r="32" spans="1:8" s="12" customFormat="1">
      <c r="A32" s="21">
        <f>SUM(G27:G31)</f>
        <v>330500</v>
      </c>
      <c r="B32" s="22"/>
      <c r="C32" s="22"/>
      <c r="D32" s="22"/>
      <c r="E32" s="22"/>
      <c r="F32" s="22"/>
      <c r="G32" s="23"/>
      <c r="H32"/>
    </row>
    <row r="33" spans="1:7">
      <c r="A33" s="15" t="s">
        <v>25</v>
      </c>
      <c r="B33" s="16"/>
      <c r="C33" s="16"/>
      <c r="D33" s="16"/>
      <c r="E33" s="16"/>
      <c r="F33" s="17"/>
      <c r="G33" s="6">
        <f>SUM(G12:G32)</f>
        <v>1344900</v>
      </c>
    </row>
    <row r="34" spans="1:7">
      <c r="A34" s="15" t="s">
        <v>26</v>
      </c>
      <c r="B34" s="16"/>
      <c r="C34" s="16"/>
      <c r="D34" s="16"/>
      <c r="E34" s="16"/>
      <c r="F34" s="17"/>
      <c r="G34" s="6">
        <f>G33*0.1</f>
        <v>134490</v>
      </c>
    </row>
    <row r="35" spans="1:7">
      <c r="A35" s="15" t="s">
        <v>27</v>
      </c>
      <c r="B35" s="16"/>
      <c r="C35" s="16"/>
      <c r="D35" s="16"/>
      <c r="E35" s="16"/>
      <c r="F35" s="17"/>
      <c r="G35" s="6">
        <f>G33+G34</f>
        <v>1479390</v>
      </c>
    </row>
    <row r="36" spans="1:7" ht="15">
      <c r="A36" s="7" t="s">
        <v>28</v>
      </c>
    </row>
    <row r="38" spans="1:7">
      <c r="A38" s="18" t="s">
        <v>29</v>
      </c>
      <c r="B38" s="19"/>
      <c r="C38" s="18" t="s">
        <v>30</v>
      </c>
      <c r="D38" s="19"/>
      <c r="E38" s="18" t="s">
        <v>31</v>
      </c>
      <c r="F38" s="19"/>
      <c r="G38" s="19"/>
    </row>
  </sheetData>
  <mergeCells count="12">
    <mergeCell ref="A5:G5"/>
    <mergeCell ref="A6:G6"/>
    <mergeCell ref="A33:F33"/>
    <mergeCell ref="A14:G14"/>
    <mergeCell ref="A21:G21"/>
    <mergeCell ref="A26:G26"/>
    <mergeCell ref="A32:G32"/>
    <mergeCell ref="A34:F34"/>
    <mergeCell ref="A35:F35"/>
    <mergeCell ref="A38:B38"/>
    <mergeCell ref="C38:D38"/>
    <mergeCell ref="E38:G38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A40" sqref="A40:B40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1" spans="1:6" s="14" customFormat="1"/>
    <row r="2" spans="1:6" s="14" customFormat="1" ht="16.5">
      <c r="A2" s="31" t="s">
        <v>0</v>
      </c>
      <c r="B2" s="19"/>
      <c r="C2" s="19"/>
      <c r="D2" s="19"/>
      <c r="E2" s="19"/>
      <c r="F2" s="19"/>
    </row>
    <row r="3" spans="1:6" s="14" customFormat="1" ht="15.75">
      <c r="A3" s="32" t="s">
        <v>32</v>
      </c>
      <c r="B3" s="19"/>
      <c r="C3" s="19"/>
      <c r="D3" s="19"/>
      <c r="E3" s="19"/>
      <c r="F3" s="19"/>
    </row>
    <row r="4" spans="1:6" s="14" customFormat="1" ht="16.5">
      <c r="A4" s="31" t="s">
        <v>3</v>
      </c>
      <c r="B4" s="19"/>
      <c r="C4" s="19"/>
      <c r="D4" s="19"/>
      <c r="E4" s="19"/>
      <c r="F4" s="19"/>
    </row>
    <row r="5" spans="1:6" s="14" customFormat="1"/>
    <row r="6" spans="1:6" s="14" customFormat="1"/>
    <row r="7" spans="1:6" s="14" customFormat="1" ht="20.25">
      <c r="A7" s="33" t="s">
        <v>33</v>
      </c>
      <c r="B7" s="19"/>
      <c r="C7" s="19"/>
      <c r="D7" s="19"/>
      <c r="E7" s="19"/>
      <c r="F7" s="19"/>
    </row>
    <row r="8" spans="1:6" s="14" customFormat="1" ht="15.75">
      <c r="A8" s="34" t="s">
        <v>66</v>
      </c>
      <c r="B8" s="34"/>
      <c r="C8" s="34"/>
      <c r="D8" s="34"/>
      <c r="E8" s="34"/>
      <c r="F8" s="34"/>
    </row>
    <row r="9" spans="1:6" s="14" customFormat="1" ht="16.5">
      <c r="A9" s="35" t="s">
        <v>64</v>
      </c>
      <c r="B9" s="35"/>
      <c r="C9" s="35"/>
      <c r="D9" s="35"/>
      <c r="E9" s="35"/>
      <c r="F9" s="35"/>
    </row>
    <row r="10" spans="1:6" s="14" customFormat="1" ht="15.75">
      <c r="A10" s="36" t="s">
        <v>67</v>
      </c>
      <c r="B10" s="36"/>
      <c r="C10" s="36"/>
      <c r="D10" s="36"/>
      <c r="E10" s="36"/>
      <c r="F10" s="36"/>
    </row>
    <row r="11" spans="1:6" s="14" customFormat="1" ht="15.75">
      <c r="A11" s="37"/>
      <c r="B11" s="37"/>
      <c r="C11" s="37"/>
      <c r="D11" s="37"/>
      <c r="E11" s="37"/>
      <c r="F11" s="37"/>
    </row>
    <row r="12" spans="1:6" s="14" customFormat="1" ht="15.75">
      <c r="A12" s="2" t="s">
        <v>38</v>
      </c>
      <c r="B12" s="38"/>
      <c r="C12" s="38"/>
      <c r="D12" s="38"/>
      <c r="E12" s="38"/>
      <c r="F12" s="38"/>
    </row>
    <row r="13" spans="1:6" s="14" customFormat="1" ht="15.75">
      <c r="A13" s="2" t="s">
        <v>40</v>
      </c>
      <c r="B13" s="38"/>
      <c r="C13" s="38"/>
      <c r="D13" s="38"/>
      <c r="E13" s="38"/>
      <c r="F13" s="38"/>
    </row>
    <row r="14" spans="1:6" s="14" customFormat="1" ht="15.75">
      <c r="A14" s="2" t="s">
        <v>39</v>
      </c>
      <c r="B14" s="38"/>
      <c r="C14" s="38"/>
      <c r="D14" s="38"/>
      <c r="E14" s="38"/>
      <c r="F14" s="38"/>
    </row>
    <row r="15" spans="1:6" s="14" customFormat="1" ht="15.75">
      <c r="A15" s="3" t="s">
        <v>34</v>
      </c>
      <c r="B15" s="3" t="s">
        <v>11</v>
      </c>
      <c r="C15" s="3" t="s">
        <v>12</v>
      </c>
      <c r="D15" s="3" t="s">
        <v>13</v>
      </c>
      <c r="E15" s="3" t="s">
        <v>14</v>
      </c>
      <c r="F15" s="3" t="s">
        <v>15</v>
      </c>
    </row>
    <row r="16" spans="1:6" s="14" customFormat="1" ht="15.75">
      <c r="A16" s="3">
        <v>1</v>
      </c>
      <c r="B16" s="3">
        <v>2</v>
      </c>
      <c r="C16" s="3">
        <v>3</v>
      </c>
      <c r="D16" s="3">
        <v>4</v>
      </c>
      <c r="E16" s="3">
        <v>5</v>
      </c>
      <c r="F16" s="3" t="s">
        <v>65</v>
      </c>
    </row>
    <row r="17" spans="1:6">
      <c r="A17" s="8">
        <v>1</v>
      </c>
      <c r="B17" s="11" t="s">
        <v>24</v>
      </c>
      <c r="C17" s="4" t="s">
        <v>16</v>
      </c>
      <c r="D17" s="4">
        <v>2</v>
      </c>
      <c r="E17" s="5">
        <v>51500</v>
      </c>
      <c r="F17" s="5">
        <f t="shared" ref="F17:F33" si="0">D17*E17</f>
        <v>103000</v>
      </c>
    </row>
    <row r="18" spans="1:6">
      <c r="A18" s="8">
        <v>2</v>
      </c>
      <c r="B18" s="11" t="s">
        <v>43</v>
      </c>
      <c r="C18" s="10" t="s">
        <v>16</v>
      </c>
      <c r="D18" s="4">
        <v>2</v>
      </c>
      <c r="E18" s="5">
        <v>25700</v>
      </c>
      <c r="F18" s="5">
        <f t="shared" si="0"/>
        <v>51400</v>
      </c>
    </row>
    <row r="19" spans="1:6">
      <c r="A19" s="8">
        <v>3</v>
      </c>
      <c r="B19" s="11" t="s">
        <v>45</v>
      </c>
      <c r="C19" s="10" t="s">
        <v>21</v>
      </c>
      <c r="D19" s="4">
        <v>10</v>
      </c>
      <c r="E19" s="5">
        <v>29800</v>
      </c>
      <c r="F19" s="5">
        <f t="shared" si="0"/>
        <v>298000</v>
      </c>
    </row>
    <row r="20" spans="1:6">
      <c r="A20" s="8">
        <v>4</v>
      </c>
      <c r="B20" s="11" t="s">
        <v>46</v>
      </c>
      <c r="C20" s="10" t="s">
        <v>21</v>
      </c>
      <c r="D20" s="4">
        <v>25</v>
      </c>
      <c r="E20" s="5">
        <v>4400</v>
      </c>
      <c r="F20" s="5">
        <f t="shared" si="0"/>
        <v>110000</v>
      </c>
    </row>
    <row r="21" spans="1:6">
      <c r="A21" s="8">
        <v>5</v>
      </c>
      <c r="B21" s="11" t="s">
        <v>47</v>
      </c>
      <c r="C21" s="10" t="s">
        <v>18</v>
      </c>
      <c r="D21" s="4">
        <v>5</v>
      </c>
      <c r="E21" s="5">
        <v>12500</v>
      </c>
      <c r="F21" s="5">
        <f t="shared" si="0"/>
        <v>62500</v>
      </c>
    </row>
    <row r="22" spans="1:6">
      <c r="A22" s="8">
        <v>6</v>
      </c>
      <c r="B22" s="11" t="s">
        <v>22</v>
      </c>
      <c r="C22" s="10" t="s">
        <v>23</v>
      </c>
      <c r="D22" s="4">
        <v>50</v>
      </c>
      <c r="E22" s="5">
        <v>2300</v>
      </c>
      <c r="F22" s="5">
        <f t="shared" si="0"/>
        <v>115000</v>
      </c>
    </row>
    <row r="23" spans="1:6">
      <c r="A23" s="8">
        <v>7</v>
      </c>
      <c r="B23" s="11" t="s">
        <v>48</v>
      </c>
      <c r="C23" s="10" t="s">
        <v>16</v>
      </c>
      <c r="D23" s="4">
        <v>1</v>
      </c>
      <c r="E23" s="5">
        <v>43000</v>
      </c>
      <c r="F23" s="5">
        <f t="shared" si="0"/>
        <v>43000</v>
      </c>
    </row>
    <row r="24" spans="1:6">
      <c r="A24" s="8">
        <v>8</v>
      </c>
      <c r="B24" s="11" t="s">
        <v>20</v>
      </c>
      <c r="C24" s="10" t="s">
        <v>19</v>
      </c>
      <c r="D24" s="4">
        <v>10</v>
      </c>
      <c r="E24" s="5">
        <v>2300</v>
      </c>
      <c r="F24" s="5">
        <f t="shared" si="0"/>
        <v>23000</v>
      </c>
    </row>
    <row r="25" spans="1:6" s="12" customFormat="1">
      <c r="A25" s="8">
        <v>9</v>
      </c>
      <c r="B25" s="13" t="s">
        <v>22</v>
      </c>
      <c r="C25" s="8" t="s">
        <v>52</v>
      </c>
      <c r="D25" s="8">
        <v>50</v>
      </c>
      <c r="E25" s="5">
        <v>2300</v>
      </c>
      <c r="F25" s="5">
        <f t="shared" si="0"/>
        <v>115000</v>
      </c>
    </row>
    <row r="26" spans="1:6" s="12" customFormat="1">
      <c r="A26" s="8">
        <v>10</v>
      </c>
      <c r="B26" s="13" t="s">
        <v>53</v>
      </c>
      <c r="C26" s="8" t="s">
        <v>23</v>
      </c>
      <c r="D26" s="8">
        <v>6</v>
      </c>
      <c r="E26" s="5">
        <v>5000</v>
      </c>
      <c r="F26" s="5">
        <f t="shared" si="0"/>
        <v>30000</v>
      </c>
    </row>
    <row r="27" spans="1:6" s="12" customFormat="1">
      <c r="A27" s="8">
        <v>11</v>
      </c>
      <c r="B27" s="13" t="s">
        <v>54</v>
      </c>
      <c r="C27" s="8" t="s">
        <v>18</v>
      </c>
      <c r="D27" s="8">
        <v>3</v>
      </c>
      <c r="E27" s="5">
        <v>12500</v>
      </c>
      <c r="F27" s="5">
        <f t="shared" si="0"/>
        <v>37500</v>
      </c>
    </row>
    <row r="28" spans="1:6" s="12" customFormat="1">
      <c r="A28" s="8">
        <v>12</v>
      </c>
      <c r="B28" s="13" t="s">
        <v>55</v>
      </c>
      <c r="C28" s="8" t="s">
        <v>56</v>
      </c>
      <c r="D28" s="8">
        <v>10</v>
      </c>
      <c r="E28" s="5">
        <v>2600</v>
      </c>
      <c r="F28" s="5">
        <f t="shared" si="0"/>
        <v>26000</v>
      </c>
    </row>
    <row r="29" spans="1:6" s="12" customFormat="1">
      <c r="A29" s="8">
        <v>13</v>
      </c>
      <c r="B29" s="13" t="s">
        <v>24</v>
      </c>
      <c r="C29" s="8" t="s">
        <v>16</v>
      </c>
      <c r="D29" s="8">
        <v>1</v>
      </c>
      <c r="E29" s="5">
        <v>51500</v>
      </c>
      <c r="F29" s="5">
        <f t="shared" si="0"/>
        <v>51500</v>
      </c>
    </row>
    <row r="30" spans="1:6" s="12" customFormat="1">
      <c r="A30" s="8">
        <v>14</v>
      </c>
      <c r="B30" s="13" t="s">
        <v>58</v>
      </c>
      <c r="C30" s="8" t="s">
        <v>59</v>
      </c>
      <c r="D30" s="8">
        <v>2</v>
      </c>
      <c r="E30" s="5">
        <v>37000</v>
      </c>
      <c r="F30" s="5">
        <f t="shared" si="0"/>
        <v>74000</v>
      </c>
    </row>
    <row r="31" spans="1:6" s="12" customFormat="1">
      <c r="A31" s="8">
        <v>15</v>
      </c>
      <c r="B31" s="13" t="s">
        <v>60</v>
      </c>
      <c r="C31" s="8" t="s">
        <v>61</v>
      </c>
      <c r="D31" s="8">
        <v>100</v>
      </c>
      <c r="E31" s="5">
        <v>750</v>
      </c>
      <c r="F31" s="5">
        <f t="shared" si="0"/>
        <v>75000</v>
      </c>
    </row>
    <row r="32" spans="1:6" s="12" customFormat="1">
      <c r="A32" s="8">
        <v>16</v>
      </c>
      <c r="B32" s="13" t="s">
        <v>62</v>
      </c>
      <c r="C32" s="8" t="s">
        <v>59</v>
      </c>
      <c r="D32" s="8">
        <v>100</v>
      </c>
      <c r="E32" s="5">
        <v>500</v>
      </c>
      <c r="F32" s="5">
        <f t="shared" si="0"/>
        <v>50000</v>
      </c>
    </row>
    <row r="33" spans="1:6" s="12" customFormat="1">
      <c r="A33" s="8">
        <v>17</v>
      </c>
      <c r="B33" s="13" t="s">
        <v>63</v>
      </c>
      <c r="C33" s="8" t="s">
        <v>16</v>
      </c>
      <c r="D33" s="8">
        <v>2</v>
      </c>
      <c r="E33" s="5">
        <v>40000</v>
      </c>
      <c r="F33" s="5">
        <f t="shared" si="0"/>
        <v>80000</v>
      </c>
    </row>
    <row r="34" spans="1:6">
      <c r="A34" s="25" t="s">
        <v>25</v>
      </c>
      <c r="B34" s="26"/>
      <c r="C34" s="26"/>
      <c r="D34" s="26"/>
      <c r="E34" s="27"/>
      <c r="F34" s="9">
        <f>SUM(F17:F33)</f>
        <v>1344900</v>
      </c>
    </row>
    <row r="35" spans="1:6">
      <c r="A35" s="15" t="s">
        <v>26</v>
      </c>
      <c r="B35" s="16"/>
      <c r="C35" s="16"/>
      <c r="D35" s="16"/>
      <c r="E35" s="17"/>
      <c r="F35" s="6">
        <f>F34*0.1</f>
        <v>134490</v>
      </c>
    </row>
    <row r="36" spans="1:6">
      <c r="A36" s="15" t="s">
        <v>27</v>
      </c>
      <c r="B36" s="16"/>
      <c r="C36" s="16"/>
      <c r="D36" s="16"/>
      <c r="E36" s="17"/>
      <c r="F36" s="6">
        <f>F34+F35</f>
        <v>1479390</v>
      </c>
    </row>
    <row r="38" spans="1:6">
      <c r="A38" s="39" t="s">
        <v>68</v>
      </c>
      <c r="B38" s="14"/>
      <c r="C38" s="14"/>
      <c r="D38" s="14"/>
      <c r="E38" s="14"/>
      <c r="F38" s="14"/>
    </row>
    <row r="39" spans="1:6" ht="15.75">
      <c r="A39" s="34"/>
      <c r="B39" s="34"/>
      <c r="C39" s="14"/>
      <c r="D39" s="14"/>
      <c r="E39" s="40" t="s">
        <v>31</v>
      </c>
      <c r="F39" s="19"/>
    </row>
    <row r="40" spans="1:6" ht="15.75">
      <c r="A40" s="34"/>
      <c r="B40" s="34"/>
      <c r="C40" s="14"/>
      <c r="D40" s="14"/>
      <c r="E40" s="40" t="s">
        <v>35</v>
      </c>
      <c r="F40" s="19"/>
    </row>
    <row r="41" spans="1:6">
      <c r="A41" s="14"/>
      <c r="B41" s="14"/>
      <c r="C41" s="14"/>
      <c r="D41" s="14"/>
      <c r="E41" s="14"/>
      <c r="F41" s="14"/>
    </row>
    <row r="42" spans="1:6">
      <c r="A42" s="14"/>
      <c r="B42" s="14"/>
      <c r="C42" s="14"/>
      <c r="D42" s="14"/>
      <c r="E42" s="14"/>
      <c r="F42" s="14"/>
    </row>
    <row r="43" spans="1:6">
      <c r="A43" s="14"/>
      <c r="B43" s="14"/>
      <c r="C43" s="14"/>
      <c r="D43" s="14"/>
      <c r="E43" s="14"/>
      <c r="F43" s="14"/>
    </row>
    <row r="44" spans="1:6">
      <c r="A44" s="14"/>
      <c r="B44" s="14"/>
      <c r="C44" s="14"/>
      <c r="D44" s="14"/>
      <c r="E44" s="40" t="s">
        <v>36</v>
      </c>
      <c r="F44" s="19"/>
    </row>
  </sheetData>
  <mergeCells count="15">
    <mergeCell ref="A9:F9"/>
    <mergeCell ref="A10:F10"/>
    <mergeCell ref="A39:B39"/>
    <mergeCell ref="A40:B40"/>
    <mergeCell ref="A2:F2"/>
    <mergeCell ref="A3:F3"/>
    <mergeCell ref="A4:F4"/>
    <mergeCell ref="A7:F7"/>
    <mergeCell ref="A8:F8"/>
    <mergeCell ref="A36:E36"/>
    <mergeCell ref="E39:F39"/>
    <mergeCell ref="E40:F40"/>
    <mergeCell ref="E44:F44"/>
    <mergeCell ref="A34:E34"/>
    <mergeCell ref="A35:E35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42"/>
  <sheetViews>
    <sheetView topLeftCell="A5" workbookViewId="0">
      <selection activeCell="A11" sqref="A11:A13"/>
    </sheetView>
  </sheetViews>
  <sheetFormatPr defaultRowHeight="12.75"/>
  <cols>
    <col min="1" max="1" width="7" style="14" bestFit="1" customWidth="1"/>
    <col min="2" max="2" width="35" style="14" bestFit="1" customWidth="1"/>
    <col min="3" max="4" width="8" style="14" bestFit="1" customWidth="1"/>
    <col min="5" max="5" width="13" style="14" bestFit="1" customWidth="1"/>
    <col min="6" max="6" width="14" style="14" bestFit="1" customWidth="1"/>
    <col min="7" max="16384" width="9.140625" style="14"/>
  </cols>
  <sheetData>
    <row r="2" spans="1:6" ht="16.5">
      <c r="A2" s="28" t="s">
        <v>0</v>
      </c>
      <c r="B2" s="19"/>
      <c r="C2" s="19"/>
      <c r="D2" s="19"/>
      <c r="E2" s="19"/>
      <c r="F2" s="19"/>
    </row>
    <row r="3" spans="1:6" ht="15.75">
      <c r="A3" s="29" t="s">
        <v>32</v>
      </c>
      <c r="B3" s="19"/>
      <c r="C3" s="19"/>
      <c r="D3" s="19"/>
      <c r="E3" s="19"/>
      <c r="F3" s="19"/>
    </row>
    <row r="4" spans="1:6" ht="16.5">
      <c r="A4" s="28" t="s">
        <v>3</v>
      </c>
      <c r="B4" s="19"/>
      <c r="C4" s="19"/>
      <c r="D4" s="19"/>
      <c r="E4" s="19"/>
      <c r="F4" s="19"/>
    </row>
    <row r="7" spans="1:6" ht="20.25">
      <c r="A7" s="20" t="s">
        <v>33</v>
      </c>
      <c r="B7" s="19"/>
      <c r="C7" s="19"/>
      <c r="D7" s="19"/>
      <c r="E7" s="19"/>
      <c r="F7" s="19"/>
    </row>
    <row r="8" spans="1:6">
      <c r="A8" s="30" t="s">
        <v>37</v>
      </c>
      <c r="B8" s="19"/>
      <c r="C8" s="19"/>
      <c r="D8" s="19"/>
      <c r="E8" s="19"/>
      <c r="F8" s="19"/>
    </row>
    <row r="11" spans="1:6" ht="15.75">
      <c r="A11" s="2" t="s">
        <v>38</v>
      </c>
    </row>
    <row r="12" spans="1:6" ht="15.75">
      <c r="A12" s="2" t="s">
        <v>40</v>
      </c>
    </row>
    <row r="13" spans="1:6" ht="15.75">
      <c r="A13" s="2" t="s">
        <v>39</v>
      </c>
    </row>
    <row r="14" spans="1:6" ht="15.75">
      <c r="A14" s="3" t="s">
        <v>34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</row>
    <row r="15" spans="1:6">
      <c r="A15" s="8">
        <v>1</v>
      </c>
      <c r="B15" s="11" t="s">
        <v>24</v>
      </c>
      <c r="C15" s="4" t="s">
        <v>16</v>
      </c>
      <c r="D15" s="4">
        <v>2</v>
      </c>
      <c r="E15" s="5">
        <v>51500</v>
      </c>
      <c r="F15" s="5">
        <f t="shared" ref="F15:F31" si="0">D15*E15</f>
        <v>103000</v>
      </c>
    </row>
    <row r="16" spans="1:6">
      <c r="A16" s="8">
        <v>2</v>
      </c>
      <c r="B16" s="11" t="s">
        <v>43</v>
      </c>
      <c r="C16" s="10" t="s">
        <v>16</v>
      </c>
      <c r="D16" s="4">
        <v>2</v>
      </c>
      <c r="E16" s="5">
        <v>25700</v>
      </c>
      <c r="F16" s="5">
        <f t="shared" si="0"/>
        <v>51400</v>
      </c>
    </row>
    <row r="17" spans="1:6">
      <c r="A17" s="8">
        <v>3</v>
      </c>
      <c r="B17" s="11" t="s">
        <v>45</v>
      </c>
      <c r="C17" s="10" t="s">
        <v>21</v>
      </c>
      <c r="D17" s="4">
        <v>10</v>
      </c>
      <c r="E17" s="5">
        <v>29800</v>
      </c>
      <c r="F17" s="5">
        <f t="shared" si="0"/>
        <v>298000</v>
      </c>
    </row>
    <row r="18" spans="1:6">
      <c r="A18" s="8">
        <v>4</v>
      </c>
      <c r="B18" s="11" t="s">
        <v>46</v>
      </c>
      <c r="C18" s="10" t="s">
        <v>21</v>
      </c>
      <c r="D18" s="4">
        <v>25</v>
      </c>
      <c r="E18" s="5">
        <v>4400</v>
      </c>
      <c r="F18" s="5">
        <f t="shared" si="0"/>
        <v>110000</v>
      </c>
    </row>
    <row r="19" spans="1:6">
      <c r="A19" s="8">
        <v>5</v>
      </c>
      <c r="B19" s="11" t="s">
        <v>47</v>
      </c>
      <c r="C19" s="10" t="s">
        <v>18</v>
      </c>
      <c r="D19" s="4">
        <v>5</v>
      </c>
      <c r="E19" s="5">
        <v>12500</v>
      </c>
      <c r="F19" s="5">
        <f t="shared" si="0"/>
        <v>62500</v>
      </c>
    </row>
    <row r="20" spans="1:6">
      <c r="A20" s="8">
        <v>6</v>
      </c>
      <c r="B20" s="11" t="s">
        <v>22</v>
      </c>
      <c r="C20" s="10" t="s">
        <v>23</v>
      </c>
      <c r="D20" s="4">
        <v>50</v>
      </c>
      <c r="E20" s="5">
        <v>2300</v>
      </c>
      <c r="F20" s="5">
        <f t="shared" si="0"/>
        <v>115000</v>
      </c>
    </row>
    <row r="21" spans="1:6">
      <c r="A21" s="8">
        <v>7</v>
      </c>
      <c r="B21" s="11" t="s">
        <v>48</v>
      </c>
      <c r="C21" s="10" t="s">
        <v>16</v>
      </c>
      <c r="D21" s="4">
        <v>1</v>
      </c>
      <c r="E21" s="5">
        <v>43000</v>
      </c>
      <c r="F21" s="5">
        <f t="shared" si="0"/>
        <v>43000</v>
      </c>
    </row>
    <row r="22" spans="1:6">
      <c r="A22" s="8">
        <v>8</v>
      </c>
      <c r="B22" s="11" t="s">
        <v>20</v>
      </c>
      <c r="C22" s="10" t="s">
        <v>19</v>
      </c>
      <c r="D22" s="4">
        <v>10</v>
      </c>
      <c r="E22" s="5">
        <v>2300</v>
      </c>
      <c r="F22" s="5">
        <f t="shared" si="0"/>
        <v>23000</v>
      </c>
    </row>
    <row r="23" spans="1:6">
      <c r="A23" s="8">
        <v>9</v>
      </c>
      <c r="B23" s="13" t="s">
        <v>22</v>
      </c>
      <c r="C23" s="8" t="s">
        <v>52</v>
      </c>
      <c r="D23" s="8">
        <v>50</v>
      </c>
      <c r="E23" s="5">
        <v>2300</v>
      </c>
      <c r="F23" s="5">
        <f t="shared" si="0"/>
        <v>115000</v>
      </c>
    </row>
    <row r="24" spans="1:6">
      <c r="A24" s="8">
        <v>10</v>
      </c>
      <c r="B24" s="13" t="s">
        <v>53</v>
      </c>
      <c r="C24" s="8" t="s">
        <v>23</v>
      </c>
      <c r="D24" s="8">
        <v>6</v>
      </c>
      <c r="E24" s="5">
        <v>5000</v>
      </c>
      <c r="F24" s="5">
        <f t="shared" si="0"/>
        <v>30000</v>
      </c>
    </row>
    <row r="25" spans="1:6">
      <c r="A25" s="8">
        <v>11</v>
      </c>
      <c r="B25" s="13" t="s">
        <v>54</v>
      </c>
      <c r="C25" s="8" t="s">
        <v>18</v>
      </c>
      <c r="D25" s="8">
        <v>3</v>
      </c>
      <c r="E25" s="5">
        <v>12500</v>
      </c>
      <c r="F25" s="5">
        <f t="shared" si="0"/>
        <v>37500</v>
      </c>
    </row>
    <row r="26" spans="1:6">
      <c r="A26" s="8">
        <v>12</v>
      </c>
      <c r="B26" s="13" t="s">
        <v>55</v>
      </c>
      <c r="C26" s="8" t="s">
        <v>56</v>
      </c>
      <c r="D26" s="8">
        <v>10</v>
      </c>
      <c r="E26" s="5">
        <v>2600</v>
      </c>
      <c r="F26" s="5">
        <f t="shared" si="0"/>
        <v>26000</v>
      </c>
    </row>
    <row r="27" spans="1:6">
      <c r="A27" s="8">
        <v>13</v>
      </c>
      <c r="B27" s="13" t="s">
        <v>24</v>
      </c>
      <c r="C27" s="8" t="s">
        <v>16</v>
      </c>
      <c r="D27" s="8">
        <v>1</v>
      </c>
      <c r="E27" s="5">
        <v>51500</v>
      </c>
      <c r="F27" s="5">
        <f t="shared" si="0"/>
        <v>51500</v>
      </c>
    </row>
    <row r="28" spans="1:6">
      <c r="A28" s="8">
        <v>14</v>
      </c>
      <c r="B28" s="13" t="s">
        <v>58</v>
      </c>
      <c r="C28" s="8" t="s">
        <v>59</v>
      </c>
      <c r="D28" s="8">
        <v>2</v>
      </c>
      <c r="E28" s="5">
        <v>37000</v>
      </c>
      <c r="F28" s="5">
        <f t="shared" si="0"/>
        <v>74000</v>
      </c>
    </row>
    <row r="29" spans="1:6">
      <c r="A29" s="8">
        <v>15</v>
      </c>
      <c r="B29" s="13" t="s">
        <v>60</v>
      </c>
      <c r="C29" s="8" t="s">
        <v>61</v>
      </c>
      <c r="D29" s="8">
        <v>100</v>
      </c>
      <c r="E29" s="5">
        <v>750</v>
      </c>
      <c r="F29" s="5">
        <f t="shared" si="0"/>
        <v>75000</v>
      </c>
    </row>
    <row r="30" spans="1:6">
      <c r="A30" s="8">
        <v>16</v>
      </c>
      <c r="B30" s="13" t="s">
        <v>62</v>
      </c>
      <c r="C30" s="8" t="s">
        <v>59</v>
      </c>
      <c r="D30" s="8">
        <v>100</v>
      </c>
      <c r="E30" s="5">
        <v>500</v>
      </c>
      <c r="F30" s="5">
        <f t="shared" si="0"/>
        <v>50000</v>
      </c>
    </row>
    <row r="31" spans="1:6">
      <c r="A31" s="8">
        <v>17</v>
      </c>
      <c r="B31" s="13" t="s">
        <v>63</v>
      </c>
      <c r="C31" s="8" t="s">
        <v>16</v>
      </c>
      <c r="D31" s="8">
        <v>2</v>
      </c>
      <c r="E31" s="5">
        <v>40000</v>
      </c>
      <c r="F31" s="5">
        <f t="shared" si="0"/>
        <v>80000</v>
      </c>
    </row>
    <row r="32" spans="1:6">
      <c r="A32" s="25" t="s">
        <v>25</v>
      </c>
      <c r="B32" s="26"/>
      <c r="C32" s="26"/>
      <c r="D32" s="26"/>
      <c r="E32" s="27"/>
      <c r="F32" s="9">
        <f>SUM(F15:F31)</f>
        <v>1344900</v>
      </c>
    </row>
    <row r="33" spans="1:6">
      <c r="A33" s="15" t="s">
        <v>26</v>
      </c>
      <c r="B33" s="16"/>
      <c r="C33" s="16"/>
      <c r="D33" s="16"/>
      <c r="E33" s="17"/>
      <c r="F33" s="6">
        <f>F32*0.1</f>
        <v>134490</v>
      </c>
    </row>
    <row r="34" spans="1:6">
      <c r="A34" s="15" t="s">
        <v>27</v>
      </c>
      <c r="B34" s="16"/>
      <c r="C34" s="16"/>
      <c r="D34" s="16"/>
      <c r="E34" s="17"/>
      <c r="F34" s="6">
        <f>F32+F33</f>
        <v>1479390</v>
      </c>
    </row>
    <row r="37" spans="1:6">
      <c r="E37" s="24" t="s">
        <v>31</v>
      </c>
      <c r="F37" s="19"/>
    </row>
    <row r="38" spans="1:6">
      <c r="E38" s="24" t="s">
        <v>35</v>
      </c>
      <c r="F38" s="19"/>
    </row>
    <row r="42" spans="1:6">
      <c r="E42" s="24" t="s">
        <v>36</v>
      </c>
      <c r="F42" s="19"/>
    </row>
  </sheetData>
  <mergeCells count="11">
    <mergeCell ref="A33:E33"/>
    <mergeCell ref="A34:E34"/>
    <mergeCell ref="E37:F37"/>
    <mergeCell ref="E38:F38"/>
    <mergeCell ref="E42:F42"/>
    <mergeCell ref="A2:F2"/>
    <mergeCell ref="A3:F3"/>
    <mergeCell ref="A4:F4"/>
    <mergeCell ref="A7:F7"/>
    <mergeCell ref="A8:F8"/>
    <mergeCell ref="A32:E32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CONGNO_KHAISILK</vt:lpstr>
      <vt:lpstr>BANGKE_CONGTY</vt:lpstr>
      <vt:lpstr>BANGKE_CONGTY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2013-07-26T02:29:57Z</dcterms:created>
  <dcterms:modified xsi:type="dcterms:W3CDTF">2013-10-24T09:27:14Z</dcterms:modified>
</cp:coreProperties>
</file>