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1"/>
  </bookViews>
  <sheets>
    <sheet name="CONGNO_VINATOKEN" sheetId="1" r:id="rId1"/>
    <sheet name="BANGKE_VINATOKEN" sheetId="2" r:id="rId2"/>
  </sheets>
  <calcPr calcId="124519"/>
</workbook>
</file>

<file path=xl/calcChain.xml><?xml version="1.0" encoding="utf-8"?>
<calcChain xmlns="http://schemas.openxmlformats.org/spreadsheetml/2006/main">
  <c r="F29" i="2"/>
  <c r="F30"/>
  <c r="F31"/>
  <c r="F17"/>
  <c r="F18"/>
  <c r="F19"/>
  <c r="F20"/>
  <c r="F21"/>
  <c r="F22"/>
  <c r="F23"/>
  <c r="F24"/>
  <c r="F25"/>
  <c r="F26"/>
  <c r="F27"/>
  <c r="F28"/>
  <c r="F32"/>
  <c r="F33" s="1"/>
  <c r="G12" i="1"/>
  <c r="G13"/>
  <c r="G14"/>
  <c r="G15"/>
  <c r="G16"/>
  <c r="G17"/>
  <c r="G18"/>
  <c r="G19"/>
  <c r="G20"/>
  <c r="G21"/>
  <c r="G22"/>
  <c r="G23"/>
  <c r="G24"/>
  <c r="G25"/>
  <c r="G26"/>
  <c r="A27"/>
  <c r="G28"/>
  <c r="G29"/>
  <c r="G30"/>
  <c r="F34" i="2" l="1"/>
  <c r="F35" s="1"/>
</calcChain>
</file>

<file path=xl/sharedStrings.xml><?xml version="1.0" encoding="utf-8"?>
<sst xmlns="http://schemas.openxmlformats.org/spreadsheetml/2006/main" count="140" uniqueCount="84">
  <si>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</si>
  <si>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</si>
  <si>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</si>
  <si>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</si>
  <si>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</si>
  <si>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24/10/2013 đến ngày 21/11/2013</t>
  </si>
  <si>
    <t xml:space="preserve">Công ty TNHH Thương Mại và  Công Nghệ  Vinatoken </t>
  </si>
  <si>
    <t xml:space="preserve">Điạ chỉ: 157 Nguyễn Thị Thập, Phường Tân Phú, Quận 7, Tp. HCM </t>
  </si>
  <si>
    <t xml:space="preserve">Điện thoại: 3771.28 10  </t>
  </si>
  <si>
    <t>Người giao dịch: Chị Lan</t>
  </si>
  <si>
    <t>Ngày</t>
  </si>
  <si>
    <t>Số CT</t>
  </si>
  <si>
    <t>Tên hàng</t>
  </si>
  <si>
    <t>ĐVT</t>
  </si>
  <si>
    <t>SL</t>
  </si>
  <si>
    <t>Đơn giá</t>
  </si>
  <si>
    <t>Thành Tiền</t>
  </si>
  <si>
    <t>21/11/2013</t>
  </si>
  <si>
    <t>HDBH-11/143</t>
  </si>
  <si>
    <t>Giấy trắng A4 72 Excel</t>
  </si>
  <si>
    <t>Ram</t>
  </si>
  <si>
    <t xml:space="preserve"> </t>
  </si>
  <si>
    <t>Giấy trắng A4 82 Excel</t>
  </si>
  <si>
    <t>Phiếu thu 2 liên 50 bộ</t>
  </si>
  <si>
    <t>Quyển</t>
  </si>
  <si>
    <t>Giấy giới thiệu dày</t>
  </si>
  <si>
    <t>Bút bi TL 027 ( xanh, đỏ, đen )</t>
  </si>
  <si>
    <t xml:space="preserve">Cây </t>
  </si>
  <si>
    <t>Bút chì gỗ có gôm Gstar</t>
  </si>
  <si>
    <t>Thước mica cứng TL 20cm</t>
  </si>
  <si>
    <t>Cây</t>
  </si>
  <si>
    <t>Bấm kim N.10 Kwtrio 5270</t>
  </si>
  <si>
    <t xml:space="preserve">Cái </t>
  </si>
  <si>
    <t xml:space="preserve">Keo nước TL G 08 30 ml </t>
  </si>
  <si>
    <t>Chai</t>
  </si>
  <si>
    <t xml:space="preserve">Accor nhựa UNC </t>
  </si>
  <si>
    <t>Hộp</t>
  </si>
  <si>
    <t>Bìa 1 nút My Clear khổ F</t>
  </si>
  <si>
    <t>Cái</t>
  </si>
  <si>
    <t xml:space="preserve">Bìa lá A 4 TL </t>
  </si>
  <si>
    <t>Bìa lỗ A4 (4.5)</t>
  </si>
  <si>
    <t>Xấp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</si>
  <si>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</si>
  <si>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</si>
  <si>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</si>
  <si>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</si>
  <si>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</si>
  <si>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</si>
  <si>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</si>
  <si>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</si>
  <si>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</si>
  <si>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STT</t>
  </si>
  <si>
    <t>(Ký, ghi rõ họ tên)</t>
  </si>
  <si>
    <t>Hứa Tuyết Bình</t>
  </si>
  <si>
    <t>Teân HH-DV</t>
  </si>
  <si>
    <t>ÑVT</t>
  </si>
  <si>
    <t>Soá löôïng</t>
  </si>
  <si>
    <t>Ñôn gía</t>
  </si>
  <si>
    <t>Thaønh tieàn</t>
  </si>
  <si>
    <t>6 = 4 x 5</t>
  </si>
  <si>
    <t>Giấy trắng Excell A4 72</t>
  </si>
  <si>
    <t>Giấy trắng Excell A3 82</t>
  </si>
  <si>
    <t>Băng keo 2 mặt 12mm x 10y</t>
  </si>
  <si>
    <t>Băng keo trong 48mm x 80y</t>
  </si>
  <si>
    <t>Băng keo si 5p</t>
  </si>
  <si>
    <t>Kim bấm No 10 SDI</t>
  </si>
  <si>
    <t>Kim bấm No 3 SDI</t>
  </si>
  <si>
    <t>Bìa còng bật 2 mặt 7pF4 GL</t>
  </si>
  <si>
    <t>Bìa 1 nút khổ A</t>
  </si>
  <si>
    <t>Bìa lá A TL</t>
  </si>
  <si>
    <t>Kẹp bướm 19mm</t>
  </si>
  <si>
    <t>Kẹp bướm 25mm</t>
  </si>
  <si>
    <t>Keo nước TL G08</t>
  </si>
  <si>
    <t>Bút bi TL027</t>
  </si>
  <si>
    <t>Bút xoá nước CP02</t>
  </si>
  <si>
    <t>Bút dạ quang Toyo vỏ trong</t>
  </si>
  <si>
    <t>Cuộn</t>
  </si>
  <si>
    <t>Soá: 12/11</t>
  </si>
  <si>
    <t xml:space="preserve"> Ngaøy         12      thaùng       11       naêm   2013</t>
  </si>
  <si>
    <t xml:space="preserve">     (Ñính keøm hoaù ñôn soá: PN/12P-0000841)</t>
  </si>
  <si>
    <t>Tên đơn vị: CÔNG TY TNHH XÂY DỰNG - KĨ THUẬT ÂU SEN CON</t>
  </si>
  <si>
    <t>MST: 03054315547</t>
  </si>
  <si>
    <t>Điạ chỉ: R4 -94, Hưng Gia IV, Phú Mỹ Hưng, P.Tân Phong, Q7, TPHCM</t>
  </si>
  <si>
    <t>Tổng số tiền bằng chữ: Tám trăm năm mươi sáu ngàn, không trăm hai chục đồng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</si>
</sst>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6">
    <font>
      <sz val="10"/>
      <name val="Arial"/>
    </font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2"/>
      <name val="Arial"/>
    </font>
    <font>
      <i/>
      <sz val="10"/>
      <color indexed="10"/>
      <name val="Arial"/>
      <family val="2"/>
    </font>
    <font>
      <b/>
      <sz val="11"/>
      <name val="VNI-Times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VNI-Times"/>
    </font>
    <font>
      <sz val="11"/>
      <name val="VNI-Times"/>
    </font>
    <font>
      <b/>
      <sz val="10"/>
      <name val="VNI-Times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3" fontId="1" fillId="0" borderId="0" applyNumberFormat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wrapText="1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165" fontId="15" fillId="3" borderId="5" xfId="1" applyNumberFormat="1" applyFont="1" applyFill="1" applyBorder="1" applyAlignment="1">
      <alignment horizontal="center" vertical="center"/>
    </xf>
    <xf numFmtId="165" fontId="15" fillId="3" borderId="5" xfId="1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10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workbookViewId="0"/>
  </sheetViews>
  <sheetFormatPr defaultRowHeight="12.75"/>
  <cols>
    <col min="1" max="1" width="10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22" t="s">
        <v>4</v>
      </c>
      <c r="B5" s="21"/>
      <c r="C5" s="21"/>
      <c r="D5" s="21"/>
      <c r="E5" s="21"/>
      <c r="F5" s="21"/>
      <c r="G5" s="21"/>
    </row>
    <row r="6" spans="1:7">
      <c r="A6" s="20" t="s">
        <v>5</v>
      </c>
      <c r="B6" s="21"/>
      <c r="C6" s="21"/>
      <c r="D6" s="21"/>
      <c r="E6" s="21"/>
      <c r="F6" s="21"/>
      <c r="G6" s="21"/>
    </row>
    <row r="7" spans="1:7" ht="16.5">
      <c r="A7" s="1" t="s">
        <v>6</v>
      </c>
    </row>
    <row r="8" spans="1:7" ht="15.75">
      <c r="A8" s="2" t="s">
        <v>7</v>
      </c>
    </row>
    <row r="9" spans="1:7" ht="15.75">
      <c r="A9" s="2" t="s">
        <v>8</v>
      </c>
    </row>
    <row r="10" spans="1:7" ht="15.75">
      <c r="A10" s="2" t="s">
        <v>9</v>
      </c>
    </row>
    <row r="11" spans="1:7" ht="15.75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>
      <c r="A12" s="4" t="s">
        <v>17</v>
      </c>
      <c r="B12" s="4" t="s">
        <v>18</v>
      </c>
      <c r="C12" s="5" t="s">
        <v>19</v>
      </c>
      <c r="D12" s="4" t="s">
        <v>20</v>
      </c>
      <c r="E12" s="4">
        <v>18</v>
      </c>
      <c r="F12" s="6">
        <v>45000</v>
      </c>
      <c r="G12" s="6">
        <f t="shared" ref="G12:G26" si="0">E12*F12</f>
        <v>810000</v>
      </c>
    </row>
    <row r="13" spans="1:7">
      <c r="A13" s="4" t="s">
        <v>21</v>
      </c>
      <c r="B13" s="4" t="s">
        <v>21</v>
      </c>
      <c r="C13" s="5" t="s">
        <v>22</v>
      </c>
      <c r="D13" s="4" t="s">
        <v>20</v>
      </c>
      <c r="E13" s="4">
        <v>2</v>
      </c>
      <c r="F13" s="6">
        <v>52000</v>
      </c>
      <c r="G13" s="6">
        <f t="shared" si="0"/>
        <v>104000</v>
      </c>
    </row>
    <row r="14" spans="1:7">
      <c r="A14" s="4" t="s">
        <v>21</v>
      </c>
      <c r="B14" s="4" t="s">
        <v>21</v>
      </c>
      <c r="C14" s="5" t="s">
        <v>23</v>
      </c>
      <c r="D14" s="4" t="s">
        <v>24</v>
      </c>
      <c r="E14" s="4">
        <v>15</v>
      </c>
      <c r="F14" s="6">
        <v>8000</v>
      </c>
      <c r="G14" s="6">
        <f t="shared" si="0"/>
        <v>120000</v>
      </c>
    </row>
    <row r="15" spans="1:7">
      <c r="A15" s="4" t="s">
        <v>21</v>
      </c>
      <c r="B15" s="4" t="s">
        <v>21</v>
      </c>
      <c r="C15" s="5" t="s">
        <v>25</v>
      </c>
      <c r="D15" s="4" t="s">
        <v>24</v>
      </c>
      <c r="E15" s="4">
        <v>5</v>
      </c>
      <c r="F15" s="6">
        <v>6000</v>
      </c>
      <c r="G15" s="6">
        <f t="shared" si="0"/>
        <v>30000</v>
      </c>
    </row>
    <row r="16" spans="1:7">
      <c r="A16" s="4" t="s">
        <v>21</v>
      </c>
      <c r="B16" s="4" t="s">
        <v>21</v>
      </c>
      <c r="C16" s="5" t="s">
        <v>26</v>
      </c>
      <c r="D16" s="4" t="s">
        <v>27</v>
      </c>
      <c r="E16" s="4">
        <v>40</v>
      </c>
      <c r="F16" s="6">
        <v>2500</v>
      </c>
      <c r="G16" s="6">
        <f t="shared" si="0"/>
        <v>100000</v>
      </c>
    </row>
    <row r="17" spans="1:7">
      <c r="A17" s="4" t="s">
        <v>21</v>
      </c>
      <c r="B17" s="4" t="s">
        <v>21</v>
      </c>
      <c r="C17" s="5" t="s">
        <v>26</v>
      </c>
      <c r="D17" s="4" t="s">
        <v>27</v>
      </c>
      <c r="E17" s="4">
        <v>5</v>
      </c>
      <c r="F17" s="6">
        <v>2500</v>
      </c>
      <c r="G17" s="6">
        <f t="shared" si="0"/>
        <v>12500</v>
      </c>
    </row>
    <row r="18" spans="1:7">
      <c r="A18" s="4" t="s">
        <v>21</v>
      </c>
      <c r="B18" s="4" t="s">
        <v>21</v>
      </c>
      <c r="C18" s="5" t="s">
        <v>26</v>
      </c>
      <c r="D18" s="4" t="s">
        <v>27</v>
      </c>
      <c r="E18" s="4">
        <v>5</v>
      </c>
      <c r="F18" s="6">
        <v>2500</v>
      </c>
      <c r="G18" s="6">
        <f t="shared" si="0"/>
        <v>12500</v>
      </c>
    </row>
    <row r="19" spans="1:7">
      <c r="A19" s="4" t="s">
        <v>21</v>
      </c>
      <c r="B19" s="4" t="s">
        <v>21</v>
      </c>
      <c r="C19" s="5" t="s">
        <v>28</v>
      </c>
      <c r="D19" s="4" t="s">
        <v>27</v>
      </c>
      <c r="E19" s="4">
        <v>3</v>
      </c>
      <c r="F19" s="6">
        <v>3000</v>
      </c>
      <c r="G19" s="6">
        <f t="shared" si="0"/>
        <v>9000</v>
      </c>
    </row>
    <row r="20" spans="1:7">
      <c r="A20" s="4" t="s">
        <v>21</v>
      </c>
      <c r="B20" s="4" t="s">
        <v>21</v>
      </c>
      <c r="C20" s="5" t="s">
        <v>29</v>
      </c>
      <c r="D20" s="4" t="s">
        <v>30</v>
      </c>
      <c r="E20" s="4">
        <v>2</v>
      </c>
      <c r="F20" s="6">
        <v>3000</v>
      </c>
      <c r="G20" s="6">
        <f t="shared" si="0"/>
        <v>6000</v>
      </c>
    </row>
    <row r="21" spans="1:7">
      <c r="A21" s="4" t="s">
        <v>21</v>
      </c>
      <c r="B21" s="4" t="s">
        <v>21</v>
      </c>
      <c r="C21" s="5" t="s">
        <v>31</v>
      </c>
      <c r="D21" s="4" t="s">
        <v>32</v>
      </c>
      <c r="E21" s="4">
        <v>1</v>
      </c>
      <c r="F21" s="6">
        <v>16000</v>
      </c>
      <c r="G21" s="6">
        <f t="shared" si="0"/>
        <v>16000</v>
      </c>
    </row>
    <row r="22" spans="1:7">
      <c r="A22" s="4" t="s">
        <v>21</v>
      </c>
      <c r="B22" s="4" t="s">
        <v>21</v>
      </c>
      <c r="C22" s="5" t="s">
        <v>33</v>
      </c>
      <c r="D22" s="4" t="s">
        <v>34</v>
      </c>
      <c r="E22" s="4">
        <v>3</v>
      </c>
      <c r="F22" s="6">
        <v>2800</v>
      </c>
      <c r="G22" s="6">
        <f t="shared" si="0"/>
        <v>8400</v>
      </c>
    </row>
    <row r="23" spans="1:7">
      <c r="A23" s="4" t="s">
        <v>21</v>
      </c>
      <c r="B23" s="4" t="s">
        <v>21</v>
      </c>
      <c r="C23" s="5" t="s">
        <v>35</v>
      </c>
      <c r="D23" s="4" t="s">
        <v>36</v>
      </c>
      <c r="E23" s="4">
        <v>2</v>
      </c>
      <c r="F23" s="6">
        <v>14800</v>
      </c>
      <c r="G23" s="6">
        <f t="shared" si="0"/>
        <v>29600</v>
      </c>
    </row>
    <row r="24" spans="1:7">
      <c r="A24" s="4" t="s">
        <v>21</v>
      </c>
      <c r="B24" s="4" t="s">
        <v>21</v>
      </c>
      <c r="C24" s="5" t="s">
        <v>37</v>
      </c>
      <c r="D24" s="4" t="s">
        <v>38</v>
      </c>
      <c r="E24" s="4">
        <v>36</v>
      </c>
      <c r="F24" s="6">
        <v>3100</v>
      </c>
      <c r="G24" s="6">
        <f t="shared" si="0"/>
        <v>111600</v>
      </c>
    </row>
    <row r="25" spans="1:7">
      <c r="A25" s="4" t="s">
        <v>21</v>
      </c>
      <c r="B25" s="4" t="s">
        <v>21</v>
      </c>
      <c r="C25" s="5" t="s">
        <v>39</v>
      </c>
      <c r="D25" s="4" t="s">
        <v>38</v>
      </c>
      <c r="E25" s="4">
        <v>30</v>
      </c>
      <c r="F25" s="6">
        <v>1700</v>
      </c>
      <c r="G25" s="6">
        <f t="shared" si="0"/>
        <v>51000</v>
      </c>
    </row>
    <row r="26" spans="1:7">
      <c r="A26" s="4" t="s">
        <v>21</v>
      </c>
      <c r="B26" s="4" t="s">
        <v>21</v>
      </c>
      <c r="C26" s="5" t="s">
        <v>40</v>
      </c>
      <c r="D26" s="4" t="s">
        <v>41</v>
      </c>
      <c r="E26" s="4">
        <v>3</v>
      </c>
      <c r="F26" s="6">
        <v>34000</v>
      </c>
      <c r="G26" s="6">
        <f t="shared" si="0"/>
        <v>102000</v>
      </c>
    </row>
    <row r="27" spans="1:7">
      <c r="A27" s="23">
        <f>SUM(G12:G26)</f>
        <v>1522600</v>
      </c>
      <c r="B27" s="24"/>
      <c r="C27" s="24"/>
      <c r="D27" s="24"/>
      <c r="E27" s="24"/>
      <c r="F27" s="24"/>
      <c r="G27" s="25"/>
    </row>
    <row r="28" spans="1:7">
      <c r="A28" s="26" t="s">
        <v>42</v>
      </c>
      <c r="B28" s="27"/>
      <c r="C28" s="27"/>
      <c r="D28" s="27"/>
      <c r="E28" s="27"/>
      <c r="F28" s="28"/>
      <c r="G28" s="7">
        <f>SUM(G12:G27)</f>
        <v>1522600</v>
      </c>
    </row>
    <row r="29" spans="1:7">
      <c r="A29" s="26" t="s">
        <v>43</v>
      </c>
      <c r="B29" s="27"/>
      <c r="C29" s="27"/>
      <c r="D29" s="27"/>
      <c r="E29" s="27"/>
      <c r="F29" s="28"/>
      <c r="G29" s="7">
        <f>G28*0.1</f>
        <v>152260</v>
      </c>
    </row>
    <row r="30" spans="1:7">
      <c r="A30" s="26" t="s">
        <v>44</v>
      </c>
      <c r="B30" s="27"/>
      <c r="C30" s="27"/>
      <c r="D30" s="27"/>
      <c r="E30" s="27"/>
      <c r="F30" s="28"/>
      <c r="G30" s="7">
        <f>G28+G29</f>
        <v>1674860</v>
      </c>
    </row>
    <row r="31" spans="1:7" ht="15">
      <c r="A31" s="8" t="s">
        <v>45</v>
      </c>
    </row>
    <row r="33" spans="1:7">
      <c r="A33" s="20" t="s">
        <v>46</v>
      </c>
      <c r="B33" s="21"/>
      <c r="C33" s="20" t="s">
        <v>47</v>
      </c>
      <c r="D33" s="21"/>
      <c r="E33" s="20" t="s">
        <v>48</v>
      </c>
      <c r="F33" s="21"/>
      <c r="G33" s="21"/>
    </row>
  </sheetData>
  <mergeCells count="9">
    <mergeCell ref="A33:B33"/>
    <mergeCell ref="C33:D33"/>
    <mergeCell ref="E33:G33"/>
    <mergeCell ref="A5:G5"/>
    <mergeCell ref="A6:G6"/>
    <mergeCell ref="A27:G27"/>
    <mergeCell ref="A28:F28"/>
    <mergeCell ref="A29:F29"/>
    <mergeCell ref="A30:F30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3"/>
  <sheetViews>
    <sheetView tabSelected="1" workbookViewId="0">
      <selection activeCell="G35" sqref="G35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29" t="s">
        <v>0</v>
      </c>
      <c r="B2" s="21"/>
      <c r="C2" s="21"/>
      <c r="D2" s="21"/>
      <c r="E2" s="21"/>
      <c r="F2" s="21"/>
    </row>
    <row r="3" spans="1:6" ht="15.75">
      <c r="A3" s="30" t="s">
        <v>49</v>
      </c>
      <c r="B3" s="21"/>
      <c r="C3" s="21"/>
      <c r="D3" s="21"/>
      <c r="E3" s="21"/>
      <c r="F3" s="21"/>
    </row>
    <row r="4" spans="1:6" ht="16.5">
      <c r="A4" s="29" t="s">
        <v>3</v>
      </c>
      <c r="B4" s="21"/>
      <c r="C4" s="21"/>
      <c r="D4" s="21"/>
      <c r="E4" s="21"/>
      <c r="F4" s="21"/>
    </row>
    <row r="7" spans="1:6" ht="20.25">
      <c r="A7" s="31" t="s">
        <v>50</v>
      </c>
      <c r="B7" s="21"/>
      <c r="C7" s="21"/>
      <c r="D7" s="21"/>
      <c r="E7" s="21"/>
      <c r="F7" s="21"/>
    </row>
    <row r="8" spans="1:6" ht="15.75">
      <c r="A8" s="32" t="s">
        <v>77</v>
      </c>
      <c r="B8" s="32"/>
      <c r="C8" s="32"/>
      <c r="D8" s="32"/>
      <c r="E8" s="32"/>
      <c r="F8" s="32"/>
    </row>
    <row r="9" spans="1:6" ht="16.5">
      <c r="A9" s="33" t="s">
        <v>78</v>
      </c>
      <c r="B9" s="33"/>
      <c r="C9" s="33"/>
      <c r="D9" s="33"/>
      <c r="E9" s="33"/>
      <c r="F9" s="33"/>
    </row>
    <row r="10" spans="1:6" ht="15.75">
      <c r="A10" s="34" t="s">
        <v>79</v>
      </c>
      <c r="B10" s="34"/>
      <c r="C10" s="34"/>
      <c r="D10" s="34"/>
      <c r="E10" s="34"/>
      <c r="F10" s="34"/>
    </row>
    <row r="11" spans="1:6" ht="15.75">
      <c r="A11" s="10"/>
      <c r="B11" s="10"/>
      <c r="C11" s="10"/>
      <c r="D11" s="10"/>
      <c r="E11" s="10"/>
      <c r="F11" s="10"/>
    </row>
    <row r="12" spans="1:6" ht="15.75">
      <c r="A12" s="11" t="s">
        <v>80</v>
      </c>
      <c r="B12" s="12"/>
      <c r="C12" s="12"/>
      <c r="D12" s="12"/>
      <c r="E12" s="12"/>
      <c r="F12" s="12"/>
    </row>
    <row r="13" spans="1:6" ht="19.5" customHeight="1">
      <c r="A13" s="11" t="s">
        <v>82</v>
      </c>
      <c r="B13" s="12"/>
      <c r="C13" s="12"/>
      <c r="D13" s="12"/>
      <c r="E13" s="12"/>
      <c r="F13" s="12"/>
    </row>
    <row r="14" spans="1:6" ht="15.75">
      <c r="A14" s="11" t="s">
        <v>81</v>
      </c>
      <c r="B14" s="12"/>
      <c r="C14" s="12"/>
      <c r="D14" s="12"/>
      <c r="E14" s="12"/>
      <c r="F14" s="12"/>
    </row>
    <row r="15" spans="1:6" ht="28.5">
      <c r="A15" s="13" t="s">
        <v>51</v>
      </c>
      <c r="B15" s="13" t="s">
        <v>54</v>
      </c>
      <c r="C15" s="13" t="s">
        <v>55</v>
      </c>
      <c r="D15" s="14" t="s">
        <v>56</v>
      </c>
      <c r="E15" s="15" t="s">
        <v>57</v>
      </c>
      <c r="F15" s="16" t="s">
        <v>58</v>
      </c>
    </row>
    <row r="16" spans="1:6" ht="15.75">
      <c r="A16" s="17">
        <v>1</v>
      </c>
      <c r="B16" s="17">
        <v>2</v>
      </c>
      <c r="C16" s="17">
        <v>3</v>
      </c>
      <c r="D16" s="17">
        <v>4</v>
      </c>
      <c r="E16" s="17">
        <v>5</v>
      </c>
      <c r="F16" s="17" t="s">
        <v>59</v>
      </c>
    </row>
    <row r="17" spans="1:6">
      <c r="A17" s="4">
        <v>1</v>
      </c>
      <c r="B17" s="18" t="s">
        <v>60</v>
      </c>
      <c r="C17" s="19" t="s">
        <v>20</v>
      </c>
      <c r="D17" s="4">
        <v>5</v>
      </c>
      <c r="E17" s="6">
        <v>45000</v>
      </c>
      <c r="F17" s="6">
        <f t="shared" ref="F17:F32" si="0">D17*E17</f>
        <v>225000</v>
      </c>
    </row>
    <row r="18" spans="1:6">
      <c r="A18" s="4">
        <v>2</v>
      </c>
      <c r="B18" s="18" t="s">
        <v>61</v>
      </c>
      <c r="C18" s="19" t="s">
        <v>20</v>
      </c>
      <c r="D18" s="4">
        <v>3</v>
      </c>
      <c r="E18" s="6">
        <v>106000</v>
      </c>
      <c r="F18" s="6">
        <f t="shared" si="0"/>
        <v>318000</v>
      </c>
    </row>
    <row r="19" spans="1:6">
      <c r="A19" s="4">
        <v>3</v>
      </c>
      <c r="B19" s="18" t="s">
        <v>62</v>
      </c>
      <c r="C19" s="19" t="s">
        <v>76</v>
      </c>
      <c r="D19" s="4">
        <v>2</v>
      </c>
      <c r="E19" s="6">
        <v>2200</v>
      </c>
      <c r="F19" s="6">
        <f t="shared" si="0"/>
        <v>4400</v>
      </c>
    </row>
    <row r="20" spans="1:6">
      <c r="A20" s="4">
        <v>4</v>
      </c>
      <c r="B20" s="18" t="s">
        <v>63</v>
      </c>
      <c r="C20" s="19" t="s">
        <v>76</v>
      </c>
      <c r="D20" s="4">
        <v>1</v>
      </c>
      <c r="E20" s="6">
        <v>11800</v>
      </c>
      <c r="F20" s="6">
        <f t="shared" si="0"/>
        <v>11800</v>
      </c>
    </row>
    <row r="21" spans="1:6">
      <c r="A21" s="4">
        <v>5</v>
      </c>
      <c r="B21" s="18" t="s">
        <v>64</v>
      </c>
      <c r="C21" s="19" t="s">
        <v>76</v>
      </c>
      <c r="D21" s="4">
        <v>2</v>
      </c>
      <c r="E21" s="6">
        <v>13000</v>
      </c>
      <c r="F21" s="6">
        <f t="shared" si="0"/>
        <v>26000</v>
      </c>
    </row>
    <row r="22" spans="1:6">
      <c r="A22" s="4">
        <v>6</v>
      </c>
      <c r="B22" s="18" t="s">
        <v>66</v>
      </c>
      <c r="C22" s="19" t="s">
        <v>36</v>
      </c>
      <c r="D22" s="4">
        <v>1</v>
      </c>
      <c r="E22" s="6">
        <v>4500</v>
      </c>
      <c r="F22" s="6">
        <f t="shared" si="0"/>
        <v>4500</v>
      </c>
    </row>
    <row r="23" spans="1:6">
      <c r="A23" s="4">
        <v>7</v>
      </c>
      <c r="B23" s="18" t="s">
        <v>65</v>
      </c>
      <c r="C23" s="19" t="s">
        <v>36</v>
      </c>
      <c r="D23" s="4">
        <v>3</v>
      </c>
      <c r="E23" s="6">
        <v>3200</v>
      </c>
      <c r="F23" s="6">
        <f t="shared" si="0"/>
        <v>9600</v>
      </c>
    </row>
    <row r="24" spans="1:6">
      <c r="A24" s="4">
        <v>8</v>
      </c>
      <c r="B24" s="18" t="s">
        <v>67</v>
      </c>
      <c r="C24" s="19" t="s">
        <v>38</v>
      </c>
      <c r="D24" s="4">
        <v>1</v>
      </c>
      <c r="E24" s="6">
        <v>24000</v>
      </c>
      <c r="F24" s="6">
        <f t="shared" si="0"/>
        <v>24000</v>
      </c>
    </row>
    <row r="25" spans="1:6">
      <c r="A25" s="4">
        <v>9</v>
      </c>
      <c r="B25" s="18" t="s">
        <v>68</v>
      </c>
      <c r="C25" s="19" t="s">
        <v>38</v>
      </c>
      <c r="D25" s="4">
        <v>3</v>
      </c>
      <c r="E25" s="6">
        <v>3200</v>
      </c>
      <c r="F25" s="6">
        <f t="shared" si="0"/>
        <v>9600</v>
      </c>
    </row>
    <row r="26" spans="1:6">
      <c r="A26" s="4">
        <v>10</v>
      </c>
      <c r="B26" s="18" t="s">
        <v>69</v>
      </c>
      <c r="C26" s="19" t="s">
        <v>38</v>
      </c>
      <c r="D26" s="4">
        <v>5</v>
      </c>
      <c r="E26" s="6">
        <v>1700</v>
      </c>
      <c r="F26" s="6">
        <f t="shared" si="0"/>
        <v>8500</v>
      </c>
    </row>
    <row r="27" spans="1:6">
      <c r="A27" s="4">
        <v>11</v>
      </c>
      <c r="B27" s="18" t="s">
        <v>70</v>
      </c>
      <c r="C27" s="19" t="s">
        <v>36</v>
      </c>
      <c r="D27" s="4">
        <v>3</v>
      </c>
      <c r="E27" s="6">
        <v>4000</v>
      </c>
      <c r="F27" s="6">
        <f t="shared" si="0"/>
        <v>12000</v>
      </c>
    </row>
    <row r="28" spans="1:6">
      <c r="A28" s="4">
        <v>12</v>
      </c>
      <c r="B28" s="18" t="s">
        <v>71</v>
      </c>
      <c r="C28" s="19" t="s">
        <v>36</v>
      </c>
      <c r="D28" s="4">
        <v>2</v>
      </c>
      <c r="E28" s="6">
        <v>6500</v>
      </c>
      <c r="F28" s="6">
        <f t="shared" si="0"/>
        <v>13000</v>
      </c>
    </row>
    <row r="29" spans="1:6">
      <c r="A29" s="4">
        <v>13</v>
      </c>
      <c r="B29" s="18" t="s">
        <v>72</v>
      </c>
      <c r="C29" s="19" t="s">
        <v>34</v>
      </c>
      <c r="D29" s="4">
        <v>1</v>
      </c>
      <c r="E29" s="6">
        <v>2800</v>
      </c>
      <c r="F29" s="6">
        <f t="shared" si="0"/>
        <v>2800</v>
      </c>
    </row>
    <row r="30" spans="1:6">
      <c r="A30" s="4">
        <v>14</v>
      </c>
      <c r="B30" s="18" t="s">
        <v>73</v>
      </c>
      <c r="C30" s="19" t="s">
        <v>30</v>
      </c>
      <c r="D30" s="4">
        <v>20</v>
      </c>
      <c r="E30" s="6">
        <v>2400</v>
      </c>
      <c r="F30" s="6">
        <f t="shared" si="0"/>
        <v>48000</v>
      </c>
    </row>
    <row r="31" spans="1:6">
      <c r="A31" s="4">
        <v>15</v>
      </c>
      <c r="B31" s="18" t="s">
        <v>74</v>
      </c>
      <c r="C31" s="19" t="s">
        <v>30</v>
      </c>
      <c r="D31" s="4">
        <v>1</v>
      </c>
      <c r="E31" s="6">
        <v>17000</v>
      </c>
      <c r="F31" s="6">
        <f t="shared" si="0"/>
        <v>17000</v>
      </c>
    </row>
    <row r="32" spans="1:6">
      <c r="A32" s="4">
        <v>16</v>
      </c>
      <c r="B32" s="18" t="s">
        <v>75</v>
      </c>
      <c r="C32" s="19" t="s">
        <v>30</v>
      </c>
      <c r="D32" s="4">
        <v>8</v>
      </c>
      <c r="E32" s="6">
        <v>5500</v>
      </c>
      <c r="F32" s="6">
        <f t="shared" si="0"/>
        <v>44000</v>
      </c>
    </row>
    <row r="33" spans="1:7">
      <c r="A33" s="26" t="s">
        <v>42</v>
      </c>
      <c r="B33" s="27"/>
      <c r="C33" s="27"/>
      <c r="D33" s="27"/>
      <c r="E33" s="28"/>
      <c r="F33" s="7">
        <f>SUM(F17:F32)</f>
        <v>778200</v>
      </c>
    </row>
    <row r="34" spans="1:7">
      <c r="A34" s="26" t="s">
        <v>43</v>
      </c>
      <c r="B34" s="27"/>
      <c r="C34" s="27"/>
      <c r="D34" s="27"/>
      <c r="E34" s="28"/>
      <c r="F34" s="7">
        <f>F33*0.1</f>
        <v>77820</v>
      </c>
    </row>
    <row r="35" spans="1:7">
      <c r="A35" s="26" t="s">
        <v>44</v>
      </c>
      <c r="B35" s="27"/>
      <c r="C35" s="27"/>
      <c r="D35" s="27"/>
      <c r="E35" s="28"/>
      <c r="F35" s="7">
        <f>F33+F34</f>
        <v>856020</v>
      </c>
    </row>
    <row r="36" spans="1:7">
      <c r="G36" s="36"/>
    </row>
    <row r="37" spans="1:7">
      <c r="A37" s="9" t="s">
        <v>83</v>
      </c>
    </row>
    <row r="38" spans="1:7" ht="15.75">
      <c r="A38" s="32"/>
      <c r="B38" s="32"/>
      <c r="E38" s="35" t="s">
        <v>48</v>
      </c>
      <c r="F38" s="21"/>
    </row>
    <row r="39" spans="1:7" ht="15.75">
      <c r="A39" s="32"/>
      <c r="B39" s="32"/>
      <c r="E39" s="35" t="s">
        <v>52</v>
      </c>
      <c r="F39" s="21"/>
    </row>
    <row r="43" spans="1:7">
      <c r="E43" s="35" t="s">
        <v>53</v>
      </c>
      <c r="F43" s="21"/>
    </row>
  </sheetData>
  <mergeCells count="15">
    <mergeCell ref="E38:F38"/>
    <mergeCell ref="E39:F39"/>
    <mergeCell ref="E43:F43"/>
    <mergeCell ref="A38:B38"/>
    <mergeCell ref="A39:B39"/>
    <mergeCell ref="A33:E33"/>
    <mergeCell ref="A9:F9"/>
    <mergeCell ref="A10:F10"/>
    <mergeCell ref="A34:E34"/>
    <mergeCell ref="A35:E35"/>
    <mergeCell ref="A2:F2"/>
    <mergeCell ref="A3:F3"/>
    <mergeCell ref="A4:F4"/>
    <mergeCell ref="A7:F7"/>
    <mergeCell ref="A8:F8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CONGNO_VINATOKEN</vt:lpstr>
      <vt:lpstr>BANGKE_VINATOKEN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dcterms:created xsi:type="dcterms:W3CDTF">2013-11-22T01:04:05Z</dcterms:created>
  <dcterms:modified xsi:type="dcterms:W3CDTF">2013-11-22T06:25:26Z</dcterms:modified>
</cp:coreProperties>
</file>