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360" yWindow="270" windowWidth="14940" windowHeight="9150" activeTab="3"/>
  </bookViews>
  <sheets>
    <sheet name="SPCT_T5" sheetId="2" r:id="rId1"/>
    <sheet name="T6" sheetId="3" r:id="rId2"/>
    <sheet name="T7" sheetId="4" r:id="rId3"/>
    <sheet name="T8" sheetId="6" r:id="rId4"/>
    <sheet name="T9" sheetId="7" r:id="rId5"/>
  </sheets>
  <calcPr calcId="124519"/>
</workbook>
</file>

<file path=xl/calcChain.xml><?xml version="1.0" encoding="utf-8"?>
<calcChain xmlns="http://schemas.openxmlformats.org/spreadsheetml/2006/main">
  <c r="D32" i="2"/>
  <c r="D31"/>
  <c r="F15" i="4"/>
  <c r="F16"/>
  <c r="F17" i="6"/>
  <c r="F17" i="7"/>
  <c r="F16"/>
  <c r="F15"/>
  <c r="F18" s="1"/>
  <c r="F16" i="6"/>
  <c r="F15"/>
  <c r="F18" s="1"/>
  <c r="F17" i="4"/>
  <c r="F18"/>
  <c r="F17" i="3"/>
  <c r="F16"/>
  <c r="F15"/>
  <c r="F18" s="1"/>
  <c r="F15" i="2"/>
  <c r="F16"/>
  <c r="F17"/>
  <c r="F18"/>
  <c r="F19"/>
  <c r="F19" i="7" l="1"/>
  <c r="F20" s="1"/>
  <c r="F19" i="6"/>
  <c r="F20" s="1"/>
  <c r="F19" i="4"/>
  <c r="F20" s="1"/>
  <c r="F19" i="3"/>
  <c r="F20" s="1"/>
</calcChain>
</file>

<file path=xl/sharedStrings.xml><?xml version="1.0" encoding="utf-8"?>
<sst xmlns="http://schemas.openxmlformats.org/spreadsheetml/2006/main" count="130" uniqueCount="30">
  <si>
    <t>CÔNG TY TNHH TM DV VĂN PHÒNG PHẨM PHƯƠNG NAM</t>
  </si>
  <si>
    <t>MST: 0307229914</t>
  </si>
  <si>
    <t>Điạ chỉ:  Lô C - 17, KCN Hiệp Phước, Nhà Bè, Tp.HCM</t>
  </si>
  <si>
    <t>Tên hàng</t>
  </si>
  <si>
    <t>ĐVT</t>
  </si>
  <si>
    <t>SL</t>
  </si>
  <si>
    <t>Đơn giá</t>
  </si>
  <si>
    <t>Thành Tiền</t>
  </si>
  <si>
    <t>Cuộn rác ba màu đại</t>
  </si>
  <si>
    <t>Kg</t>
  </si>
  <si>
    <t>Cuộn rác ba màu trung</t>
  </si>
  <si>
    <t>Cuộn rác ba màu tiểu</t>
  </si>
  <si>
    <t xml:space="preserve">Cộng: </t>
  </si>
  <si>
    <t xml:space="preserve">VAT 10%: </t>
  </si>
  <si>
    <t xml:space="preserve">Tổng cộng: </t>
  </si>
  <si>
    <t>Người lập phiếu</t>
  </si>
  <si>
    <t>Địa chỉ: B18/19K - Đường Liên Ấp - Bình Hưng - Bình Chánh - Tp.HCM</t>
  </si>
  <si>
    <t>BẢNG KÊ DANH MỤC HÀNG HÓA</t>
  </si>
  <si>
    <t>Tên đơn vị: Công ty Cảng Container Trung Tâm Sài Gòn</t>
  </si>
  <si>
    <t>MST:  0304544837</t>
  </si>
  <si>
    <t>STT</t>
  </si>
  <si>
    <t>(Ký, ghi rõ họ tên)</t>
  </si>
  <si>
    <t>Lê Thị Kim Anh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</si>
  <si>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</si>
  <si>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</t>
  </si>
  <si>
    <t>(Xuất kèm HĐGTGT số :  PN/12P  -  000366    Ngày  08  tháng  05  năm 2013)</t>
  </si>
  <si>
    <t>(Xuất kèm HĐGTGT số :  PN/11P  -  0000439    Ngày  03  tháng  06  năm 2013)</t>
  </si>
  <si>
    <t>(Xuất kèm HĐGTGT số :  PN/11P  -  0000523    Ngày  0  tháng  07  năm 2013)</t>
  </si>
  <si>
    <t>(Xuất kèm HĐGTGT số :  PN/11P  -  0000678   Ngày  0  tháng  09  năm 2013)</t>
  </si>
  <si>
    <t>(Xuất kèm HĐGTGT số :  PN/11P  -  0000618    Ngày  0  tháng  08  năm 2013)</t>
  </si>
</sst>
</file>

<file path=xl/styles.xml><?xml version="1.0" encoding="utf-8"?>
<styleSheet xmlns="http://schemas.openxmlformats.org/spreadsheetml/2006/main">
  <numFmts count="1">
    <numFmt numFmtId="164" formatCode="#,###"/>
  </numFmts>
  <fonts count="10">
    <font>
      <sz val="10"/>
      <name val="Arial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0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 applyAlignment="1"/>
    <xf numFmtId="0" fontId="0" fillId="0" borderId="1" xfId="0" applyNumberForma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wrapText="1"/>
    </xf>
    <xf numFmtId="164" fontId="9" fillId="0" borderId="1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9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33"/>
  <sheetViews>
    <sheetView workbookViewId="0">
      <selection activeCell="D33" sqref="D33"/>
    </sheetView>
  </sheetViews>
  <sheetFormatPr defaultRowHeight="12.75"/>
  <cols>
    <col min="1" max="1" width="7" bestFit="1" customWidth="1"/>
    <col min="2" max="2" width="35" bestFit="1" customWidth="1"/>
    <col min="3" max="3" width="8" bestFit="1" customWidth="1"/>
    <col min="4" max="4" width="9.140625" bestFit="1" customWidth="1"/>
    <col min="5" max="5" width="13" bestFit="1" customWidth="1"/>
    <col min="6" max="6" width="14" bestFit="1" customWidth="1"/>
  </cols>
  <sheetData>
    <row r="2" spans="1:6" ht="16.5">
      <c r="A2" s="13" t="s">
        <v>0</v>
      </c>
      <c r="B2" s="14"/>
      <c r="C2" s="14"/>
      <c r="D2" s="14"/>
      <c r="E2" s="14"/>
      <c r="F2" s="14"/>
    </row>
    <row r="3" spans="1:6" ht="15.75">
      <c r="A3" s="15" t="s">
        <v>16</v>
      </c>
      <c r="B3" s="14"/>
      <c r="C3" s="14"/>
      <c r="D3" s="14"/>
      <c r="E3" s="14"/>
      <c r="F3" s="14"/>
    </row>
    <row r="4" spans="1:6" ht="16.5">
      <c r="A4" s="13" t="s">
        <v>1</v>
      </c>
      <c r="B4" s="14"/>
      <c r="C4" s="14"/>
      <c r="D4" s="14"/>
      <c r="E4" s="14"/>
      <c r="F4" s="14"/>
    </row>
    <row r="7" spans="1:6" ht="20.25">
      <c r="A7" s="16" t="s">
        <v>17</v>
      </c>
      <c r="B7" s="14"/>
      <c r="C7" s="14"/>
      <c r="D7" s="14"/>
      <c r="E7" s="14"/>
      <c r="F7" s="14"/>
    </row>
    <row r="8" spans="1:6">
      <c r="A8" s="17" t="s">
        <v>25</v>
      </c>
      <c r="B8" s="14"/>
      <c r="C8" s="14"/>
      <c r="D8" s="14"/>
      <c r="E8" s="14"/>
      <c r="F8" s="14"/>
    </row>
    <row r="11" spans="1:6" ht="15.75">
      <c r="A11" s="1" t="s">
        <v>18</v>
      </c>
    </row>
    <row r="12" spans="1:6" ht="15.75">
      <c r="A12" s="1" t="s">
        <v>2</v>
      </c>
    </row>
    <row r="13" spans="1:6" ht="15.75">
      <c r="A13" s="1" t="s">
        <v>19</v>
      </c>
    </row>
    <row r="14" spans="1:6" ht="15.75">
      <c r="A14" s="2" t="s">
        <v>20</v>
      </c>
      <c r="B14" s="2" t="s">
        <v>3</v>
      </c>
      <c r="C14" s="2" t="s">
        <v>4</v>
      </c>
      <c r="D14" s="2" t="s">
        <v>5</v>
      </c>
      <c r="E14" s="2" t="s">
        <v>6</v>
      </c>
      <c r="F14" s="2" t="s">
        <v>7</v>
      </c>
    </row>
    <row r="15" spans="1:6">
      <c r="A15" s="3">
        <v>1</v>
      </c>
      <c r="B15" s="4" t="s">
        <v>8</v>
      </c>
      <c r="C15" s="3" t="s">
        <v>9</v>
      </c>
      <c r="D15" s="3">
        <v>3</v>
      </c>
      <c r="E15" s="5">
        <v>40000</v>
      </c>
      <c r="F15" s="5">
        <f>D15*E15</f>
        <v>120000</v>
      </c>
    </row>
    <row r="16" spans="1:6">
      <c r="A16" s="8" t="s">
        <v>24</v>
      </c>
      <c r="B16" s="4" t="s">
        <v>11</v>
      </c>
      <c r="C16" s="3" t="s">
        <v>9</v>
      </c>
      <c r="D16" s="3">
        <v>3</v>
      </c>
      <c r="E16" s="5">
        <v>40000</v>
      </c>
      <c r="F16" s="5">
        <f>D16*E16</f>
        <v>120000</v>
      </c>
    </row>
    <row r="17" spans="1:6">
      <c r="A17" s="18" t="s">
        <v>12</v>
      </c>
      <c r="B17" s="19"/>
      <c r="C17" s="19"/>
      <c r="D17" s="19"/>
      <c r="E17" s="20"/>
      <c r="F17" s="6">
        <f>SUM(F15:F16)</f>
        <v>240000</v>
      </c>
    </row>
    <row r="18" spans="1:6">
      <c r="A18" s="18" t="s">
        <v>13</v>
      </c>
      <c r="B18" s="19"/>
      <c r="C18" s="19"/>
      <c r="D18" s="19"/>
      <c r="E18" s="20"/>
      <c r="F18" s="6">
        <f>F17*0.1</f>
        <v>24000</v>
      </c>
    </row>
    <row r="19" spans="1:6">
      <c r="A19" s="18" t="s">
        <v>14</v>
      </c>
      <c r="B19" s="19"/>
      <c r="C19" s="19"/>
      <c r="D19" s="19"/>
      <c r="E19" s="20"/>
      <c r="F19" s="6">
        <f>F17+F18</f>
        <v>264000</v>
      </c>
    </row>
    <row r="22" spans="1:6">
      <c r="E22" s="21" t="s">
        <v>15</v>
      </c>
      <c r="F22" s="14"/>
    </row>
    <row r="23" spans="1:6">
      <c r="E23" s="21" t="s">
        <v>21</v>
      </c>
      <c r="F23" s="14"/>
    </row>
    <row r="25" spans="1:6">
      <c r="E25" s="7" t="s">
        <v>23</v>
      </c>
    </row>
    <row r="27" spans="1:6">
      <c r="E27" s="21" t="s">
        <v>22</v>
      </c>
      <c r="F27" s="14"/>
    </row>
    <row r="31" spans="1:6">
      <c r="D31" s="12">
        <f>+F19+'T6'!F20+'T7'!F20+'T8'!F20+'T9'!F20</f>
        <v>2112000</v>
      </c>
    </row>
    <row r="32" spans="1:6">
      <c r="D32" s="12">
        <f>D31-660000</f>
        <v>1452000</v>
      </c>
    </row>
    <row r="33" spans="6:6">
      <c r="F33" s="12"/>
    </row>
  </sheetData>
  <mergeCells count="11">
    <mergeCell ref="E27:F27"/>
    <mergeCell ref="A17:E17"/>
    <mergeCell ref="A18:E18"/>
    <mergeCell ref="A19:E19"/>
    <mergeCell ref="E22:F22"/>
    <mergeCell ref="E23:F23"/>
    <mergeCell ref="A2:F2"/>
    <mergeCell ref="A3:F3"/>
    <mergeCell ref="A4:F4"/>
    <mergeCell ref="A7:F7"/>
    <mergeCell ref="A8:F8"/>
  </mergeCell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8"/>
  <sheetViews>
    <sheetView workbookViewId="0">
      <selection sqref="A1:IV65536"/>
    </sheetView>
  </sheetViews>
  <sheetFormatPr defaultRowHeight="12.75"/>
  <cols>
    <col min="1" max="1" width="7" bestFit="1" customWidth="1"/>
    <col min="2" max="2" width="35" bestFit="1" customWidth="1"/>
    <col min="3" max="4" width="8" bestFit="1" customWidth="1"/>
    <col min="5" max="5" width="13" bestFit="1" customWidth="1"/>
    <col min="6" max="6" width="14" bestFit="1" customWidth="1"/>
  </cols>
  <sheetData>
    <row r="2" spans="1:6" ht="16.5">
      <c r="A2" s="26" t="s">
        <v>0</v>
      </c>
      <c r="B2" s="14"/>
      <c r="C2" s="14"/>
      <c r="D2" s="14"/>
      <c r="E2" s="14"/>
      <c r="F2" s="14"/>
    </row>
    <row r="3" spans="1:6" ht="15.75">
      <c r="A3" s="27" t="s">
        <v>16</v>
      </c>
      <c r="B3" s="14"/>
      <c r="C3" s="14"/>
      <c r="D3" s="14"/>
      <c r="E3" s="14"/>
      <c r="F3" s="14"/>
    </row>
    <row r="4" spans="1:6" ht="16.5">
      <c r="A4" s="26" t="s">
        <v>1</v>
      </c>
      <c r="B4" s="14"/>
      <c r="C4" s="14"/>
      <c r="D4" s="14"/>
      <c r="E4" s="14"/>
      <c r="F4" s="14"/>
    </row>
    <row r="7" spans="1:6" ht="20.25">
      <c r="A7" s="28" t="s">
        <v>17</v>
      </c>
      <c r="B7" s="14"/>
      <c r="C7" s="14"/>
      <c r="D7" s="14"/>
      <c r="E7" s="14"/>
      <c r="F7" s="14"/>
    </row>
    <row r="8" spans="1:6">
      <c r="A8" s="29" t="s">
        <v>26</v>
      </c>
      <c r="B8" s="14"/>
      <c r="C8" s="14"/>
      <c r="D8" s="14"/>
      <c r="E8" s="14"/>
      <c r="F8" s="14"/>
    </row>
    <row r="11" spans="1:6" ht="15.75">
      <c r="A11" s="9" t="s">
        <v>18</v>
      </c>
    </row>
    <row r="12" spans="1:6" ht="15.75">
      <c r="A12" s="9" t="s">
        <v>2</v>
      </c>
    </row>
    <row r="13" spans="1:6" ht="15.75">
      <c r="A13" s="9" t="s">
        <v>19</v>
      </c>
    </row>
    <row r="14" spans="1:6" ht="15.75">
      <c r="A14" s="10" t="s">
        <v>20</v>
      </c>
      <c r="B14" s="10" t="s">
        <v>3</v>
      </c>
      <c r="C14" s="10" t="s">
        <v>4</v>
      </c>
      <c r="D14" s="10" t="s">
        <v>5</v>
      </c>
      <c r="E14" s="10" t="s">
        <v>6</v>
      </c>
      <c r="F14" s="10" t="s">
        <v>7</v>
      </c>
    </row>
    <row r="15" spans="1:6">
      <c r="A15" s="3">
        <v>1</v>
      </c>
      <c r="B15" s="4" t="s">
        <v>8</v>
      </c>
      <c r="C15" s="3" t="s">
        <v>9</v>
      </c>
      <c r="D15" s="3">
        <v>3</v>
      </c>
      <c r="E15" s="5">
        <v>40000</v>
      </c>
      <c r="F15" s="5">
        <f>D15*E15</f>
        <v>120000</v>
      </c>
    </row>
    <row r="16" spans="1:6">
      <c r="A16" s="3">
        <v>2</v>
      </c>
      <c r="B16" s="4" t="s">
        <v>10</v>
      </c>
      <c r="C16" s="3" t="s">
        <v>9</v>
      </c>
      <c r="D16" s="3">
        <v>3</v>
      </c>
      <c r="E16" s="5">
        <v>40000</v>
      </c>
      <c r="F16" s="5">
        <f>D16*E16</f>
        <v>120000</v>
      </c>
    </row>
    <row r="17" spans="1:6">
      <c r="A17" s="3">
        <v>3</v>
      </c>
      <c r="B17" s="4" t="s">
        <v>11</v>
      </c>
      <c r="C17" s="3" t="s">
        <v>9</v>
      </c>
      <c r="D17" s="3">
        <v>3</v>
      </c>
      <c r="E17" s="5">
        <v>40000</v>
      </c>
      <c r="F17" s="5">
        <f>D17*E17</f>
        <v>120000</v>
      </c>
    </row>
    <row r="18" spans="1:6">
      <c r="A18" s="22" t="s">
        <v>12</v>
      </c>
      <c r="B18" s="23"/>
      <c r="C18" s="23"/>
      <c r="D18" s="23"/>
      <c r="E18" s="24"/>
      <c r="F18" s="11">
        <f>SUM(F15:F17)</f>
        <v>360000</v>
      </c>
    </row>
    <row r="19" spans="1:6">
      <c r="A19" s="22" t="s">
        <v>13</v>
      </c>
      <c r="B19" s="23"/>
      <c r="C19" s="23"/>
      <c r="D19" s="23"/>
      <c r="E19" s="24"/>
      <c r="F19" s="11">
        <f>F18*0.1</f>
        <v>36000</v>
      </c>
    </row>
    <row r="20" spans="1:6">
      <c r="A20" s="22" t="s">
        <v>14</v>
      </c>
      <c r="B20" s="23"/>
      <c r="C20" s="23"/>
      <c r="D20" s="23"/>
      <c r="E20" s="24"/>
      <c r="F20" s="11">
        <f>F18+F19</f>
        <v>396000</v>
      </c>
    </row>
    <row r="23" spans="1:6">
      <c r="E23" s="25" t="s">
        <v>15</v>
      </c>
      <c r="F23" s="14"/>
    </row>
    <row r="24" spans="1:6">
      <c r="E24" s="25" t="s">
        <v>21</v>
      </c>
      <c r="F24" s="14"/>
    </row>
    <row r="28" spans="1:6">
      <c r="E28" s="25" t="s">
        <v>22</v>
      </c>
      <c r="F28" s="14"/>
    </row>
  </sheetData>
  <mergeCells count="11">
    <mergeCell ref="A18:E18"/>
    <mergeCell ref="A2:F2"/>
    <mergeCell ref="A3:F3"/>
    <mergeCell ref="A4:F4"/>
    <mergeCell ref="A7:F7"/>
    <mergeCell ref="A8:F8"/>
    <mergeCell ref="A19:E19"/>
    <mergeCell ref="A20:E20"/>
    <mergeCell ref="E23:F23"/>
    <mergeCell ref="E24:F24"/>
    <mergeCell ref="E28:F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8"/>
  <sheetViews>
    <sheetView workbookViewId="0">
      <selection activeCell="A15" sqref="A15:IV16"/>
    </sheetView>
  </sheetViews>
  <sheetFormatPr defaultRowHeight="12.75"/>
  <cols>
    <col min="1" max="1" width="7" bestFit="1" customWidth="1"/>
    <col min="2" max="2" width="35" bestFit="1" customWidth="1"/>
    <col min="3" max="4" width="8" bestFit="1" customWidth="1"/>
    <col min="5" max="5" width="13" bestFit="1" customWidth="1"/>
    <col min="6" max="6" width="14" bestFit="1" customWidth="1"/>
  </cols>
  <sheetData>
    <row r="2" spans="1:6" ht="16.5">
      <c r="A2" s="13" t="s">
        <v>0</v>
      </c>
      <c r="B2" s="14"/>
      <c r="C2" s="14"/>
      <c r="D2" s="14"/>
      <c r="E2" s="14"/>
      <c r="F2" s="14"/>
    </row>
    <row r="3" spans="1:6" ht="15.75">
      <c r="A3" s="15" t="s">
        <v>16</v>
      </c>
      <c r="B3" s="14"/>
      <c r="C3" s="14"/>
      <c r="D3" s="14"/>
      <c r="E3" s="14"/>
      <c r="F3" s="14"/>
    </row>
    <row r="4" spans="1:6" ht="16.5">
      <c r="A4" s="13" t="s">
        <v>1</v>
      </c>
      <c r="B4" s="14"/>
      <c r="C4" s="14"/>
      <c r="D4" s="14"/>
      <c r="E4" s="14"/>
      <c r="F4" s="14"/>
    </row>
    <row r="7" spans="1:6" ht="20.25">
      <c r="A7" s="16" t="s">
        <v>17</v>
      </c>
      <c r="B7" s="14"/>
      <c r="C7" s="14"/>
      <c r="D7" s="14"/>
      <c r="E7" s="14"/>
      <c r="F7" s="14"/>
    </row>
    <row r="8" spans="1:6">
      <c r="A8" s="17" t="s">
        <v>27</v>
      </c>
      <c r="B8" s="14"/>
      <c r="C8" s="14"/>
      <c r="D8" s="14"/>
      <c r="E8" s="14"/>
      <c r="F8" s="14"/>
    </row>
    <row r="11" spans="1:6" ht="15.75">
      <c r="A11" s="1" t="s">
        <v>18</v>
      </c>
    </row>
    <row r="12" spans="1:6" ht="15.75">
      <c r="A12" s="1" t="s">
        <v>2</v>
      </c>
    </row>
    <row r="13" spans="1:6" ht="15.75">
      <c r="A13" s="1" t="s">
        <v>19</v>
      </c>
    </row>
    <row r="14" spans="1:6" ht="15.75">
      <c r="A14" s="2" t="s">
        <v>20</v>
      </c>
      <c r="B14" s="2" t="s">
        <v>3</v>
      </c>
      <c r="C14" s="2" t="s">
        <v>4</v>
      </c>
      <c r="D14" s="2" t="s">
        <v>5</v>
      </c>
      <c r="E14" s="2" t="s">
        <v>6</v>
      </c>
      <c r="F14" s="2" t="s">
        <v>7</v>
      </c>
    </row>
    <row r="15" spans="1:6">
      <c r="A15" s="3">
        <v>1</v>
      </c>
      <c r="B15" s="4" t="s">
        <v>8</v>
      </c>
      <c r="C15" s="3" t="s">
        <v>9</v>
      </c>
      <c r="D15" s="3">
        <v>3</v>
      </c>
      <c r="E15" s="5">
        <v>40000</v>
      </c>
      <c r="F15" s="5">
        <f t="shared" ref="F15:F17" si="0">D15*E15</f>
        <v>120000</v>
      </c>
    </row>
    <row r="16" spans="1:6">
      <c r="A16" s="3">
        <v>2</v>
      </c>
      <c r="B16" s="4" t="s">
        <v>10</v>
      </c>
      <c r="C16" s="3" t="s">
        <v>9</v>
      </c>
      <c r="D16" s="3">
        <v>3</v>
      </c>
      <c r="E16" s="5">
        <v>40000</v>
      </c>
      <c r="F16" s="5">
        <f t="shared" si="0"/>
        <v>120000</v>
      </c>
    </row>
    <row r="17" spans="1:6">
      <c r="A17" s="3">
        <v>3</v>
      </c>
      <c r="B17" s="4" t="s">
        <v>11</v>
      </c>
      <c r="C17" s="3" t="s">
        <v>9</v>
      </c>
      <c r="D17" s="3">
        <v>3</v>
      </c>
      <c r="E17" s="5">
        <v>40000</v>
      </c>
      <c r="F17" s="5">
        <f t="shared" si="0"/>
        <v>120000</v>
      </c>
    </row>
    <row r="18" spans="1:6">
      <c r="A18" s="18" t="s">
        <v>12</v>
      </c>
      <c r="B18" s="19"/>
      <c r="C18" s="19"/>
      <c r="D18" s="19"/>
      <c r="E18" s="20"/>
      <c r="F18" s="6">
        <f>SUM(F15:F17)</f>
        <v>360000</v>
      </c>
    </row>
    <row r="19" spans="1:6">
      <c r="A19" s="18" t="s">
        <v>13</v>
      </c>
      <c r="B19" s="19"/>
      <c r="C19" s="19"/>
      <c r="D19" s="19"/>
      <c r="E19" s="20"/>
      <c r="F19" s="6">
        <f>F18*0.1</f>
        <v>36000</v>
      </c>
    </row>
    <row r="20" spans="1:6">
      <c r="A20" s="18" t="s">
        <v>14</v>
      </c>
      <c r="B20" s="19"/>
      <c r="C20" s="19"/>
      <c r="D20" s="19"/>
      <c r="E20" s="20"/>
      <c r="F20" s="6">
        <f>F18+F19</f>
        <v>396000</v>
      </c>
    </row>
    <row r="23" spans="1:6">
      <c r="E23" s="21" t="s">
        <v>15</v>
      </c>
      <c r="F23" s="14"/>
    </row>
    <row r="24" spans="1:6">
      <c r="E24" s="21" t="s">
        <v>21</v>
      </c>
      <c r="F24" s="14"/>
    </row>
    <row r="28" spans="1:6">
      <c r="E28" s="21" t="s">
        <v>22</v>
      </c>
      <c r="F28" s="14"/>
    </row>
  </sheetData>
  <mergeCells count="11">
    <mergeCell ref="A18:E18"/>
    <mergeCell ref="A2:F2"/>
    <mergeCell ref="A3:F3"/>
    <mergeCell ref="A4:F4"/>
    <mergeCell ref="A7:F7"/>
    <mergeCell ref="A8:F8"/>
    <mergeCell ref="A19:E19"/>
    <mergeCell ref="A20:E20"/>
    <mergeCell ref="E23:F23"/>
    <mergeCell ref="E24:F24"/>
    <mergeCell ref="E28:F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8"/>
  <sheetViews>
    <sheetView tabSelected="1" workbookViewId="0">
      <selection activeCell="A17" sqref="A17:IV17"/>
    </sheetView>
  </sheetViews>
  <sheetFormatPr defaultRowHeight="12.75"/>
  <cols>
    <col min="1" max="1" width="7" bestFit="1" customWidth="1"/>
    <col min="2" max="2" width="35" bestFit="1" customWidth="1"/>
    <col min="3" max="4" width="8" bestFit="1" customWidth="1"/>
    <col min="5" max="5" width="13" bestFit="1" customWidth="1"/>
    <col min="6" max="6" width="14" bestFit="1" customWidth="1"/>
  </cols>
  <sheetData>
    <row r="2" spans="1:6" ht="16.5">
      <c r="A2" s="13" t="s">
        <v>0</v>
      </c>
      <c r="B2" s="14"/>
      <c r="C2" s="14"/>
      <c r="D2" s="14"/>
      <c r="E2" s="14"/>
      <c r="F2" s="14"/>
    </row>
    <row r="3" spans="1:6" ht="15.75">
      <c r="A3" s="15" t="s">
        <v>16</v>
      </c>
      <c r="B3" s="14"/>
      <c r="C3" s="14"/>
      <c r="D3" s="14"/>
      <c r="E3" s="14"/>
      <c r="F3" s="14"/>
    </row>
    <row r="4" spans="1:6" ht="16.5">
      <c r="A4" s="13" t="s">
        <v>1</v>
      </c>
      <c r="B4" s="14"/>
      <c r="C4" s="14"/>
      <c r="D4" s="14"/>
      <c r="E4" s="14"/>
      <c r="F4" s="14"/>
    </row>
    <row r="7" spans="1:6" ht="20.25">
      <c r="A7" s="16" t="s">
        <v>17</v>
      </c>
      <c r="B7" s="14"/>
      <c r="C7" s="14"/>
      <c r="D7" s="14"/>
      <c r="E7" s="14"/>
      <c r="F7" s="14"/>
    </row>
    <row r="8" spans="1:6">
      <c r="A8" s="17" t="s">
        <v>29</v>
      </c>
      <c r="B8" s="14"/>
      <c r="C8" s="14"/>
      <c r="D8" s="14"/>
      <c r="E8" s="14"/>
      <c r="F8" s="14"/>
    </row>
    <row r="11" spans="1:6" ht="15.75">
      <c r="A11" s="1" t="s">
        <v>18</v>
      </c>
    </row>
    <row r="12" spans="1:6" ht="15.75">
      <c r="A12" s="1" t="s">
        <v>2</v>
      </c>
    </row>
    <row r="13" spans="1:6" ht="15.75">
      <c r="A13" s="1" t="s">
        <v>19</v>
      </c>
    </row>
    <row r="14" spans="1:6" ht="15.75">
      <c r="A14" s="2" t="s">
        <v>20</v>
      </c>
      <c r="B14" s="2" t="s">
        <v>3</v>
      </c>
      <c r="C14" s="2" t="s">
        <v>4</v>
      </c>
      <c r="D14" s="2" t="s">
        <v>5</v>
      </c>
      <c r="E14" s="2" t="s">
        <v>6</v>
      </c>
      <c r="F14" s="2" t="s">
        <v>7</v>
      </c>
    </row>
    <row r="15" spans="1:6">
      <c r="A15" s="3">
        <v>1</v>
      </c>
      <c r="B15" s="4" t="s">
        <v>8</v>
      </c>
      <c r="C15" s="3" t="s">
        <v>9</v>
      </c>
      <c r="D15" s="3">
        <v>3</v>
      </c>
      <c r="E15" s="5">
        <v>40000</v>
      </c>
      <c r="F15" s="5">
        <f t="shared" ref="F15:F17" si="0">D15*E15</f>
        <v>120000</v>
      </c>
    </row>
    <row r="16" spans="1:6">
      <c r="A16" s="3">
        <v>2</v>
      </c>
      <c r="B16" s="4" t="s">
        <v>10</v>
      </c>
      <c r="C16" s="3" t="s">
        <v>9</v>
      </c>
      <c r="D16" s="3">
        <v>3</v>
      </c>
      <c r="E16" s="5">
        <v>40000</v>
      </c>
      <c r="F16" s="5">
        <f t="shared" si="0"/>
        <v>120000</v>
      </c>
    </row>
    <row r="17" spans="1:6">
      <c r="A17" s="3">
        <v>3</v>
      </c>
      <c r="B17" s="4" t="s">
        <v>11</v>
      </c>
      <c r="C17" s="3" t="s">
        <v>9</v>
      </c>
      <c r="D17" s="3">
        <v>3</v>
      </c>
      <c r="E17" s="5">
        <v>40000</v>
      </c>
      <c r="F17" s="5">
        <f t="shared" si="0"/>
        <v>120000</v>
      </c>
    </row>
    <row r="18" spans="1:6">
      <c r="A18" s="18" t="s">
        <v>12</v>
      </c>
      <c r="B18" s="19"/>
      <c r="C18" s="19"/>
      <c r="D18" s="19"/>
      <c r="E18" s="20"/>
      <c r="F18" s="6">
        <f>SUM(F15:F17)</f>
        <v>360000</v>
      </c>
    </row>
    <row r="19" spans="1:6">
      <c r="A19" s="18" t="s">
        <v>13</v>
      </c>
      <c r="B19" s="19"/>
      <c r="C19" s="19"/>
      <c r="D19" s="19"/>
      <c r="E19" s="20"/>
      <c r="F19" s="6">
        <f>F18*0.1</f>
        <v>36000</v>
      </c>
    </row>
    <row r="20" spans="1:6">
      <c r="A20" s="18" t="s">
        <v>14</v>
      </c>
      <c r="B20" s="19"/>
      <c r="C20" s="19"/>
      <c r="D20" s="19"/>
      <c r="E20" s="20"/>
      <c r="F20" s="6">
        <f>F18+F19</f>
        <v>396000</v>
      </c>
    </row>
    <row r="23" spans="1:6">
      <c r="E23" s="21" t="s">
        <v>15</v>
      </c>
      <c r="F23" s="14"/>
    </row>
    <row r="24" spans="1:6">
      <c r="E24" s="21" t="s">
        <v>21</v>
      </c>
      <c r="F24" s="14"/>
    </row>
    <row r="28" spans="1:6">
      <c r="E28" s="21" t="s">
        <v>22</v>
      </c>
      <c r="F28" s="14"/>
    </row>
  </sheetData>
  <mergeCells count="11">
    <mergeCell ref="A18:E18"/>
    <mergeCell ref="A2:F2"/>
    <mergeCell ref="A3:F3"/>
    <mergeCell ref="A4:F4"/>
    <mergeCell ref="A7:F7"/>
    <mergeCell ref="A8:F8"/>
    <mergeCell ref="A19:E19"/>
    <mergeCell ref="A20:E20"/>
    <mergeCell ref="E23:F23"/>
    <mergeCell ref="E24:F24"/>
    <mergeCell ref="E28:F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8"/>
  <sheetViews>
    <sheetView workbookViewId="0">
      <selection activeCell="A9" sqref="A9"/>
    </sheetView>
  </sheetViews>
  <sheetFormatPr defaultRowHeight="12.75"/>
  <cols>
    <col min="1" max="1" width="7" bestFit="1" customWidth="1"/>
    <col min="2" max="2" width="35" bestFit="1" customWidth="1"/>
    <col min="3" max="4" width="8" bestFit="1" customWidth="1"/>
    <col min="5" max="5" width="13" bestFit="1" customWidth="1"/>
    <col min="6" max="6" width="14" bestFit="1" customWidth="1"/>
  </cols>
  <sheetData>
    <row r="2" spans="1:6" ht="16.5">
      <c r="A2" s="13" t="s">
        <v>0</v>
      </c>
      <c r="B2" s="14"/>
      <c r="C2" s="14"/>
      <c r="D2" s="14"/>
      <c r="E2" s="14"/>
      <c r="F2" s="14"/>
    </row>
    <row r="3" spans="1:6" ht="15.75">
      <c r="A3" s="15" t="s">
        <v>16</v>
      </c>
      <c r="B3" s="14"/>
      <c r="C3" s="14"/>
      <c r="D3" s="14"/>
      <c r="E3" s="14"/>
      <c r="F3" s="14"/>
    </row>
    <row r="4" spans="1:6" ht="16.5">
      <c r="A4" s="13" t="s">
        <v>1</v>
      </c>
      <c r="B4" s="14"/>
      <c r="C4" s="14"/>
      <c r="D4" s="14"/>
      <c r="E4" s="14"/>
      <c r="F4" s="14"/>
    </row>
    <row r="7" spans="1:6" ht="20.25">
      <c r="A7" s="16" t="s">
        <v>17</v>
      </c>
      <c r="B7" s="14"/>
      <c r="C7" s="14"/>
      <c r="D7" s="14"/>
      <c r="E7" s="14"/>
      <c r="F7" s="14"/>
    </row>
    <row r="8" spans="1:6">
      <c r="A8" s="17" t="s">
        <v>28</v>
      </c>
      <c r="B8" s="14"/>
      <c r="C8" s="14"/>
      <c r="D8" s="14"/>
      <c r="E8" s="14"/>
      <c r="F8" s="14"/>
    </row>
    <row r="11" spans="1:6" ht="15.75">
      <c r="A11" s="1" t="s">
        <v>18</v>
      </c>
    </row>
    <row r="12" spans="1:6" ht="15.75">
      <c r="A12" s="1" t="s">
        <v>2</v>
      </c>
    </row>
    <row r="13" spans="1:6" ht="15.75">
      <c r="A13" s="1" t="s">
        <v>19</v>
      </c>
    </row>
    <row r="14" spans="1:6" ht="15.75">
      <c r="A14" s="2" t="s">
        <v>20</v>
      </c>
      <c r="B14" s="2" t="s">
        <v>3</v>
      </c>
      <c r="C14" s="2" t="s">
        <v>4</v>
      </c>
      <c r="D14" s="2" t="s">
        <v>5</v>
      </c>
      <c r="E14" s="2" t="s">
        <v>6</v>
      </c>
      <c r="F14" s="2" t="s">
        <v>7</v>
      </c>
    </row>
    <row r="15" spans="1:6">
      <c r="A15" s="3">
        <v>1</v>
      </c>
      <c r="B15" s="4" t="s">
        <v>8</v>
      </c>
      <c r="C15" s="3" t="s">
        <v>9</v>
      </c>
      <c r="D15" s="3">
        <v>5</v>
      </c>
      <c r="E15" s="5">
        <v>40000</v>
      </c>
      <c r="F15" s="5">
        <f t="shared" ref="F15:F17" si="0">D15*E15</f>
        <v>200000</v>
      </c>
    </row>
    <row r="16" spans="1:6">
      <c r="A16" s="3">
        <v>2</v>
      </c>
      <c r="B16" s="4" t="s">
        <v>10</v>
      </c>
      <c r="C16" s="3" t="s">
        <v>9</v>
      </c>
      <c r="D16" s="3">
        <v>5</v>
      </c>
      <c r="E16" s="5">
        <v>40000</v>
      </c>
      <c r="F16" s="5">
        <f t="shared" si="0"/>
        <v>200000</v>
      </c>
    </row>
    <row r="17" spans="1:6">
      <c r="A17" s="3">
        <v>3</v>
      </c>
      <c r="B17" s="4" t="s">
        <v>11</v>
      </c>
      <c r="C17" s="3" t="s">
        <v>9</v>
      </c>
      <c r="D17" s="3">
        <v>5</v>
      </c>
      <c r="E17" s="5">
        <v>40000</v>
      </c>
      <c r="F17" s="5">
        <f t="shared" si="0"/>
        <v>200000</v>
      </c>
    </row>
    <row r="18" spans="1:6">
      <c r="A18" s="18" t="s">
        <v>12</v>
      </c>
      <c r="B18" s="19"/>
      <c r="C18" s="19"/>
      <c r="D18" s="19"/>
      <c r="E18" s="20"/>
      <c r="F18" s="6">
        <f>SUM(F15:F17)</f>
        <v>600000</v>
      </c>
    </row>
    <row r="19" spans="1:6">
      <c r="A19" s="18" t="s">
        <v>13</v>
      </c>
      <c r="B19" s="19"/>
      <c r="C19" s="19"/>
      <c r="D19" s="19"/>
      <c r="E19" s="20"/>
      <c r="F19" s="6">
        <f>F18*0.1</f>
        <v>60000</v>
      </c>
    </row>
    <row r="20" spans="1:6">
      <c r="A20" s="18" t="s">
        <v>14</v>
      </c>
      <c r="B20" s="19"/>
      <c r="C20" s="19"/>
      <c r="D20" s="19"/>
      <c r="E20" s="20"/>
      <c r="F20" s="6">
        <f>F18+F19</f>
        <v>660000</v>
      </c>
    </row>
    <row r="23" spans="1:6">
      <c r="E23" s="21" t="s">
        <v>15</v>
      </c>
      <c r="F23" s="14"/>
    </row>
    <row r="24" spans="1:6">
      <c r="E24" s="21" t="s">
        <v>21</v>
      </c>
      <c r="F24" s="14"/>
    </row>
    <row r="28" spans="1:6">
      <c r="E28" s="21" t="s">
        <v>22</v>
      </c>
      <c r="F28" s="14"/>
    </row>
  </sheetData>
  <mergeCells count="11">
    <mergeCell ref="A18:E18"/>
    <mergeCell ref="A2:F2"/>
    <mergeCell ref="A3:F3"/>
    <mergeCell ref="A4:F4"/>
    <mergeCell ref="A7:F7"/>
    <mergeCell ref="A8:F8"/>
    <mergeCell ref="A19:E19"/>
    <mergeCell ref="A20:E20"/>
    <mergeCell ref="E23:F23"/>
    <mergeCell ref="E24:F24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SPCT_T5</vt:lpstr>
      <vt:lpstr>T6</vt:lpstr>
      <vt:lpstr>T7</vt:lpstr>
      <vt:lpstr>T8</vt:lpstr>
      <vt:lpstr>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phuongnam</cp:lastModifiedBy>
  <dcterms:created xsi:type="dcterms:W3CDTF">2013-10-10T07:50:08Z</dcterms:created>
  <dcterms:modified xsi:type="dcterms:W3CDTF">2014-01-14T18:41:14Z</dcterms:modified>
</cp:coreProperties>
</file>