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 activeTab="1"/>
  </bookViews>
  <sheets>
    <sheet name="CONGNO_KHAISILK" sheetId="1" r:id="rId1"/>
    <sheet name="BANGKE_KHAISILK" sheetId="2" r:id="rId2"/>
  </sheets>
  <calcPr calcId="124519"/>
</workbook>
</file>

<file path=xl/calcChain.xml><?xml version="1.0" encoding="utf-8"?>
<calcChain xmlns="http://schemas.openxmlformats.org/spreadsheetml/2006/main">
  <c r="F15" i="2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 s="1"/>
  <c r="G12" i="1"/>
  <c r="A13" s="1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A39"/>
  <c r="G40"/>
  <c r="G41"/>
  <c r="A42" s="1"/>
  <c r="G43"/>
  <c r="G44" s="1"/>
  <c r="G45" s="1"/>
</calcChain>
</file>

<file path=xl/sharedStrings.xml><?xml version="1.0" encoding="utf-8"?>
<sst xmlns="http://schemas.openxmlformats.org/spreadsheetml/2006/main" count="212" uniqueCount="77">
  <si>
    <t>CÔNG TY TNHH TM DV VĂN PHÒNG PHẨM PHƯƠNG NAM</t>
  </si>
  <si>
    <t>Điạ chỉ: B18/19K - Đường Bình Hưng - Bình Chánh - TP.HCM</t>
  </si>
  <si>
    <t>Điện thoại: (08)37583302</t>
  </si>
  <si>
    <t>MST: 0307229914</t>
  </si>
  <si>
    <t>BẢNG CHI TIẾT CÔNG NỢ PHẢI THU</t>
  </si>
  <si>
    <t>Từ ngày 22/6/2013 đến ngày 26/07/2013</t>
  </si>
  <si>
    <t xml:space="preserve"> TẬP ĐOÀN KHAISIK</t>
  </si>
  <si>
    <t>Điạ chỉ: 23 Nguyễn Khắc Viện, P. Tân Phú. Quận 7</t>
  </si>
  <si>
    <t xml:space="preserve">Điện thoại: 39309340       EXIT 10 </t>
  </si>
  <si>
    <t>Người giao dịch: Anh Tuấn        giao 107 Đồng Khởi Q.1</t>
  </si>
  <si>
    <t>Ngày</t>
  </si>
  <si>
    <t>Số CT</t>
  </si>
  <si>
    <t>Tên hàng</t>
  </si>
  <si>
    <t>ĐVT</t>
  </si>
  <si>
    <t>SL</t>
  </si>
  <si>
    <t>Đơn giá</t>
  </si>
  <si>
    <t>Thành Tiền</t>
  </si>
  <si>
    <t>26/06/2013</t>
  </si>
  <si>
    <t>HDBH-06/223
NHA HANG 107</t>
  </si>
  <si>
    <t>Giấy trắng A4 72 Excel</t>
  </si>
  <si>
    <t>Ram</t>
  </si>
  <si>
    <t xml:space="preserve"> </t>
  </si>
  <si>
    <t>05/07/2013</t>
  </si>
  <si>
    <t>HDBH-07/50
107 DONG KHOI</t>
  </si>
  <si>
    <t xml:space="preserve">Băng keo đục 4p8 100 ya </t>
  </si>
  <si>
    <t>Cuộn</t>
  </si>
  <si>
    <t>Băng keo trong 18m/m x 20Y</t>
  </si>
  <si>
    <t xml:space="preserve">Bìa hộp si 10 P </t>
  </si>
  <si>
    <t xml:space="preserve">Cái </t>
  </si>
  <si>
    <t xml:space="preserve">Bìa lá A 4 TL </t>
  </si>
  <si>
    <t>Cái</t>
  </si>
  <si>
    <t>Bìa 1 nút My Clear khổ F</t>
  </si>
  <si>
    <t>Keo khô Gstar</t>
  </si>
  <si>
    <t xml:space="preserve">Thỏi </t>
  </si>
  <si>
    <t xml:space="preserve">Accor nhựa UNC </t>
  </si>
  <si>
    <t>Hộp</t>
  </si>
  <si>
    <t>Kẹp bướm Echo 51 mm (12c/h)</t>
  </si>
  <si>
    <t>Kéo bấm chỉ</t>
  </si>
  <si>
    <t xml:space="preserve">Cây </t>
  </si>
  <si>
    <t>Kim bấm N.10 Plus</t>
  </si>
  <si>
    <t xml:space="preserve">Hộp </t>
  </si>
  <si>
    <t>Kẹp giấy  C62</t>
  </si>
  <si>
    <t>Giấy ghi chú  Post-it 2x3</t>
  </si>
  <si>
    <t>Xấp</t>
  </si>
  <si>
    <t>Giấy ghi chú (vàng) Post-it 3x4</t>
  </si>
  <si>
    <t>Pin 3 A Enizeger</t>
  </si>
  <si>
    <t>Vỹ</t>
  </si>
  <si>
    <t xml:space="preserve">Ruột xóa Plus 105 T </t>
  </si>
  <si>
    <t>Tập TT 96 T</t>
  </si>
  <si>
    <t>Quyển</t>
  </si>
  <si>
    <t>Tập TT 200 T  Bìa hoa</t>
  </si>
  <si>
    <t>Bút bi TL 027 ( xanh, đỏ, đen )</t>
  </si>
  <si>
    <t>Bút bi TL-035 (xanh, tím, đỏ, đen)</t>
  </si>
  <si>
    <t>Cây</t>
  </si>
  <si>
    <t>Giấy Bãi Bằng A4 72</t>
  </si>
  <si>
    <t>Giấy trắng A5 72 Excel</t>
  </si>
  <si>
    <t xml:space="preserve">Keo nước TL G 08 30 ml </t>
  </si>
  <si>
    <t>Chai</t>
  </si>
  <si>
    <t>Ti nhựa 25p</t>
  </si>
  <si>
    <t>24/07/2013</t>
  </si>
  <si>
    <t>HDBH-07/223</t>
  </si>
  <si>
    <t xml:space="preserve">Cộng: </t>
  </si>
  <si>
    <t xml:space="preserve">VAT 10%: </t>
  </si>
  <si>
    <t xml:space="preserve">Tổng cộng: </t>
  </si>
  <si>
    <t>Quý công ty xem xét công nợ như trên. Mọi thắc mắc xin vui lòng liên hệ: (08)37583302</t>
  </si>
  <si>
    <t>Khách hàng xác nhận</t>
  </si>
  <si>
    <t>Kế toán</t>
  </si>
  <si>
    <t>Người lập phiếu</t>
  </si>
  <si>
    <t>Địa chỉ: B18/19K - Đường Liên Ấp - Bình Hưng - Bình Chánh - Tp.HCM</t>
  </si>
  <si>
    <t>BẢNG KÊ DANH MỤC HÀNG HÓA</t>
  </si>
  <si>
    <t>STT</t>
  </si>
  <si>
    <t>(Ký, ghi rõ họ tên)</t>
  </si>
  <si>
    <t>(Xuất kèm HĐGTGT số :  PN/12P  -  0000594    Ngày  29  tháng  07  năm 2013)</t>
  </si>
  <si>
    <t>Tên đơn vị:  CN CÔNG TY TNHH KHẢI ĐỨC</t>
  </si>
  <si>
    <t>MST:0302695848</t>
  </si>
  <si>
    <t>Điạ chỉ: 105 Đồng Khởi, P.Bến Nghé, Q1, TPHCM</t>
  </si>
  <si>
    <t>Hứa Tuyết Bình</t>
  </si>
</sst>
</file>

<file path=xl/styles.xml><?xml version="1.0" encoding="utf-8"?>
<styleSheet xmlns="http://schemas.openxmlformats.org/spreadsheetml/2006/main">
  <numFmts count="1">
    <numFmt numFmtId="164" formatCode="#,###"/>
  </numFmts>
  <fonts count="6">
    <font>
      <sz val="10"/>
      <name val="Arial"/>
    </font>
    <font>
      <b/>
      <sz val="13"/>
      <name val="Arial"/>
      <family val="2"/>
    </font>
    <font>
      <b/>
      <sz val="12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 applyNumberFormat="0" applyFont="0" applyFill="0" applyBorder="0" applyAlignment="0" applyProtection="0"/>
  </cellStyleXfs>
  <cellXfs count="2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0" fontId="2" fillId="2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center" wrapText="1"/>
    </xf>
    <xf numFmtId="0" fontId="0" fillId="0" borderId="1" xfId="0" applyNumberFormat="1" applyFont="1" applyFill="1" applyBorder="1" applyAlignment="1">
      <alignment horizontal="left"/>
    </xf>
    <xf numFmtId="164" fontId="0" fillId="0" borderId="1" xfId="0" applyNumberFormat="1" applyFont="1" applyFill="1" applyBorder="1" applyAlignment="1">
      <alignment horizontal="right"/>
    </xf>
    <xf numFmtId="164" fontId="4" fillId="0" borderId="1" xfId="0" applyNumberFormat="1" applyFont="1" applyFill="1" applyBorder="1" applyAlignment="1">
      <alignment horizontal="right"/>
    </xf>
    <xf numFmtId="0" fontId="5" fillId="0" borderId="0" xfId="0" applyNumberFormat="1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center"/>
    </xf>
    <xf numFmtId="164" fontId="4" fillId="0" borderId="2" xfId="0" applyNumberFormat="1" applyFont="1" applyBorder="1" applyAlignment="1">
      <alignment horizontal="right"/>
    </xf>
    <xf numFmtId="164" fontId="4" fillId="0" borderId="3" xfId="0" applyNumberFormat="1" applyFont="1" applyBorder="1" applyAlignment="1">
      <alignment horizontal="right"/>
    </xf>
    <xf numFmtId="164" fontId="4" fillId="0" borderId="4" xfId="0" applyNumberFormat="1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3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2" fillId="0" borderId="0" xfId="0" applyNumberFormat="1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8"/>
  <sheetViews>
    <sheetView topLeftCell="A5" workbookViewId="0">
      <selection activeCell="C40" activeCellId="2" sqref="C12:F12 C14:F38 C40:F41"/>
    </sheetView>
  </sheetViews>
  <sheetFormatPr defaultRowHeight="12.75"/>
  <cols>
    <col min="1" max="1" width="10" bestFit="1" customWidth="1"/>
    <col min="2" max="2" width="13" bestFit="1" customWidth="1"/>
    <col min="3" max="3" width="40" bestFit="1" customWidth="1"/>
    <col min="4" max="5" width="8" bestFit="1" customWidth="1"/>
    <col min="6" max="6" width="13" bestFit="1" customWidth="1"/>
    <col min="7" max="7" width="14" bestFit="1" customWidth="1"/>
  </cols>
  <sheetData>
    <row r="1" spans="1:7" ht="16.5">
      <c r="A1" s="1" t="s">
        <v>0</v>
      </c>
    </row>
    <row r="2" spans="1:7" ht="15.75">
      <c r="A2" s="2" t="s">
        <v>1</v>
      </c>
    </row>
    <row r="3" spans="1:7" ht="15.75">
      <c r="A3" s="2" t="s">
        <v>2</v>
      </c>
    </row>
    <row r="4" spans="1:7" ht="15.75">
      <c r="A4" s="2" t="s">
        <v>3</v>
      </c>
    </row>
    <row r="5" spans="1:7" ht="20.25">
      <c r="A5" s="16" t="s">
        <v>4</v>
      </c>
      <c r="B5" s="17"/>
      <c r="C5" s="17"/>
      <c r="D5" s="17"/>
      <c r="E5" s="17"/>
      <c r="F5" s="17"/>
      <c r="G5" s="17"/>
    </row>
    <row r="6" spans="1:7">
      <c r="A6" s="18" t="s">
        <v>5</v>
      </c>
      <c r="B6" s="17"/>
      <c r="C6" s="17"/>
      <c r="D6" s="17"/>
      <c r="E6" s="17"/>
      <c r="F6" s="17"/>
      <c r="G6" s="17"/>
    </row>
    <row r="7" spans="1:7" ht="16.5">
      <c r="A7" s="1" t="s">
        <v>6</v>
      </c>
    </row>
    <row r="8" spans="1:7" ht="15.75">
      <c r="A8" s="2" t="s">
        <v>7</v>
      </c>
    </row>
    <row r="9" spans="1:7" ht="15.75">
      <c r="A9" s="2" t="s">
        <v>8</v>
      </c>
    </row>
    <row r="10" spans="1:7" ht="15.75">
      <c r="A10" s="2" t="s">
        <v>9</v>
      </c>
    </row>
    <row r="11" spans="1:7" ht="15.75">
      <c r="A11" s="3" t="s">
        <v>10</v>
      </c>
      <c r="B11" s="3" t="s">
        <v>11</v>
      </c>
      <c r="C11" s="3" t="s">
        <v>12</v>
      </c>
      <c r="D11" s="3" t="s">
        <v>13</v>
      </c>
      <c r="E11" s="3" t="s">
        <v>14</v>
      </c>
      <c r="F11" s="3" t="s">
        <v>15</v>
      </c>
      <c r="G11" s="3" t="s">
        <v>16</v>
      </c>
    </row>
    <row r="12" spans="1:7" ht="38.25">
      <c r="A12" s="4" t="s">
        <v>17</v>
      </c>
      <c r="B12" s="4" t="s">
        <v>18</v>
      </c>
      <c r="C12" s="5" t="s">
        <v>19</v>
      </c>
      <c r="D12" s="4" t="s">
        <v>20</v>
      </c>
      <c r="E12" s="4">
        <v>5</v>
      </c>
      <c r="F12" s="6">
        <v>43000</v>
      </c>
      <c r="G12" s="6">
        <f>E12*F12</f>
        <v>215000</v>
      </c>
    </row>
    <row r="13" spans="1:7">
      <c r="A13" s="10">
        <f>SUM(G12:G12)</f>
        <v>215000</v>
      </c>
      <c r="B13" s="11"/>
      <c r="C13" s="11"/>
      <c r="D13" s="11"/>
      <c r="E13" s="11"/>
      <c r="F13" s="11"/>
      <c r="G13" s="12"/>
    </row>
    <row r="14" spans="1:7" ht="38.25">
      <c r="A14" s="4" t="s">
        <v>22</v>
      </c>
      <c r="B14" s="4" t="s">
        <v>23</v>
      </c>
      <c r="C14" s="5" t="s">
        <v>24</v>
      </c>
      <c r="D14" s="4" t="s">
        <v>25</v>
      </c>
      <c r="E14" s="4">
        <v>1</v>
      </c>
      <c r="F14" s="6">
        <v>12500</v>
      </c>
      <c r="G14" s="6">
        <f t="shared" ref="G14:G38" si="0">E14*F14</f>
        <v>12500</v>
      </c>
    </row>
    <row r="15" spans="1:7">
      <c r="A15" s="4" t="s">
        <v>21</v>
      </c>
      <c r="B15" s="4" t="s">
        <v>21</v>
      </c>
      <c r="C15" s="5" t="s">
        <v>26</v>
      </c>
      <c r="D15" s="4" t="s">
        <v>25</v>
      </c>
      <c r="E15" s="4">
        <v>15</v>
      </c>
      <c r="F15" s="6">
        <v>1300</v>
      </c>
      <c r="G15" s="6">
        <f t="shared" si="0"/>
        <v>19500</v>
      </c>
    </row>
    <row r="16" spans="1:7">
      <c r="A16" s="4" t="s">
        <v>21</v>
      </c>
      <c r="B16" s="4" t="s">
        <v>21</v>
      </c>
      <c r="C16" s="5" t="s">
        <v>27</v>
      </c>
      <c r="D16" s="4" t="s">
        <v>28</v>
      </c>
      <c r="E16" s="4">
        <v>8</v>
      </c>
      <c r="F16" s="6">
        <v>25000</v>
      </c>
      <c r="G16" s="6">
        <f t="shared" si="0"/>
        <v>200000</v>
      </c>
    </row>
    <row r="17" spans="1:7">
      <c r="A17" s="4" t="s">
        <v>21</v>
      </c>
      <c r="B17" s="4" t="s">
        <v>21</v>
      </c>
      <c r="C17" s="5" t="s">
        <v>29</v>
      </c>
      <c r="D17" s="4" t="s">
        <v>30</v>
      </c>
      <c r="E17" s="4">
        <v>15</v>
      </c>
      <c r="F17" s="6">
        <v>1600</v>
      </c>
      <c r="G17" s="6">
        <f t="shared" si="0"/>
        <v>24000</v>
      </c>
    </row>
    <row r="18" spans="1:7">
      <c r="A18" s="4" t="s">
        <v>21</v>
      </c>
      <c r="B18" s="4" t="s">
        <v>21</v>
      </c>
      <c r="C18" s="5" t="s">
        <v>31</v>
      </c>
      <c r="D18" s="4" t="s">
        <v>30</v>
      </c>
      <c r="E18" s="4">
        <v>5</v>
      </c>
      <c r="F18" s="6">
        <v>2800</v>
      </c>
      <c r="G18" s="6">
        <f t="shared" si="0"/>
        <v>14000</v>
      </c>
    </row>
    <row r="19" spans="1:7">
      <c r="A19" s="4" t="s">
        <v>21</v>
      </c>
      <c r="B19" s="4" t="s">
        <v>21</v>
      </c>
      <c r="C19" s="5" t="s">
        <v>32</v>
      </c>
      <c r="D19" s="4" t="s">
        <v>33</v>
      </c>
      <c r="E19" s="4">
        <v>4</v>
      </c>
      <c r="F19" s="6">
        <v>3000</v>
      </c>
      <c r="G19" s="6">
        <f t="shared" si="0"/>
        <v>12000</v>
      </c>
    </row>
    <row r="20" spans="1:7">
      <c r="A20" s="4" t="s">
        <v>21</v>
      </c>
      <c r="B20" s="4" t="s">
        <v>21</v>
      </c>
      <c r="C20" s="5" t="s">
        <v>34</v>
      </c>
      <c r="D20" s="4" t="s">
        <v>35</v>
      </c>
      <c r="E20" s="4">
        <v>1</v>
      </c>
      <c r="F20" s="6">
        <v>13000</v>
      </c>
      <c r="G20" s="6">
        <f t="shared" si="0"/>
        <v>13000</v>
      </c>
    </row>
    <row r="21" spans="1:7">
      <c r="A21" s="4" t="s">
        <v>21</v>
      </c>
      <c r="B21" s="4" t="s">
        <v>21</v>
      </c>
      <c r="C21" s="5" t="s">
        <v>36</v>
      </c>
      <c r="D21" s="4" t="s">
        <v>35</v>
      </c>
      <c r="E21" s="4">
        <v>1</v>
      </c>
      <c r="F21" s="6">
        <v>18000</v>
      </c>
      <c r="G21" s="6">
        <f t="shared" si="0"/>
        <v>18000</v>
      </c>
    </row>
    <row r="22" spans="1:7">
      <c r="A22" s="4" t="s">
        <v>21</v>
      </c>
      <c r="B22" s="4" t="s">
        <v>21</v>
      </c>
      <c r="C22" s="5" t="s">
        <v>37</v>
      </c>
      <c r="D22" s="4" t="s">
        <v>38</v>
      </c>
      <c r="E22" s="4">
        <v>4</v>
      </c>
      <c r="F22" s="6">
        <v>4500</v>
      </c>
      <c r="G22" s="6">
        <f t="shared" si="0"/>
        <v>18000</v>
      </c>
    </row>
    <row r="23" spans="1:7">
      <c r="A23" s="4" t="s">
        <v>21</v>
      </c>
      <c r="B23" s="4" t="s">
        <v>21</v>
      </c>
      <c r="C23" s="5" t="s">
        <v>39</v>
      </c>
      <c r="D23" s="4" t="s">
        <v>40</v>
      </c>
      <c r="E23" s="4">
        <v>4</v>
      </c>
      <c r="F23" s="6">
        <v>2300</v>
      </c>
      <c r="G23" s="6">
        <f t="shared" si="0"/>
        <v>9200</v>
      </c>
    </row>
    <row r="24" spans="1:7">
      <c r="A24" s="4" t="s">
        <v>21</v>
      </c>
      <c r="B24" s="4" t="s">
        <v>21</v>
      </c>
      <c r="C24" s="5" t="s">
        <v>41</v>
      </c>
      <c r="D24" s="4" t="s">
        <v>40</v>
      </c>
      <c r="E24" s="4">
        <v>4</v>
      </c>
      <c r="F24" s="6">
        <v>2400</v>
      </c>
      <c r="G24" s="6">
        <f t="shared" si="0"/>
        <v>9600</v>
      </c>
    </row>
    <row r="25" spans="1:7">
      <c r="A25" s="4" t="s">
        <v>21</v>
      </c>
      <c r="B25" s="4" t="s">
        <v>21</v>
      </c>
      <c r="C25" s="5" t="s">
        <v>42</v>
      </c>
      <c r="D25" s="4" t="s">
        <v>43</v>
      </c>
      <c r="E25" s="4">
        <v>1</v>
      </c>
      <c r="F25" s="6">
        <v>4800</v>
      </c>
      <c r="G25" s="6">
        <f t="shared" si="0"/>
        <v>4800</v>
      </c>
    </row>
    <row r="26" spans="1:7">
      <c r="A26" s="4" t="s">
        <v>21</v>
      </c>
      <c r="B26" s="4" t="s">
        <v>21</v>
      </c>
      <c r="C26" s="5" t="s">
        <v>44</v>
      </c>
      <c r="D26" s="4" t="s">
        <v>43</v>
      </c>
      <c r="E26" s="4">
        <v>2</v>
      </c>
      <c r="F26" s="6">
        <v>6300</v>
      </c>
      <c r="G26" s="6">
        <f t="shared" si="0"/>
        <v>12600</v>
      </c>
    </row>
    <row r="27" spans="1:7">
      <c r="A27" s="4" t="s">
        <v>21</v>
      </c>
      <c r="B27" s="4" t="s">
        <v>21</v>
      </c>
      <c r="C27" s="5" t="s">
        <v>45</v>
      </c>
      <c r="D27" s="4" t="s">
        <v>46</v>
      </c>
      <c r="E27" s="4">
        <v>5</v>
      </c>
      <c r="F27" s="6">
        <v>25000</v>
      </c>
      <c r="G27" s="6">
        <f t="shared" si="0"/>
        <v>125000</v>
      </c>
    </row>
    <row r="28" spans="1:7">
      <c r="A28" s="4" t="s">
        <v>21</v>
      </c>
      <c r="B28" s="4" t="s">
        <v>21</v>
      </c>
      <c r="C28" s="5" t="s">
        <v>47</v>
      </c>
      <c r="D28" s="4" t="s">
        <v>30</v>
      </c>
      <c r="E28" s="4">
        <v>3</v>
      </c>
      <c r="F28" s="6">
        <v>14000</v>
      </c>
      <c r="G28" s="6">
        <f t="shared" si="0"/>
        <v>42000</v>
      </c>
    </row>
    <row r="29" spans="1:7">
      <c r="A29" s="4" t="s">
        <v>21</v>
      </c>
      <c r="B29" s="4" t="s">
        <v>21</v>
      </c>
      <c r="C29" s="5" t="s">
        <v>48</v>
      </c>
      <c r="D29" s="4" t="s">
        <v>49</v>
      </c>
      <c r="E29" s="4">
        <v>1</v>
      </c>
      <c r="F29" s="6">
        <v>3000</v>
      </c>
      <c r="G29" s="6">
        <f t="shared" si="0"/>
        <v>3000</v>
      </c>
    </row>
    <row r="30" spans="1:7">
      <c r="A30" s="4" t="s">
        <v>21</v>
      </c>
      <c r="B30" s="4" t="s">
        <v>21</v>
      </c>
      <c r="C30" s="5" t="s">
        <v>50</v>
      </c>
      <c r="D30" s="4" t="s">
        <v>49</v>
      </c>
      <c r="E30" s="4">
        <v>1</v>
      </c>
      <c r="F30" s="6">
        <v>6200</v>
      </c>
      <c r="G30" s="6">
        <f t="shared" si="0"/>
        <v>6200</v>
      </c>
    </row>
    <row r="31" spans="1:7">
      <c r="A31" s="4" t="s">
        <v>21</v>
      </c>
      <c r="B31" s="4" t="s">
        <v>21</v>
      </c>
      <c r="C31" s="5" t="s">
        <v>51</v>
      </c>
      <c r="D31" s="4" t="s">
        <v>38</v>
      </c>
      <c r="E31" s="4">
        <v>12</v>
      </c>
      <c r="F31" s="6">
        <v>2300</v>
      </c>
      <c r="G31" s="6">
        <f t="shared" si="0"/>
        <v>27600</v>
      </c>
    </row>
    <row r="32" spans="1:7">
      <c r="A32" s="4" t="s">
        <v>21</v>
      </c>
      <c r="B32" s="4" t="s">
        <v>21</v>
      </c>
      <c r="C32" s="5" t="s">
        <v>52</v>
      </c>
      <c r="D32" s="4" t="s">
        <v>53</v>
      </c>
      <c r="E32" s="4">
        <v>2</v>
      </c>
      <c r="F32" s="6">
        <v>1500</v>
      </c>
      <c r="G32" s="6">
        <f t="shared" si="0"/>
        <v>3000</v>
      </c>
    </row>
    <row r="33" spans="1:7">
      <c r="A33" s="4" t="s">
        <v>21</v>
      </c>
      <c r="B33" s="4" t="s">
        <v>21</v>
      </c>
      <c r="C33" s="5" t="s">
        <v>52</v>
      </c>
      <c r="D33" s="4" t="s">
        <v>53</v>
      </c>
      <c r="E33" s="4">
        <v>8</v>
      </c>
      <c r="F33" s="6">
        <v>1500</v>
      </c>
      <c r="G33" s="6">
        <f t="shared" si="0"/>
        <v>12000</v>
      </c>
    </row>
    <row r="34" spans="1:7">
      <c r="A34" s="4" t="s">
        <v>21</v>
      </c>
      <c r="B34" s="4" t="s">
        <v>21</v>
      </c>
      <c r="C34" s="5" t="s">
        <v>54</v>
      </c>
      <c r="D34" s="4" t="s">
        <v>20</v>
      </c>
      <c r="E34" s="4">
        <v>5</v>
      </c>
      <c r="F34" s="6">
        <v>40000</v>
      </c>
      <c r="G34" s="6">
        <f t="shared" si="0"/>
        <v>200000</v>
      </c>
    </row>
    <row r="35" spans="1:7">
      <c r="A35" s="4" t="s">
        <v>21</v>
      </c>
      <c r="B35" s="4" t="s">
        <v>21</v>
      </c>
      <c r="C35" s="5" t="s">
        <v>19</v>
      </c>
      <c r="D35" s="4" t="s">
        <v>20</v>
      </c>
      <c r="E35" s="4">
        <v>3</v>
      </c>
      <c r="F35" s="6">
        <v>43000</v>
      </c>
      <c r="G35" s="6">
        <f t="shared" si="0"/>
        <v>129000</v>
      </c>
    </row>
    <row r="36" spans="1:7">
      <c r="A36" s="4" t="s">
        <v>21</v>
      </c>
      <c r="B36" s="4" t="s">
        <v>21</v>
      </c>
      <c r="C36" s="5" t="s">
        <v>55</v>
      </c>
      <c r="D36" s="4" t="s">
        <v>20</v>
      </c>
      <c r="E36" s="4">
        <v>1</v>
      </c>
      <c r="F36" s="6">
        <v>21500</v>
      </c>
      <c r="G36" s="6">
        <f t="shared" si="0"/>
        <v>21500</v>
      </c>
    </row>
    <row r="37" spans="1:7">
      <c r="A37" s="4" t="s">
        <v>21</v>
      </c>
      <c r="B37" s="4" t="s">
        <v>21</v>
      </c>
      <c r="C37" s="5" t="s">
        <v>56</v>
      </c>
      <c r="D37" s="4" t="s">
        <v>57</v>
      </c>
      <c r="E37" s="4">
        <v>19</v>
      </c>
      <c r="F37" s="6">
        <v>2600</v>
      </c>
      <c r="G37" s="6">
        <f t="shared" si="0"/>
        <v>49400</v>
      </c>
    </row>
    <row r="38" spans="1:7">
      <c r="A38" s="4" t="s">
        <v>21</v>
      </c>
      <c r="B38" s="4" t="s">
        <v>21</v>
      </c>
      <c r="C38" s="5" t="s">
        <v>58</v>
      </c>
      <c r="D38" s="4" t="s">
        <v>35</v>
      </c>
      <c r="E38" s="4">
        <v>2</v>
      </c>
      <c r="F38" s="6">
        <v>35000</v>
      </c>
      <c r="G38" s="6">
        <f t="shared" si="0"/>
        <v>70000</v>
      </c>
    </row>
    <row r="39" spans="1:7">
      <c r="A39" s="10">
        <f>SUM(G14:G38)</f>
        <v>1055900</v>
      </c>
      <c r="B39" s="11"/>
      <c r="C39" s="11"/>
      <c r="D39" s="11"/>
      <c r="E39" s="11"/>
      <c r="F39" s="11"/>
      <c r="G39" s="12"/>
    </row>
    <row r="40" spans="1:7" ht="25.5">
      <c r="A40" s="4" t="s">
        <v>59</v>
      </c>
      <c r="B40" s="4" t="s">
        <v>60</v>
      </c>
      <c r="C40" s="5" t="s">
        <v>19</v>
      </c>
      <c r="D40" s="4" t="s">
        <v>20</v>
      </c>
      <c r="E40" s="4">
        <v>5</v>
      </c>
      <c r="F40" s="6">
        <v>43000</v>
      </c>
      <c r="G40" s="6">
        <f>E40*F40</f>
        <v>215000</v>
      </c>
    </row>
    <row r="41" spans="1:7">
      <c r="A41" s="4" t="s">
        <v>21</v>
      </c>
      <c r="B41" s="4" t="s">
        <v>21</v>
      </c>
      <c r="C41" s="5" t="s">
        <v>54</v>
      </c>
      <c r="D41" s="4" t="s">
        <v>20</v>
      </c>
      <c r="E41" s="4">
        <v>5</v>
      </c>
      <c r="F41" s="6">
        <v>40000</v>
      </c>
      <c r="G41" s="6">
        <f>E41*F41</f>
        <v>200000</v>
      </c>
    </row>
    <row r="42" spans="1:7">
      <c r="A42" s="10">
        <f>SUM(G40:G41)</f>
        <v>415000</v>
      </c>
      <c r="B42" s="11"/>
      <c r="C42" s="11"/>
      <c r="D42" s="11"/>
      <c r="E42" s="11"/>
      <c r="F42" s="11"/>
      <c r="G42" s="12"/>
    </row>
    <row r="43" spans="1:7">
      <c r="A43" s="13" t="s">
        <v>61</v>
      </c>
      <c r="B43" s="14"/>
      <c r="C43" s="14"/>
      <c r="D43" s="14"/>
      <c r="E43" s="14"/>
      <c r="F43" s="15"/>
      <c r="G43" s="7">
        <f>SUM(G12:G42)</f>
        <v>1685900</v>
      </c>
    </row>
    <row r="44" spans="1:7">
      <c r="A44" s="13" t="s">
        <v>62</v>
      </c>
      <c r="B44" s="14"/>
      <c r="C44" s="14"/>
      <c r="D44" s="14"/>
      <c r="E44" s="14"/>
      <c r="F44" s="15"/>
      <c r="G44" s="7">
        <f>G43*0.1</f>
        <v>168590</v>
      </c>
    </row>
    <row r="45" spans="1:7">
      <c r="A45" s="13" t="s">
        <v>63</v>
      </c>
      <c r="B45" s="14"/>
      <c r="C45" s="14"/>
      <c r="D45" s="14"/>
      <c r="E45" s="14"/>
      <c r="F45" s="15"/>
      <c r="G45" s="7">
        <f>G43+G44</f>
        <v>1854490</v>
      </c>
    </row>
    <row r="46" spans="1:7" ht="15">
      <c r="A46" s="8" t="s">
        <v>64</v>
      </c>
    </row>
    <row r="48" spans="1:7">
      <c r="A48" s="18" t="s">
        <v>65</v>
      </c>
      <c r="B48" s="17"/>
      <c r="C48" s="18" t="s">
        <v>66</v>
      </c>
      <c r="D48" s="17"/>
      <c r="E48" s="18" t="s">
        <v>67</v>
      </c>
      <c r="F48" s="17"/>
      <c r="G48" s="17"/>
    </row>
  </sheetData>
  <mergeCells count="11">
    <mergeCell ref="A44:F44"/>
    <mergeCell ref="A45:F45"/>
    <mergeCell ref="A48:B48"/>
    <mergeCell ref="C48:D48"/>
    <mergeCell ref="E48:G48"/>
    <mergeCell ref="A42:G42"/>
    <mergeCell ref="A43:F43"/>
    <mergeCell ref="A5:G5"/>
    <mergeCell ref="A6:G6"/>
    <mergeCell ref="A13:G13"/>
    <mergeCell ref="A39:G39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2:G53"/>
  <sheetViews>
    <sheetView tabSelected="1" topLeftCell="A10" workbookViewId="0">
      <selection activeCell="F45" sqref="F45:G45"/>
    </sheetView>
  </sheetViews>
  <sheetFormatPr defaultRowHeight="12.75"/>
  <cols>
    <col min="1" max="1" width="7" bestFit="1" customWidth="1"/>
    <col min="2" max="2" width="35" bestFit="1" customWidth="1"/>
    <col min="3" max="4" width="8" bestFit="1" customWidth="1"/>
    <col min="5" max="5" width="13" bestFit="1" customWidth="1"/>
    <col min="6" max="6" width="14" bestFit="1" customWidth="1"/>
  </cols>
  <sheetData>
    <row r="2" spans="1:6" ht="16.5">
      <c r="A2" s="19" t="s">
        <v>0</v>
      </c>
      <c r="B2" s="17"/>
      <c r="C2" s="17"/>
      <c r="D2" s="17"/>
      <c r="E2" s="17"/>
      <c r="F2" s="17"/>
    </row>
    <row r="3" spans="1:6" ht="15.75">
      <c r="A3" s="20" t="s">
        <v>68</v>
      </c>
      <c r="B3" s="17"/>
      <c r="C3" s="17"/>
      <c r="D3" s="17"/>
      <c r="E3" s="17"/>
      <c r="F3" s="17"/>
    </row>
    <row r="4" spans="1:6" ht="16.5">
      <c r="A4" s="19" t="s">
        <v>3</v>
      </c>
      <c r="B4" s="17"/>
      <c r="C4" s="17"/>
      <c r="D4" s="17"/>
      <c r="E4" s="17"/>
      <c r="F4" s="17"/>
    </row>
    <row r="7" spans="1:6" ht="20.25">
      <c r="A7" s="16" t="s">
        <v>69</v>
      </c>
      <c r="B7" s="17"/>
      <c r="C7" s="17"/>
      <c r="D7" s="17"/>
      <c r="E7" s="17"/>
      <c r="F7" s="17"/>
    </row>
    <row r="8" spans="1:6">
      <c r="A8" s="21" t="s">
        <v>72</v>
      </c>
      <c r="B8" s="17"/>
      <c r="C8" s="17"/>
      <c r="D8" s="17"/>
      <c r="E8" s="17"/>
      <c r="F8" s="17"/>
    </row>
    <row r="11" spans="1:6" ht="15.75">
      <c r="A11" s="2" t="s">
        <v>73</v>
      </c>
    </row>
    <row r="12" spans="1:6" ht="15.75">
      <c r="A12" s="2" t="s">
        <v>75</v>
      </c>
    </row>
    <row r="13" spans="1:6" ht="15.75">
      <c r="A13" s="2" t="s">
        <v>74</v>
      </c>
    </row>
    <row r="14" spans="1:6" ht="15.75">
      <c r="A14" s="3" t="s">
        <v>70</v>
      </c>
      <c r="B14" s="3" t="s">
        <v>12</v>
      </c>
      <c r="C14" s="3" t="s">
        <v>13</v>
      </c>
      <c r="D14" s="3" t="s">
        <v>14</v>
      </c>
      <c r="E14" s="3" t="s">
        <v>15</v>
      </c>
      <c r="F14" s="3" t="s">
        <v>16</v>
      </c>
    </row>
    <row r="15" spans="1:6">
      <c r="A15" s="9">
        <v>1</v>
      </c>
      <c r="B15" s="5" t="s">
        <v>19</v>
      </c>
      <c r="C15" s="4" t="s">
        <v>20</v>
      </c>
      <c r="D15" s="4">
        <v>5</v>
      </c>
      <c r="E15" s="6">
        <v>43000</v>
      </c>
      <c r="F15" s="6">
        <f t="shared" ref="F15:F42" si="0">D15*E15</f>
        <v>215000</v>
      </c>
    </row>
    <row r="16" spans="1:6">
      <c r="A16" s="9">
        <v>2</v>
      </c>
      <c r="B16" s="5" t="s">
        <v>24</v>
      </c>
      <c r="C16" s="4" t="s">
        <v>25</v>
      </c>
      <c r="D16" s="4">
        <v>1</v>
      </c>
      <c r="E16" s="6">
        <v>12500</v>
      </c>
      <c r="F16" s="6">
        <f t="shared" si="0"/>
        <v>12500</v>
      </c>
    </row>
    <row r="17" spans="1:6">
      <c r="A17" s="9">
        <v>3</v>
      </c>
      <c r="B17" s="5" t="s">
        <v>26</v>
      </c>
      <c r="C17" s="4" t="s">
        <v>25</v>
      </c>
      <c r="D17" s="4">
        <v>15</v>
      </c>
      <c r="E17" s="6">
        <v>1300</v>
      </c>
      <c r="F17" s="6">
        <f t="shared" si="0"/>
        <v>19500</v>
      </c>
    </row>
    <row r="18" spans="1:6">
      <c r="A18" s="9">
        <v>4</v>
      </c>
      <c r="B18" s="5" t="s">
        <v>27</v>
      </c>
      <c r="C18" s="4" t="s">
        <v>28</v>
      </c>
      <c r="D18" s="4">
        <v>8</v>
      </c>
      <c r="E18" s="6">
        <v>25000</v>
      </c>
      <c r="F18" s="6">
        <f t="shared" si="0"/>
        <v>200000</v>
      </c>
    </row>
    <row r="19" spans="1:6">
      <c r="A19" s="9">
        <v>5</v>
      </c>
      <c r="B19" s="5" t="s">
        <v>29</v>
      </c>
      <c r="C19" s="4" t="s">
        <v>30</v>
      </c>
      <c r="D19" s="4">
        <v>15</v>
      </c>
      <c r="E19" s="6">
        <v>1600</v>
      </c>
      <c r="F19" s="6">
        <f t="shared" si="0"/>
        <v>24000</v>
      </c>
    </row>
    <row r="20" spans="1:6">
      <c r="A20" s="9">
        <v>6</v>
      </c>
      <c r="B20" s="5" t="s">
        <v>31</v>
      </c>
      <c r="C20" s="4" t="s">
        <v>30</v>
      </c>
      <c r="D20" s="4">
        <v>5</v>
      </c>
      <c r="E20" s="6">
        <v>2800</v>
      </c>
      <c r="F20" s="6">
        <f t="shared" si="0"/>
        <v>14000</v>
      </c>
    </row>
    <row r="21" spans="1:6">
      <c r="A21" s="9">
        <v>7</v>
      </c>
      <c r="B21" s="5" t="s">
        <v>32</v>
      </c>
      <c r="C21" s="4" t="s">
        <v>33</v>
      </c>
      <c r="D21" s="4">
        <v>4</v>
      </c>
      <c r="E21" s="6">
        <v>3000</v>
      </c>
      <c r="F21" s="6">
        <f t="shared" si="0"/>
        <v>12000</v>
      </c>
    </row>
    <row r="22" spans="1:6">
      <c r="A22" s="9">
        <v>8</v>
      </c>
      <c r="B22" s="5" t="s">
        <v>34</v>
      </c>
      <c r="C22" s="4" t="s">
        <v>35</v>
      </c>
      <c r="D22" s="4">
        <v>1</v>
      </c>
      <c r="E22" s="6">
        <v>13000</v>
      </c>
      <c r="F22" s="6">
        <f t="shared" si="0"/>
        <v>13000</v>
      </c>
    </row>
    <row r="23" spans="1:6">
      <c r="A23" s="9">
        <v>9</v>
      </c>
      <c r="B23" s="5" t="s">
        <v>36</v>
      </c>
      <c r="C23" s="4" t="s">
        <v>35</v>
      </c>
      <c r="D23" s="4">
        <v>1</v>
      </c>
      <c r="E23" s="6">
        <v>18000</v>
      </c>
      <c r="F23" s="6">
        <f t="shared" si="0"/>
        <v>18000</v>
      </c>
    </row>
    <row r="24" spans="1:6">
      <c r="A24" s="9">
        <v>10</v>
      </c>
      <c r="B24" s="5" t="s">
        <v>37</v>
      </c>
      <c r="C24" s="4" t="s">
        <v>38</v>
      </c>
      <c r="D24" s="4">
        <v>4</v>
      </c>
      <c r="E24" s="6">
        <v>4500</v>
      </c>
      <c r="F24" s="6">
        <f t="shared" si="0"/>
        <v>18000</v>
      </c>
    </row>
    <row r="25" spans="1:6">
      <c r="A25" s="9">
        <v>11</v>
      </c>
      <c r="B25" s="5" t="s">
        <v>39</v>
      </c>
      <c r="C25" s="4" t="s">
        <v>40</v>
      </c>
      <c r="D25" s="4">
        <v>4</v>
      </c>
      <c r="E25" s="6">
        <v>2300</v>
      </c>
      <c r="F25" s="6">
        <f t="shared" si="0"/>
        <v>9200</v>
      </c>
    </row>
    <row r="26" spans="1:6">
      <c r="A26" s="9">
        <v>12</v>
      </c>
      <c r="B26" s="5" t="s">
        <v>41</v>
      </c>
      <c r="C26" s="4" t="s">
        <v>40</v>
      </c>
      <c r="D26" s="4">
        <v>4</v>
      </c>
      <c r="E26" s="6">
        <v>2400</v>
      </c>
      <c r="F26" s="6">
        <f t="shared" si="0"/>
        <v>9600</v>
      </c>
    </row>
    <row r="27" spans="1:6">
      <c r="A27" s="9">
        <v>13</v>
      </c>
      <c r="B27" s="5" t="s">
        <v>42</v>
      </c>
      <c r="C27" s="4" t="s">
        <v>43</v>
      </c>
      <c r="D27" s="4">
        <v>1</v>
      </c>
      <c r="E27" s="6">
        <v>4800</v>
      </c>
      <c r="F27" s="6">
        <f t="shared" si="0"/>
        <v>4800</v>
      </c>
    </row>
    <row r="28" spans="1:6">
      <c r="A28" s="9">
        <v>14</v>
      </c>
      <c r="B28" s="5" t="s">
        <v>44</v>
      </c>
      <c r="C28" s="4" t="s">
        <v>43</v>
      </c>
      <c r="D28" s="4">
        <v>2</v>
      </c>
      <c r="E28" s="6">
        <v>6300</v>
      </c>
      <c r="F28" s="6">
        <f t="shared" si="0"/>
        <v>12600</v>
      </c>
    </row>
    <row r="29" spans="1:6">
      <c r="A29" s="9">
        <v>15</v>
      </c>
      <c r="B29" s="5" t="s">
        <v>45</v>
      </c>
      <c r="C29" s="4" t="s">
        <v>46</v>
      </c>
      <c r="D29" s="4">
        <v>5</v>
      </c>
      <c r="E29" s="6">
        <v>25000</v>
      </c>
      <c r="F29" s="6">
        <f t="shared" si="0"/>
        <v>125000</v>
      </c>
    </row>
    <row r="30" spans="1:6">
      <c r="A30" s="9">
        <v>16</v>
      </c>
      <c r="B30" s="5" t="s">
        <v>47</v>
      </c>
      <c r="C30" s="4" t="s">
        <v>30</v>
      </c>
      <c r="D30" s="4">
        <v>3</v>
      </c>
      <c r="E30" s="6">
        <v>14000</v>
      </c>
      <c r="F30" s="6">
        <f t="shared" si="0"/>
        <v>42000</v>
      </c>
    </row>
    <row r="31" spans="1:6">
      <c r="A31" s="9">
        <v>17</v>
      </c>
      <c r="B31" s="5" t="s">
        <v>48</v>
      </c>
      <c r="C31" s="4" t="s">
        <v>49</v>
      </c>
      <c r="D31" s="4">
        <v>1</v>
      </c>
      <c r="E31" s="6">
        <v>3000</v>
      </c>
      <c r="F31" s="6">
        <f t="shared" si="0"/>
        <v>3000</v>
      </c>
    </row>
    <row r="32" spans="1:6">
      <c r="A32" s="9">
        <v>18</v>
      </c>
      <c r="B32" s="5" t="s">
        <v>50</v>
      </c>
      <c r="C32" s="4" t="s">
        <v>49</v>
      </c>
      <c r="D32" s="4">
        <v>1</v>
      </c>
      <c r="E32" s="6">
        <v>6200</v>
      </c>
      <c r="F32" s="6">
        <f t="shared" si="0"/>
        <v>6200</v>
      </c>
    </row>
    <row r="33" spans="1:7">
      <c r="A33" s="9">
        <v>19</v>
      </c>
      <c r="B33" s="5" t="s">
        <v>51</v>
      </c>
      <c r="C33" s="4" t="s">
        <v>38</v>
      </c>
      <c r="D33" s="4">
        <v>12</v>
      </c>
      <c r="E33" s="6">
        <v>2300</v>
      </c>
      <c r="F33" s="6">
        <f t="shared" si="0"/>
        <v>27600</v>
      </c>
    </row>
    <row r="34" spans="1:7">
      <c r="A34" s="9">
        <v>20</v>
      </c>
      <c r="B34" s="5" t="s">
        <v>52</v>
      </c>
      <c r="C34" s="4" t="s">
        <v>53</v>
      </c>
      <c r="D34" s="4">
        <v>2</v>
      </c>
      <c r="E34" s="6">
        <v>1500</v>
      </c>
      <c r="F34" s="6">
        <f t="shared" si="0"/>
        <v>3000</v>
      </c>
    </row>
    <row r="35" spans="1:7">
      <c r="A35" s="9">
        <v>21</v>
      </c>
      <c r="B35" s="5" t="s">
        <v>52</v>
      </c>
      <c r="C35" s="4" t="s">
        <v>53</v>
      </c>
      <c r="D35" s="4">
        <v>8</v>
      </c>
      <c r="E35" s="6">
        <v>1500</v>
      </c>
      <c r="F35" s="6">
        <f t="shared" si="0"/>
        <v>12000</v>
      </c>
    </row>
    <row r="36" spans="1:7">
      <c r="A36" s="9">
        <v>22</v>
      </c>
      <c r="B36" s="5" t="s">
        <v>54</v>
      </c>
      <c r="C36" s="4" t="s">
        <v>20</v>
      </c>
      <c r="D36" s="4">
        <v>5</v>
      </c>
      <c r="E36" s="6">
        <v>40000</v>
      </c>
      <c r="F36" s="6">
        <f t="shared" si="0"/>
        <v>200000</v>
      </c>
    </row>
    <row r="37" spans="1:7">
      <c r="A37" s="9">
        <v>23</v>
      </c>
      <c r="B37" s="5" t="s">
        <v>19</v>
      </c>
      <c r="C37" s="4" t="s">
        <v>20</v>
      </c>
      <c r="D37" s="4">
        <v>3</v>
      </c>
      <c r="E37" s="6">
        <v>43000</v>
      </c>
      <c r="F37" s="6">
        <f t="shared" si="0"/>
        <v>129000</v>
      </c>
    </row>
    <row r="38" spans="1:7">
      <c r="A38" s="9">
        <v>24</v>
      </c>
      <c r="B38" s="5" t="s">
        <v>55</v>
      </c>
      <c r="C38" s="4" t="s">
        <v>20</v>
      </c>
      <c r="D38" s="4">
        <v>1</v>
      </c>
      <c r="E38" s="6">
        <v>21500</v>
      </c>
      <c r="F38" s="6">
        <f t="shared" si="0"/>
        <v>21500</v>
      </c>
    </row>
    <row r="39" spans="1:7">
      <c r="A39" s="9">
        <v>25</v>
      </c>
      <c r="B39" s="5" t="s">
        <v>56</v>
      </c>
      <c r="C39" s="4" t="s">
        <v>57</v>
      </c>
      <c r="D39" s="4">
        <v>19</v>
      </c>
      <c r="E39" s="6">
        <v>2600</v>
      </c>
      <c r="F39" s="6">
        <f t="shared" si="0"/>
        <v>49400</v>
      </c>
    </row>
    <row r="40" spans="1:7">
      <c r="A40" s="9">
        <v>26</v>
      </c>
      <c r="B40" s="5" t="s">
        <v>58</v>
      </c>
      <c r="C40" s="4" t="s">
        <v>35</v>
      </c>
      <c r="D40" s="4">
        <v>2</v>
      </c>
      <c r="E40" s="6">
        <v>35000</v>
      </c>
      <c r="F40" s="6">
        <f t="shared" si="0"/>
        <v>70000</v>
      </c>
    </row>
    <row r="41" spans="1:7">
      <c r="A41" s="9">
        <v>27</v>
      </c>
      <c r="B41" s="5" t="s">
        <v>19</v>
      </c>
      <c r="C41" s="4" t="s">
        <v>20</v>
      </c>
      <c r="D41" s="4">
        <v>5</v>
      </c>
      <c r="E41" s="6">
        <v>43000</v>
      </c>
      <c r="F41" s="6">
        <f t="shared" si="0"/>
        <v>215000</v>
      </c>
    </row>
    <row r="42" spans="1:7">
      <c r="A42" s="9">
        <v>28</v>
      </c>
      <c r="B42" s="5" t="s">
        <v>54</v>
      </c>
      <c r="C42" s="4" t="s">
        <v>20</v>
      </c>
      <c r="D42" s="4">
        <v>5</v>
      </c>
      <c r="E42" s="6">
        <v>40000</v>
      </c>
      <c r="F42" s="6">
        <f t="shared" si="0"/>
        <v>200000</v>
      </c>
    </row>
    <row r="43" spans="1:7">
      <c r="A43" s="13" t="s">
        <v>61</v>
      </c>
      <c r="B43" s="14"/>
      <c r="C43" s="14"/>
      <c r="D43" s="14"/>
      <c r="E43" s="15"/>
      <c r="F43" s="7">
        <f>SUM(F15:F42)</f>
        <v>1685900</v>
      </c>
    </row>
    <row r="44" spans="1:7">
      <c r="A44" s="13" t="s">
        <v>62</v>
      </c>
      <c r="B44" s="14"/>
      <c r="C44" s="14"/>
      <c r="D44" s="14"/>
      <c r="E44" s="15"/>
      <c r="F44" s="7">
        <f>F43*0.1</f>
        <v>168590</v>
      </c>
    </row>
    <row r="45" spans="1:7">
      <c r="A45" s="13" t="s">
        <v>63</v>
      </c>
      <c r="B45" s="14"/>
      <c r="C45" s="14"/>
      <c r="D45" s="14"/>
      <c r="E45" s="15"/>
      <c r="F45" s="7">
        <v>10</v>
      </c>
      <c r="G45">
        <v>831820</v>
      </c>
    </row>
    <row r="48" spans="1:7">
      <c r="E48" s="22" t="s">
        <v>67</v>
      </c>
      <c r="F48" s="17"/>
    </row>
    <row r="49" spans="5:6">
      <c r="E49" s="22" t="s">
        <v>71</v>
      </c>
      <c r="F49" s="17"/>
    </row>
    <row r="53" spans="5:6">
      <c r="E53" s="22" t="s">
        <v>76</v>
      </c>
      <c r="F53" s="17"/>
    </row>
  </sheetData>
  <mergeCells count="11">
    <mergeCell ref="A44:E44"/>
    <mergeCell ref="A45:E45"/>
    <mergeCell ref="E48:F48"/>
    <mergeCell ref="E49:F49"/>
    <mergeCell ref="E53:F53"/>
    <mergeCell ref="A43:E43"/>
    <mergeCell ref="A2:F2"/>
    <mergeCell ref="A3:F3"/>
    <mergeCell ref="A4:F4"/>
    <mergeCell ref="A7:F7"/>
    <mergeCell ref="A8:F8"/>
  </mergeCells>
  <pageMargins left="0.75" right="0.75" top="1" bottom="1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CONGNO_KHAISILK</vt:lpstr>
      <vt:lpstr>BANGKE_KHAISILK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phuongnam</cp:lastModifiedBy>
  <dcterms:created xsi:type="dcterms:W3CDTF">2013-07-26T02:29:57Z</dcterms:created>
  <dcterms:modified xsi:type="dcterms:W3CDTF">2013-08-20T02:43:08Z</dcterms:modified>
</cp:coreProperties>
</file>