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activeTab="1"/>
  </bookViews>
  <sheets>
    <sheet name="CONGNO_VITALY" sheetId="1" r:id="rId1"/>
    <sheet name="BANGKE_VITALY" sheetId="2" r:id="rId2"/>
  </sheets>
  <calcPr calcId="124519"/>
</workbook>
</file>

<file path=xl/calcChain.xml><?xml version="1.0" encoding="utf-8"?>
<calcChain xmlns="http://schemas.openxmlformats.org/spreadsheetml/2006/main">
  <c r="F17" i="2"/>
  <c r="F18"/>
  <c r="F19"/>
  <c r="F20"/>
  <c r="F21"/>
  <c r="F22"/>
  <c r="F23"/>
  <c r="F24"/>
  <c r="F25"/>
  <c r="F26" s="1"/>
  <c r="F27" s="1"/>
  <c r="G12" i="1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A66"/>
  <c r="G67"/>
  <c r="G68"/>
  <c r="G69"/>
</calcChain>
</file>

<file path=xl/sharedStrings.xml><?xml version="1.0" encoding="utf-8"?>
<sst xmlns="http://schemas.openxmlformats.org/spreadsheetml/2006/main" count="279" uniqueCount="117">
  <si>
    <t>CÔNG TY TNHH TM DV VĂN PHÒNG PHẨM PHƯƠNG NAM</t>
  </si>
  <si>
    <t>Điạ chỉ: B18/19K - Đường Bình Hưng - Bình Chánh - TP.HCM</t>
  </si>
  <si>
    <t>Điện thoại: (08)37583302</t>
  </si>
  <si>
    <t>MST: 0307229914</t>
  </si>
  <si>
    <t>BẢNG CHI TIẾT CÔNG NỢ PHẢI THU</t>
  </si>
  <si>
    <t>Từ ngày 13/12/2013 đến ngày 09/01/2014</t>
  </si>
  <si>
    <t xml:space="preserve"> CÔNG TY CỔ PHẦN VITALY </t>
  </si>
  <si>
    <t>Điạ chỉ: Đường N1, khu SXTT Bình Chuẩn, KP Bình Phú, Bình Chuẩn, Thuận An, Bình Dương.</t>
  </si>
  <si>
    <t xml:space="preserve">Điện thoại: 0650.378.8347     </t>
  </si>
  <si>
    <t>Người giao dịch: Chi Mai (01688358887)</t>
  </si>
  <si>
    <t>Ngày</t>
  </si>
  <si>
    <t>Số CT</t>
  </si>
  <si>
    <t>Tên hàng</t>
  </si>
  <si>
    <t>ĐVT</t>
  </si>
  <si>
    <t>SL</t>
  </si>
  <si>
    <t>Đơn giá</t>
  </si>
  <si>
    <t>Thành Tiền</t>
  </si>
  <si>
    <t>Cái</t>
  </si>
  <si>
    <t xml:space="preserve"> </t>
  </si>
  <si>
    <t>31/12/2013</t>
  </si>
  <si>
    <t>HDBH-12/294</t>
  </si>
  <si>
    <t>Bìa trình ký đơn F4</t>
  </si>
  <si>
    <t>Bìa trình ký đôi F4</t>
  </si>
  <si>
    <t>Bìa còng bật 2 mặt 7P F4 GL</t>
  </si>
  <si>
    <t xml:space="preserve">Cái </t>
  </si>
  <si>
    <t xml:space="preserve">Bìa phân trang nhựa 12 số   T- L </t>
  </si>
  <si>
    <t>Bộ</t>
  </si>
  <si>
    <t xml:space="preserve">Bìa lá A 4 TL </t>
  </si>
  <si>
    <t>Bìa 1 nút My Clear khổ F</t>
  </si>
  <si>
    <t>Bìa lỗ A4 (4.5)</t>
  </si>
  <si>
    <t>Xấp</t>
  </si>
  <si>
    <t>Bìa 3 dây góc 7P</t>
  </si>
  <si>
    <t>Bìa Thái A4 ( Xanh dương, x lá, vàng, hồng)</t>
  </si>
  <si>
    <t>Bút lông dầu Pillot(xanh,đỏ, đen)</t>
  </si>
  <si>
    <t>Cây</t>
  </si>
  <si>
    <t>Bút lông bảng WB-03 (xanh,đỏ,đen)</t>
  </si>
  <si>
    <t>Bút lông dầu nhỏ PM-04 CeeDee TL (xanh,đỏ,đen)</t>
  </si>
  <si>
    <t>Bút kim UB 150 (xanh,đỏ, đen)</t>
  </si>
  <si>
    <t>Bút bi TL-036 Metal Grip TL (xanh,đỏ,đen)</t>
  </si>
  <si>
    <t>Bút bi TL 027 ( xanh, đỏ, đen )</t>
  </si>
  <si>
    <t xml:space="preserve">Cây </t>
  </si>
  <si>
    <t>Bút bi 027</t>
  </si>
  <si>
    <t>Bút bạch kim BP-14</t>
  </si>
  <si>
    <t>Bút xóa nước CP02-TL 12ml</t>
  </si>
  <si>
    <t>Bút xoá  kéo Plus WhiperV WH-105T 42-207</t>
  </si>
  <si>
    <t>Bút chì gỗ Staedtler</t>
  </si>
  <si>
    <t>Bút chì bấm  Pentel AX 105</t>
  </si>
  <si>
    <t>Bút dạ quang HL-03 TL (vàng,cam,hồng,xanh,lá)</t>
  </si>
  <si>
    <t>Băng keo si  48m/m x 12ya</t>
  </si>
  <si>
    <t>Cuộn</t>
  </si>
  <si>
    <t>Băng keo 2 mặt 24m/m x 10ya</t>
  </si>
  <si>
    <t>Chuốt chì TL</t>
  </si>
  <si>
    <t>Bấm kim 10 Plus</t>
  </si>
  <si>
    <t>Dao rọc giấy lớn 0423 SDI (3 lưỡi)</t>
  </si>
  <si>
    <t>Bấm 2 lỗ Eagle 837(20 tờ) ĐL</t>
  </si>
  <si>
    <t xml:space="preserve">Dây thun XK </t>
  </si>
  <si>
    <t>Bịch</t>
  </si>
  <si>
    <t xml:space="preserve">Keo nước TL G 08 30 ml </t>
  </si>
  <si>
    <t>Chai</t>
  </si>
  <si>
    <t xml:space="preserve">Hồ tinh chế </t>
  </si>
  <si>
    <t>Hộp bút XK 170 vuông</t>
  </si>
  <si>
    <t>Kim bấm N.10 Plus</t>
  </si>
  <si>
    <t xml:space="preserve">Hộp </t>
  </si>
  <si>
    <t>Kẹp bướm 19 mm</t>
  </si>
  <si>
    <t>Hộp</t>
  </si>
  <si>
    <t>Kẹp bướm 25 mm</t>
  </si>
  <si>
    <t>Kẹp giấy  C62</t>
  </si>
  <si>
    <t>Kéo lớn VP K 20</t>
  </si>
  <si>
    <t>Khay 3 tầng mica XK 169</t>
  </si>
  <si>
    <t>Ruột chì vàng</t>
  </si>
  <si>
    <t>Ống</t>
  </si>
  <si>
    <t>Kẹp bướm Echo 51 mm (12c/h)</t>
  </si>
  <si>
    <t xml:space="preserve">Ruột Bút Ball Pen Parker   </t>
  </si>
  <si>
    <t>Ruột bút kalgelu</t>
  </si>
  <si>
    <t>Giấy trắng Excell A5 82</t>
  </si>
  <si>
    <t>Ram</t>
  </si>
  <si>
    <t>Giấy trắng A3 82 Excel</t>
  </si>
  <si>
    <t>Giấy trắng A4 82 Excel</t>
  </si>
  <si>
    <t>Giấy trắng A4 72 Excel</t>
  </si>
  <si>
    <t>Giấy ghi chú (vàng) Post-it 3x4</t>
  </si>
  <si>
    <t>Giấy đánh dấu 4 màu UNC</t>
  </si>
  <si>
    <t>Giấy niêm phong A4</t>
  </si>
  <si>
    <t>Tập TT 96 T</t>
  </si>
  <si>
    <t>Quyển</t>
  </si>
  <si>
    <t>Tập TT 200 T  Bìa hoa</t>
  </si>
  <si>
    <t>Sáp đém tiền</t>
  </si>
  <si>
    <t>Thước mica cứng TL 20cm</t>
  </si>
  <si>
    <t xml:space="preserve">Cộng: </t>
  </si>
  <si>
    <t xml:space="preserve">VAT 10%: </t>
  </si>
  <si>
    <t xml:space="preserve">Tổng cộng: </t>
  </si>
  <si>
    <t>Quý công ty xem xét công nợ như trên. Mọi thắc mắc xin vui lòng liên hệ: (08)37583302</t>
  </si>
  <si>
    <t>Khách hàng xác nhận</t>
  </si>
  <si>
    <t>Kế toán</t>
  </si>
  <si>
    <t>Người lập phiếu</t>
  </si>
  <si>
    <t>Địa chỉ: B18/19K - Đường Liên Ấp - Bình Hưng - Bình Chánh - Tp.HCM</t>
  </si>
  <si>
    <t>BẢNG KÊ DANH MỤC HÀNG HÓA</t>
  </si>
  <si>
    <t>STT</t>
  </si>
  <si>
    <t>(Ký, ghi rõ họ tên)</t>
  </si>
  <si>
    <t>Tổng số tiền bằng chữ: Chín triệu, chín trăm mười chín ngàn, ba trăm sáu chục đồng</t>
  </si>
  <si>
    <t>Hứa Tuyết Bình</t>
  </si>
  <si>
    <t>MST: 0300398078</t>
  </si>
  <si>
    <t>Teân HH-DV</t>
  </si>
  <si>
    <t>ÑVT</t>
  </si>
  <si>
    <t>Soá löôïng</t>
  </si>
  <si>
    <t>Ñôn gía</t>
  </si>
  <si>
    <t>Thaønh tieàn</t>
  </si>
  <si>
    <t>6 = 4 x 5</t>
  </si>
  <si>
    <t xml:space="preserve"> Ngaøy         4      thaùng       1       naêm   2013</t>
  </si>
  <si>
    <t>Giấy Decal A4 (đế xanh)</t>
  </si>
  <si>
    <t>Bìa lỗ A4</t>
  </si>
  <si>
    <t>Bút lông bảng WB03</t>
  </si>
  <si>
    <t>Giấy A4 Smart Copy</t>
  </si>
  <si>
    <t xml:space="preserve">Băng keo </t>
  </si>
  <si>
    <t>Bút bi TL08</t>
  </si>
  <si>
    <t xml:space="preserve">Soá: </t>
  </si>
  <si>
    <t xml:space="preserve">     (Ñính keøm hoaù ñôn soá: PN/12P-0000956)</t>
  </si>
  <si>
    <t>Tên đơn vị: CÔNG TY TNHH PHỤ TÙNG ÔTÔ MINH PHÚ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</si>
</sst>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#"/>
    <numFmt numFmtId="165" formatCode="_(* #,##0_);_(* \(#,##0\);_(* &quot;-&quot;??_);_(@_)"/>
  </numFmts>
  <fonts count="12">
    <font>
      <sz val="10"/>
      <name val="Arial"/>
    </font>
    <font>
      <sz val="10"/>
      <name val="Arial"/>
    </font>
    <font>
      <b/>
      <sz val="13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10"/>
      <color indexed="10"/>
      <name val="Arial"/>
      <family val="2"/>
    </font>
    <font>
      <b/>
      <sz val="11"/>
      <name val="VNI-Times"/>
    </font>
    <font>
      <b/>
      <sz val="12"/>
      <color indexed="10"/>
      <name val="VNI-Times"/>
    </font>
    <font>
      <sz val="11"/>
      <name val="VNI-Times"/>
    </font>
    <font>
      <b/>
      <sz val="10"/>
      <name val="VNI-Times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43" fontId="1" fillId="0" borderId="0" applyNumberFormat="0" applyFont="0" applyFill="0" applyBorder="0" applyAlignment="0" applyProtection="0"/>
  </cellStyleXfs>
  <cellXfs count="35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/>
    </xf>
    <xf numFmtId="0" fontId="7" fillId="0" borderId="0" xfId="0" applyFont="1" applyAlignment="1"/>
    <xf numFmtId="0" fontId="10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>
      <alignment wrapText="1"/>
    </xf>
    <xf numFmtId="0" fontId="11" fillId="3" borderId="5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165" fontId="11" fillId="3" borderId="5" xfId="1" applyNumberFormat="1" applyFont="1" applyFill="1" applyBorder="1" applyAlignment="1">
      <alignment horizontal="center" vertical="center"/>
    </xf>
    <xf numFmtId="165" fontId="11" fillId="3" borderId="5" xfId="1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164" fontId="5" fillId="0" borderId="2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opLeftCell="A37" workbookViewId="0">
      <selection activeCell="A12" sqref="A12:IV13"/>
    </sheetView>
  </sheetViews>
  <sheetFormatPr defaultRowHeight="12.75"/>
  <cols>
    <col min="1" max="1" width="10" bestFit="1" customWidth="1"/>
    <col min="2" max="2" width="13" bestFit="1" customWidth="1"/>
    <col min="3" max="3" width="40" bestFit="1" customWidth="1"/>
    <col min="4" max="5" width="8" bestFit="1" customWidth="1"/>
    <col min="6" max="6" width="13" bestFit="1" customWidth="1"/>
    <col min="7" max="7" width="14" bestFit="1" customWidth="1"/>
  </cols>
  <sheetData>
    <row r="1" spans="1:7" ht="16.5">
      <c r="A1" s="1" t="s">
        <v>0</v>
      </c>
    </row>
    <row r="2" spans="1:7" ht="15.75">
      <c r="A2" s="2" t="s">
        <v>1</v>
      </c>
    </row>
    <row r="3" spans="1:7" ht="15.75">
      <c r="A3" s="2" t="s">
        <v>2</v>
      </c>
    </row>
    <row r="4" spans="1:7" ht="15.75">
      <c r="A4" s="2" t="s">
        <v>3</v>
      </c>
    </row>
    <row r="5" spans="1:7" ht="20.25">
      <c r="A5" s="22" t="s">
        <v>4</v>
      </c>
      <c r="B5" s="21"/>
      <c r="C5" s="21"/>
      <c r="D5" s="21"/>
      <c r="E5" s="21"/>
      <c r="F5" s="21"/>
      <c r="G5" s="21"/>
    </row>
    <row r="6" spans="1:7">
      <c r="A6" s="20" t="s">
        <v>5</v>
      </c>
      <c r="B6" s="21"/>
      <c r="C6" s="21"/>
      <c r="D6" s="21"/>
      <c r="E6" s="21"/>
      <c r="F6" s="21"/>
      <c r="G6" s="21"/>
    </row>
    <row r="7" spans="1:7" ht="16.5">
      <c r="A7" s="1" t="s">
        <v>6</v>
      </c>
    </row>
    <row r="8" spans="1:7" ht="15.75">
      <c r="A8" s="2" t="s">
        <v>7</v>
      </c>
    </row>
    <row r="9" spans="1:7" ht="15.75">
      <c r="A9" s="2" t="s">
        <v>8</v>
      </c>
    </row>
    <row r="10" spans="1:7" ht="15.75">
      <c r="A10" s="2" t="s">
        <v>9</v>
      </c>
    </row>
    <row r="11" spans="1:7" ht="15.75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</row>
    <row r="12" spans="1:7">
      <c r="A12" s="4" t="s">
        <v>19</v>
      </c>
      <c r="B12" s="4" t="s">
        <v>20</v>
      </c>
      <c r="C12" s="5" t="s">
        <v>21</v>
      </c>
      <c r="D12" s="4" t="s">
        <v>17</v>
      </c>
      <c r="E12" s="4">
        <v>6</v>
      </c>
      <c r="F12" s="6">
        <v>8800</v>
      </c>
      <c r="G12" s="6">
        <f t="shared" ref="G12:G43" si="0">E12*F12</f>
        <v>52800</v>
      </c>
    </row>
    <row r="13" spans="1:7">
      <c r="A13" s="4" t="s">
        <v>18</v>
      </c>
      <c r="B13" s="4" t="s">
        <v>18</v>
      </c>
      <c r="C13" s="5" t="s">
        <v>22</v>
      </c>
      <c r="D13" s="4" t="s">
        <v>17</v>
      </c>
      <c r="E13" s="4">
        <v>2</v>
      </c>
      <c r="F13" s="6">
        <v>12000</v>
      </c>
      <c r="G13" s="6">
        <f t="shared" si="0"/>
        <v>24000</v>
      </c>
    </row>
    <row r="14" spans="1:7">
      <c r="A14" s="4" t="s">
        <v>18</v>
      </c>
      <c r="B14" s="4" t="s">
        <v>18</v>
      </c>
      <c r="C14" s="5" t="s">
        <v>23</v>
      </c>
      <c r="D14" s="4" t="s">
        <v>24</v>
      </c>
      <c r="E14" s="4">
        <v>15</v>
      </c>
      <c r="F14" s="6">
        <v>26000</v>
      </c>
      <c r="G14" s="6">
        <f t="shared" si="0"/>
        <v>390000</v>
      </c>
    </row>
    <row r="15" spans="1:7">
      <c r="A15" s="4" t="s">
        <v>18</v>
      </c>
      <c r="B15" s="4" t="s">
        <v>18</v>
      </c>
      <c r="C15" s="5" t="s">
        <v>25</v>
      </c>
      <c r="D15" s="4" t="s">
        <v>26</v>
      </c>
      <c r="E15" s="4">
        <v>15</v>
      </c>
      <c r="F15" s="6">
        <v>9000</v>
      </c>
      <c r="G15" s="6">
        <f t="shared" si="0"/>
        <v>135000</v>
      </c>
    </row>
    <row r="16" spans="1:7">
      <c r="A16" s="4" t="s">
        <v>18</v>
      </c>
      <c r="B16" s="4" t="s">
        <v>18</v>
      </c>
      <c r="C16" s="5" t="s">
        <v>27</v>
      </c>
      <c r="D16" s="4" t="s">
        <v>17</v>
      </c>
      <c r="E16" s="4">
        <v>20</v>
      </c>
      <c r="F16" s="6">
        <v>1800</v>
      </c>
      <c r="G16" s="6">
        <f t="shared" si="0"/>
        <v>36000</v>
      </c>
    </row>
    <row r="17" spans="1:7">
      <c r="A17" s="4" t="s">
        <v>18</v>
      </c>
      <c r="B17" s="4" t="s">
        <v>18</v>
      </c>
      <c r="C17" s="5" t="s">
        <v>28</v>
      </c>
      <c r="D17" s="4" t="s">
        <v>17</v>
      </c>
      <c r="E17" s="4">
        <v>11</v>
      </c>
      <c r="F17" s="6">
        <v>3100</v>
      </c>
      <c r="G17" s="6">
        <f t="shared" si="0"/>
        <v>34100</v>
      </c>
    </row>
    <row r="18" spans="1:7">
      <c r="A18" s="4" t="s">
        <v>18</v>
      </c>
      <c r="B18" s="4" t="s">
        <v>18</v>
      </c>
      <c r="C18" s="5" t="s">
        <v>29</v>
      </c>
      <c r="D18" s="4" t="s">
        <v>30</v>
      </c>
      <c r="E18" s="4">
        <v>6</v>
      </c>
      <c r="F18" s="6">
        <v>43000</v>
      </c>
      <c r="G18" s="6">
        <f t="shared" si="0"/>
        <v>258000</v>
      </c>
    </row>
    <row r="19" spans="1:7">
      <c r="A19" s="4" t="s">
        <v>18</v>
      </c>
      <c r="B19" s="4" t="s">
        <v>18</v>
      </c>
      <c r="C19" s="5" t="s">
        <v>31</v>
      </c>
      <c r="D19" s="4" t="s">
        <v>17</v>
      </c>
      <c r="E19" s="4">
        <v>40</v>
      </c>
      <c r="F19" s="6">
        <v>6900</v>
      </c>
      <c r="G19" s="6">
        <f t="shared" si="0"/>
        <v>276000</v>
      </c>
    </row>
    <row r="20" spans="1:7">
      <c r="A20" s="4" t="s">
        <v>18</v>
      </c>
      <c r="B20" s="4" t="s">
        <v>18</v>
      </c>
      <c r="C20" s="5" t="s">
        <v>32</v>
      </c>
      <c r="D20" s="4" t="s">
        <v>30</v>
      </c>
      <c r="E20" s="4">
        <v>5</v>
      </c>
      <c r="F20" s="6">
        <v>40000</v>
      </c>
      <c r="G20" s="6">
        <f t="shared" si="0"/>
        <v>200000</v>
      </c>
    </row>
    <row r="21" spans="1:7">
      <c r="A21" s="4" t="s">
        <v>18</v>
      </c>
      <c r="B21" s="4" t="s">
        <v>18</v>
      </c>
      <c r="C21" s="5" t="s">
        <v>33</v>
      </c>
      <c r="D21" s="4" t="s">
        <v>34</v>
      </c>
      <c r="E21" s="4">
        <v>20</v>
      </c>
      <c r="F21" s="6">
        <v>3000</v>
      </c>
      <c r="G21" s="6">
        <f t="shared" si="0"/>
        <v>60000</v>
      </c>
    </row>
    <row r="22" spans="1:7">
      <c r="A22" s="4" t="s">
        <v>18</v>
      </c>
      <c r="B22" s="4" t="s">
        <v>18</v>
      </c>
      <c r="C22" s="5" t="s">
        <v>35</v>
      </c>
      <c r="D22" s="4" t="s">
        <v>34</v>
      </c>
      <c r="E22" s="4">
        <v>7</v>
      </c>
      <c r="F22" s="6">
        <v>6300</v>
      </c>
      <c r="G22" s="6">
        <f t="shared" si="0"/>
        <v>44100</v>
      </c>
    </row>
    <row r="23" spans="1:7">
      <c r="A23" s="4" t="s">
        <v>18</v>
      </c>
      <c r="B23" s="4" t="s">
        <v>18</v>
      </c>
      <c r="C23" s="5" t="s">
        <v>36</v>
      </c>
      <c r="D23" s="4" t="s">
        <v>34</v>
      </c>
      <c r="E23" s="4">
        <v>25</v>
      </c>
      <c r="F23" s="6">
        <v>7500</v>
      </c>
      <c r="G23" s="6">
        <f t="shared" si="0"/>
        <v>187500</v>
      </c>
    </row>
    <row r="24" spans="1:7">
      <c r="A24" s="4" t="s">
        <v>18</v>
      </c>
      <c r="B24" s="4" t="s">
        <v>18</v>
      </c>
      <c r="C24" s="5" t="s">
        <v>37</v>
      </c>
      <c r="D24" s="4" t="s">
        <v>34</v>
      </c>
      <c r="E24" s="4">
        <v>2</v>
      </c>
      <c r="F24" s="6">
        <v>15000</v>
      </c>
      <c r="G24" s="6">
        <f t="shared" si="0"/>
        <v>30000</v>
      </c>
    </row>
    <row r="25" spans="1:7">
      <c r="A25" s="4" t="s">
        <v>18</v>
      </c>
      <c r="B25" s="4" t="s">
        <v>18</v>
      </c>
      <c r="C25" s="5" t="s">
        <v>38</v>
      </c>
      <c r="D25" s="4" t="s">
        <v>34</v>
      </c>
      <c r="E25" s="4">
        <v>30</v>
      </c>
      <c r="F25" s="6">
        <v>7000</v>
      </c>
      <c r="G25" s="6">
        <f t="shared" si="0"/>
        <v>210000</v>
      </c>
    </row>
    <row r="26" spans="1:7">
      <c r="A26" s="4" t="s">
        <v>18</v>
      </c>
      <c r="B26" s="4" t="s">
        <v>18</v>
      </c>
      <c r="C26" s="5" t="s">
        <v>39</v>
      </c>
      <c r="D26" s="4" t="s">
        <v>40</v>
      </c>
      <c r="E26" s="4">
        <v>50</v>
      </c>
      <c r="F26" s="6">
        <v>2500</v>
      </c>
      <c r="G26" s="6">
        <f t="shared" si="0"/>
        <v>125000</v>
      </c>
    </row>
    <row r="27" spans="1:7">
      <c r="A27" s="4" t="s">
        <v>18</v>
      </c>
      <c r="B27" s="4" t="s">
        <v>18</v>
      </c>
      <c r="C27" s="5" t="s">
        <v>39</v>
      </c>
      <c r="D27" s="4" t="s">
        <v>40</v>
      </c>
      <c r="E27" s="4">
        <v>5</v>
      </c>
      <c r="F27" s="6">
        <v>2500</v>
      </c>
      <c r="G27" s="6">
        <f t="shared" si="0"/>
        <v>12500</v>
      </c>
    </row>
    <row r="28" spans="1:7">
      <c r="A28" s="4" t="s">
        <v>18</v>
      </c>
      <c r="B28" s="4" t="s">
        <v>18</v>
      </c>
      <c r="C28" s="5" t="s">
        <v>41</v>
      </c>
      <c r="D28" s="4" t="s">
        <v>34</v>
      </c>
      <c r="E28" s="4">
        <v>70</v>
      </c>
      <c r="F28" s="6">
        <v>1500</v>
      </c>
      <c r="G28" s="6">
        <f t="shared" si="0"/>
        <v>105000</v>
      </c>
    </row>
    <row r="29" spans="1:7">
      <c r="A29" s="4" t="s">
        <v>18</v>
      </c>
      <c r="B29" s="4" t="s">
        <v>18</v>
      </c>
      <c r="C29" s="5" t="s">
        <v>42</v>
      </c>
      <c r="D29" s="4" t="s">
        <v>34</v>
      </c>
      <c r="E29" s="4">
        <v>25</v>
      </c>
      <c r="F29" s="6">
        <v>2900</v>
      </c>
      <c r="G29" s="6">
        <f t="shared" si="0"/>
        <v>72500</v>
      </c>
    </row>
    <row r="30" spans="1:7">
      <c r="A30" s="4" t="s">
        <v>18</v>
      </c>
      <c r="B30" s="4" t="s">
        <v>18</v>
      </c>
      <c r="C30" s="5" t="s">
        <v>43</v>
      </c>
      <c r="D30" s="4" t="s">
        <v>34</v>
      </c>
      <c r="E30" s="4">
        <v>3</v>
      </c>
      <c r="F30" s="6">
        <v>18000</v>
      </c>
      <c r="G30" s="6">
        <f t="shared" si="0"/>
        <v>54000</v>
      </c>
    </row>
    <row r="31" spans="1:7">
      <c r="A31" s="4" t="s">
        <v>18</v>
      </c>
      <c r="B31" s="4" t="s">
        <v>18</v>
      </c>
      <c r="C31" s="5" t="s">
        <v>44</v>
      </c>
      <c r="D31" s="4" t="s">
        <v>40</v>
      </c>
      <c r="E31" s="4">
        <v>9</v>
      </c>
      <c r="F31" s="6">
        <v>18000</v>
      </c>
      <c r="G31" s="6">
        <f t="shared" si="0"/>
        <v>162000</v>
      </c>
    </row>
    <row r="32" spans="1:7">
      <c r="A32" s="4" t="s">
        <v>18</v>
      </c>
      <c r="B32" s="4" t="s">
        <v>18</v>
      </c>
      <c r="C32" s="5" t="s">
        <v>45</v>
      </c>
      <c r="D32" s="4" t="s">
        <v>34</v>
      </c>
      <c r="E32" s="4">
        <v>4</v>
      </c>
      <c r="F32" s="6">
        <v>3800</v>
      </c>
      <c r="G32" s="6">
        <f t="shared" si="0"/>
        <v>15200</v>
      </c>
    </row>
    <row r="33" spans="1:7">
      <c r="A33" s="4" t="s">
        <v>18</v>
      </c>
      <c r="B33" s="4" t="s">
        <v>18</v>
      </c>
      <c r="C33" s="5" t="s">
        <v>46</v>
      </c>
      <c r="D33" s="4" t="s">
        <v>34</v>
      </c>
      <c r="E33" s="4">
        <v>2</v>
      </c>
      <c r="F33" s="6">
        <v>9500</v>
      </c>
      <c r="G33" s="6">
        <f t="shared" si="0"/>
        <v>19000</v>
      </c>
    </row>
    <row r="34" spans="1:7">
      <c r="A34" s="4" t="s">
        <v>18</v>
      </c>
      <c r="B34" s="4" t="s">
        <v>18</v>
      </c>
      <c r="C34" s="5" t="s">
        <v>47</v>
      </c>
      <c r="D34" s="4" t="s">
        <v>34</v>
      </c>
      <c r="E34" s="4">
        <v>2</v>
      </c>
      <c r="F34" s="6">
        <v>6400</v>
      </c>
      <c r="G34" s="6">
        <f t="shared" si="0"/>
        <v>12800</v>
      </c>
    </row>
    <row r="35" spans="1:7">
      <c r="A35" s="4" t="s">
        <v>18</v>
      </c>
      <c r="B35" s="4" t="s">
        <v>18</v>
      </c>
      <c r="C35" s="5" t="s">
        <v>48</v>
      </c>
      <c r="D35" s="4" t="s">
        <v>49</v>
      </c>
      <c r="E35" s="4">
        <v>2</v>
      </c>
      <c r="F35" s="6">
        <v>13500</v>
      </c>
      <c r="G35" s="6">
        <f t="shared" si="0"/>
        <v>27000</v>
      </c>
    </row>
    <row r="36" spans="1:7">
      <c r="A36" s="4" t="s">
        <v>18</v>
      </c>
      <c r="B36" s="4" t="s">
        <v>18</v>
      </c>
      <c r="C36" s="5" t="s">
        <v>50</v>
      </c>
      <c r="D36" s="4" t="s">
        <v>49</v>
      </c>
      <c r="E36" s="4">
        <v>3</v>
      </c>
      <c r="F36" s="6">
        <v>4800</v>
      </c>
      <c r="G36" s="6">
        <f t="shared" si="0"/>
        <v>14400</v>
      </c>
    </row>
    <row r="37" spans="1:7">
      <c r="A37" s="4" t="s">
        <v>18</v>
      </c>
      <c r="B37" s="4" t="s">
        <v>18</v>
      </c>
      <c r="C37" s="5" t="s">
        <v>51</v>
      </c>
      <c r="D37" s="4" t="s">
        <v>17</v>
      </c>
      <c r="E37" s="4">
        <v>2</v>
      </c>
      <c r="F37" s="6">
        <v>3000</v>
      </c>
      <c r="G37" s="6">
        <f t="shared" si="0"/>
        <v>6000</v>
      </c>
    </row>
    <row r="38" spans="1:7">
      <c r="A38" s="4" t="s">
        <v>18</v>
      </c>
      <c r="B38" s="4" t="s">
        <v>18</v>
      </c>
      <c r="C38" s="5" t="s">
        <v>52</v>
      </c>
      <c r="D38" s="4" t="s">
        <v>17</v>
      </c>
      <c r="E38" s="4">
        <v>5</v>
      </c>
      <c r="F38" s="6">
        <v>28500</v>
      </c>
      <c r="G38" s="6">
        <f t="shared" si="0"/>
        <v>142500</v>
      </c>
    </row>
    <row r="39" spans="1:7">
      <c r="A39" s="4" t="s">
        <v>18</v>
      </c>
      <c r="B39" s="4" t="s">
        <v>18</v>
      </c>
      <c r="C39" s="5" t="s">
        <v>53</v>
      </c>
      <c r="D39" s="4" t="s">
        <v>34</v>
      </c>
      <c r="E39" s="4">
        <v>2</v>
      </c>
      <c r="F39" s="6">
        <v>22000</v>
      </c>
      <c r="G39" s="6">
        <f t="shared" si="0"/>
        <v>44000</v>
      </c>
    </row>
    <row r="40" spans="1:7">
      <c r="A40" s="4" t="s">
        <v>18</v>
      </c>
      <c r="B40" s="4" t="s">
        <v>18</v>
      </c>
      <c r="C40" s="5" t="s">
        <v>54</v>
      </c>
      <c r="D40" s="4" t="s">
        <v>17</v>
      </c>
      <c r="E40" s="4">
        <v>1</v>
      </c>
      <c r="F40" s="6">
        <v>36500</v>
      </c>
      <c r="G40" s="6">
        <f t="shared" si="0"/>
        <v>36500</v>
      </c>
    </row>
    <row r="41" spans="1:7">
      <c r="A41" s="4" t="s">
        <v>18</v>
      </c>
      <c r="B41" s="4" t="s">
        <v>18</v>
      </c>
      <c r="C41" s="5" t="s">
        <v>55</v>
      </c>
      <c r="D41" s="4" t="s">
        <v>56</v>
      </c>
      <c r="E41" s="4">
        <v>1</v>
      </c>
      <c r="F41" s="6">
        <v>49000</v>
      </c>
      <c r="G41" s="6">
        <f t="shared" si="0"/>
        <v>49000</v>
      </c>
    </row>
    <row r="42" spans="1:7">
      <c r="A42" s="4" t="s">
        <v>18</v>
      </c>
      <c r="B42" s="4" t="s">
        <v>18</v>
      </c>
      <c r="C42" s="5" t="s">
        <v>57</v>
      </c>
      <c r="D42" s="4" t="s">
        <v>58</v>
      </c>
      <c r="E42" s="4">
        <v>50</v>
      </c>
      <c r="F42" s="6">
        <v>2800</v>
      </c>
      <c r="G42" s="6">
        <f t="shared" si="0"/>
        <v>140000</v>
      </c>
    </row>
    <row r="43" spans="1:7">
      <c r="A43" s="4" t="s">
        <v>18</v>
      </c>
      <c r="B43" s="4" t="s">
        <v>18</v>
      </c>
      <c r="C43" s="5" t="s">
        <v>59</v>
      </c>
      <c r="D43" s="4" t="s">
        <v>58</v>
      </c>
      <c r="E43" s="4">
        <v>9</v>
      </c>
      <c r="F43" s="6">
        <v>3000</v>
      </c>
      <c r="G43" s="6">
        <f t="shared" si="0"/>
        <v>27000</v>
      </c>
    </row>
    <row r="44" spans="1:7">
      <c r="A44" s="4" t="s">
        <v>18</v>
      </c>
      <c r="B44" s="4" t="s">
        <v>18</v>
      </c>
      <c r="C44" s="5" t="s">
        <v>60</v>
      </c>
      <c r="D44" s="4" t="s">
        <v>17</v>
      </c>
      <c r="E44" s="4">
        <v>1</v>
      </c>
      <c r="F44" s="6">
        <v>32000</v>
      </c>
      <c r="G44" s="6">
        <f t="shared" ref="G44:G65" si="1">E44*F44</f>
        <v>32000</v>
      </c>
    </row>
    <row r="45" spans="1:7">
      <c r="A45" s="4" t="s">
        <v>18</v>
      </c>
      <c r="B45" s="4" t="s">
        <v>18</v>
      </c>
      <c r="C45" s="5" t="s">
        <v>61</v>
      </c>
      <c r="D45" s="4" t="s">
        <v>62</v>
      </c>
      <c r="E45" s="4">
        <v>25</v>
      </c>
      <c r="F45" s="6">
        <v>3200</v>
      </c>
      <c r="G45" s="6">
        <f t="shared" si="1"/>
        <v>80000</v>
      </c>
    </row>
    <row r="46" spans="1:7">
      <c r="A46" s="4" t="s">
        <v>18</v>
      </c>
      <c r="B46" s="4" t="s">
        <v>18</v>
      </c>
      <c r="C46" s="5" t="s">
        <v>63</v>
      </c>
      <c r="D46" s="4" t="s">
        <v>64</v>
      </c>
      <c r="E46" s="4">
        <v>5</v>
      </c>
      <c r="F46" s="6">
        <v>4000</v>
      </c>
      <c r="G46" s="6">
        <f t="shared" si="1"/>
        <v>20000</v>
      </c>
    </row>
    <row r="47" spans="1:7">
      <c r="A47" s="4" t="s">
        <v>18</v>
      </c>
      <c r="B47" s="4" t="s">
        <v>18</v>
      </c>
      <c r="C47" s="5" t="s">
        <v>65</v>
      </c>
      <c r="D47" s="4" t="s">
        <v>64</v>
      </c>
      <c r="E47" s="4">
        <v>5</v>
      </c>
      <c r="F47" s="6">
        <v>6500</v>
      </c>
      <c r="G47" s="6">
        <f t="shared" si="1"/>
        <v>32500</v>
      </c>
    </row>
    <row r="48" spans="1:7">
      <c r="A48" s="4" t="s">
        <v>18</v>
      </c>
      <c r="B48" s="4" t="s">
        <v>18</v>
      </c>
      <c r="C48" s="5" t="s">
        <v>66</v>
      </c>
      <c r="D48" s="4" t="s">
        <v>62</v>
      </c>
      <c r="E48" s="4">
        <v>25</v>
      </c>
      <c r="F48" s="6">
        <v>2700</v>
      </c>
      <c r="G48" s="6">
        <f t="shared" si="1"/>
        <v>67500</v>
      </c>
    </row>
    <row r="49" spans="1:7">
      <c r="A49" s="4" t="s">
        <v>18</v>
      </c>
      <c r="B49" s="4" t="s">
        <v>18</v>
      </c>
      <c r="C49" s="5" t="s">
        <v>67</v>
      </c>
      <c r="D49" s="4" t="s">
        <v>34</v>
      </c>
      <c r="E49" s="4">
        <v>1</v>
      </c>
      <c r="F49" s="6">
        <v>24000</v>
      </c>
      <c r="G49" s="6">
        <f t="shared" si="1"/>
        <v>24000</v>
      </c>
    </row>
    <row r="50" spans="1:7">
      <c r="A50" s="4" t="s">
        <v>18</v>
      </c>
      <c r="B50" s="4" t="s">
        <v>18</v>
      </c>
      <c r="C50" s="5" t="s">
        <v>68</v>
      </c>
      <c r="D50" s="4" t="s">
        <v>17</v>
      </c>
      <c r="E50" s="4">
        <v>1</v>
      </c>
      <c r="F50" s="6">
        <v>154000</v>
      </c>
      <c r="G50" s="6">
        <f t="shared" si="1"/>
        <v>154000</v>
      </c>
    </row>
    <row r="51" spans="1:7">
      <c r="A51" s="4" t="s">
        <v>18</v>
      </c>
      <c r="B51" s="4" t="s">
        <v>18</v>
      </c>
      <c r="C51" s="5" t="s">
        <v>69</v>
      </c>
      <c r="D51" s="4" t="s">
        <v>70</v>
      </c>
      <c r="E51" s="4">
        <v>2</v>
      </c>
      <c r="F51" s="6">
        <v>3200</v>
      </c>
      <c r="G51" s="6">
        <f t="shared" si="1"/>
        <v>6400</v>
      </c>
    </row>
    <row r="52" spans="1:7">
      <c r="A52" s="4" t="s">
        <v>18</v>
      </c>
      <c r="B52" s="4" t="s">
        <v>18</v>
      </c>
      <c r="C52" s="5" t="s">
        <v>71</v>
      </c>
      <c r="D52" s="4" t="s">
        <v>64</v>
      </c>
      <c r="E52" s="4">
        <v>2</v>
      </c>
      <c r="F52" s="6">
        <v>20000</v>
      </c>
      <c r="G52" s="6">
        <f t="shared" si="1"/>
        <v>40000</v>
      </c>
    </row>
    <row r="53" spans="1:7">
      <c r="A53" s="4" t="s">
        <v>18</v>
      </c>
      <c r="B53" s="4" t="s">
        <v>18</v>
      </c>
      <c r="C53" s="5" t="s">
        <v>72</v>
      </c>
      <c r="D53" s="4" t="s">
        <v>17</v>
      </c>
      <c r="E53" s="4">
        <v>2</v>
      </c>
      <c r="F53" s="6">
        <v>180000</v>
      </c>
      <c r="G53" s="6">
        <f t="shared" si="1"/>
        <v>360000</v>
      </c>
    </row>
    <row r="54" spans="1:7">
      <c r="A54" s="4" t="s">
        <v>18</v>
      </c>
      <c r="B54" s="4" t="s">
        <v>18</v>
      </c>
      <c r="C54" s="5" t="s">
        <v>73</v>
      </c>
      <c r="D54" s="4" t="s">
        <v>24</v>
      </c>
      <c r="E54" s="4">
        <v>1</v>
      </c>
      <c r="F54" s="6">
        <v>20000</v>
      </c>
      <c r="G54" s="6">
        <f t="shared" si="1"/>
        <v>20000</v>
      </c>
    </row>
    <row r="55" spans="1:7">
      <c r="A55" s="4" t="s">
        <v>18</v>
      </c>
      <c r="B55" s="4" t="s">
        <v>18</v>
      </c>
      <c r="C55" s="5" t="s">
        <v>74</v>
      </c>
      <c r="D55" s="4" t="s">
        <v>75</v>
      </c>
      <c r="E55" s="4">
        <v>10</v>
      </c>
      <c r="F55" s="6">
        <v>27750</v>
      </c>
      <c r="G55" s="6">
        <f t="shared" si="1"/>
        <v>277500</v>
      </c>
    </row>
    <row r="56" spans="1:7">
      <c r="A56" s="4" t="s">
        <v>18</v>
      </c>
      <c r="B56" s="4" t="s">
        <v>18</v>
      </c>
      <c r="C56" s="5" t="s">
        <v>76</v>
      </c>
      <c r="D56" s="4" t="s">
        <v>75</v>
      </c>
      <c r="E56" s="4">
        <v>1</v>
      </c>
      <c r="F56" s="6">
        <v>110000</v>
      </c>
      <c r="G56" s="6">
        <f t="shared" si="1"/>
        <v>110000</v>
      </c>
    </row>
    <row r="57" spans="1:7">
      <c r="A57" s="4" t="s">
        <v>18</v>
      </c>
      <c r="B57" s="4" t="s">
        <v>18</v>
      </c>
      <c r="C57" s="5" t="s">
        <v>77</v>
      </c>
      <c r="D57" s="4" t="s">
        <v>75</v>
      </c>
      <c r="E57" s="4">
        <v>40</v>
      </c>
      <c r="F57" s="6">
        <v>55500</v>
      </c>
      <c r="G57" s="6">
        <f t="shared" si="1"/>
        <v>2220000</v>
      </c>
    </row>
    <row r="58" spans="1:7">
      <c r="A58" s="4" t="s">
        <v>18</v>
      </c>
      <c r="B58" s="4" t="s">
        <v>18</v>
      </c>
      <c r="C58" s="5" t="s">
        <v>78</v>
      </c>
      <c r="D58" s="4" t="s">
        <v>75</v>
      </c>
      <c r="E58" s="4">
        <v>55</v>
      </c>
      <c r="F58" s="6">
        <v>49000</v>
      </c>
      <c r="G58" s="6">
        <f t="shared" si="1"/>
        <v>2695000</v>
      </c>
    </row>
    <row r="59" spans="1:7">
      <c r="A59" s="4" t="s">
        <v>18</v>
      </c>
      <c r="B59" s="4" t="s">
        <v>18</v>
      </c>
      <c r="C59" s="5" t="s">
        <v>79</v>
      </c>
      <c r="D59" s="4" t="s">
        <v>30</v>
      </c>
      <c r="E59" s="4">
        <v>10</v>
      </c>
      <c r="F59" s="6">
        <v>8000</v>
      </c>
      <c r="G59" s="6">
        <f t="shared" si="1"/>
        <v>80000</v>
      </c>
    </row>
    <row r="60" spans="1:7">
      <c r="A60" s="4" t="s">
        <v>18</v>
      </c>
      <c r="B60" s="4" t="s">
        <v>18</v>
      </c>
      <c r="C60" s="5" t="s">
        <v>80</v>
      </c>
      <c r="D60" s="4" t="s">
        <v>30</v>
      </c>
      <c r="E60" s="4">
        <v>2</v>
      </c>
      <c r="F60" s="6">
        <v>12500</v>
      </c>
      <c r="G60" s="6">
        <f t="shared" si="1"/>
        <v>25000</v>
      </c>
    </row>
    <row r="61" spans="1:7">
      <c r="A61" s="4" t="s">
        <v>18</v>
      </c>
      <c r="B61" s="4" t="s">
        <v>18</v>
      </c>
      <c r="C61" s="5" t="s">
        <v>81</v>
      </c>
      <c r="D61" s="4" t="s">
        <v>30</v>
      </c>
      <c r="E61" s="4">
        <v>1</v>
      </c>
      <c r="F61" s="6">
        <v>15000</v>
      </c>
      <c r="G61" s="6">
        <f t="shared" si="1"/>
        <v>15000</v>
      </c>
    </row>
    <row r="62" spans="1:7">
      <c r="A62" s="4" t="s">
        <v>18</v>
      </c>
      <c r="B62" s="4" t="s">
        <v>18</v>
      </c>
      <c r="C62" s="5" t="s">
        <v>82</v>
      </c>
      <c r="D62" s="4" t="s">
        <v>83</v>
      </c>
      <c r="E62" s="4">
        <v>26</v>
      </c>
      <c r="F62" s="6">
        <v>3200</v>
      </c>
      <c r="G62" s="6">
        <f t="shared" si="1"/>
        <v>83200</v>
      </c>
    </row>
    <row r="63" spans="1:7">
      <c r="A63" s="4" t="s">
        <v>18</v>
      </c>
      <c r="B63" s="4" t="s">
        <v>18</v>
      </c>
      <c r="C63" s="5" t="s">
        <v>84</v>
      </c>
      <c r="D63" s="4" t="s">
        <v>83</v>
      </c>
      <c r="E63" s="4">
        <v>20</v>
      </c>
      <c r="F63" s="6">
        <v>6700</v>
      </c>
      <c r="G63" s="6">
        <f t="shared" si="1"/>
        <v>134000</v>
      </c>
    </row>
    <row r="64" spans="1:7">
      <c r="A64" s="4" t="s">
        <v>18</v>
      </c>
      <c r="B64" s="4" t="s">
        <v>18</v>
      </c>
      <c r="C64" s="5" t="s">
        <v>85</v>
      </c>
      <c r="D64" s="4" t="s">
        <v>24</v>
      </c>
      <c r="E64" s="4">
        <v>2</v>
      </c>
      <c r="F64" s="6">
        <v>5000</v>
      </c>
      <c r="G64" s="6">
        <f t="shared" si="1"/>
        <v>10000</v>
      </c>
    </row>
    <row r="65" spans="1:7">
      <c r="A65" s="4" t="s">
        <v>18</v>
      </c>
      <c r="B65" s="4" t="s">
        <v>18</v>
      </c>
      <c r="C65" s="5" t="s">
        <v>86</v>
      </c>
      <c r="D65" s="4" t="s">
        <v>34</v>
      </c>
      <c r="E65" s="4">
        <v>1</v>
      </c>
      <c r="F65" s="6">
        <v>2500</v>
      </c>
      <c r="G65" s="6">
        <f t="shared" si="1"/>
        <v>2500</v>
      </c>
    </row>
    <row r="66" spans="1:7">
      <c r="A66" s="23">
        <f>SUM(G12:G65)</f>
        <v>9490500</v>
      </c>
      <c r="B66" s="24"/>
      <c r="C66" s="24"/>
      <c r="D66" s="24"/>
      <c r="E66" s="24"/>
      <c r="F66" s="24"/>
      <c r="G66" s="25"/>
    </row>
    <row r="67" spans="1:7">
      <c r="A67" s="17" t="s">
        <v>87</v>
      </c>
      <c r="B67" s="18"/>
      <c r="C67" s="18"/>
      <c r="D67" s="18"/>
      <c r="E67" s="18"/>
      <c r="F67" s="19"/>
      <c r="G67" s="7">
        <f>SUM(G12:G66)</f>
        <v>9490500</v>
      </c>
    </row>
    <row r="68" spans="1:7">
      <c r="A68" s="17" t="s">
        <v>88</v>
      </c>
      <c r="B68" s="18"/>
      <c r="C68" s="18"/>
      <c r="D68" s="18"/>
      <c r="E68" s="18"/>
      <c r="F68" s="19"/>
      <c r="G68" s="7">
        <f>G67*0.1</f>
        <v>949050</v>
      </c>
    </row>
    <row r="69" spans="1:7">
      <c r="A69" s="17" t="s">
        <v>89</v>
      </c>
      <c r="B69" s="18"/>
      <c r="C69" s="18"/>
      <c r="D69" s="18"/>
      <c r="E69" s="18"/>
      <c r="F69" s="19"/>
      <c r="G69" s="7">
        <f>G67+G68</f>
        <v>10439550</v>
      </c>
    </row>
    <row r="70" spans="1:7" ht="15">
      <c r="A70" s="8" t="s">
        <v>90</v>
      </c>
    </row>
    <row r="72" spans="1:7">
      <c r="A72" s="20" t="s">
        <v>91</v>
      </c>
      <c r="B72" s="21"/>
      <c r="C72" s="20" t="s">
        <v>92</v>
      </c>
      <c r="D72" s="21"/>
      <c r="E72" s="20" t="s">
        <v>93</v>
      </c>
      <c r="F72" s="21"/>
      <c r="G72" s="21"/>
    </row>
  </sheetData>
  <mergeCells count="9">
    <mergeCell ref="A69:F69"/>
    <mergeCell ref="A72:B72"/>
    <mergeCell ref="C72:D72"/>
    <mergeCell ref="E72:G72"/>
    <mergeCell ref="A5:G5"/>
    <mergeCell ref="A6:G6"/>
    <mergeCell ref="A66:G66"/>
    <mergeCell ref="A67:F67"/>
    <mergeCell ref="A68:F68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F35"/>
  <sheetViews>
    <sheetView tabSelected="1" workbookViewId="0">
      <selection activeCell="A15" sqref="A15"/>
    </sheetView>
  </sheetViews>
  <sheetFormatPr defaultRowHeight="12.75"/>
  <cols>
    <col min="1" max="1" width="7" bestFit="1" customWidth="1"/>
    <col min="2" max="2" width="35" bestFit="1" customWidth="1"/>
    <col min="3" max="4" width="8" bestFit="1" customWidth="1"/>
    <col min="5" max="5" width="13" bestFit="1" customWidth="1"/>
    <col min="6" max="6" width="14" bestFit="1" customWidth="1"/>
  </cols>
  <sheetData>
    <row r="2" spans="1:6" ht="16.5">
      <c r="A2" s="31" t="s">
        <v>0</v>
      </c>
      <c r="B2" s="21"/>
      <c r="C2" s="21"/>
      <c r="D2" s="21"/>
      <c r="E2" s="21"/>
      <c r="F2" s="21"/>
    </row>
    <row r="3" spans="1:6" ht="15.75">
      <c r="A3" s="32" t="s">
        <v>94</v>
      </c>
      <c r="B3" s="21"/>
      <c r="C3" s="21"/>
      <c r="D3" s="21"/>
      <c r="E3" s="21"/>
      <c r="F3" s="21"/>
    </row>
    <row r="4" spans="1:6" ht="16.5">
      <c r="A4" s="31" t="s">
        <v>3</v>
      </c>
      <c r="B4" s="21"/>
      <c r="C4" s="21"/>
      <c r="D4" s="21"/>
      <c r="E4" s="21"/>
      <c r="F4" s="21"/>
    </row>
    <row r="7" spans="1:6" ht="20.25">
      <c r="A7" s="22" t="s">
        <v>95</v>
      </c>
      <c r="B7" s="21"/>
      <c r="C7" s="21"/>
      <c r="D7" s="21"/>
      <c r="E7" s="21"/>
      <c r="F7" s="21"/>
    </row>
    <row r="8" spans="1:6" ht="15.75">
      <c r="A8" s="26" t="s">
        <v>114</v>
      </c>
      <c r="B8" s="26"/>
      <c r="C8" s="26"/>
      <c r="D8" s="26"/>
      <c r="E8" s="26"/>
      <c r="F8" s="26"/>
    </row>
    <row r="9" spans="1:6" ht="16.5">
      <c r="A9" s="27" t="s">
        <v>107</v>
      </c>
      <c r="B9" s="27"/>
      <c r="C9" s="27"/>
      <c r="D9" s="27"/>
      <c r="E9" s="27"/>
      <c r="F9" s="27"/>
    </row>
    <row r="10" spans="1:6" ht="15.75">
      <c r="A10" s="28" t="s">
        <v>115</v>
      </c>
      <c r="B10" s="28"/>
      <c r="C10" s="28"/>
      <c r="D10" s="28"/>
      <c r="E10" s="28"/>
      <c r="F10" s="28"/>
    </row>
    <row r="11" spans="1:6" ht="15.75">
      <c r="A11" s="10"/>
      <c r="B11" s="10"/>
      <c r="C11" s="10"/>
      <c r="D11" s="10"/>
      <c r="E11" s="10"/>
      <c r="F11" s="10"/>
    </row>
    <row r="12" spans="1:6" ht="15.75">
      <c r="A12" s="2" t="s">
        <v>116</v>
      </c>
      <c r="B12" s="11"/>
      <c r="C12" s="11"/>
      <c r="D12" s="11"/>
      <c r="E12" s="11"/>
      <c r="F12" s="11"/>
    </row>
    <row r="13" spans="1:6" ht="31.5" customHeight="1">
      <c r="A13" s="29"/>
      <c r="B13" s="29"/>
      <c r="C13" s="29"/>
      <c r="D13" s="29"/>
      <c r="E13" s="29"/>
      <c r="F13" s="29"/>
    </row>
    <row r="14" spans="1:6" ht="15.75">
      <c r="A14" s="2" t="s">
        <v>100</v>
      </c>
      <c r="B14" s="11"/>
      <c r="C14" s="11"/>
      <c r="D14" s="11"/>
      <c r="E14" s="11"/>
      <c r="F14" s="11"/>
    </row>
    <row r="15" spans="1:6" ht="28.5">
      <c r="A15" s="12" t="s">
        <v>96</v>
      </c>
      <c r="B15" s="12" t="s">
        <v>101</v>
      </c>
      <c r="C15" s="12" t="s">
        <v>102</v>
      </c>
      <c r="D15" s="13" t="s">
        <v>103</v>
      </c>
      <c r="E15" s="14" t="s">
        <v>104</v>
      </c>
      <c r="F15" s="15" t="s">
        <v>105</v>
      </c>
    </row>
    <row r="16" spans="1:6" ht="15.75">
      <c r="A16" s="16">
        <v>1</v>
      </c>
      <c r="B16" s="16">
        <v>2</v>
      </c>
      <c r="C16" s="16">
        <v>3</v>
      </c>
      <c r="D16" s="16">
        <v>4</v>
      </c>
      <c r="E16" s="16">
        <v>5</v>
      </c>
      <c r="F16" s="16" t="s">
        <v>106</v>
      </c>
    </row>
    <row r="17" spans="1:6">
      <c r="A17" s="4">
        <v>1</v>
      </c>
      <c r="B17" s="33" t="s">
        <v>23</v>
      </c>
      <c r="C17" s="34" t="s">
        <v>17</v>
      </c>
      <c r="D17" s="4">
        <v>5</v>
      </c>
      <c r="E17" s="6">
        <v>25000</v>
      </c>
      <c r="F17" s="6">
        <f t="shared" ref="F17:F24" si="0">D17*E17</f>
        <v>125000</v>
      </c>
    </row>
    <row r="18" spans="1:6">
      <c r="A18" s="4">
        <v>2</v>
      </c>
      <c r="B18" s="33" t="s">
        <v>108</v>
      </c>
      <c r="C18" s="34" t="s">
        <v>30</v>
      </c>
      <c r="D18" s="4">
        <v>1</v>
      </c>
      <c r="E18" s="6">
        <v>74000</v>
      </c>
      <c r="F18" s="6">
        <f t="shared" si="0"/>
        <v>74000</v>
      </c>
    </row>
    <row r="19" spans="1:6">
      <c r="A19" s="4">
        <v>3</v>
      </c>
      <c r="B19" s="33" t="s">
        <v>81</v>
      </c>
      <c r="C19" s="34" t="s">
        <v>30</v>
      </c>
      <c r="D19" s="4">
        <v>1</v>
      </c>
      <c r="E19" s="6">
        <v>14000</v>
      </c>
      <c r="F19" s="6">
        <f t="shared" si="0"/>
        <v>14000</v>
      </c>
    </row>
    <row r="20" spans="1:6">
      <c r="A20" s="4">
        <v>4</v>
      </c>
      <c r="B20" s="33" t="s">
        <v>109</v>
      </c>
      <c r="C20" s="34" t="s">
        <v>30</v>
      </c>
      <c r="D20" s="4">
        <v>2</v>
      </c>
      <c r="E20" s="6">
        <v>40000</v>
      </c>
      <c r="F20" s="6">
        <f t="shared" si="0"/>
        <v>80000</v>
      </c>
    </row>
    <row r="21" spans="1:6">
      <c r="A21" s="4">
        <v>5</v>
      </c>
      <c r="B21" s="33" t="s">
        <v>110</v>
      </c>
      <c r="C21" s="34" t="s">
        <v>34</v>
      </c>
      <c r="D21" s="4">
        <v>4</v>
      </c>
      <c r="E21" s="6">
        <v>6500</v>
      </c>
      <c r="F21" s="6">
        <f t="shared" si="0"/>
        <v>26000</v>
      </c>
    </row>
    <row r="22" spans="1:6">
      <c r="A22" s="4">
        <v>6</v>
      </c>
      <c r="B22" s="33" t="s">
        <v>111</v>
      </c>
      <c r="C22" s="34" t="s">
        <v>75</v>
      </c>
      <c r="D22" s="4">
        <v>5</v>
      </c>
      <c r="E22" s="6">
        <v>58000</v>
      </c>
      <c r="F22" s="6">
        <f t="shared" si="0"/>
        <v>290000</v>
      </c>
    </row>
    <row r="23" spans="1:6">
      <c r="A23" s="4">
        <v>7</v>
      </c>
      <c r="B23" s="33" t="s">
        <v>112</v>
      </c>
      <c r="C23" s="34" t="s">
        <v>49</v>
      </c>
      <c r="D23" s="4">
        <v>12</v>
      </c>
      <c r="E23" s="6">
        <v>13500</v>
      </c>
      <c r="F23" s="6">
        <f t="shared" si="0"/>
        <v>162000</v>
      </c>
    </row>
    <row r="24" spans="1:6">
      <c r="A24" s="4">
        <v>8</v>
      </c>
      <c r="B24" s="33" t="s">
        <v>113</v>
      </c>
      <c r="C24" s="34" t="s">
        <v>34</v>
      </c>
      <c r="D24" s="4">
        <v>10</v>
      </c>
      <c r="E24" s="6">
        <v>2200</v>
      </c>
      <c r="F24" s="6">
        <f t="shared" si="0"/>
        <v>22000</v>
      </c>
    </row>
    <row r="25" spans="1:6">
      <c r="A25" s="17" t="s">
        <v>87</v>
      </c>
      <c r="B25" s="18"/>
      <c r="C25" s="18"/>
      <c r="D25" s="18"/>
      <c r="E25" s="19"/>
      <c r="F25" s="7">
        <f>SUM(F17:F24)</f>
        <v>793000</v>
      </c>
    </row>
    <row r="26" spans="1:6">
      <c r="A26" s="17" t="s">
        <v>88</v>
      </c>
      <c r="B26" s="18"/>
      <c r="C26" s="18"/>
      <c r="D26" s="18"/>
      <c r="E26" s="19"/>
      <c r="F26" s="7">
        <f>F25*0.1</f>
        <v>79300</v>
      </c>
    </row>
    <row r="27" spans="1:6">
      <c r="A27" s="17" t="s">
        <v>89</v>
      </c>
      <c r="B27" s="18"/>
      <c r="C27" s="18"/>
      <c r="D27" s="18"/>
      <c r="E27" s="19"/>
      <c r="F27" s="7">
        <f>F25+F26</f>
        <v>872300</v>
      </c>
    </row>
    <row r="29" spans="1:6">
      <c r="A29" s="9" t="s">
        <v>98</v>
      </c>
    </row>
    <row r="30" spans="1:6" ht="15.75">
      <c r="A30" s="26"/>
      <c r="B30" s="26"/>
      <c r="E30" s="30" t="s">
        <v>93</v>
      </c>
      <c r="F30" s="21"/>
    </row>
    <row r="31" spans="1:6" ht="15.75">
      <c r="A31" s="26"/>
      <c r="B31" s="26"/>
      <c r="E31" s="30" t="s">
        <v>97</v>
      </c>
      <c r="F31" s="21"/>
    </row>
    <row r="35" spans="5:6">
      <c r="E35" s="30" t="s">
        <v>99</v>
      </c>
      <c r="F35" s="21"/>
    </row>
  </sheetData>
  <mergeCells count="16">
    <mergeCell ref="E35:F35"/>
    <mergeCell ref="A2:F2"/>
    <mergeCell ref="A3:F3"/>
    <mergeCell ref="A4:F4"/>
    <mergeCell ref="A7:F7"/>
    <mergeCell ref="A8:F8"/>
    <mergeCell ref="A25:E25"/>
    <mergeCell ref="A30:B30"/>
    <mergeCell ref="A31:B31"/>
    <mergeCell ref="A9:F9"/>
    <mergeCell ref="A10:F10"/>
    <mergeCell ref="A13:F13"/>
    <mergeCell ref="A26:E26"/>
    <mergeCell ref="A27:E27"/>
    <mergeCell ref="E30:F30"/>
    <mergeCell ref="E31:F31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CONGNO_VITALY</vt:lpstr>
      <vt:lpstr>BANGKE_VITALY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phuongnam</cp:lastModifiedBy>
  <dcterms:created xsi:type="dcterms:W3CDTF">2014-01-09T20:45:43Z</dcterms:created>
  <dcterms:modified xsi:type="dcterms:W3CDTF">2014-01-09T21:08:49Z</dcterms:modified>
</cp:coreProperties>
</file>