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ONGNO_THIENPHULOC" sheetId="1" r:id="rId1"/>
    <sheet name="BANGKE_THIENPHULOC" sheetId="2" r:id="rId2"/>
  </sheets>
  <calcPr calcId="124519"/>
</workbook>
</file>

<file path=xl/calcChain.xml><?xml version="1.0" encoding="utf-8"?>
<calcChain xmlns="http://schemas.openxmlformats.org/spreadsheetml/2006/main">
  <c r="F36" i="2"/>
  <c r="F35"/>
  <c r="F32"/>
  <c r="F33"/>
  <c r="F34"/>
  <c r="F31"/>
  <c r="F24"/>
  <c r="F25"/>
  <c r="F26"/>
  <c r="F27"/>
  <c r="F28"/>
  <c r="F29"/>
  <c r="F30"/>
  <c r="G28" i="1"/>
  <c r="G26"/>
  <c r="G25"/>
  <c r="G24"/>
  <c r="G23"/>
  <c r="G22"/>
  <c r="G21"/>
  <c r="G20"/>
  <c r="A27" s="1"/>
  <c r="F23" i="2"/>
  <c r="F22"/>
  <c r="F21"/>
  <c r="F20"/>
  <c r="F19"/>
  <c r="F18"/>
  <c r="F17"/>
  <c r="G13" i="1"/>
  <c r="G12"/>
  <c r="A19" s="1"/>
  <c r="G14"/>
  <c r="G15"/>
  <c r="G16"/>
  <c r="G17"/>
  <c r="G18"/>
  <c r="G36" i="2" l="1"/>
  <c r="F37"/>
  <c r="F38" s="1"/>
  <c r="G29" i="1"/>
  <c r="G30" s="1"/>
</calcChain>
</file>

<file path=xl/sharedStrings.xml><?xml version="1.0" encoding="utf-8"?>
<sst xmlns="http://schemas.openxmlformats.org/spreadsheetml/2006/main" count="142" uniqueCount="77">
  <si>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</si>
  <si>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</si>
  <si>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</si>
  <si>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</si>
  <si>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</si>
  <si>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13/11/2013 đến ngày 27/12/2013</t>
  </si>
  <si>
    <t>CÔNG TY TNHH SX VÀ TM THIÊN PHÚ LỘC</t>
  </si>
  <si>
    <t xml:space="preserve">Điạ chỉ:  374 Phạm Hùng, Phương 5, Quận 8, TPHCM </t>
  </si>
  <si>
    <t>Điện thoại: 38508994</t>
  </si>
  <si>
    <t>Người giao dịch: Chị Huệ</t>
  </si>
  <si>
    <t>Ngày</t>
  </si>
  <si>
    <t>Số CT</t>
  </si>
  <si>
    <t>Tên hàng</t>
  </si>
  <si>
    <t>ĐVT</t>
  </si>
  <si>
    <t>SL</t>
  </si>
  <si>
    <t>Đơn giá</t>
  </si>
  <si>
    <t>Thành Tiền</t>
  </si>
  <si>
    <t>Giấy trắng A4 72 Excel</t>
  </si>
  <si>
    <t>Ram</t>
  </si>
  <si>
    <t xml:space="preserve"> </t>
  </si>
  <si>
    <t>Xấp</t>
  </si>
  <si>
    <t>Cái</t>
  </si>
  <si>
    <t>Giấy trắng A4 65 Excel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</si>
  <si>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</si>
  <si>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</si>
  <si>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</si>
  <si>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</si>
  <si>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</si>
  <si>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</si>
  <si>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</si>
  <si>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Địa chỉ: B18/19K - Đường Liên Ấp - Bình Hưng - Bình Chánh - Tp.HCM</t>
  </si>
  <si>
    <t>BẢNG KÊ DANH MỤC HÀNG HÓA</t>
  </si>
  <si>
    <t>MST: 0305558293</t>
  </si>
  <si>
    <t>STT</t>
  </si>
  <si>
    <t>(Ký, ghi rõ họ tên)</t>
  </si>
  <si>
    <t>Tên đơn vị: CÔNG TY TNHH SẢN XuẤT VÀ THƯƠNG MẠI THIÊN PHÚ LỘC</t>
  </si>
  <si>
    <t>Điạ chỉ: 374 Phạm Hùng, Phường 5, Quận 8, Thành phố Hồ Chí Minh</t>
  </si>
  <si>
    <t>Teân HH-DV</t>
  </si>
  <si>
    <t>ÑVT</t>
  </si>
  <si>
    <t>Soá löôïng</t>
  </si>
  <si>
    <t>Ñôn gía</t>
  </si>
  <si>
    <t>Thaønh tieàn</t>
  </si>
  <si>
    <t>6 = 4 x 5</t>
  </si>
  <si>
    <t>Hứa Tuyết Bình</t>
  </si>
  <si>
    <t>31/12/2013</t>
  </si>
  <si>
    <t>HDBH-12/283</t>
  </si>
  <si>
    <t>CuỘn rác ba màu đại</t>
  </si>
  <si>
    <t>Cuộn rác ba màu trung</t>
  </si>
  <si>
    <t>Bìa lỗ A4</t>
  </si>
  <si>
    <t>Bìa còng bật 2 mặt 7P F4 GL</t>
  </si>
  <si>
    <t>Kẹp bướm 15mm</t>
  </si>
  <si>
    <t>Kg</t>
  </si>
  <si>
    <t>Hộp</t>
  </si>
  <si>
    <t>17/01/2014</t>
  </si>
  <si>
    <t>HDBH-01/127</t>
  </si>
  <si>
    <t>Bìa Thái A4 ( Xanh dương, x lá, vàng, hồng)</t>
  </si>
  <si>
    <t>Nước lau sàn Gift</t>
  </si>
  <si>
    <t>Chai</t>
  </si>
  <si>
    <t>Bút xóa nước CP02-TL 12ml</t>
  </si>
  <si>
    <t>Cây</t>
  </si>
  <si>
    <t>Bút dạ quang HL-03 TL (vàng,cam,hồng,xanh,lá)</t>
  </si>
  <si>
    <t>Băng keo trong 48m/m x 80Y</t>
  </si>
  <si>
    <t>Cuộn</t>
  </si>
  <si>
    <t>Sổ lò xo A5 dày</t>
  </si>
  <si>
    <t>Cuốn</t>
  </si>
  <si>
    <t>Sổ 25x35 dày TT</t>
  </si>
  <si>
    <t>Băng keo trong 48m/m x 100Y</t>
  </si>
  <si>
    <t>Bút bi TL 027</t>
  </si>
  <si>
    <t>Tập 96T</t>
  </si>
  <si>
    <t>Quyển</t>
  </si>
  <si>
    <t>Tập 200T</t>
  </si>
  <si>
    <t>Gôm</t>
  </si>
  <si>
    <t>Cục</t>
  </si>
  <si>
    <t>Soá: 1011</t>
  </si>
  <si>
    <t xml:space="preserve"> Ngaøy     27        thaùng       1       naêm   2014</t>
  </si>
  <si>
    <t xml:space="preserve">     (Ñính keøm hoaù ñôn soá: PN/12P-0001011)</t>
  </si>
  <si>
    <t>Tổng số tiền bằng chữ: Một triệu, không trăm mười ba ngàn, ba trăm hai chục đồng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</si>
</sst>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7">
    <font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sz val="11"/>
      <name val="VNI-Times"/>
    </font>
    <font>
      <b/>
      <sz val="10"/>
      <name val="VNI-Times"/>
    </font>
    <font>
      <b/>
      <sz val="10"/>
      <name val="Arial"/>
      <family val="2"/>
    </font>
    <font>
      <b/>
      <i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43" fontId="1" fillId="0" borderId="0" applyNumberFormat="0" applyFont="0" applyFill="0" applyBorder="0" applyAlignment="0" applyProtection="0"/>
  </cellStyleXfs>
  <cellXfs count="51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wrapText="1"/>
    </xf>
    <xf numFmtId="0" fontId="1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165" fontId="14" fillId="3" borderId="3" xfId="1" applyNumberFormat="1" applyFont="1" applyFill="1" applyBorder="1" applyAlignment="1">
      <alignment horizontal="center" vertical="center"/>
    </xf>
    <xf numFmtId="165" fontId="14" fillId="3" borderId="3" xfId="1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0" fillId="0" borderId="0" xfId="0" applyNumberFormat="1" applyFont="1" applyFill="1" applyBorder="1" applyAlignment="1"/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16" fillId="0" borderId="0" xfId="0" applyFont="1" applyAlignment="1"/>
    <xf numFmtId="164" fontId="0" fillId="0" borderId="0" xfId="0" applyNumberFormat="1" applyFont="1" applyFill="1" applyBorder="1" applyAlignment="1"/>
    <xf numFmtId="0" fontId="0" fillId="0" borderId="4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left"/>
    </xf>
    <xf numFmtId="0" fontId="7" fillId="0" borderId="3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15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G29" sqref="G29"/>
    </sheetView>
  </sheetViews>
  <sheetFormatPr defaultRowHeight="12.75"/>
  <cols>
    <col min="1" max="1" width="10" bestFit="1" customWidth="1"/>
    <col min="2" max="2" width="13" bestFit="1" customWidth="1"/>
    <col min="3" max="3" width="40" bestFit="1" customWidth="1"/>
    <col min="4" max="5" width="8" bestFit="1" customWidth="1"/>
    <col min="6" max="6" width="13" bestFit="1" customWidth="1"/>
    <col min="7" max="7" width="14" bestFit="1" customWidth="1"/>
  </cols>
  <sheetData>
    <row r="1" spans="1:7" ht="16.5">
      <c r="A1" s="1" t="s">
        <v>0</v>
      </c>
    </row>
    <row r="2" spans="1:7" ht="15.75">
      <c r="A2" s="2" t="s">
        <v>1</v>
      </c>
    </row>
    <row r="3" spans="1:7" ht="15.75">
      <c r="A3" s="2" t="s">
        <v>2</v>
      </c>
    </row>
    <row r="4" spans="1:7" ht="15.75">
      <c r="A4" s="2" t="s">
        <v>3</v>
      </c>
    </row>
    <row r="5" spans="1:7" ht="20.25">
      <c r="A5" s="32" t="s">
        <v>4</v>
      </c>
      <c r="B5" s="33"/>
      <c r="C5" s="33"/>
      <c r="D5" s="33"/>
      <c r="E5" s="33"/>
      <c r="F5" s="33"/>
      <c r="G5" s="33"/>
    </row>
    <row r="6" spans="1:7">
      <c r="A6" s="34" t="s">
        <v>5</v>
      </c>
      <c r="B6" s="33"/>
      <c r="C6" s="33"/>
      <c r="D6" s="33"/>
      <c r="E6" s="33"/>
      <c r="F6" s="33"/>
      <c r="G6" s="33"/>
    </row>
    <row r="7" spans="1:7" ht="16.5">
      <c r="A7" s="1" t="s">
        <v>6</v>
      </c>
    </row>
    <row r="8" spans="1:7" ht="15.75">
      <c r="A8" s="2" t="s">
        <v>7</v>
      </c>
    </row>
    <row r="9" spans="1:7" ht="15.75">
      <c r="A9" s="2" t="s">
        <v>8</v>
      </c>
    </row>
    <row r="10" spans="1:7" ht="15.75">
      <c r="A10" s="2" t="s">
        <v>9</v>
      </c>
    </row>
    <row r="11" spans="1:7" ht="15.75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1:7">
      <c r="A12" s="19" t="s">
        <v>44</v>
      </c>
      <c r="B12" s="19" t="s">
        <v>45</v>
      </c>
      <c r="C12" s="5" t="s">
        <v>17</v>
      </c>
      <c r="D12" s="4" t="s">
        <v>18</v>
      </c>
      <c r="E12" s="4">
        <v>6</v>
      </c>
      <c r="F12" s="6">
        <v>46000</v>
      </c>
      <c r="G12" s="6">
        <f t="shared" ref="G12:G13" si="0">E12*F12</f>
        <v>276000</v>
      </c>
    </row>
    <row r="13" spans="1:7">
      <c r="A13" s="4" t="s">
        <v>19</v>
      </c>
      <c r="B13" s="4" t="s">
        <v>19</v>
      </c>
      <c r="C13" s="5" t="s">
        <v>22</v>
      </c>
      <c r="D13" s="4" t="s">
        <v>18</v>
      </c>
      <c r="E13" s="4">
        <v>1</v>
      </c>
      <c r="F13" s="6">
        <v>41000</v>
      </c>
      <c r="G13" s="6">
        <f t="shared" si="0"/>
        <v>41000</v>
      </c>
    </row>
    <row r="14" spans="1:7">
      <c r="A14" s="4" t="s">
        <v>19</v>
      </c>
      <c r="B14" s="4" t="s">
        <v>19</v>
      </c>
      <c r="C14" s="20" t="s">
        <v>46</v>
      </c>
      <c r="D14" s="19" t="s">
        <v>51</v>
      </c>
      <c r="E14" s="4">
        <v>2</v>
      </c>
      <c r="F14" s="6">
        <v>40000</v>
      </c>
      <c r="G14" s="6">
        <f t="shared" ref="G14:G18" si="1">E14*F14</f>
        <v>80000</v>
      </c>
    </row>
    <row r="15" spans="1:7">
      <c r="A15" s="4" t="s">
        <v>19</v>
      </c>
      <c r="B15" s="4" t="s">
        <v>19</v>
      </c>
      <c r="C15" s="20" t="s">
        <v>47</v>
      </c>
      <c r="D15" s="19" t="s">
        <v>51</v>
      </c>
      <c r="E15" s="4">
        <v>1</v>
      </c>
      <c r="F15" s="6">
        <v>40000</v>
      </c>
      <c r="G15" s="6">
        <f t="shared" si="1"/>
        <v>40000</v>
      </c>
    </row>
    <row r="16" spans="1:7">
      <c r="A16" s="4" t="s">
        <v>19</v>
      </c>
      <c r="B16" s="4" t="s">
        <v>19</v>
      </c>
      <c r="C16" s="20" t="s">
        <v>48</v>
      </c>
      <c r="D16" s="19" t="s">
        <v>20</v>
      </c>
      <c r="E16" s="4">
        <v>1</v>
      </c>
      <c r="F16" s="6">
        <v>41000</v>
      </c>
      <c r="G16" s="6">
        <f t="shared" si="1"/>
        <v>41000</v>
      </c>
    </row>
    <row r="17" spans="1:7">
      <c r="A17" s="4" t="s">
        <v>19</v>
      </c>
      <c r="B17" s="4" t="s">
        <v>19</v>
      </c>
      <c r="C17" s="20" t="s">
        <v>49</v>
      </c>
      <c r="D17" s="19" t="s">
        <v>21</v>
      </c>
      <c r="E17" s="4">
        <v>2</v>
      </c>
      <c r="F17" s="6">
        <v>24500</v>
      </c>
      <c r="G17" s="6">
        <f t="shared" si="1"/>
        <v>49000</v>
      </c>
    </row>
    <row r="18" spans="1:7">
      <c r="A18" s="4" t="s">
        <v>19</v>
      </c>
      <c r="B18" s="4" t="s">
        <v>19</v>
      </c>
      <c r="C18" s="20" t="s">
        <v>50</v>
      </c>
      <c r="D18" s="19" t="s">
        <v>52</v>
      </c>
      <c r="E18" s="4">
        <v>12</v>
      </c>
      <c r="F18" s="6">
        <v>2800</v>
      </c>
      <c r="G18" s="6">
        <f t="shared" si="1"/>
        <v>33600</v>
      </c>
    </row>
    <row r="19" spans="1:7">
      <c r="A19" s="35">
        <f>SUM(G12:G18)</f>
        <v>560600</v>
      </c>
      <c r="B19" s="36"/>
      <c r="C19" s="36"/>
      <c r="D19" s="36"/>
      <c r="E19" s="36"/>
      <c r="F19" s="36"/>
      <c r="G19" s="37"/>
    </row>
    <row r="20" spans="1:7" s="18" customFormat="1">
      <c r="A20" s="4" t="s">
        <v>53</v>
      </c>
      <c r="B20" s="4" t="s">
        <v>54</v>
      </c>
      <c r="C20" s="5" t="s">
        <v>55</v>
      </c>
      <c r="D20" s="4" t="s">
        <v>20</v>
      </c>
      <c r="E20" s="4">
        <v>1</v>
      </c>
      <c r="F20" s="6">
        <v>41000</v>
      </c>
      <c r="G20" s="6">
        <f t="shared" ref="G20:G26" si="2">E20*F20</f>
        <v>41000</v>
      </c>
    </row>
    <row r="21" spans="1:7" s="18" customFormat="1">
      <c r="A21" s="4" t="s">
        <v>19</v>
      </c>
      <c r="B21" s="4" t="s">
        <v>19</v>
      </c>
      <c r="C21" s="5" t="s">
        <v>56</v>
      </c>
      <c r="D21" s="4" t="s">
        <v>57</v>
      </c>
      <c r="E21" s="4">
        <v>2</v>
      </c>
      <c r="F21" s="6">
        <v>26000</v>
      </c>
      <c r="G21" s="6">
        <f t="shared" si="2"/>
        <v>52000</v>
      </c>
    </row>
    <row r="22" spans="1:7" s="18" customFormat="1">
      <c r="A22" s="4" t="s">
        <v>19</v>
      </c>
      <c r="B22" s="4" t="s">
        <v>19</v>
      </c>
      <c r="C22" s="5" t="s">
        <v>58</v>
      </c>
      <c r="D22" s="4" t="s">
        <v>59</v>
      </c>
      <c r="E22" s="4">
        <v>1</v>
      </c>
      <c r="F22" s="6">
        <v>17500</v>
      </c>
      <c r="G22" s="6">
        <f t="shared" si="2"/>
        <v>17500</v>
      </c>
    </row>
    <row r="23" spans="1:7" s="18" customFormat="1">
      <c r="A23" s="4" t="s">
        <v>19</v>
      </c>
      <c r="B23" s="4" t="s">
        <v>19</v>
      </c>
      <c r="C23" s="5" t="s">
        <v>60</v>
      </c>
      <c r="D23" s="4" t="s">
        <v>59</v>
      </c>
      <c r="E23" s="4">
        <v>2</v>
      </c>
      <c r="F23" s="6">
        <v>6200</v>
      </c>
      <c r="G23" s="6">
        <f t="shared" si="2"/>
        <v>12400</v>
      </c>
    </row>
    <row r="24" spans="1:7" s="18" customFormat="1">
      <c r="A24" s="4" t="s">
        <v>19</v>
      </c>
      <c r="B24" s="4" t="s">
        <v>19</v>
      </c>
      <c r="C24" s="5" t="s">
        <v>61</v>
      </c>
      <c r="D24" s="4" t="s">
        <v>62</v>
      </c>
      <c r="E24" s="4">
        <v>2</v>
      </c>
      <c r="F24" s="6">
        <v>11800</v>
      </c>
      <c r="G24" s="6">
        <f t="shared" si="2"/>
        <v>23600</v>
      </c>
    </row>
    <row r="25" spans="1:7" s="18" customFormat="1">
      <c r="A25" s="4" t="s">
        <v>19</v>
      </c>
      <c r="B25" s="4" t="s">
        <v>19</v>
      </c>
      <c r="C25" s="5" t="s">
        <v>63</v>
      </c>
      <c r="D25" s="4" t="s">
        <v>64</v>
      </c>
      <c r="E25" s="4">
        <v>1</v>
      </c>
      <c r="F25" s="6">
        <v>38000</v>
      </c>
      <c r="G25" s="6">
        <f t="shared" si="2"/>
        <v>38000</v>
      </c>
    </row>
    <row r="26" spans="1:7" s="18" customFormat="1">
      <c r="A26" s="4" t="s">
        <v>19</v>
      </c>
      <c r="B26" s="4" t="s">
        <v>19</v>
      </c>
      <c r="C26" s="5" t="s">
        <v>65</v>
      </c>
      <c r="D26" s="4" t="s">
        <v>64</v>
      </c>
      <c r="E26" s="4">
        <v>1</v>
      </c>
      <c r="F26" s="6">
        <v>26000</v>
      </c>
      <c r="G26" s="6">
        <f t="shared" si="2"/>
        <v>26000</v>
      </c>
    </row>
    <row r="27" spans="1:7" s="18" customFormat="1">
      <c r="A27" s="35">
        <f>SUM(G20:G26)</f>
        <v>210500</v>
      </c>
      <c r="B27" s="36"/>
      <c r="C27" s="36"/>
      <c r="D27" s="36"/>
      <c r="E27" s="36"/>
      <c r="F27" s="36"/>
      <c r="G27" s="37"/>
    </row>
    <row r="28" spans="1:7">
      <c r="A28" s="38" t="s">
        <v>23</v>
      </c>
      <c r="B28" s="39"/>
      <c r="C28" s="39"/>
      <c r="D28" s="39"/>
      <c r="E28" s="39"/>
      <c r="F28" s="40"/>
      <c r="G28" s="7">
        <f>SUM(G12:G26)</f>
        <v>771100</v>
      </c>
    </row>
    <row r="29" spans="1:7">
      <c r="A29" s="38" t="s">
        <v>24</v>
      </c>
      <c r="B29" s="39"/>
      <c r="C29" s="39"/>
      <c r="D29" s="39"/>
      <c r="E29" s="39"/>
      <c r="F29" s="40"/>
      <c r="G29" s="7">
        <f>G28*0.1</f>
        <v>77110</v>
      </c>
    </row>
    <row r="30" spans="1:7">
      <c r="A30" s="38" t="s">
        <v>25</v>
      </c>
      <c r="B30" s="39"/>
      <c r="C30" s="39"/>
      <c r="D30" s="39"/>
      <c r="E30" s="39"/>
      <c r="F30" s="40"/>
      <c r="G30" s="7">
        <f>G28+G29</f>
        <v>848210</v>
      </c>
    </row>
    <row r="31" spans="1:7" ht="15">
      <c r="A31" s="8" t="s">
        <v>26</v>
      </c>
    </row>
    <row r="33" spans="1:7">
      <c r="A33" s="34" t="s">
        <v>27</v>
      </c>
      <c r="B33" s="33"/>
      <c r="C33" s="34" t="s">
        <v>28</v>
      </c>
      <c r="D33" s="33"/>
      <c r="E33" s="34" t="s">
        <v>29</v>
      </c>
      <c r="F33" s="33"/>
      <c r="G33" s="33"/>
    </row>
  </sheetData>
  <mergeCells count="10">
    <mergeCell ref="A29:F29"/>
    <mergeCell ref="A30:F30"/>
    <mergeCell ref="A33:B33"/>
    <mergeCell ref="C33:D33"/>
    <mergeCell ref="E33:G33"/>
    <mergeCell ref="A5:G5"/>
    <mergeCell ref="A6:G6"/>
    <mergeCell ref="A19:G19"/>
    <mergeCell ref="A28:F28"/>
    <mergeCell ref="A27:G27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6"/>
  <sheetViews>
    <sheetView topLeftCell="A2" workbookViewId="0">
      <selection activeCell="F37" sqref="F37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42" t="s">
        <v>0</v>
      </c>
      <c r="B2" s="33"/>
      <c r="C2" s="33"/>
      <c r="D2" s="33"/>
      <c r="E2" s="33"/>
      <c r="F2" s="33"/>
    </row>
    <row r="3" spans="1:6" ht="15.75">
      <c r="A3" s="43" t="s">
        <v>30</v>
      </c>
      <c r="B3" s="33"/>
      <c r="C3" s="33"/>
      <c r="D3" s="33"/>
      <c r="E3" s="33"/>
      <c r="F3" s="33"/>
    </row>
    <row r="4" spans="1:6" ht="16.5">
      <c r="A4" s="42" t="s">
        <v>3</v>
      </c>
      <c r="B4" s="33"/>
      <c r="C4" s="33"/>
      <c r="D4" s="33"/>
      <c r="E4" s="33"/>
      <c r="F4" s="33"/>
    </row>
    <row r="7" spans="1:6" ht="20.25">
      <c r="A7" s="44" t="s">
        <v>31</v>
      </c>
      <c r="B7" s="33"/>
      <c r="C7" s="33"/>
      <c r="D7" s="33"/>
      <c r="E7" s="33"/>
      <c r="F7" s="33"/>
    </row>
    <row r="8" spans="1:6" ht="15.75">
      <c r="A8" s="45" t="s">
        <v>73</v>
      </c>
      <c r="B8" s="45"/>
      <c r="C8" s="45"/>
      <c r="D8" s="45"/>
      <c r="E8" s="45"/>
      <c r="F8" s="45"/>
    </row>
    <row r="9" spans="1:6" ht="16.5">
      <c r="A9" s="46" t="s">
        <v>74</v>
      </c>
      <c r="B9" s="46"/>
      <c r="C9" s="46"/>
      <c r="D9" s="46"/>
      <c r="E9" s="46"/>
      <c r="F9" s="46"/>
    </row>
    <row r="10" spans="1:6" ht="15.75">
      <c r="A10" s="47" t="s">
        <v>75</v>
      </c>
      <c r="B10" s="47"/>
      <c r="C10" s="47"/>
      <c r="D10" s="47"/>
      <c r="E10" s="47"/>
      <c r="F10" s="47"/>
    </row>
    <row r="11" spans="1:6" ht="15.75">
      <c r="A11" s="10"/>
      <c r="B11" s="10"/>
      <c r="C11" s="10"/>
      <c r="D11" s="10"/>
      <c r="E11" s="10"/>
      <c r="F11" s="10"/>
    </row>
    <row r="12" spans="1:6" ht="15.75">
      <c r="A12" s="11" t="s">
        <v>35</v>
      </c>
      <c r="B12" s="12"/>
      <c r="C12" s="12"/>
      <c r="D12" s="12"/>
      <c r="E12" s="12"/>
      <c r="F12" s="12"/>
    </row>
    <row r="13" spans="1:6" ht="15.75">
      <c r="A13" s="11" t="s">
        <v>36</v>
      </c>
      <c r="B13" s="12"/>
      <c r="C13" s="12"/>
      <c r="D13" s="12"/>
      <c r="E13" s="12"/>
      <c r="F13" s="12"/>
    </row>
    <row r="14" spans="1:6" ht="15.75">
      <c r="A14" s="11" t="s">
        <v>32</v>
      </c>
      <c r="B14" s="12"/>
      <c r="C14" s="12"/>
      <c r="D14" s="12"/>
      <c r="E14" s="12"/>
      <c r="F14" s="12"/>
    </row>
    <row r="15" spans="1:6" ht="28.5">
      <c r="A15" s="13" t="s">
        <v>33</v>
      </c>
      <c r="B15" s="13" t="s">
        <v>37</v>
      </c>
      <c r="C15" s="13" t="s">
        <v>38</v>
      </c>
      <c r="D15" s="14" t="s">
        <v>39</v>
      </c>
      <c r="E15" s="15" t="s">
        <v>40</v>
      </c>
      <c r="F15" s="16" t="s">
        <v>41</v>
      </c>
    </row>
    <row r="16" spans="1:6" ht="15.75">
      <c r="A16" s="17">
        <v>1</v>
      </c>
      <c r="B16" s="17">
        <v>2</v>
      </c>
      <c r="C16" s="17">
        <v>3</v>
      </c>
      <c r="D16" s="17">
        <v>4</v>
      </c>
      <c r="E16" s="17">
        <v>5</v>
      </c>
      <c r="F16" s="17" t="s">
        <v>42</v>
      </c>
    </row>
    <row r="17" spans="1:6">
      <c r="A17" s="24">
        <v>1</v>
      </c>
      <c r="B17" s="25" t="s">
        <v>17</v>
      </c>
      <c r="C17" s="26" t="s">
        <v>18</v>
      </c>
      <c r="D17" s="26">
        <v>6</v>
      </c>
      <c r="E17" s="27">
        <v>46000</v>
      </c>
      <c r="F17" s="27">
        <f t="shared" ref="F17:F35" si="0">D17*E17</f>
        <v>276000</v>
      </c>
    </row>
    <row r="18" spans="1:6">
      <c r="A18" s="24">
        <v>2</v>
      </c>
      <c r="B18" s="25" t="s">
        <v>22</v>
      </c>
      <c r="C18" s="26" t="s">
        <v>18</v>
      </c>
      <c r="D18" s="26">
        <v>1</v>
      </c>
      <c r="E18" s="27">
        <v>41000</v>
      </c>
      <c r="F18" s="27">
        <f t="shared" si="0"/>
        <v>41000</v>
      </c>
    </row>
    <row r="19" spans="1:6">
      <c r="A19" s="24">
        <v>3</v>
      </c>
      <c r="B19" s="28" t="s">
        <v>46</v>
      </c>
      <c r="C19" s="29" t="s">
        <v>51</v>
      </c>
      <c r="D19" s="26">
        <v>2</v>
      </c>
      <c r="E19" s="27">
        <v>40000</v>
      </c>
      <c r="F19" s="27">
        <f t="shared" si="0"/>
        <v>80000</v>
      </c>
    </row>
    <row r="20" spans="1:6">
      <c r="A20" s="24">
        <v>4</v>
      </c>
      <c r="B20" s="28" t="s">
        <v>47</v>
      </c>
      <c r="C20" s="29" t="s">
        <v>51</v>
      </c>
      <c r="D20" s="26">
        <v>1</v>
      </c>
      <c r="E20" s="27">
        <v>40000</v>
      </c>
      <c r="F20" s="27">
        <f t="shared" si="0"/>
        <v>40000</v>
      </c>
    </row>
    <row r="21" spans="1:6">
      <c r="A21" s="24">
        <v>5</v>
      </c>
      <c r="B21" s="28" t="s">
        <v>48</v>
      </c>
      <c r="C21" s="29" t="s">
        <v>20</v>
      </c>
      <c r="D21" s="26">
        <v>1</v>
      </c>
      <c r="E21" s="27">
        <v>41000</v>
      </c>
      <c r="F21" s="27">
        <f t="shared" si="0"/>
        <v>41000</v>
      </c>
    </row>
    <row r="22" spans="1:6">
      <c r="A22" s="24">
        <v>6</v>
      </c>
      <c r="B22" s="28" t="s">
        <v>49</v>
      </c>
      <c r="C22" s="29" t="s">
        <v>21</v>
      </c>
      <c r="D22" s="26">
        <v>2</v>
      </c>
      <c r="E22" s="27">
        <v>24500</v>
      </c>
      <c r="F22" s="27">
        <f t="shared" si="0"/>
        <v>49000</v>
      </c>
    </row>
    <row r="23" spans="1:6">
      <c r="A23" s="24">
        <v>7</v>
      </c>
      <c r="B23" s="28" t="s">
        <v>50</v>
      </c>
      <c r="C23" s="29" t="s">
        <v>52</v>
      </c>
      <c r="D23" s="26">
        <v>12</v>
      </c>
      <c r="E23" s="27">
        <v>2800</v>
      </c>
      <c r="F23" s="27">
        <f t="shared" si="0"/>
        <v>33600</v>
      </c>
    </row>
    <row r="24" spans="1:6" s="18" customFormat="1">
      <c r="A24" s="24">
        <v>8</v>
      </c>
      <c r="B24" s="25" t="s">
        <v>55</v>
      </c>
      <c r="C24" s="26" t="s">
        <v>20</v>
      </c>
      <c r="D24" s="26">
        <v>1</v>
      </c>
      <c r="E24" s="27">
        <v>41000</v>
      </c>
      <c r="F24" s="27">
        <f t="shared" si="0"/>
        <v>41000</v>
      </c>
    </row>
    <row r="25" spans="1:6" s="18" customFormat="1">
      <c r="A25" s="24">
        <v>9</v>
      </c>
      <c r="B25" s="25" t="s">
        <v>56</v>
      </c>
      <c r="C25" s="26" t="s">
        <v>57</v>
      </c>
      <c r="D25" s="26">
        <v>2</v>
      </c>
      <c r="E25" s="27">
        <v>26000</v>
      </c>
      <c r="F25" s="27">
        <f t="shared" si="0"/>
        <v>52000</v>
      </c>
    </row>
    <row r="26" spans="1:6" s="18" customFormat="1">
      <c r="A26" s="24">
        <v>10</v>
      </c>
      <c r="B26" s="25" t="s">
        <v>58</v>
      </c>
      <c r="C26" s="26" t="s">
        <v>59</v>
      </c>
      <c r="D26" s="26">
        <v>1</v>
      </c>
      <c r="E26" s="27">
        <v>17500</v>
      </c>
      <c r="F26" s="27">
        <f t="shared" si="0"/>
        <v>17500</v>
      </c>
    </row>
    <row r="27" spans="1:6" s="18" customFormat="1">
      <c r="A27" s="24">
        <v>11</v>
      </c>
      <c r="B27" s="25" t="s">
        <v>60</v>
      </c>
      <c r="C27" s="26" t="s">
        <v>59</v>
      </c>
      <c r="D27" s="26">
        <v>2</v>
      </c>
      <c r="E27" s="27">
        <v>6200</v>
      </c>
      <c r="F27" s="27">
        <f t="shared" si="0"/>
        <v>12400</v>
      </c>
    </row>
    <row r="28" spans="1:6" s="18" customFormat="1">
      <c r="A28" s="24">
        <v>12</v>
      </c>
      <c r="B28" s="25" t="s">
        <v>61</v>
      </c>
      <c r="C28" s="26" t="s">
        <v>62</v>
      </c>
      <c r="D28" s="26">
        <v>2</v>
      </c>
      <c r="E28" s="27">
        <v>11800</v>
      </c>
      <c r="F28" s="27">
        <f t="shared" si="0"/>
        <v>23600</v>
      </c>
    </row>
    <row r="29" spans="1:6" s="18" customFormat="1">
      <c r="A29" s="24">
        <v>13</v>
      </c>
      <c r="B29" s="25" t="s">
        <v>63</v>
      </c>
      <c r="C29" s="26" t="s">
        <v>64</v>
      </c>
      <c r="D29" s="26">
        <v>1</v>
      </c>
      <c r="E29" s="27">
        <v>38000</v>
      </c>
      <c r="F29" s="27">
        <f t="shared" si="0"/>
        <v>38000</v>
      </c>
    </row>
    <row r="30" spans="1:6" s="18" customFormat="1">
      <c r="A30" s="24">
        <v>14</v>
      </c>
      <c r="B30" s="25" t="s">
        <v>65</v>
      </c>
      <c r="C30" s="26" t="s">
        <v>64</v>
      </c>
      <c r="D30" s="26">
        <v>1</v>
      </c>
      <c r="E30" s="27">
        <v>26000</v>
      </c>
      <c r="F30" s="27">
        <f t="shared" si="0"/>
        <v>26000</v>
      </c>
    </row>
    <row r="31" spans="1:6" s="21" customFormat="1">
      <c r="A31" s="24">
        <v>15</v>
      </c>
      <c r="B31" s="30" t="s">
        <v>66</v>
      </c>
      <c r="C31" s="31" t="s">
        <v>62</v>
      </c>
      <c r="D31" s="26">
        <v>6</v>
      </c>
      <c r="E31" s="27">
        <v>13500</v>
      </c>
      <c r="F31" s="27">
        <f t="shared" si="0"/>
        <v>81000</v>
      </c>
    </row>
    <row r="32" spans="1:6" s="21" customFormat="1">
      <c r="A32" s="24">
        <v>16</v>
      </c>
      <c r="B32" s="30" t="s">
        <v>67</v>
      </c>
      <c r="C32" s="31" t="s">
        <v>59</v>
      </c>
      <c r="D32" s="26">
        <v>7</v>
      </c>
      <c r="E32" s="27">
        <v>2300</v>
      </c>
      <c r="F32" s="27">
        <f t="shared" si="0"/>
        <v>16100</v>
      </c>
    </row>
    <row r="33" spans="1:7" s="21" customFormat="1">
      <c r="A33" s="24">
        <v>17</v>
      </c>
      <c r="B33" s="30" t="s">
        <v>68</v>
      </c>
      <c r="C33" s="31" t="s">
        <v>69</v>
      </c>
      <c r="D33" s="26">
        <v>3</v>
      </c>
      <c r="E33" s="27">
        <v>4500</v>
      </c>
      <c r="F33" s="27">
        <f t="shared" si="0"/>
        <v>13500</v>
      </c>
    </row>
    <row r="34" spans="1:7" s="21" customFormat="1">
      <c r="A34" s="24">
        <v>18</v>
      </c>
      <c r="B34" s="30" t="s">
        <v>70</v>
      </c>
      <c r="C34" s="31" t="s">
        <v>69</v>
      </c>
      <c r="D34" s="26">
        <v>1</v>
      </c>
      <c r="E34" s="27">
        <v>9500</v>
      </c>
      <c r="F34" s="27">
        <f t="shared" si="0"/>
        <v>9500</v>
      </c>
    </row>
    <row r="35" spans="1:7" s="21" customFormat="1">
      <c r="A35" s="24">
        <v>19</v>
      </c>
      <c r="B35" s="30" t="s">
        <v>71</v>
      </c>
      <c r="C35" s="31" t="s">
        <v>72</v>
      </c>
      <c r="D35" s="26">
        <v>10</v>
      </c>
      <c r="E35" s="27">
        <v>3000</v>
      </c>
      <c r="F35" s="27">
        <f t="shared" si="0"/>
        <v>30000</v>
      </c>
    </row>
    <row r="36" spans="1:7">
      <c r="A36" s="48" t="s">
        <v>23</v>
      </c>
      <c r="B36" s="49"/>
      <c r="C36" s="49"/>
      <c r="D36" s="49"/>
      <c r="E36" s="50"/>
      <c r="F36" s="9">
        <f>SUM(F17:F35)</f>
        <v>921200</v>
      </c>
      <c r="G36" s="23">
        <f>SUM(F31:F35)</f>
        <v>150100</v>
      </c>
    </row>
    <row r="37" spans="1:7">
      <c r="A37" s="38" t="s">
        <v>24</v>
      </c>
      <c r="B37" s="39"/>
      <c r="C37" s="39"/>
      <c r="D37" s="39"/>
      <c r="E37" s="40"/>
      <c r="F37" s="7">
        <f>F36*0.1</f>
        <v>92120</v>
      </c>
    </row>
    <row r="38" spans="1:7">
      <c r="A38" s="38" t="s">
        <v>25</v>
      </c>
      <c r="B38" s="39"/>
      <c r="C38" s="39"/>
      <c r="D38" s="39"/>
      <c r="E38" s="40"/>
      <c r="F38" s="7">
        <f>F36+F37</f>
        <v>1013320</v>
      </c>
    </row>
    <row r="40" spans="1:7">
      <c r="A40" s="22" t="s">
        <v>76</v>
      </c>
    </row>
    <row r="41" spans="1:7" ht="15.75">
      <c r="A41" s="45"/>
      <c r="B41" s="45"/>
      <c r="E41" s="41" t="s">
        <v>29</v>
      </c>
      <c r="F41" s="33"/>
    </row>
    <row r="42" spans="1:7" ht="15.75">
      <c r="A42" s="45"/>
      <c r="B42" s="45"/>
      <c r="E42" s="41" t="s">
        <v>34</v>
      </c>
      <c r="F42" s="33"/>
    </row>
    <row r="46" spans="1:7">
      <c r="E46" s="41" t="s">
        <v>43</v>
      </c>
      <c r="F46" s="33"/>
    </row>
  </sheetData>
  <mergeCells count="15">
    <mergeCell ref="E46:F46"/>
    <mergeCell ref="A2:F2"/>
    <mergeCell ref="A3:F3"/>
    <mergeCell ref="A4:F4"/>
    <mergeCell ref="A7:F7"/>
    <mergeCell ref="A8:F8"/>
    <mergeCell ref="A9:F9"/>
    <mergeCell ref="A10:F10"/>
    <mergeCell ref="A41:B41"/>
    <mergeCell ref="A42:B42"/>
    <mergeCell ref="A36:E36"/>
    <mergeCell ref="A37:E37"/>
    <mergeCell ref="A38:E38"/>
    <mergeCell ref="E41:F41"/>
    <mergeCell ref="E42:F42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CONGNO_THIENPHULOC</vt:lpstr>
      <vt:lpstr>BANGKE_THIENPHULOC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phuongnam</cp:lastModifiedBy>
  <cp:lastPrinted>2014-02-13T20:34:29Z</cp:lastPrinted>
  <dcterms:created xsi:type="dcterms:W3CDTF">2014-01-14T18:44:11Z</dcterms:created>
  <dcterms:modified xsi:type="dcterms:W3CDTF">2014-03-03T22:52:29Z</dcterms:modified>
</cp:coreProperties>
</file>