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75" windowHeight="1195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7" i="2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16"/>
  <c r="F17" i="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16"/>
  <c r="F48" i="2" l="1"/>
  <c r="F38" i="1"/>
  <c r="F39" s="1"/>
  <c r="F49" i="2" l="1"/>
  <c r="F40" i="1"/>
</calcChain>
</file>

<file path=xl/sharedStrings.xml><?xml version="1.0" encoding="utf-8"?>
<sst xmlns="http://schemas.openxmlformats.org/spreadsheetml/2006/main" count="150" uniqueCount="89">
  <si>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</si>
  <si>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</si>
  <si>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</si>
  <si>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</si>
  <si>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STT</t>
  </si>
  <si>
    <t>Tên hàng</t>
  </si>
  <si>
    <t>ĐVT</t>
  </si>
  <si>
    <t>SL</t>
  </si>
  <si>
    <t>Đơn giá</t>
  </si>
  <si>
    <t>Thành Tiền</t>
  </si>
  <si>
    <t>Bao thư trắng TKK 18x24 (A5), F80</t>
  </si>
  <si>
    <t>Xấp</t>
  </si>
  <si>
    <t>Băng keo trong 18m/m x 20Y</t>
  </si>
  <si>
    <t>Cuộn</t>
  </si>
  <si>
    <t>Nhãn Tommy 129</t>
  </si>
  <si>
    <t>Hộp</t>
  </si>
  <si>
    <t>Kẹp giấy  C62</t>
  </si>
  <si>
    <t xml:space="preserve">Hộp </t>
  </si>
  <si>
    <t>Băng keo 2 mặt xốp 24m/m x 9Y</t>
  </si>
  <si>
    <t>Băng keo 2 mặt 12m/m x 10Y</t>
  </si>
  <si>
    <t>Giấy trắng A4 72 Excel</t>
  </si>
  <si>
    <t>Ram</t>
  </si>
  <si>
    <t>Giấy trắng A4 82 Excel</t>
  </si>
  <si>
    <t>Sổ lò xo B5</t>
  </si>
  <si>
    <t xml:space="preserve">Cuốn </t>
  </si>
  <si>
    <t>Nhựa ép A4  ĐL80</t>
  </si>
  <si>
    <t>Nhãn tomy tròn đỏ</t>
  </si>
  <si>
    <t>Máy tính Casio JS120L</t>
  </si>
  <si>
    <t>Cái</t>
  </si>
  <si>
    <t>Bấm 2 lỗ Eagle 837(20 tờ) ĐL</t>
  </si>
  <si>
    <t>Mực dấu Shindy ( xanh,đỏ, đen)</t>
  </si>
  <si>
    <t>Chai</t>
  </si>
  <si>
    <t>Bút dạ quang HL-03 TL (vàng,cam,hồng,xanh,lá)</t>
  </si>
  <si>
    <t>Cây</t>
  </si>
  <si>
    <t>Bìa phân trang nhựa 31 số</t>
  </si>
  <si>
    <t xml:space="preserve">Bộ </t>
  </si>
  <si>
    <t xml:space="preserve">Bìa phân trang nhựa 12 số   T- L </t>
  </si>
  <si>
    <t>Bộ</t>
  </si>
  <si>
    <t>Bìa còng bật 2 mặt 7P F4 GL</t>
  </si>
  <si>
    <t xml:space="preserve">Cái </t>
  </si>
  <si>
    <t xml:space="preserve">Bìa lá A 4 TL </t>
  </si>
  <si>
    <t>Pin 3 A Energizer</t>
  </si>
  <si>
    <t>Vĩ</t>
  </si>
  <si>
    <t>Bìa trình ký đơn si A4</t>
  </si>
  <si>
    <t xml:space="preserve">Bìa còng ABBA VANG </t>
  </si>
  <si>
    <t>Bút bi TL 027 ( xanh, đỏ, đen )</t>
  </si>
  <si>
    <t xml:space="preserve">Cây </t>
  </si>
  <si>
    <t>Kim bấm N.10 Plus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</si>
  <si>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</si>
  <si>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</si>
  <si>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</si>
  <si>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</si>
  <si>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</si>
  <si>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Lê Thị Kim Anh</t>
  </si>
  <si>
    <t>Soá: 1272</t>
  </si>
  <si>
    <t xml:space="preserve"> Ngaøy      19    thaùng      05       naêm   2014</t>
  </si>
  <si>
    <t xml:space="preserve">     (Ñính keøm hoaù ñôn soá: PN/12P-0001272)</t>
  </si>
  <si>
    <t>Tên đơn vị: CÔNG TY TNHH PHÁT THÀNH GIANG</t>
  </si>
  <si>
    <t>Điạ chỉ:  76 Ngô Đức Kế, P. Bến Nghé, Q. 1, TP. HCM</t>
  </si>
  <si>
    <t>MST:0300969589</t>
  </si>
  <si>
    <t>Giấy Perfect Print A4 -70</t>
  </si>
  <si>
    <t>Bút bi TL-047 Tango (xanh, tím, đỏ, đen)</t>
  </si>
  <si>
    <t>Giấy ghi chú  Post-it 2x3</t>
  </si>
  <si>
    <t>Bìa phân trang nhưa 12 số  GP</t>
  </si>
  <si>
    <t xml:space="preserve">Xấp </t>
  </si>
  <si>
    <t xml:space="preserve">Bìa còng bật 2 mặt F4 7F ABBA </t>
  </si>
  <si>
    <t>Giấy Double A4 80</t>
  </si>
  <si>
    <t>Sáp đém tiền</t>
  </si>
  <si>
    <t>Bìa Thái A4 ( Xanh dương, x lá, vàng, hồng)</t>
  </si>
  <si>
    <t>Băng keo trong 4p7- 100Y</t>
  </si>
  <si>
    <t xml:space="preserve">Băng keo đục 4p8 100 ya </t>
  </si>
  <si>
    <t>Keo khô Korea</t>
  </si>
  <si>
    <t>Giấy trắng A5 72 Excel</t>
  </si>
  <si>
    <t>Pin Maxell 2A</t>
  </si>
  <si>
    <t>Cục</t>
  </si>
  <si>
    <t>Pin Maxell 3A</t>
  </si>
  <si>
    <t>Bảng tên cứng ngang</t>
  </si>
  <si>
    <t>Giấy ghi chú nhựa Please sign</t>
  </si>
  <si>
    <t>Dao rọc giấy lớn 0423 SDI (3 lưỡi)</t>
  </si>
  <si>
    <t>Giấy ghi chú  (vàng) Post-it 3X3</t>
  </si>
  <si>
    <t>Bìa lỗ A4 (4.5)</t>
  </si>
  <si>
    <t>Dao rọc giấy nhỏ 0404 SDI ( 3 lưỡi)</t>
  </si>
  <si>
    <t>Bìa còng bật A5 3.5P</t>
  </si>
  <si>
    <t xml:space="preserve">Bìa còng bật 2 mặt F4 5F ABBA </t>
  </si>
  <si>
    <t>Lau bảng nhung</t>
  </si>
  <si>
    <t>Máy tính Canon TX1210HI</t>
  </si>
  <si>
    <t>Soá: 1286</t>
  </si>
  <si>
    <t xml:space="preserve">     (Ñính keøm hoaù ñôn soá: PN/12P-0001286)</t>
  </si>
  <si>
    <t xml:space="preserve"> Ngaøy      28    thaùng      05       naêm   2014</t>
  </si>
</sst>
</file>

<file path=xl/styles.xml><?xml version="1.0" encoding="utf-8"?>
<styleSheet xmlns="http://schemas.openxmlformats.org/spreadsheetml/2006/main">
  <numFmts count="1">
    <numFmt numFmtId="164" formatCode="#,###"/>
  </numFmts>
  <fonts count="13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  <family val="2"/>
      <charset val="163"/>
    </font>
    <font>
      <b/>
      <sz val="12"/>
      <name val="Arial"/>
      <family val="2"/>
      <charset val="163"/>
    </font>
    <font>
      <b/>
      <sz val="16"/>
      <name val="Arial"/>
      <family val="2"/>
      <charset val="163"/>
    </font>
    <font>
      <b/>
      <sz val="10"/>
      <name val="Arial"/>
      <family val="2"/>
      <charset val="163"/>
    </font>
    <font>
      <sz val="10"/>
      <name val="Arial"/>
      <family val="2"/>
    </font>
    <font>
      <b/>
      <sz val="11"/>
      <name val="VNI-Times"/>
    </font>
    <font>
      <b/>
      <sz val="12"/>
      <color indexed="10"/>
      <name val="VNI-Times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6">
    <xf numFmtId="0" fontId="0" fillId="0" borderId="0" xfId="0"/>
    <xf numFmtId="0" fontId="1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right"/>
    </xf>
    <xf numFmtId="0" fontId="6" fillId="0" borderId="1" xfId="1" applyNumberFormat="1" applyFont="1" applyFill="1" applyBorder="1" applyAlignment="1">
      <alignment horizontal="left"/>
    </xf>
    <xf numFmtId="0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0" fontId="6" fillId="3" borderId="1" xfId="1" applyNumberFormat="1" applyFont="1" applyFill="1" applyBorder="1" applyAlignment="1">
      <alignment horizontal="left"/>
    </xf>
    <xf numFmtId="0" fontId="6" fillId="3" borderId="1" xfId="1" applyNumberFormat="1" applyFont="1" applyFill="1" applyBorder="1" applyAlignment="1">
      <alignment horizontal="center"/>
    </xf>
    <xf numFmtId="164" fontId="6" fillId="3" borderId="1" xfId="1" applyNumberFormat="1" applyFont="1" applyFill="1" applyBorder="1" applyAlignment="1">
      <alignment horizontal="right"/>
    </xf>
    <xf numFmtId="0" fontId="2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5" fillId="0" borderId="2" xfId="1" applyFont="1" applyBorder="1" applyAlignment="1">
      <alignment horizontal="right"/>
    </xf>
    <xf numFmtId="0" fontId="5" fillId="0" borderId="3" xfId="1" applyFont="1" applyBorder="1" applyAlignment="1">
      <alignment horizontal="right"/>
    </xf>
    <xf numFmtId="0" fontId="5" fillId="0" borderId="4" xfId="1" applyFont="1" applyBorder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0" fontId="1" fillId="0" borderId="0" xfId="2" applyNumberFormat="1" applyFont="1" applyFill="1" applyBorder="1" applyAlignment="1"/>
    <xf numFmtId="0" fontId="1" fillId="0" borderId="1" xfId="2" applyNumberFormat="1" applyFont="1" applyFill="1" applyBorder="1" applyAlignment="1">
      <alignment horizontal="center"/>
    </xf>
    <xf numFmtId="0" fontId="1" fillId="0" borderId="1" xfId="2" applyNumberFormat="1" applyFont="1" applyFill="1" applyBorder="1" applyAlignment="1">
      <alignment horizontal="left"/>
    </xf>
    <xf numFmtId="164" fontId="1" fillId="0" borderId="1" xfId="2" applyNumberFormat="1" applyFont="1" applyFill="1" applyBorder="1" applyAlignment="1">
      <alignment horizontal="right"/>
    </xf>
    <xf numFmtId="164" fontId="12" fillId="0" borderId="1" xfId="2" applyNumberFormat="1" applyFont="1" applyFill="1" applyBorder="1" applyAlignment="1">
      <alignment horizontal="right"/>
    </xf>
    <xf numFmtId="164" fontId="12" fillId="0" borderId="5" xfId="2" applyNumberFormat="1" applyFont="1" applyFill="1" applyBorder="1" applyAlignment="1">
      <alignment horizontal="right"/>
    </xf>
    <xf numFmtId="164" fontId="6" fillId="0" borderId="6" xfId="2" applyNumberFormat="1" applyFont="1" applyBorder="1" applyAlignment="1">
      <alignment horizontal="right"/>
    </xf>
    <xf numFmtId="164" fontId="6" fillId="0" borderId="6" xfId="2" applyNumberFormat="1" applyFont="1" applyBorder="1" applyAlignment="1">
      <alignment horizontal="left"/>
    </xf>
    <xf numFmtId="164" fontId="6" fillId="0" borderId="6" xfId="2" applyNumberFormat="1" applyFont="1" applyBorder="1" applyAlignment="1">
      <alignment horizontal="center"/>
    </xf>
    <xf numFmtId="0" fontId="1" fillId="0" borderId="7" xfId="2" applyNumberFormat="1" applyFont="1" applyFill="1" applyBorder="1" applyAlignment="1">
      <alignment horizontal="center"/>
    </xf>
    <xf numFmtId="0" fontId="1" fillId="0" borderId="7" xfId="2" applyNumberFormat="1" applyFont="1" applyFill="1" applyBorder="1" applyAlignment="1">
      <alignment horizontal="left"/>
    </xf>
    <xf numFmtId="164" fontId="1" fillId="0" borderId="7" xfId="2" applyNumberFormat="1" applyFont="1" applyFill="1" applyBorder="1" applyAlignment="1">
      <alignment horizontal="right"/>
    </xf>
    <xf numFmtId="0" fontId="7" fillId="0" borderId="0" xfId="2" applyFont="1" applyAlignment="1">
      <alignment horizontal="center" vertical="center"/>
    </xf>
    <xf numFmtId="0" fontId="1" fillId="0" borderId="0" xfId="2" applyNumberFormat="1" applyFont="1" applyFill="1" applyBorder="1" applyAlignment="1">
      <alignment horizontal="center"/>
    </xf>
    <xf numFmtId="0" fontId="12" fillId="0" borderId="8" xfId="2" applyFont="1" applyBorder="1" applyAlignment="1">
      <alignment horizontal="right"/>
    </xf>
    <xf numFmtId="0" fontId="9" fillId="0" borderId="0" xfId="2" applyNumberFormat="1" applyFont="1" applyFill="1" applyBorder="1" applyAlignment="1">
      <alignment horizontal="center"/>
    </xf>
    <xf numFmtId="0" fontId="1" fillId="0" borderId="0" xfId="2" applyNumberFormat="1" applyFont="1" applyFill="1" applyBorder="1" applyAlignment="1"/>
    <xf numFmtId="0" fontId="10" fillId="0" borderId="0" xfId="2" applyNumberFormat="1" applyFont="1" applyFill="1" applyBorder="1" applyAlignment="1">
      <alignment horizontal="center"/>
    </xf>
    <xf numFmtId="0" fontId="11" fillId="0" borderId="0" xfId="2" applyNumberFormat="1" applyFont="1" applyFill="1" applyBorder="1" applyAlignment="1">
      <alignment horizontal="center"/>
    </xf>
    <xf numFmtId="0" fontId="12" fillId="0" borderId="0" xfId="2" applyNumberFormat="1" applyFont="1" applyFill="1" applyBorder="1" applyAlignment="1">
      <alignment horizontal="center"/>
    </xf>
    <xf numFmtId="0" fontId="10" fillId="2" borderId="1" xfId="2" applyNumberFormat="1" applyFont="1" applyFill="1" applyBorder="1" applyAlignment="1">
      <alignment horizontal="center" vertical="center" wrapText="1"/>
    </xf>
    <xf numFmtId="0" fontId="12" fillId="0" borderId="0" xfId="2" applyFont="1" applyBorder="1" applyAlignment="1">
      <alignment horizontal="right"/>
    </xf>
    <xf numFmtId="164" fontId="12" fillId="0" borderId="4" xfId="2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48"/>
  <sheetViews>
    <sheetView workbookViewId="0">
      <selection activeCell="A12" sqref="A12:F14"/>
    </sheetView>
  </sheetViews>
  <sheetFormatPr defaultRowHeight="15"/>
  <cols>
    <col min="1" max="1" width="6.85546875" customWidth="1"/>
    <col min="2" max="2" width="38.140625" customWidth="1"/>
    <col min="5" max="5" width="13.42578125" customWidth="1"/>
    <col min="6" max="6" width="14.28515625" customWidth="1"/>
  </cols>
  <sheetData>
    <row r="2" spans="1:6" ht="16.5">
      <c r="A2" s="11" t="s">
        <v>0</v>
      </c>
      <c r="B2" s="12"/>
      <c r="C2" s="12"/>
      <c r="D2" s="12"/>
      <c r="E2" s="12"/>
      <c r="F2" s="12"/>
    </row>
    <row r="3" spans="1:6" ht="15.75">
      <c r="A3" s="13" t="s">
        <v>1</v>
      </c>
      <c r="B3" s="12"/>
      <c r="C3" s="12"/>
      <c r="D3" s="12"/>
      <c r="E3" s="12"/>
      <c r="F3" s="12"/>
    </row>
    <row r="4" spans="1:6" ht="16.5">
      <c r="A4" s="11" t="s">
        <v>2</v>
      </c>
      <c r="B4" s="12"/>
      <c r="C4" s="12"/>
      <c r="D4" s="12"/>
      <c r="E4" s="12"/>
      <c r="F4" s="12"/>
    </row>
    <row r="7" spans="1:6" ht="20.25">
      <c r="A7" s="14" t="s">
        <v>3</v>
      </c>
      <c r="B7" s="12"/>
      <c r="C7" s="12"/>
      <c r="D7" s="12"/>
      <c r="E7" s="12"/>
      <c r="F7" s="12"/>
    </row>
    <row r="8" spans="1:6" ht="15.75">
      <c r="A8" s="15" t="s">
        <v>54</v>
      </c>
      <c r="B8" s="15"/>
      <c r="C8" s="15"/>
      <c r="D8" s="15"/>
      <c r="E8" s="15"/>
      <c r="F8" s="15"/>
    </row>
    <row r="9" spans="1:6" ht="16.5">
      <c r="A9" s="20" t="s">
        <v>55</v>
      </c>
      <c r="B9" s="20"/>
      <c r="C9" s="20"/>
      <c r="D9" s="20"/>
      <c r="E9" s="20"/>
      <c r="F9" s="20"/>
    </row>
    <row r="10" spans="1:6" ht="15.75">
      <c r="A10" s="21" t="s">
        <v>56</v>
      </c>
      <c r="B10" s="21"/>
      <c r="C10" s="21"/>
      <c r="D10" s="21"/>
      <c r="E10" s="21"/>
      <c r="F10" s="21"/>
    </row>
    <row r="12" spans="1:6" ht="15.75">
      <c r="A12" s="2" t="s">
        <v>57</v>
      </c>
      <c r="B12" s="1"/>
      <c r="C12" s="1"/>
      <c r="D12" s="1"/>
      <c r="E12" s="1"/>
      <c r="F12" s="1"/>
    </row>
    <row r="13" spans="1:6" ht="15.75">
      <c r="A13" s="2" t="s">
        <v>58</v>
      </c>
      <c r="B13" s="1"/>
      <c r="C13" s="1"/>
      <c r="D13" s="1"/>
      <c r="E13" s="1"/>
      <c r="F13" s="1"/>
    </row>
    <row r="14" spans="1:6" ht="15.75">
      <c r="A14" s="2" t="s">
        <v>59</v>
      </c>
      <c r="B14" s="1"/>
      <c r="C14" s="1"/>
      <c r="D14" s="1"/>
      <c r="E14" s="1"/>
      <c r="F14" s="1"/>
    </row>
    <row r="15" spans="1:6" ht="15.75">
      <c r="A15" s="22" t="s">
        <v>4</v>
      </c>
      <c r="B15" s="22" t="s">
        <v>5</v>
      </c>
      <c r="C15" s="22" t="s">
        <v>6</v>
      </c>
      <c r="D15" s="22" t="s">
        <v>7</v>
      </c>
      <c r="E15" s="22" t="s">
        <v>8</v>
      </c>
      <c r="F15" s="22" t="s">
        <v>9</v>
      </c>
    </row>
    <row r="16" spans="1:6">
      <c r="A16" s="3">
        <v>1</v>
      </c>
      <c r="B16" s="5" t="s">
        <v>10</v>
      </c>
      <c r="C16" s="6" t="s">
        <v>11</v>
      </c>
      <c r="D16" s="6">
        <v>1</v>
      </c>
      <c r="E16" s="7">
        <v>45000</v>
      </c>
      <c r="F16" s="7">
        <f>D16*E16</f>
        <v>45000</v>
      </c>
    </row>
    <row r="17" spans="1:6">
      <c r="A17" s="3">
        <v>2</v>
      </c>
      <c r="B17" s="5" t="s">
        <v>12</v>
      </c>
      <c r="C17" s="6" t="s">
        <v>13</v>
      </c>
      <c r="D17" s="6">
        <v>2</v>
      </c>
      <c r="E17" s="7">
        <v>2000</v>
      </c>
      <c r="F17" s="7">
        <f t="shared" ref="F17:F37" si="0">D17*E17</f>
        <v>4000</v>
      </c>
    </row>
    <row r="18" spans="1:6">
      <c r="A18" s="3">
        <v>3</v>
      </c>
      <c r="B18" s="5" t="s">
        <v>14</v>
      </c>
      <c r="C18" s="6" t="s">
        <v>15</v>
      </c>
      <c r="D18" s="6">
        <v>1</v>
      </c>
      <c r="E18" s="7">
        <v>117000</v>
      </c>
      <c r="F18" s="7">
        <f t="shared" si="0"/>
        <v>117000</v>
      </c>
    </row>
    <row r="19" spans="1:6">
      <c r="A19" s="3">
        <v>4</v>
      </c>
      <c r="B19" s="5" t="s">
        <v>16</v>
      </c>
      <c r="C19" s="6" t="s">
        <v>17</v>
      </c>
      <c r="D19" s="6">
        <v>1</v>
      </c>
      <c r="E19" s="7">
        <v>2800</v>
      </c>
      <c r="F19" s="7">
        <f t="shared" si="0"/>
        <v>2800</v>
      </c>
    </row>
    <row r="20" spans="1:6">
      <c r="A20" s="3">
        <v>5</v>
      </c>
      <c r="B20" s="5" t="s">
        <v>18</v>
      </c>
      <c r="C20" s="6" t="s">
        <v>13</v>
      </c>
      <c r="D20" s="6">
        <v>2</v>
      </c>
      <c r="E20" s="7">
        <v>20000</v>
      </c>
      <c r="F20" s="7">
        <f t="shared" si="0"/>
        <v>40000</v>
      </c>
    </row>
    <row r="21" spans="1:6">
      <c r="A21" s="3">
        <v>6</v>
      </c>
      <c r="B21" s="5" t="s">
        <v>19</v>
      </c>
      <c r="C21" s="6" t="s">
        <v>13</v>
      </c>
      <c r="D21" s="6">
        <v>10</v>
      </c>
      <c r="E21" s="7">
        <v>10000</v>
      </c>
      <c r="F21" s="7">
        <f t="shared" si="0"/>
        <v>100000</v>
      </c>
    </row>
    <row r="22" spans="1:6">
      <c r="A22" s="3">
        <v>7</v>
      </c>
      <c r="B22" s="5" t="s">
        <v>20</v>
      </c>
      <c r="C22" s="6" t="s">
        <v>21</v>
      </c>
      <c r="D22" s="6">
        <v>52</v>
      </c>
      <c r="E22" s="7">
        <v>52000</v>
      </c>
      <c r="F22" s="7">
        <f t="shared" si="0"/>
        <v>2704000</v>
      </c>
    </row>
    <row r="23" spans="1:6">
      <c r="A23" s="3">
        <v>8</v>
      </c>
      <c r="B23" s="5" t="s">
        <v>22</v>
      </c>
      <c r="C23" s="6" t="s">
        <v>21</v>
      </c>
      <c r="D23" s="6">
        <v>11</v>
      </c>
      <c r="E23" s="7">
        <v>62000</v>
      </c>
      <c r="F23" s="7">
        <f t="shared" si="0"/>
        <v>682000</v>
      </c>
    </row>
    <row r="24" spans="1:6">
      <c r="A24" s="3">
        <v>9</v>
      </c>
      <c r="B24" s="5" t="s">
        <v>23</v>
      </c>
      <c r="C24" s="6" t="s">
        <v>24</v>
      </c>
      <c r="D24" s="6">
        <v>5</v>
      </c>
      <c r="E24" s="7">
        <v>38000</v>
      </c>
      <c r="F24" s="7">
        <f t="shared" si="0"/>
        <v>190000</v>
      </c>
    </row>
    <row r="25" spans="1:6">
      <c r="A25" s="3">
        <v>10</v>
      </c>
      <c r="B25" s="5" t="s">
        <v>25</v>
      </c>
      <c r="C25" s="6" t="s">
        <v>15</v>
      </c>
      <c r="D25" s="6">
        <v>1</v>
      </c>
      <c r="E25" s="7">
        <v>140000</v>
      </c>
      <c r="F25" s="7">
        <f t="shared" si="0"/>
        <v>140000</v>
      </c>
    </row>
    <row r="26" spans="1:6">
      <c r="A26" s="3">
        <v>11</v>
      </c>
      <c r="B26" s="5" t="s">
        <v>26</v>
      </c>
      <c r="C26" s="6" t="s">
        <v>11</v>
      </c>
      <c r="D26" s="6">
        <v>1</v>
      </c>
      <c r="E26" s="7">
        <v>10000</v>
      </c>
      <c r="F26" s="7">
        <f t="shared" si="0"/>
        <v>10000</v>
      </c>
    </row>
    <row r="27" spans="1:6">
      <c r="A27" s="3">
        <v>12</v>
      </c>
      <c r="B27" s="5" t="s">
        <v>27</v>
      </c>
      <c r="C27" s="6" t="s">
        <v>28</v>
      </c>
      <c r="D27" s="6">
        <v>1</v>
      </c>
      <c r="E27" s="7">
        <v>75000</v>
      </c>
      <c r="F27" s="7">
        <f t="shared" si="0"/>
        <v>75000</v>
      </c>
    </row>
    <row r="28" spans="1:6">
      <c r="A28" s="3">
        <v>13</v>
      </c>
      <c r="B28" s="5" t="s">
        <v>29</v>
      </c>
      <c r="C28" s="6" t="s">
        <v>28</v>
      </c>
      <c r="D28" s="6">
        <v>2</v>
      </c>
      <c r="E28" s="7">
        <v>45000</v>
      </c>
      <c r="F28" s="7">
        <f t="shared" si="0"/>
        <v>90000</v>
      </c>
    </row>
    <row r="29" spans="1:6">
      <c r="A29" s="3">
        <v>14</v>
      </c>
      <c r="B29" s="5" t="s">
        <v>30</v>
      </c>
      <c r="C29" s="6" t="s">
        <v>31</v>
      </c>
      <c r="D29" s="6">
        <v>1</v>
      </c>
      <c r="E29" s="7">
        <v>42000</v>
      </c>
      <c r="F29" s="7">
        <f t="shared" si="0"/>
        <v>42000</v>
      </c>
    </row>
    <row r="30" spans="1:6">
      <c r="A30" s="3">
        <v>15</v>
      </c>
      <c r="B30" s="5" t="s">
        <v>32</v>
      </c>
      <c r="C30" s="6" t="s">
        <v>33</v>
      </c>
      <c r="D30" s="6">
        <v>1</v>
      </c>
      <c r="E30" s="7">
        <v>6200</v>
      </c>
      <c r="F30" s="7">
        <f t="shared" si="0"/>
        <v>6200</v>
      </c>
    </row>
    <row r="31" spans="1:6">
      <c r="A31" s="3">
        <v>16</v>
      </c>
      <c r="B31" s="5" t="s">
        <v>34</v>
      </c>
      <c r="C31" s="6" t="s">
        <v>35</v>
      </c>
      <c r="D31" s="6">
        <v>5</v>
      </c>
      <c r="E31" s="7">
        <v>28800</v>
      </c>
      <c r="F31" s="7">
        <f t="shared" si="0"/>
        <v>144000</v>
      </c>
    </row>
    <row r="32" spans="1:6">
      <c r="A32" s="3">
        <v>17</v>
      </c>
      <c r="B32" s="5" t="s">
        <v>36</v>
      </c>
      <c r="C32" s="6" t="s">
        <v>37</v>
      </c>
      <c r="D32" s="6">
        <v>4</v>
      </c>
      <c r="E32" s="7">
        <v>25000</v>
      </c>
      <c r="F32" s="7">
        <f t="shared" si="0"/>
        <v>100000</v>
      </c>
    </row>
    <row r="33" spans="1:6">
      <c r="A33" s="3">
        <v>18</v>
      </c>
      <c r="B33" s="5" t="s">
        <v>38</v>
      </c>
      <c r="C33" s="6" t="s">
        <v>39</v>
      </c>
      <c r="D33" s="6">
        <v>10</v>
      </c>
      <c r="E33" s="7">
        <v>30000</v>
      </c>
      <c r="F33" s="7">
        <f t="shared" si="0"/>
        <v>300000</v>
      </c>
    </row>
    <row r="34" spans="1:6">
      <c r="A34" s="3">
        <v>19</v>
      </c>
      <c r="B34" s="5" t="s">
        <v>40</v>
      </c>
      <c r="C34" s="6" t="s">
        <v>28</v>
      </c>
      <c r="D34" s="6">
        <v>10</v>
      </c>
      <c r="E34" s="7">
        <v>2800</v>
      </c>
      <c r="F34" s="7">
        <f t="shared" si="0"/>
        <v>28000</v>
      </c>
    </row>
    <row r="35" spans="1:6">
      <c r="A35" s="3">
        <v>20</v>
      </c>
      <c r="B35" s="5" t="s">
        <v>41</v>
      </c>
      <c r="C35" s="6" t="s">
        <v>42</v>
      </c>
      <c r="D35" s="6">
        <v>2</v>
      </c>
      <c r="E35" s="7">
        <v>50000</v>
      </c>
      <c r="F35" s="7">
        <f t="shared" si="0"/>
        <v>100000</v>
      </c>
    </row>
    <row r="36" spans="1:6">
      <c r="A36" s="3">
        <v>22</v>
      </c>
      <c r="B36" s="5" t="s">
        <v>43</v>
      </c>
      <c r="C36" s="6" t="s">
        <v>28</v>
      </c>
      <c r="D36" s="6">
        <v>2</v>
      </c>
      <c r="E36" s="7">
        <v>30000</v>
      </c>
      <c r="F36" s="7">
        <f t="shared" si="0"/>
        <v>60000</v>
      </c>
    </row>
    <row r="37" spans="1:6">
      <c r="A37" s="3">
        <v>23</v>
      </c>
      <c r="B37" s="8" t="s">
        <v>44</v>
      </c>
      <c r="C37" s="9" t="s">
        <v>28</v>
      </c>
      <c r="D37" s="9">
        <v>4</v>
      </c>
      <c r="E37" s="10">
        <v>55000</v>
      </c>
      <c r="F37" s="7">
        <f t="shared" si="0"/>
        <v>220000</v>
      </c>
    </row>
    <row r="38" spans="1:6">
      <c r="A38" s="16" t="s">
        <v>48</v>
      </c>
      <c r="B38" s="17"/>
      <c r="C38" s="17"/>
      <c r="D38" s="17"/>
      <c r="E38" s="18"/>
      <c r="F38" s="4">
        <f>SUM(F16:F37)</f>
        <v>5200000</v>
      </c>
    </row>
    <row r="39" spans="1:6">
      <c r="A39" s="16" t="s">
        <v>49</v>
      </c>
      <c r="B39" s="17"/>
      <c r="C39" s="17"/>
      <c r="D39" s="17"/>
      <c r="E39" s="18"/>
      <c r="F39" s="4">
        <f>F38*0.1</f>
        <v>520000</v>
      </c>
    </row>
    <row r="40" spans="1:6">
      <c r="A40" s="16" t="s">
        <v>50</v>
      </c>
      <c r="B40" s="17"/>
      <c r="C40" s="17"/>
      <c r="D40" s="17"/>
      <c r="E40" s="18"/>
      <c r="F40" s="4">
        <f>F38+F39</f>
        <v>5720000</v>
      </c>
    </row>
    <row r="43" spans="1:6">
      <c r="A43" s="1"/>
      <c r="B43" s="1"/>
      <c r="C43" s="1"/>
      <c r="D43" s="1"/>
      <c r="E43" s="19" t="s">
        <v>51</v>
      </c>
      <c r="F43" s="12"/>
    </row>
    <row r="44" spans="1:6">
      <c r="A44" s="1"/>
      <c r="B44" s="1"/>
      <c r="C44" s="1"/>
      <c r="D44" s="1"/>
      <c r="E44" s="19" t="s">
        <v>52</v>
      </c>
      <c r="F44" s="12"/>
    </row>
    <row r="48" spans="1:6">
      <c r="E48" s="19" t="s">
        <v>53</v>
      </c>
      <c r="F48" s="12"/>
    </row>
  </sheetData>
  <mergeCells count="13">
    <mergeCell ref="E48:F48"/>
    <mergeCell ref="A9:F9"/>
    <mergeCell ref="A10:F10"/>
    <mergeCell ref="A38:E38"/>
    <mergeCell ref="A39:E39"/>
    <mergeCell ref="A40:E40"/>
    <mergeCell ref="E43:F43"/>
    <mergeCell ref="E44:F44"/>
    <mergeCell ref="A2:F2"/>
    <mergeCell ref="A3:F3"/>
    <mergeCell ref="A4:F4"/>
    <mergeCell ref="A7:F7"/>
    <mergeCell ref="A8:F8"/>
  </mergeCells>
  <pageMargins left="0.54" right="0.3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87"/>
  <sheetViews>
    <sheetView tabSelected="1" topLeftCell="A5" workbookViewId="0">
      <selection activeCell="I64" sqref="I64"/>
    </sheetView>
  </sheetViews>
  <sheetFormatPr defaultRowHeight="15"/>
  <cols>
    <col min="2" max="2" width="32.42578125" customWidth="1"/>
    <col min="5" max="5" width="12.140625" customWidth="1"/>
    <col min="6" max="6" width="13.85546875" customWidth="1"/>
  </cols>
  <sheetData>
    <row r="2" spans="1:6" ht="16.5">
      <c r="A2" s="38" t="s">
        <v>0</v>
      </c>
      <c r="B2" s="39"/>
      <c r="C2" s="39"/>
      <c r="D2" s="39"/>
      <c r="E2" s="39"/>
      <c r="F2" s="39"/>
    </row>
    <row r="3" spans="1:6" ht="15.75">
      <c r="A3" s="40" t="s">
        <v>1</v>
      </c>
      <c r="B3" s="39"/>
      <c r="C3" s="39"/>
      <c r="D3" s="39"/>
      <c r="E3" s="39"/>
      <c r="F3" s="39"/>
    </row>
    <row r="4" spans="1:6" ht="16.5">
      <c r="A4" s="38" t="s">
        <v>2</v>
      </c>
      <c r="B4" s="39"/>
      <c r="C4" s="39"/>
      <c r="D4" s="39"/>
      <c r="E4" s="39"/>
      <c r="F4" s="39"/>
    </row>
    <row r="7" spans="1:6" ht="20.25">
      <c r="A7" s="41" t="s">
        <v>3</v>
      </c>
      <c r="B7" s="39"/>
      <c r="C7" s="39"/>
      <c r="D7" s="39"/>
      <c r="E7" s="39"/>
      <c r="F7" s="39"/>
    </row>
    <row r="8" spans="1:6" ht="15.75">
      <c r="A8" s="15" t="s">
        <v>86</v>
      </c>
      <c r="B8" s="15"/>
      <c r="C8" s="15"/>
      <c r="D8" s="15"/>
      <c r="E8" s="15"/>
      <c r="F8" s="15"/>
    </row>
    <row r="9" spans="1:6" ht="16.5">
      <c r="A9" s="20" t="s">
        <v>88</v>
      </c>
      <c r="B9" s="20"/>
      <c r="C9" s="20"/>
      <c r="D9" s="20"/>
      <c r="E9" s="20"/>
      <c r="F9" s="20"/>
    </row>
    <row r="10" spans="1:6" ht="15.75">
      <c r="A10" s="21" t="s">
        <v>87</v>
      </c>
      <c r="B10" s="21"/>
      <c r="C10" s="21"/>
      <c r="D10" s="21"/>
      <c r="E10" s="21"/>
      <c r="F10" s="21"/>
    </row>
    <row r="11" spans="1:6" ht="15.75">
      <c r="A11" s="35"/>
      <c r="B11" s="35"/>
      <c r="C11" s="35"/>
      <c r="D11" s="35"/>
      <c r="E11" s="35"/>
      <c r="F11" s="35"/>
    </row>
    <row r="12" spans="1:6" ht="15.75">
      <c r="A12" s="2" t="s">
        <v>57</v>
      </c>
      <c r="B12" s="1"/>
      <c r="C12" s="1"/>
      <c r="D12" s="1"/>
      <c r="E12" s="1"/>
      <c r="F12" s="1"/>
    </row>
    <row r="13" spans="1:6" ht="15.75">
      <c r="A13" s="2" t="s">
        <v>58</v>
      </c>
      <c r="B13" s="1"/>
      <c r="C13" s="1"/>
      <c r="D13" s="1"/>
      <c r="E13" s="1"/>
      <c r="F13" s="1"/>
    </row>
    <row r="14" spans="1:6" ht="15.75">
      <c r="A14" s="2" t="s">
        <v>59</v>
      </c>
      <c r="B14" s="1"/>
      <c r="C14" s="1"/>
      <c r="D14" s="1"/>
      <c r="E14" s="1"/>
      <c r="F14" s="1"/>
    </row>
    <row r="15" spans="1:6" ht="15.75">
      <c r="A15" s="43" t="s">
        <v>4</v>
      </c>
      <c r="B15" s="43" t="s">
        <v>5</v>
      </c>
      <c r="C15" s="43" t="s">
        <v>6</v>
      </c>
      <c r="D15" s="43" t="s">
        <v>7</v>
      </c>
      <c r="E15" s="43" t="s">
        <v>8</v>
      </c>
      <c r="F15" s="43" t="s">
        <v>9</v>
      </c>
    </row>
    <row r="16" spans="1:6">
      <c r="A16" s="24">
        <v>1</v>
      </c>
      <c r="B16" s="25" t="s">
        <v>60</v>
      </c>
      <c r="C16" s="24" t="s">
        <v>21</v>
      </c>
      <c r="D16" s="24">
        <v>10</v>
      </c>
      <c r="E16" s="26">
        <v>51000</v>
      </c>
      <c r="F16" s="26">
        <f>D16*E16</f>
        <v>510000</v>
      </c>
    </row>
    <row r="17" spans="1:6">
      <c r="A17" s="24">
        <v>2</v>
      </c>
      <c r="B17" s="25" t="s">
        <v>61</v>
      </c>
      <c r="C17" s="24" t="s">
        <v>33</v>
      </c>
      <c r="D17" s="24">
        <v>11</v>
      </c>
      <c r="E17" s="26">
        <v>4000</v>
      </c>
      <c r="F17" s="26">
        <f t="shared" ref="F17:F46" si="0">D17*E17</f>
        <v>44000</v>
      </c>
    </row>
    <row r="18" spans="1:6">
      <c r="A18" s="24">
        <v>3</v>
      </c>
      <c r="B18" s="25" t="s">
        <v>62</v>
      </c>
      <c r="C18" s="24" t="s">
        <v>11</v>
      </c>
      <c r="D18" s="24">
        <v>3</v>
      </c>
      <c r="E18" s="26">
        <v>4500</v>
      </c>
      <c r="F18" s="26">
        <f t="shared" si="0"/>
        <v>13500</v>
      </c>
    </row>
    <row r="19" spans="1:6">
      <c r="A19" s="24">
        <v>4</v>
      </c>
      <c r="B19" s="25" t="s">
        <v>63</v>
      </c>
      <c r="C19" s="24" t="s">
        <v>64</v>
      </c>
      <c r="D19" s="24">
        <v>3</v>
      </c>
      <c r="E19" s="26">
        <v>23000</v>
      </c>
      <c r="F19" s="26">
        <f t="shared" si="0"/>
        <v>69000</v>
      </c>
    </row>
    <row r="20" spans="1:6">
      <c r="A20" s="24">
        <v>5</v>
      </c>
      <c r="B20" s="25" t="s">
        <v>65</v>
      </c>
      <c r="C20" s="24" t="s">
        <v>28</v>
      </c>
      <c r="D20" s="24">
        <v>6</v>
      </c>
      <c r="E20" s="26">
        <v>43000</v>
      </c>
      <c r="F20" s="26">
        <f t="shared" si="0"/>
        <v>258000</v>
      </c>
    </row>
    <row r="21" spans="1:6">
      <c r="A21" s="24">
        <v>6</v>
      </c>
      <c r="B21" s="25" t="s">
        <v>47</v>
      </c>
      <c r="C21" s="24" t="s">
        <v>17</v>
      </c>
      <c r="D21" s="24">
        <v>20</v>
      </c>
      <c r="E21" s="26">
        <v>2900</v>
      </c>
      <c r="F21" s="26">
        <f t="shared" si="0"/>
        <v>58000</v>
      </c>
    </row>
    <row r="22" spans="1:6">
      <c r="A22" s="24">
        <v>7</v>
      </c>
      <c r="B22" s="25" t="s">
        <v>66</v>
      </c>
      <c r="C22" s="24" t="s">
        <v>21</v>
      </c>
      <c r="D22" s="24">
        <v>10</v>
      </c>
      <c r="E22" s="26">
        <v>70000</v>
      </c>
      <c r="F22" s="26">
        <f t="shared" si="0"/>
        <v>700000</v>
      </c>
    </row>
    <row r="23" spans="1:6">
      <c r="A23" s="24">
        <v>8</v>
      </c>
      <c r="B23" s="25" t="s">
        <v>67</v>
      </c>
      <c r="C23" s="24" t="s">
        <v>39</v>
      </c>
      <c r="D23" s="24">
        <v>2</v>
      </c>
      <c r="E23" s="26">
        <v>5000</v>
      </c>
      <c r="F23" s="26">
        <f t="shared" si="0"/>
        <v>10000</v>
      </c>
    </row>
    <row r="24" spans="1:6">
      <c r="A24" s="24">
        <v>9</v>
      </c>
      <c r="B24" s="25" t="s">
        <v>68</v>
      </c>
      <c r="C24" s="24" t="s">
        <v>11</v>
      </c>
      <c r="D24" s="24">
        <v>1</v>
      </c>
      <c r="E24" s="26">
        <v>38000</v>
      </c>
      <c r="F24" s="26">
        <f t="shared" si="0"/>
        <v>38000</v>
      </c>
    </row>
    <row r="25" spans="1:6">
      <c r="A25" s="24">
        <v>10</v>
      </c>
      <c r="B25" s="25" t="s">
        <v>69</v>
      </c>
      <c r="C25" s="24" t="s">
        <v>13</v>
      </c>
      <c r="D25" s="24">
        <v>24</v>
      </c>
      <c r="E25" s="26">
        <v>12500</v>
      </c>
      <c r="F25" s="26">
        <f t="shared" si="0"/>
        <v>300000</v>
      </c>
    </row>
    <row r="26" spans="1:6">
      <c r="A26" s="24">
        <v>11</v>
      </c>
      <c r="B26" s="25" t="s">
        <v>70</v>
      </c>
      <c r="C26" s="24" t="s">
        <v>13</v>
      </c>
      <c r="D26" s="24">
        <v>18</v>
      </c>
      <c r="E26" s="26">
        <v>12500</v>
      </c>
      <c r="F26" s="26">
        <f t="shared" si="0"/>
        <v>225000</v>
      </c>
    </row>
    <row r="27" spans="1:6">
      <c r="A27" s="24">
        <v>12</v>
      </c>
      <c r="B27" s="25" t="s">
        <v>12</v>
      </c>
      <c r="C27" s="24" t="s">
        <v>13</v>
      </c>
      <c r="D27" s="24">
        <v>20</v>
      </c>
      <c r="E27" s="26">
        <v>1300</v>
      </c>
      <c r="F27" s="26">
        <f t="shared" si="0"/>
        <v>26000</v>
      </c>
    </row>
    <row r="28" spans="1:6">
      <c r="A28" s="24">
        <v>13</v>
      </c>
      <c r="B28" s="25" t="s">
        <v>71</v>
      </c>
      <c r="C28" s="24" t="s">
        <v>31</v>
      </c>
      <c r="D28" s="24">
        <v>15</v>
      </c>
      <c r="E28" s="26">
        <v>5500</v>
      </c>
      <c r="F28" s="26">
        <f t="shared" si="0"/>
        <v>82500</v>
      </c>
    </row>
    <row r="29" spans="1:6">
      <c r="A29" s="24">
        <v>14</v>
      </c>
      <c r="B29" s="25" t="s">
        <v>72</v>
      </c>
      <c r="C29" s="24" t="s">
        <v>21</v>
      </c>
      <c r="D29" s="24">
        <v>1</v>
      </c>
      <c r="E29" s="26">
        <v>23000</v>
      </c>
      <c r="F29" s="26">
        <f t="shared" si="0"/>
        <v>23000</v>
      </c>
    </row>
    <row r="30" spans="1:6">
      <c r="A30" s="24">
        <v>15</v>
      </c>
      <c r="B30" s="25" t="s">
        <v>66</v>
      </c>
      <c r="C30" s="24" t="s">
        <v>21</v>
      </c>
      <c r="D30" s="24">
        <v>5</v>
      </c>
      <c r="E30" s="26">
        <v>70000</v>
      </c>
      <c r="F30" s="26">
        <f t="shared" si="0"/>
        <v>350000</v>
      </c>
    </row>
    <row r="31" spans="1:6">
      <c r="A31" s="24">
        <v>16</v>
      </c>
      <c r="B31" s="25" t="s">
        <v>73</v>
      </c>
      <c r="C31" s="24" t="s">
        <v>74</v>
      </c>
      <c r="D31" s="24">
        <v>10</v>
      </c>
      <c r="E31" s="26">
        <v>2600</v>
      </c>
      <c r="F31" s="26">
        <f t="shared" si="0"/>
        <v>26000</v>
      </c>
    </row>
    <row r="32" spans="1:6">
      <c r="A32" s="24">
        <v>17</v>
      </c>
      <c r="B32" s="25" t="s">
        <v>75</v>
      </c>
      <c r="C32" s="24" t="s">
        <v>74</v>
      </c>
      <c r="D32" s="24">
        <v>10</v>
      </c>
      <c r="E32" s="26">
        <v>2600</v>
      </c>
      <c r="F32" s="26">
        <f t="shared" si="0"/>
        <v>26000</v>
      </c>
    </row>
    <row r="33" spans="1:6">
      <c r="A33" s="24">
        <v>18</v>
      </c>
      <c r="B33" s="25" t="s">
        <v>76</v>
      </c>
      <c r="C33" s="24" t="s">
        <v>28</v>
      </c>
      <c r="D33" s="24">
        <v>20</v>
      </c>
      <c r="E33" s="26">
        <v>1200</v>
      </c>
      <c r="F33" s="26">
        <f t="shared" si="0"/>
        <v>24000</v>
      </c>
    </row>
    <row r="34" spans="1:6">
      <c r="A34" s="24">
        <v>19</v>
      </c>
      <c r="B34" s="25" t="s">
        <v>77</v>
      </c>
      <c r="C34" s="24" t="s">
        <v>11</v>
      </c>
      <c r="D34" s="24">
        <v>6</v>
      </c>
      <c r="E34" s="26">
        <v>19500</v>
      </c>
      <c r="F34" s="26">
        <f t="shared" si="0"/>
        <v>117000</v>
      </c>
    </row>
    <row r="35" spans="1:6">
      <c r="A35" s="24">
        <v>20</v>
      </c>
      <c r="B35" s="25" t="s">
        <v>78</v>
      </c>
      <c r="C35" s="24" t="s">
        <v>33</v>
      </c>
      <c r="D35" s="24">
        <v>2</v>
      </c>
      <c r="E35" s="26">
        <v>18000</v>
      </c>
      <c r="F35" s="26">
        <f t="shared" si="0"/>
        <v>36000</v>
      </c>
    </row>
    <row r="36" spans="1:6">
      <c r="A36" s="24">
        <v>21</v>
      </c>
      <c r="B36" s="25" t="s">
        <v>79</v>
      </c>
      <c r="C36" s="24" t="s">
        <v>11</v>
      </c>
      <c r="D36" s="24">
        <v>10</v>
      </c>
      <c r="E36" s="26">
        <v>5400</v>
      </c>
      <c r="F36" s="26">
        <f t="shared" si="0"/>
        <v>54000</v>
      </c>
    </row>
    <row r="37" spans="1:6">
      <c r="A37" s="24">
        <v>22</v>
      </c>
      <c r="B37" s="25" t="s">
        <v>62</v>
      </c>
      <c r="C37" s="24" t="s">
        <v>11</v>
      </c>
      <c r="D37" s="24">
        <v>5</v>
      </c>
      <c r="E37" s="26">
        <v>4500</v>
      </c>
      <c r="F37" s="26">
        <f t="shared" si="0"/>
        <v>22500</v>
      </c>
    </row>
    <row r="38" spans="1:6">
      <c r="A38" s="24">
        <v>23</v>
      </c>
      <c r="B38" s="25" t="s">
        <v>45</v>
      </c>
      <c r="C38" s="24" t="s">
        <v>46</v>
      </c>
      <c r="D38" s="24">
        <v>5</v>
      </c>
      <c r="E38" s="26">
        <v>2300</v>
      </c>
      <c r="F38" s="26">
        <f t="shared" si="0"/>
        <v>11500</v>
      </c>
    </row>
    <row r="39" spans="1:6">
      <c r="A39" s="24">
        <v>24</v>
      </c>
      <c r="B39" s="25" t="s">
        <v>40</v>
      </c>
      <c r="C39" s="24" t="s">
        <v>28</v>
      </c>
      <c r="D39" s="24">
        <v>100</v>
      </c>
      <c r="E39" s="26">
        <v>1600</v>
      </c>
      <c r="F39" s="26">
        <f t="shared" si="0"/>
        <v>160000</v>
      </c>
    </row>
    <row r="40" spans="1:6">
      <c r="A40" s="24">
        <v>25</v>
      </c>
      <c r="B40" s="25" t="s">
        <v>80</v>
      </c>
      <c r="C40" s="24" t="s">
        <v>11</v>
      </c>
      <c r="D40" s="24">
        <v>1</v>
      </c>
      <c r="E40" s="26">
        <v>37000</v>
      </c>
      <c r="F40" s="26">
        <f t="shared" si="0"/>
        <v>37000</v>
      </c>
    </row>
    <row r="41" spans="1:6">
      <c r="A41" s="24">
        <v>26</v>
      </c>
      <c r="B41" s="25" t="s">
        <v>81</v>
      </c>
      <c r="C41" s="24" t="s">
        <v>33</v>
      </c>
      <c r="D41" s="24">
        <v>2</v>
      </c>
      <c r="E41" s="26">
        <v>11500</v>
      </c>
      <c r="F41" s="26">
        <f t="shared" si="0"/>
        <v>23000</v>
      </c>
    </row>
    <row r="42" spans="1:6">
      <c r="A42" s="24">
        <v>27</v>
      </c>
      <c r="B42" s="33" t="s">
        <v>82</v>
      </c>
      <c r="C42" s="32" t="s">
        <v>28</v>
      </c>
      <c r="D42" s="32">
        <v>4</v>
      </c>
      <c r="E42" s="34">
        <v>22000</v>
      </c>
      <c r="F42" s="26">
        <f t="shared" si="0"/>
        <v>88000</v>
      </c>
    </row>
    <row r="43" spans="1:6">
      <c r="A43" s="24">
        <v>28</v>
      </c>
      <c r="B43" s="30" t="s">
        <v>65</v>
      </c>
      <c r="C43" s="31" t="s">
        <v>28</v>
      </c>
      <c r="D43" s="31">
        <v>5</v>
      </c>
      <c r="E43" s="29">
        <v>43000</v>
      </c>
      <c r="F43" s="26">
        <f t="shared" si="0"/>
        <v>215000</v>
      </c>
    </row>
    <row r="44" spans="1:6">
      <c r="A44" s="24">
        <v>29</v>
      </c>
      <c r="B44" s="30" t="s">
        <v>83</v>
      </c>
      <c r="C44" s="31" t="s">
        <v>28</v>
      </c>
      <c r="D44" s="31">
        <v>5</v>
      </c>
      <c r="E44" s="29">
        <v>43000</v>
      </c>
      <c r="F44" s="26">
        <f t="shared" si="0"/>
        <v>215000</v>
      </c>
    </row>
    <row r="45" spans="1:6">
      <c r="A45" s="24">
        <v>30</v>
      </c>
      <c r="B45" s="30" t="s">
        <v>84</v>
      </c>
      <c r="C45" s="31" t="s">
        <v>28</v>
      </c>
      <c r="D45" s="31">
        <v>1</v>
      </c>
      <c r="E45" s="29">
        <v>8000</v>
      </c>
      <c r="F45" s="26">
        <f t="shared" si="0"/>
        <v>8000</v>
      </c>
    </row>
    <row r="46" spans="1:6">
      <c r="A46" s="24">
        <v>31</v>
      </c>
      <c r="B46" s="30" t="s">
        <v>85</v>
      </c>
      <c r="C46" s="31" t="s">
        <v>28</v>
      </c>
      <c r="D46" s="31">
        <v>1</v>
      </c>
      <c r="E46" s="29">
        <v>230000</v>
      </c>
      <c r="F46" s="26">
        <f t="shared" si="0"/>
        <v>230000</v>
      </c>
    </row>
    <row r="47" spans="1:6">
      <c r="A47" s="16" t="s">
        <v>48</v>
      </c>
      <c r="B47" s="17"/>
      <c r="C47" s="17"/>
      <c r="D47" s="17"/>
      <c r="E47" s="18"/>
      <c r="F47" s="28">
        <f>SUM(F16:F46)</f>
        <v>4000000</v>
      </c>
    </row>
    <row r="48" spans="1:6">
      <c r="A48" s="16" t="s">
        <v>49</v>
      </c>
      <c r="B48" s="17"/>
      <c r="C48" s="17"/>
      <c r="D48" s="17"/>
      <c r="E48" s="18"/>
      <c r="F48" s="27">
        <f>F47*0.1</f>
        <v>400000</v>
      </c>
    </row>
    <row r="49" spans="1:6">
      <c r="A49" s="16" t="s">
        <v>50</v>
      </c>
      <c r="B49" s="17"/>
      <c r="C49" s="17"/>
      <c r="D49" s="17"/>
      <c r="E49" s="18"/>
      <c r="F49" s="45">
        <f>F47+F48</f>
        <v>4400000</v>
      </c>
    </row>
    <row r="50" spans="1:6">
      <c r="A50" s="36"/>
      <c r="E50" s="42" t="s">
        <v>51</v>
      </c>
      <c r="F50" s="39"/>
    </row>
    <row r="51" spans="1:6">
      <c r="A51" s="36"/>
      <c r="E51" s="42" t="s">
        <v>52</v>
      </c>
      <c r="F51" s="39"/>
    </row>
    <row r="52" spans="1:6">
      <c r="A52" s="36"/>
      <c r="B52" s="23"/>
      <c r="C52" s="23"/>
      <c r="D52" s="23"/>
    </row>
    <row r="53" spans="1:6">
      <c r="A53" s="36"/>
      <c r="B53" s="23"/>
      <c r="C53" s="23"/>
      <c r="D53" s="23"/>
    </row>
    <row r="54" spans="1:6">
      <c r="A54" s="36"/>
      <c r="E54" s="42" t="s">
        <v>53</v>
      </c>
      <c r="F54" s="39"/>
    </row>
    <row r="55" spans="1:6">
      <c r="A55" s="36"/>
    </row>
    <row r="56" spans="1:6">
      <c r="A56" s="36"/>
    </row>
    <row r="57" spans="1:6">
      <c r="A57" s="36"/>
      <c r="B57" s="23"/>
      <c r="C57" s="23"/>
      <c r="D57" s="23"/>
    </row>
    <row r="58" spans="1:6">
      <c r="A58" s="36"/>
    </row>
    <row r="59" spans="1:6">
      <c r="A59" s="36"/>
    </row>
    <row r="60" spans="1:6">
      <c r="A60" s="36"/>
    </row>
    <row r="61" spans="1:6">
      <c r="A61" s="36"/>
    </row>
    <row r="62" spans="1:6">
      <c r="A62" s="36"/>
    </row>
    <row r="63" spans="1:6">
      <c r="A63" s="36"/>
    </row>
    <row r="64" spans="1:6">
      <c r="A64" s="36"/>
    </row>
    <row r="65" spans="1:1">
      <c r="A65" s="36"/>
    </row>
    <row r="66" spans="1:1">
      <c r="A66" s="36"/>
    </row>
    <row r="67" spans="1:1">
      <c r="A67" s="36"/>
    </row>
    <row r="68" spans="1:1">
      <c r="A68" s="36"/>
    </row>
    <row r="69" spans="1:1">
      <c r="A69" s="36"/>
    </row>
    <row r="70" spans="1:1">
      <c r="A70" s="36"/>
    </row>
    <row r="71" spans="1:1">
      <c r="A71" s="36"/>
    </row>
    <row r="72" spans="1:1">
      <c r="A72" s="36"/>
    </row>
    <row r="73" spans="1:1">
      <c r="A73" s="36"/>
    </row>
    <row r="74" spans="1:1">
      <c r="A74" s="36"/>
    </row>
    <row r="75" spans="1:1">
      <c r="A75" s="36"/>
    </row>
    <row r="76" spans="1:1">
      <c r="A76" s="36"/>
    </row>
    <row r="77" spans="1:1">
      <c r="A77" s="44"/>
    </row>
    <row r="78" spans="1:1">
      <c r="A78" s="44"/>
    </row>
    <row r="79" spans="1:1">
      <c r="A79" s="37"/>
    </row>
    <row r="82" spans="1:1">
      <c r="A82" s="23"/>
    </row>
    <row r="83" spans="1:1">
      <c r="A83" s="23"/>
    </row>
    <row r="87" spans="1:1">
      <c r="A87" s="23"/>
    </row>
  </sheetData>
  <mergeCells count="13">
    <mergeCell ref="E54:F54"/>
    <mergeCell ref="A47:E47"/>
    <mergeCell ref="A48:E48"/>
    <mergeCell ref="A49:E49"/>
    <mergeCell ref="E50:F50"/>
    <mergeCell ref="E51:F51"/>
    <mergeCell ref="A10:F10"/>
    <mergeCell ref="A2:F2"/>
    <mergeCell ref="A3:F3"/>
    <mergeCell ref="A4:F4"/>
    <mergeCell ref="A7:F7"/>
    <mergeCell ref="A8:F8"/>
    <mergeCell ref="A9:F9"/>
  </mergeCells>
  <pageMargins left="0.7" right="0.7" top="0.3" bottom="0.24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2014-06-05T01:38:25Z</cp:lastPrinted>
  <dcterms:created xsi:type="dcterms:W3CDTF">2014-06-05T01:01:15Z</dcterms:created>
  <dcterms:modified xsi:type="dcterms:W3CDTF">2014-06-05T01:50:16Z</dcterms:modified>
</cp:coreProperties>
</file>