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O&amp;Z" sheetId="1" r:id="rId1"/>
    <sheet name="xd chị phượng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2" i="2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E26"/>
  <c r="F16"/>
  <c r="F38" i="1"/>
  <c r="F39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43" i="2" l="1"/>
  <c r="F44" s="1"/>
  <c r="F40" i="1"/>
  <c r="F41" s="1"/>
</calcChain>
</file>

<file path=xl/sharedStrings.xml><?xml version="1.0" encoding="utf-8"?>
<sst xmlns="http://schemas.openxmlformats.org/spreadsheetml/2006/main" count="142" uniqueCount="80">
  <si>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</si>
  <si>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</si>
  <si>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</si>
  <si>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</si>
  <si>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STT</t>
  </si>
  <si>
    <t>Tên hàng</t>
  </si>
  <si>
    <t>ĐVT</t>
  </si>
  <si>
    <t>SL</t>
  </si>
  <si>
    <t>Đơn giá</t>
  </si>
  <si>
    <t>Thành Tiền</t>
  </si>
  <si>
    <t>Cái</t>
  </si>
  <si>
    <t>Kẹp giấy  C62</t>
  </si>
  <si>
    <t xml:space="preserve">Hộp </t>
  </si>
  <si>
    <t>Kim bấm N.10 Plus</t>
  </si>
  <si>
    <t>Bút bi TL 027 ( xanh, đỏ, đen )</t>
  </si>
  <si>
    <t xml:space="preserve">Cây </t>
  </si>
  <si>
    <t>Hộp</t>
  </si>
  <si>
    <t>Bìa 1 nút My Clear khổ F</t>
  </si>
  <si>
    <t>Bìa 3 dây giấy 8F</t>
  </si>
  <si>
    <t>Bút lông dầu Pillot(xanh,đỏ, đen)</t>
  </si>
  <si>
    <t>Cây</t>
  </si>
  <si>
    <t>Bút lông bảng WB-03 (xanh,đỏ,đen)</t>
  </si>
  <si>
    <t>Bút lông dầu nhỏ PM-04 CeeDee TL (xanh,đỏ,đen)</t>
  </si>
  <si>
    <t>Bút bi TL-036 Metal Grip TL (xanh,đỏ,đen)</t>
  </si>
  <si>
    <t>Bút dạ quang HL-03 TL (vàng,cam,hồng,xanh,lá)</t>
  </si>
  <si>
    <t xml:space="preserve">Gôm Pentel nhỏ </t>
  </si>
  <si>
    <t>Cục</t>
  </si>
  <si>
    <t xml:space="preserve">Keo nước TL G 08 30 ml </t>
  </si>
  <si>
    <t>Chai</t>
  </si>
  <si>
    <t>Kẹp bướm 19 mm</t>
  </si>
  <si>
    <t>Tập TT 96 T</t>
  </si>
  <si>
    <t>Quyển</t>
  </si>
  <si>
    <t>Kẹp bướm 25 mm</t>
  </si>
  <si>
    <t>Thước mica dẻo win 30 cm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</si>
  <si>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</si>
  <si>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</si>
  <si>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</si>
  <si>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</si>
  <si>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</si>
  <si>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</si>
  <si>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>Điạ chỉ: 149/5/19 Tân Thới Nhất, Phường Tân Thới Nhất, Quận 12, TP. Hồ Chí Minh, Việt Nam</t>
  </si>
  <si>
    <t>MST: 0312531422</t>
  </si>
  <si>
    <t>Tập VT 96 trang</t>
  </si>
  <si>
    <t>Tên đơn vị:  CÔNG TY TNHH THƯƠNG MẠI O&amp;Z</t>
  </si>
  <si>
    <t>Soá: 0000123</t>
  </si>
  <si>
    <t xml:space="preserve">     (Ñính keøm hoaù ñôn soá: PN/14P 0000123)</t>
  </si>
  <si>
    <t xml:space="preserve"> Ngaøy      22   thaùng      09       naêm   2014</t>
  </si>
  <si>
    <t xml:space="preserve">Băng keo đục 4p7 100 ya </t>
  </si>
  <si>
    <t>Cuộn</t>
  </si>
  <si>
    <t>Băng keo trong 4p7- 100Y</t>
  </si>
  <si>
    <t>Giấy trắng Excell A5 82</t>
  </si>
  <si>
    <t>Ram</t>
  </si>
  <si>
    <t>Giấy Double A4 80</t>
  </si>
  <si>
    <t xml:space="preserve">Tập VT 96T </t>
  </si>
  <si>
    <t xml:space="preserve">Kéo VP S108 </t>
  </si>
  <si>
    <t>Giấy giới thiệu dày</t>
  </si>
  <si>
    <t>Kẹp bướm Echo 51 mm (12c/h)</t>
  </si>
  <si>
    <t xml:space="preserve">Hóa đơn 2 liên </t>
  </si>
  <si>
    <t>Băng keo giấy 24m/m x 18 ya</t>
  </si>
  <si>
    <t xml:space="preserve">Cuộn </t>
  </si>
  <si>
    <t>Băng keo trong 18m/m x 18Y</t>
  </si>
  <si>
    <t xml:space="preserve">Bìa lá A 4 TL </t>
  </si>
  <si>
    <t>Bút chì bấm SQ 3388</t>
  </si>
  <si>
    <t>Ruột chì Monami 0.5</t>
  </si>
  <si>
    <t>Vĩ</t>
  </si>
  <si>
    <t>Bút lông dầu kim Zebra (xanh,đỏ, đen)</t>
  </si>
  <si>
    <t>Băng keo 2mặt 1p2 18ya</t>
  </si>
  <si>
    <t>Bao thư trắng 12x18, F80</t>
  </si>
  <si>
    <t>Xấp</t>
  </si>
  <si>
    <t>Gôm Pentel lớn</t>
  </si>
  <si>
    <t>Bút gel mini 0.5 ( xanh. đỏ,  đen )</t>
  </si>
  <si>
    <t>Băng keo giấy 1P2 x 18Y</t>
  </si>
  <si>
    <t>Soá: 0000124</t>
  </si>
  <si>
    <t xml:space="preserve">     (Ñính keøm hoaù ñôn soá: PN/14P 0000124</t>
  </si>
  <si>
    <t xml:space="preserve"> Ngaøy      23   thaùng      09       naêm   2014</t>
  </si>
  <si>
    <t>Tên đơn vị: CÔNG TY TNHH Ô TÔ NGÔI SAO ViỆT NAM</t>
  </si>
  <si>
    <t>Điạ chỉ: Số 02 Trường Chinh, P. Tây Thạnh, Q. Tân Phú, TP. HCM</t>
  </si>
  <si>
    <t>MST:  0303313001</t>
  </si>
  <si>
    <t>Giấy trắng excell A4 82</t>
  </si>
  <si>
    <t xml:space="preserve">Tập VT 200T </t>
  </si>
</sst>
</file>

<file path=xl/styles.xml><?xml version="1.0" encoding="utf-8"?>
<styleSheet xmlns="http://schemas.openxmlformats.org/spreadsheetml/2006/main">
  <numFmts count="1">
    <numFmt numFmtId="164" formatCode="#,###"/>
  </numFmts>
  <fonts count="15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b/>
      <sz val="11"/>
      <name val="VNI-Times"/>
    </font>
    <font>
      <b/>
      <sz val="12"/>
      <color indexed="10"/>
      <name val="VNI-Times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3">
    <xf numFmtId="0" fontId="0" fillId="0" borderId="0" xfId="0"/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0" fontId="1" fillId="0" borderId="2" xfId="1" applyNumberFormat="1" applyFont="1" applyFill="1" applyBorder="1" applyAlignment="1">
      <alignment horizontal="center"/>
    </xf>
    <xf numFmtId="0" fontId="1" fillId="0" borderId="2" xfId="1" applyNumberFormat="1" applyFont="1" applyFill="1" applyBorder="1" applyAlignment="1">
      <alignment horizontal="left"/>
    </xf>
    <xf numFmtId="164" fontId="1" fillId="0" borderId="2" xfId="1" applyNumberFormat="1" applyFont="1" applyFill="1" applyBorder="1" applyAlignment="1">
      <alignment horizontal="right"/>
    </xf>
    <xf numFmtId="164" fontId="5" fillId="0" borderId="3" xfId="1" applyNumberFormat="1" applyFont="1" applyFill="1" applyBorder="1" applyAlignment="1">
      <alignment horizontal="right"/>
    </xf>
    <xf numFmtId="0" fontId="1" fillId="0" borderId="4" xfId="1" applyNumberFormat="1" applyFont="1" applyFill="1" applyBorder="1" applyAlignment="1">
      <alignment horizontal="center"/>
    </xf>
    <xf numFmtId="164" fontId="1" fillId="0" borderId="4" xfId="1" applyNumberFormat="1" applyFont="1" applyFill="1" applyBorder="1" applyAlignment="1">
      <alignment horizontal="right"/>
    </xf>
    <xf numFmtId="0" fontId="6" fillId="0" borderId="0" xfId="1" applyFont="1" applyAlignment="1">
      <alignment horizontal="center" vertical="center"/>
    </xf>
    <xf numFmtId="0" fontId="9" fillId="0" borderId="1" xfId="1" applyNumberFormat="1" applyFont="1" applyFill="1" applyBorder="1" applyAlignment="1">
      <alignment horizontal="center"/>
    </xf>
    <xf numFmtId="1" fontId="0" fillId="0" borderId="0" xfId="0" applyNumberFormat="1"/>
    <xf numFmtId="0" fontId="1" fillId="0" borderId="11" xfId="1" applyNumberFormat="1" applyFont="1" applyFill="1" applyBorder="1" applyAlignment="1">
      <alignment horizontal="left"/>
    </xf>
    <xf numFmtId="0" fontId="1" fillId="0" borderId="11" xfId="1" applyNumberFormat="1" applyFont="1" applyFill="1" applyBorder="1" applyAlignment="1">
      <alignment horizontal="center"/>
    </xf>
    <xf numFmtId="164" fontId="1" fillId="0" borderId="11" xfId="1" applyNumberFormat="1" applyFont="1" applyFill="1" applyBorder="1" applyAlignment="1">
      <alignment horizontal="right"/>
    </xf>
    <xf numFmtId="0" fontId="10" fillId="0" borderId="4" xfId="1" applyNumberFormat="1" applyFont="1" applyFill="1" applyBorder="1" applyAlignment="1">
      <alignment horizontal="left"/>
    </xf>
    <xf numFmtId="0" fontId="10" fillId="0" borderId="4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wrapText="1"/>
    </xf>
    <xf numFmtId="0" fontId="0" fillId="0" borderId="0" xfId="0" applyAlignment="1"/>
    <xf numFmtId="0" fontId="5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8" fillId="0" borderId="0" xfId="1" applyNumberFormat="1" applyFont="1" applyFill="1" applyBorder="1" applyAlignment="1">
      <alignment horizontal="left" vertical="center" wrapText="1"/>
    </xf>
    <xf numFmtId="0" fontId="5" fillId="0" borderId="8" xfId="1" applyFont="1" applyBorder="1" applyAlignment="1">
      <alignment horizontal="right"/>
    </xf>
    <xf numFmtId="0" fontId="5" fillId="0" borderId="9" xfId="1" applyFont="1" applyBorder="1" applyAlignment="1">
      <alignment horizontal="right"/>
    </xf>
    <xf numFmtId="0" fontId="5" fillId="0" borderId="10" xfId="1" applyFont="1" applyBorder="1" applyAlignment="1">
      <alignment horizontal="right"/>
    </xf>
    <xf numFmtId="0" fontId="5" fillId="0" borderId="5" xfId="1" applyFont="1" applyBorder="1" applyAlignment="1">
      <alignment horizontal="right"/>
    </xf>
    <xf numFmtId="0" fontId="5" fillId="0" borderId="6" xfId="1" applyFont="1" applyBorder="1" applyAlignment="1">
      <alignment horizontal="right"/>
    </xf>
    <xf numFmtId="0" fontId="5" fillId="0" borderId="7" xfId="1" applyFont="1" applyBorder="1" applyAlignment="1">
      <alignment horizontal="right"/>
    </xf>
    <xf numFmtId="0" fontId="6" fillId="0" borderId="0" xfId="1" applyFont="1" applyAlignment="1">
      <alignment horizontal="center" vertical="center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164" fontId="8" fillId="0" borderId="1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left"/>
    </xf>
    <xf numFmtId="164" fontId="14" fillId="0" borderId="1" xfId="0" applyNumberFormat="1" applyFont="1" applyFill="1" applyBorder="1" applyAlignment="1">
      <alignment horizontal="right"/>
    </xf>
    <xf numFmtId="0" fontId="14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164" fontId="14" fillId="0" borderId="0" xfId="0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9"/>
  <sheetViews>
    <sheetView workbookViewId="0">
      <selection activeCell="I27" sqref="I27"/>
    </sheetView>
  </sheetViews>
  <sheetFormatPr defaultRowHeight="15"/>
  <cols>
    <col min="1" max="1" width="5.85546875" customWidth="1"/>
    <col min="2" max="2" width="33.5703125" customWidth="1"/>
    <col min="5" max="5" width="12.7109375" customWidth="1"/>
    <col min="6" max="6" width="14.42578125" customWidth="1"/>
  </cols>
  <sheetData>
    <row r="2" spans="1:7" ht="16.5">
      <c r="A2" s="33" t="s">
        <v>0</v>
      </c>
      <c r="B2" s="24"/>
      <c r="C2" s="24"/>
      <c r="D2" s="24"/>
      <c r="E2" s="24"/>
      <c r="F2" s="24"/>
    </row>
    <row r="3" spans="1:7" ht="15.75">
      <c r="A3" s="34" t="s">
        <v>1</v>
      </c>
      <c r="B3" s="24"/>
      <c r="C3" s="24"/>
      <c r="D3" s="24"/>
      <c r="E3" s="24"/>
      <c r="F3" s="24"/>
    </row>
    <row r="4" spans="1:7" ht="16.5">
      <c r="A4" s="33" t="s">
        <v>2</v>
      </c>
      <c r="B4" s="24"/>
      <c r="C4" s="24"/>
      <c r="D4" s="24"/>
      <c r="E4" s="24"/>
      <c r="F4" s="24"/>
    </row>
    <row r="7" spans="1:7" ht="20.25">
      <c r="A7" s="35" t="s">
        <v>3</v>
      </c>
      <c r="B7" s="24"/>
      <c r="C7" s="24"/>
      <c r="D7" s="24"/>
      <c r="E7" s="24"/>
      <c r="F7" s="24"/>
    </row>
    <row r="8" spans="1:7" ht="15.75">
      <c r="A8" s="36" t="s">
        <v>44</v>
      </c>
      <c r="B8" s="36"/>
      <c r="C8" s="36"/>
      <c r="D8" s="36"/>
      <c r="E8" s="36"/>
      <c r="F8" s="36"/>
    </row>
    <row r="9" spans="1:7" ht="16.5">
      <c r="A9" s="37" t="s">
        <v>46</v>
      </c>
      <c r="B9" s="37"/>
      <c r="C9" s="37"/>
      <c r="D9" s="37"/>
      <c r="E9" s="37"/>
      <c r="F9" s="37"/>
    </row>
    <row r="10" spans="1:7" ht="15.75">
      <c r="A10" s="32" t="s">
        <v>45</v>
      </c>
      <c r="B10" s="32"/>
      <c r="C10" s="32"/>
      <c r="D10" s="32"/>
      <c r="E10" s="32"/>
      <c r="F10" s="32"/>
    </row>
    <row r="11" spans="1:7" ht="15.75">
      <c r="A11" s="13"/>
      <c r="B11" s="13"/>
      <c r="C11" s="13"/>
      <c r="D11" s="13"/>
      <c r="E11" s="13"/>
      <c r="F11" s="13"/>
    </row>
    <row r="12" spans="1:7" ht="15.75">
      <c r="A12" s="2" t="s">
        <v>43</v>
      </c>
      <c r="B12" s="1"/>
      <c r="C12" s="1"/>
      <c r="D12" s="1"/>
      <c r="E12" s="1"/>
      <c r="F12" s="1"/>
    </row>
    <row r="13" spans="1:7" ht="15" customHeight="1">
      <c r="A13" s="25" t="s">
        <v>40</v>
      </c>
      <c r="B13" s="25"/>
      <c r="C13" s="25"/>
      <c r="D13" s="25"/>
      <c r="E13" s="25"/>
      <c r="F13" s="25"/>
      <c r="G13" s="25"/>
    </row>
    <row r="14" spans="1:7" ht="15.75">
      <c r="A14" s="2" t="s">
        <v>41</v>
      </c>
      <c r="B14" s="1"/>
      <c r="C14" s="1"/>
      <c r="D14" s="1"/>
      <c r="E14" s="1"/>
      <c r="F14" s="1"/>
    </row>
    <row r="15" spans="1:7" s="22" customFormat="1" ht="15.75">
      <c r="A15" s="21" t="s">
        <v>4</v>
      </c>
      <c r="B15" s="21" t="s">
        <v>5</v>
      </c>
      <c r="C15" s="21" t="s">
        <v>6</v>
      </c>
      <c r="D15" s="21" t="s">
        <v>7</v>
      </c>
      <c r="E15" s="21" t="s">
        <v>8</v>
      </c>
      <c r="F15" s="21" t="s">
        <v>9</v>
      </c>
    </row>
    <row r="16" spans="1:7">
      <c r="A16" s="3">
        <v>1</v>
      </c>
      <c r="B16" s="4" t="s">
        <v>11</v>
      </c>
      <c r="C16" s="3" t="s">
        <v>12</v>
      </c>
      <c r="D16" s="3">
        <v>1</v>
      </c>
      <c r="E16" s="5">
        <v>2500</v>
      </c>
      <c r="F16" s="5">
        <f t="shared" ref="F16:F38" si="0">E16*D16</f>
        <v>2500</v>
      </c>
    </row>
    <row r="17" spans="1:6">
      <c r="A17" s="3">
        <v>2</v>
      </c>
      <c r="B17" s="4" t="s">
        <v>13</v>
      </c>
      <c r="C17" s="3" t="s">
        <v>12</v>
      </c>
      <c r="D17" s="3">
        <v>1</v>
      </c>
      <c r="E17" s="5">
        <v>3000</v>
      </c>
      <c r="F17" s="5">
        <f t="shared" si="0"/>
        <v>3000</v>
      </c>
    </row>
    <row r="18" spans="1:6">
      <c r="A18" s="3">
        <v>3</v>
      </c>
      <c r="B18" s="4" t="s">
        <v>14</v>
      </c>
      <c r="C18" s="3" t="s">
        <v>15</v>
      </c>
      <c r="D18" s="3">
        <v>1</v>
      </c>
      <c r="E18" s="5">
        <v>2500</v>
      </c>
      <c r="F18" s="5">
        <f t="shared" si="0"/>
        <v>2500</v>
      </c>
    </row>
    <row r="19" spans="1:6">
      <c r="A19" s="3">
        <v>4</v>
      </c>
      <c r="B19" s="4" t="s">
        <v>17</v>
      </c>
      <c r="C19" s="3" t="s">
        <v>10</v>
      </c>
      <c r="D19" s="3">
        <v>5</v>
      </c>
      <c r="E19" s="5">
        <v>3000</v>
      </c>
      <c r="F19" s="5">
        <f t="shared" si="0"/>
        <v>15000</v>
      </c>
    </row>
    <row r="20" spans="1:6">
      <c r="A20" s="3">
        <v>5</v>
      </c>
      <c r="B20" s="4" t="s">
        <v>18</v>
      </c>
      <c r="C20" s="3" t="s">
        <v>10</v>
      </c>
      <c r="D20" s="3">
        <v>2</v>
      </c>
      <c r="E20" s="5">
        <v>6900</v>
      </c>
      <c r="F20" s="5">
        <f t="shared" si="0"/>
        <v>13800</v>
      </c>
    </row>
    <row r="21" spans="1:6">
      <c r="A21" s="3">
        <v>6</v>
      </c>
      <c r="B21" s="4" t="s">
        <v>19</v>
      </c>
      <c r="C21" s="3" t="s">
        <v>20</v>
      </c>
      <c r="D21" s="3">
        <v>5</v>
      </c>
      <c r="E21" s="5">
        <v>3000</v>
      </c>
      <c r="F21" s="5">
        <f t="shared" si="0"/>
        <v>15000</v>
      </c>
    </row>
    <row r="22" spans="1:6">
      <c r="A22" s="3">
        <v>7</v>
      </c>
      <c r="B22" s="4" t="s">
        <v>21</v>
      </c>
      <c r="C22" s="3" t="s">
        <v>20</v>
      </c>
      <c r="D22" s="3">
        <v>1</v>
      </c>
      <c r="E22" s="5">
        <v>6200</v>
      </c>
      <c r="F22" s="5">
        <f t="shared" si="0"/>
        <v>6200</v>
      </c>
    </row>
    <row r="23" spans="1:6">
      <c r="A23" s="3">
        <v>8</v>
      </c>
      <c r="B23" s="4" t="s">
        <v>22</v>
      </c>
      <c r="C23" s="3" t="s">
        <v>20</v>
      </c>
      <c r="D23" s="3">
        <v>10</v>
      </c>
      <c r="E23" s="5">
        <v>7000</v>
      </c>
      <c r="F23" s="5">
        <f t="shared" si="0"/>
        <v>70000</v>
      </c>
    </row>
    <row r="24" spans="1:6">
      <c r="A24" s="3">
        <v>9</v>
      </c>
      <c r="B24" s="4" t="s">
        <v>23</v>
      </c>
      <c r="C24" s="3" t="s">
        <v>20</v>
      </c>
      <c r="D24" s="14">
        <v>2</v>
      </c>
      <c r="E24" s="5">
        <v>6000</v>
      </c>
      <c r="F24" s="5">
        <f t="shared" si="0"/>
        <v>12000</v>
      </c>
    </row>
    <row r="25" spans="1:6">
      <c r="A25" s="3">
        <v>10</v>
      </c>
      <c r="B25" s="4" t="s">
        <v>14</v>
      </c>
      <c r="C25" s="3" t="s">
        <v>15</v>
      </c>
      <c r="D25" s="3">
        <v>5</v>
      </c>
      <c r="E25" s="5">
        <v>2500</v>
      </c>
      <c r="F25" s="5">
        <f t="shared" si="0"/>
        <v>12500</v>
      </c>
    </row>
    <row r="26" spans="1:6">
      <c r="A26" s="3">
        <v>11</v>
      </c>
      <c r="B26" s="4" t="s">
        <v>24</v>
      </c>
      <c r="C26" s="3" t="s">
        <v>20</v>
      </c>
      <c r="D26" s="3">
        <v>5</v>
      </c>
      <c r="E26" s="5">
        <v>6400</v>
      </c>
      <c r="F26" s="5">
        <f t="shared" si="0"/>
        <v>32000</v>
      </c>
    </row>
    <row r="27" spans="1:6">
      <c r="A27" s="3">
        <v>12</v>
      </c>
      <c r="B27" s="4" t="s">
        <v>25</v>
      </c>
      <c r="C27" s="3" t="s">
        <v>26</v>
      </c>
      <c r="D27" s="3">
        <v>5</v>
      </c>
      <c r="E27" s="5">
        <v>3500</v>
      </c>
      <c r="F27" s="5">
        <f t="shared" si="0"/>
        <v>17500</v>
      </c>
    </row>
    <row r="28" spans="1:6">
      <c r="A28" s="3">
        <v>13</v>
      </c>
      <c r="B28" s="4" t="s">
        <v>27</v>
      </c>
      <c r="C28" s="3" t="s">
        <v>28</v>
      </c>
      <c r="D28" s="3">
        <v>5</v>
      </c>
      <c r="E28" s="5">
        <v>2800</v>
      </c>
      <c r="F28" s="5">
        <f t="shared" si="0"/>
        <v>14000</v>
      </c>
    </row>
    <row r="29" spans="1:6">
      <c r="A29" s="3">
        <v>14</v>
      </c>
      <c r="B29" s="4" t="s">
        <v>13</v>
      </c>
      <c r="C29" s="3" t="s">
        <v>12</v>
      </c>
      <c r="D29" s="3">
        <v>2</v>
      </c>
      <c r="E29" s="5">
        <v>3200</v>
      </c>
      <c r="F29" s="5">
        <f t="shared" si="0"/>
        <v>6400</v>
      </c>
    </row>
    <row r="30" spans="1:6">
      <c r="A30" s="3">
        <v>15</v>
      </c>
      <c r="B30" s="4" t="s">
        <v>29</v>
      </c>
      <c r="C30" s="3" t="s">
        <v>16</v>
      </c>
      <c r="D30" s="3">
        <v>2</v>
      </c>
      <c r="E30" s="5">
        <v>4000</v>
      </c>
      <c r="F30" s="5">
        <f t="shared" si="0"/>
        <v>8000</v>
      </c>
    </row>
    <row r="31" spans="1:6">
      <c r="A31" s="3">
        <v>16</v>
      </c>
      <c r="B31" s="4" t="s">
        <v>11</v>
      </c>
      <c r="C31" s="3" t="s">
        <v>12</v>
      </c>
      <c r="D31" s="3">
        <v>6</v>
      </c>
      <c r="E31" s="5">
        <v>2500</v>
      </c>
      <c r="F31" s="5">
        <f t="shared" si="0"/>
        <v>15000</v>
      </c>
    </row>
    <row r="32" spans="1:6">
      <c r="A32" s="3">
        <v>17</v>
      </c>
      <c r="B32" s="4" t="s">
        <v>30</v>
      </c>
      <c r="C32" s="3" t="s">
        <v>31</v>
      </c>
      <c r="D32" s="3">
        <v>3</v>
      </c>
      <c r="E32" s="5">
        <v>3200</v>
      </c>
      <c r="F32" s="5">
        <f t="shared" si="0"/>
        <v>9600</v>
      </c>
    </row>
    <row r="33" spans="1:7">
      <c r="A33" s="3">
        <v>18</v>
      </c>
      <c r="B33" s="4" t="s">
        <v>30</v>
      </c>
      <c r="C33" s="3" t="s">
        <v>31</v>
      </c>
      <c r="D33" s="3">
        <v>2</v>
      </c>
      <c r="E33" s="5">
        <v>3200</v>
      </c>
      <c r="F33" s="5">
        <f t="shared" si="0"/>
        <v>6400</v>
      </c>
    </row>
    <row r="34" spans="1:7">
      <c r="A34" s="3">
        <v>19</v>
      </c>
      <c r="B34" s="4" t="s">
        <v>32</v>
      </c>
      <c r="C34" s="3" t="s">
        <v>16</v>
      </c>
      <c r="D34" s="3">
        <v>2</v>
      </c>
      <c r="E34" s="5">
        <v>6800</v>
      </c>
      <c r="F34" s="5">
        <f t="shared" si="0"/>
        <v>13600</v>
      </c>
    </row>
    <row r="35" spans="1:7">
      <c r="A35" s="3">
        <v>20</v>
      </c>
      <c r="B35" s="4" t="s">
        <v>23</v>
      </c>
      <c r="C35" s="3" t="s">
        <v>20</v>
      </c>
      <c r="D35" s="3">
        <v>2</v>
      </c>
      <c r="E35" s="5">
        <v>6800</v>
      </c>
      <c r="F35" s="5">
        <f t="shared" si="0"/>
        <v>13600</v>
      </c>
    </row>
    <row r="36" spans="1:7">
      <c r="A36" s="3">
        <v>21</v>
      </c>
      <c r="B36" s="8" t="s">
        <v>14</v>
      </c>
      <c r="C36" s="7" t="s">
        <v>15</v>
      </c>
      <c r="D36" s="7">
        <v>5</v>
      </c>
      <c r="E36" s="9">
        <v>2500</v>
      </c>
      <c r="F36" s="9">
        <f t="shared" si="0"/>
        <v>12500</v>
      </c>
    </row>
    <row r="37" spans="1:7">
      <c r="A37" s="3">
        <v>22</v>
      </c>
      <c r="B37" s="16" t="s">
        <v>33</v>
      </c>
      <c r="C37" s="17" t="s">
        <v>20</v>
      </c>
      <c r="D37" s="17">
        <v>2</v>
      </c>
      <c r="E37" s="18">
        <v>3500</v>
      </c>
      <c r="F37" s="18">
        <f t="shared" si="0"/>
        <v>7000</v>
      </c>
    </row>
    <row r="38" spans="1:7">
      <c r="A38" s="3">
        <v>23</v>
      </c>
      <c r="B38" s="19" t="s">
        <v>42</v>
      </c>
      <c r="C38" s="20" t="s">
        <v>31</v>
      </c>
      <c r="D38" s="11">
        <v>1</v>
      </c>
      <c r="E38" s="12">
        <v>4627</v>
      </c>
      <c r="F38" s="12">
        <f t="shared" si="0"/>
        <v>4627</v>
      </c>
    </row>
    <row r="39" spans="1:7">
      <c r="A39" s="26" t="s">
        <v>34</v>
      </c>
      <c r="B39" s="27"/>
      <c r="C39" s="27"/>
      <c r="D39" s="27"/>
      <c r="E39" s="28"/>
      <c r="F39" s="10">
        <f>SUM(F16:F38)</f>
        <v>312727</v>
      </c>
    </row>
    <row r="40" spans="1:7">
      <c r="A40" s="29" t="s">
        <v>35</v>
      </c>
      <c r="B40" s="30"/>
      <c r="C40" s="30"/>
      <c r="D40" s="30"/>
      <c r="E40" s="31"/>
      <c r="F40" s="6">
        <f>F39*0.1</f>
        <v>31272.7</v>
      </c>
    </row>
    <row r="41" spans="1:7">
      <c r="A41" s="29" t="s">
        <v>36</v>
      </c>
      <c r="B41" s="30"/>
      <c r="C41" s="30"/>
      <c r="D41" s="30"/>
      <c r="E41" s="31"/>
      <c r="F41" s="6">
        <f>F40+F39</f>
        <v>343999.7</v>
      </c>
    </row>
    <row r="43" spans="1:7">
      <c r="G43" s="15"/>
    </row>
    <row r="44" spans="1:7">
      <c r="A44" s="1"/>
      <c r="B44" s="1"/>
      <c r="C44" s="1"/>
      <c r="D44" s="1"/>
      <c r="E44" s="23" t="s">
        <v>37</v>
      </c>
      <c r="F44" s="24"/>
    </row>
    <row r="45" spans="1:7">
      <c r="A45" s="1"/>
      <c r="B45" s="1"/>
      <c r="C45" s="1"/>
      <c r="D45" s="1"/>
      <c r="E45" s="23" t="s">
        <v>38</v>
      </c>
      <c r="F45" s="24"/>
    </row>
    <row r="49" spans="1:6">
      <c r="A49" s="1"/>
      <c r="B49" s="1"/>
      <c r="C49" s="1"/>
      <c r="D49" s="1"/>
      <c r="E49" s="23" t="s">
        <v>39</v>
      </c>
      <c r="F49" s="24"/>
    </row>
  </sheetData>
  <mergeCells count="14">
    <mergeCell ref="A10:F10"/>
    <mergeCell ref="A2:F2"/>
    <mergeCell ref="A3:F3"/>
    <mergeCell ref="A4:F4"/>
    <mergeCell ref="A7:F7"/>
    <mergeCell ref="A8:F8"/>
    <mergeCell ref="A9:F9"/>
    <mergeCell ref="E49:F49"/>
    <mergeCell ref="A13:G13"/>
    <mergeCell ref="A39:E39"/>
    <mergeCell ref="A40:E40"/>
    <mergeCell ref="A41:E41"/>
    <mergeCell ref="E44:F44"/>
    <mergeCell ref="E45:F4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52"/>
  <sheetViews>
    <sheetView tabSelected="1" workbookViewId="0">
      <selection activeCell="I40" sqref="I40"/>
    </sheetView>
  </sheetViews>
  <sheetFormatPr defaultRowHeight="15"/>
  <cols>
    <col min="1" max="1" width="7.5703125" style="40" customWidth="1"/>
    <col min="2" max="2" width="35.28515625" style="40" customWidth="1"/>
    <col min="3" max="3" width="9.140625" style="40"/>
    <col min="4" max="4" width="11" style="40" customWidth="1"/>
    <col min="5" max="5" width="11.42578125" style="40" customWidth="1"/>
    <col min="6" max="6" width="13.85546875" style="40" customWidth="1"/>
    <col min="7" max="16384" width="9.140625" style="40"/>
  </cols>
  <sheetData>
    <row r="2" spans="1:6" ht="16.5">
      <c r="A2" s="38" t="s">
        <v>0</v>
      </c>
      <c r="B2" s="39"/>
      <c r="C2" s="39"/>
      <c r="D2" s="39"/>
      <c r="E2" s="39"/>
      <c r="F2" s="39"/>
    </row>
    <row r="3" spans="1:6" ht="15.75">
      <c r="A3" s="41" t="s">
        <v>1</v>
      </c>
      <c r="B3" s="39"/>
      <c r="C3" s="39"/>
      <c r="D3" s="39"/>
      <c r="E3" s="39"/>
      <c r="F3" s="39"/>
    </row>
    <row r="4" spans="1:6" ht="16.5">
      <c r="A4" s="38" t="s">
        <v>2</v>
      </c>
      <c r="B4" s="39"/>
      <c r="C4" s="39"/>
      <c r="D4" s="39"/>
      <c r="E4" s="39"/>
      <c r="F4" s="39"/>
    </row>
    <row r="7" spans="1:6" ht="20.25">
      <c r="A7" s="42" t="s">
        <v>3</v>
      </c>
      <c r="B7" s="39"/>
      <c r="C7" s="39"/>
      <c r="D7" s="39"/>
      <c r="E7" s="39"/>
      <c r="F7" s="39"/>
    </row>
    <row r="8" spans="1:6" ht="15.75">
      <c r="A8" s="43" t="s">
        <v>72</v>
      </c>
      <c r="B8" s="43"/>
      <c r="C8" s="43"/>
      <c r="D8" s="43"/>
      <c r="E8" s="43"/>
      <c r="F8" s="43"/>
    </row>
    <row r="9" spans="1:6" ht="16.5">
      <c r="A9" s="44" t="s">
        <v>74</v>
      </c>
      <c r="B9" s="44"/>
      <c r="C9" s="44"/>
      <c r="D9" s="44"/>
      <c r="E9" s="44"/>
      <c r="F9" s="44"/>
    </row>
    <row r="10" spans="1:6" ht="15.75">
      <c r="A10" s="45" t="s">
        <v>73</v>
      </c>
      <c r="B10" s="45"/>
      <c r="C10" s="45"/>
      <c r="D10" s="45"/>
      <c r="E10" s="45"/>
      <c r="F10" s="45"/>
    </row>
    <row r="11" spans="1:6" ht="15.75">
      <c r="A11" s="46"/>
      <c r="B11" s="46"/>
      <c r="C11" s="46"/>
      <c r="D11" s="46"/>
      <c r="E11" s="46"/>
      <c r="F11" s="46"/>
    </row>
    <row r="12" spans="1:6" ht="15.75">
      <c r="A12" s="47" t="s">
        <v>75</v>
      </c>
    </row>
    <row r="13" spans="1:6" ht="15.75">
      <c r="A13" s="48" t="s">
        <v>76</v>
      </c>
      <c r="B13" s="48"/>
      <c r="C13" s="48"/>
      <c r="D13" s="48"/>
      <c r="E13" s="48"/>
      <c r="F13" s="48"/>
    </row>
    <row r="14" spans="1:6" ht="15.75">
      <c r="A14" s="47" t="s">
        <v>77</v>
      </c>
    </row>
    <row r="15" spans="1:6" s="55" customFormat="1" ht="15.75">
      <c r="A15" s="54" t="s">
        <v>4</v>
      </c>
      <c r="B15" s="54" t="s">
        <v>5</v>
      </c>
      <c r="C15" s="54" t="s">
        <v>6</v>
      </c>
      <c r="D15" s="54" t="s">
        <v>7</v>
      </c>
      <c r="E15" s="54" t="s">
        <v>8</v>
      </c>
      <c r="F15" s="54" t="s">
        <v>9</v>
      </c>
    </row>
    <row r="16" spans="1:6" s="59" customFormat="1" ht="14.25">
      <c r="A16" s="56">
        <v>1</v>
      </c>
      <c r="B16" s="57" t="s">
        <v>47</v>
      </c>
      <c r="C16" s="56" t="s">
        <v>48</v>
      </c>
      <c r="D16" s="56">
        <v>120</v>
      </c>
      <c r="E16" s="58">
        <v>13000</v>
      </c>
      <c r="F16" s="58">
        <f t="shared" ref="F16:F41" si="0">D16*E16</f>
        <v>1560000</v>
      </c>
    </row>
    <row r="17" spans="1:7" s="59" customFormat="1" ht="14.25">
      <c r="A17" s="56">
        <v>2</v>
      </c>
      <c r="B17" s="57" t="s">
        <v>78</v>
      </c>
      <c r="C17" s="56" t="s">
        <v>51</v>
      </c>
      <c r="D17" s="56">
        <v>20</v>
      </c>
      <c r="E17" s="58">
        <v>51000</v>
      </c>
      <c r="F17" s="58">
        <f t="shared" si="0"/>
        <v>1020000</v>
      </c>
    </row>
    <row r="18" spans="1:7" s="59" customFormat="1" ht="14.25">
      <c r="A18" s="56">
        <v>3</v>
      </c>
      <c r="B18" s="57" t="s">
        <v>49</v>
      </c>
      <c r="C18" s="56" t="s">
        <v>48</v>
      </c>
      <c r="D18" s="56">
        <v>88</v>
      </c>
      <c r="E18" s="58">
        <v>13000</v>
      </c>
      <c r="F18" s="58">
        <f t="shared" si="0"/>
        <v>1144000</v>
      </c>
    </row>
    <row r="19" spans="1:7" s="59" customFormat="1" ht="14.25">
      <c r="A19" s="56">
        <v>4</v>
      </c>
      <c r="B19" s="57" t="s">
        <v>50</v>
      </c>
      <c r="C19" s="56" t="s">
        <v>51</v>
      </c>
      <c r="D19" s="56">
        <v>10</v>
      </c>
      <c r="E19" s="58">
        <v>26500</v>
      </c>
      <c r="F19" s="58">
        <f t="shared" si="0"/>
        <v>265000</v>
      </c>
    </row>
    <row r="20" spans="1:7" s="59" customFormat="1" ht="14.25">
      <c r="A20" s="56">
        <v>5</v>
      </c>
      <c r="B20" s="57" t="s">
        <v>52</v>
      </c>
      <c r="C20" s="56" t="s">
        <v>51</v>
      </c>
      <c r="D20" s="56">
        <v>2</v>
      </c>
      <c r="E20" s="58">
        <v>73000</v>
      </c>
      <c r="F20" s="58">
        <f t="shared" si="0"/>
        <v>146000</v>
      </c>
    </row>
    <row r="21" spans="1:7" s="59" customFormat="1" ht="14.25">
      <c r="A21" s="56">
        <v>6</v>
      </c>
      <c r="B21" s="57" t="s">
        <v>19</v>
      </c>
      <c r="C21" s="56" t="s">
        <v>20</v>
      </c>
      <c r="D21" s="56">
        <v>5</v>
      </c>
      <c r="E21" s="58">
        <v>3000</v>
      </c>
      <c r="F21" s="58">
        <f t="shared" si="0"/>
        <v>15000</v>
      </c>
    </row>
    <row r="22" spans="1:7" s="59" customFormat="1" ht="14.25">
      <c r="A22" s="56">
        <v>7</v>
      </c>
      <c r="B22" s="57" t="s">
        <v>53</v>
      </c>
      <c r="C22" s="56" t="s">
        <v>31</v>
      </c>
      <c r="D22" s="56">
        <v>20</v>
      </c>
      <c r="E22" s="58">
        <v>4600</v>
      </c>
      <c r="F22" s="58">
        <f t="shared" si="0"/>
        <v>92000</v>
      </c>
    </row>
    <row r="23" spans="1:7" s="59" customFormat="1" ht="14.25">
      <c r="A23" s="56">
        <v>8</v>
      </c>
      <c r="B23" s="57" t="s">
        <v>79</v>
      </c>
      <c r="C23" s="56" t="s">
        <v>31</v>
      </c>
      <c r="D23" s="56">
        <v>1</v>
      </c>
      <c r="E23" s="58">
        <v>9600</v>
      </c>
      <c r="F23" s="58">
        <f t="shared" si="0"/>
        <v>9600</v>
      </c>
    </row>
    <row r="24" spans="1:7" s="59" customFormat="1" ht="14.25">
      <c r="A24" s="56">
        <v>9</v>
      </c>
      <c r="B24" s="57" t="s">
        <v>54</v>
      </c>
      <c r="C24" s="56" t="s">
        <v>15</v>
      </c>
      <c r="D24" s="56">
        <v>15</v>
      </c>
      <c r="E24" s="58">
        <v>11800</v>
      </c>
      <c r="F24" s="58">
        <f t="shared" si="0"/>
        <v>177000</v>
      </c>
    </row>
    <row r="25" spans="1:7" s="59" customFormat="1" ht="14.25">
      <c r="A25" s="56">
        <v>10</v>
      </c>
      <c r="B25" s="57" t="s">
        <v>55</v>
      </c>
      <c r="C25" s="56" t="s">
        <v>31</v>
      </c>
      <c r="D25" s="56">
        <v>5</v>
      </c>
      <c r="E25" s="58">
        <v>6500</v>
      </c>
      <c r="F25" s="58">
        <f t="shared" si="0"/>
        <v>32500</v>
      </c>
    </row>
    <row r="26" spans="1:7" s="59" customFormat="1" ht="14.25">
      <c r="A26" s="56">
        <v>11</v>
      </c>
      <c r="B26" s="57" t="s">
        <v>56</v>
      </c>
      <c r="C26" s="56" t="s">
        <v>16</v>
      </c>
      <c r="D26" s="56">
        <v>4</v>
      </c>
      <c r="E26" s="58">
        <f>21000+252</f>
        <v>21252</v>
      </c>
      <c r="F26" s="58">
        <f t="shared" si="0"/>
        <v>85008</v>
      </c>
    </row>
    <row r="27" spans="1:7" s="59" customFormat="1" ht="14.25">
      <c r="A27" s="56">
        <v>12</v>
      </c>
      <c r="B27" s="57" t="s">
        <v>13</v>
      </c>
      <c r="C27" s="56" t="s">
        <v>12</v>
      </c>
      <c r="D27" s="56">
        <v>15</v>
      </c>
      <c r="E27" s="58">
        <v>3100</v>
      </c>
      <c r="F27" s="58">
        <f t="shared" si="0"/>
        <v>46500</v>
      </c>
      <c r="G27" s="62"/>
    </row>
    <row r="28" spans="1:7" s="59" customFormat="1" ht="14.25">
      <c r="A28" s="56">
        <v>13</v>
      </c>
      <c r="B28" s="57" t="s">
        <v>57</v>
      </c>
      <c r="C28" s="56" t="s">
        <v>31</v>
      </c>
      <c r="D28" s="56">
        <v>30</v>
      </c>
      <c r="E28" s="58">
        <v>6000</v>
      </c>
      <c r="F28" s="58">
        <f t="shared" si="0"/>
        <v>180000</v>
      </c>
    </row>
    <row r="29" spans="1:7" s="59" customFormat="1" ht="14.25">
      <c r="A29" s="56">
        <v>14</v>
      </c>
      <c r="B29" s="57" t="s">
        <v>58</v>
      </c>
      <c r="C29" s="56" t="s">
        <v>59</v>
      </c>
      <c r="D29" s="56">
        <v>12</v>
      </c>
      <c r="E29" s="58">
        <v>5800</v>
      </c>
      <c r="F29" s="58">
        <f t="shared" si="0"/>
        <v>69600</v>
      </c>
    </row>
    <row r="30" spans="1:7" s="59" customFormat="1" ht="14.25">
      <c r="A30" s="56">
        <v>15</v>
      </c>
      <c r="B30" s="57" t="s">
        <v>60</v>
      </c>
      <c r="C30" s="56" t="s">
        <v>48</v>
      </c>
      <c r="D30" s="56">
        <v>20</v>
      </c>
      <c r="E30" s="58">
        <v>1500</v>
      </c>
      <c r="F30" s="58">
        <f t="shared" si="0"/>
        <v>30000</v>
      </c>
    </row>
    <row r="31" spans="1:7" s="59" customFormat="1" ht="14.25">
      <c r="A31" s="56">
        <v>16</v>
      </c>
      <c r="B31" s="57" t="s">
        <v>61</v>
      </c>
      <c r="C31" s="56" t="s">
        <v>10</v>
      </c>
      <c r="D31" s="56">
        <v>10</v>
      </c>
      <c r="E31" s="58">
        <v>1700</v>
      </c>
      <c r="F31" s="58">
        <f t="shared" si="0"/>
        <v>17000</v>
      </c>
    </row>
    <row r="32" spans="1:7" s="59" customFormat="1" ht="14.25">
      <c r="A32" s="56">
        <v>17</v>
      </c>
      <c r="B32" s="57" t="s">
        <v>62</v>
      </c>
      <c r="C32" s="56" t="s">
        <v>20</v>
      </c>
      <c r="D32" s="56">
        <v>11</v>
      </c>
      <c r="E32" s="58">
        <v>12291</v>
      </c>
      <c r="F32" s="58">
        <f t="shared" si="0"/>
        <v>135201</v>
      </c>
    </row>
    <row r="33" spans="1:9" s="59" customFormat="1" ht="14.25">
      <c r="A33" s="56">
        <v>18</v>
      </c>
      <c r="B33" s="57" t="s">
        <v>63</v>
      </c>
      <c r="C33" s="56" t="s">
        <v>64</v>
      </c>
      <c r="D33" s="56">
        <v>12</v>
      </c>
      <c r="E33" s="58">
        <v>12500</v>
      </c>
      <c r="F33" s="58">
        <f t="shared" si="0"/>
        <v>150000</v>
      </c>
    </row>
    <row r="34" spans="1:9" s="59" customFormat="1" ht="14.25">
      <c r="A34" s="56">
        <v>19</v>
      </c>
      <c r="B34" s="57" t="s">
        <v>65</v>
      </c>
      <c r="C34" s="56" t="s">
        <v>20</v>
      </c>
      <c r="D34" s="56">
        <v>15</v>
      </c>
      <c r="E34" s="58">
        <v>3000</v>
      </c>
      <c r="F34" s="58">
        <f t="shared" si="0"/>
        <v>45000</v>
      </c>
    </row>
    <row r="35" spans="1:9" s="59" customFormat="1" ht="14.25">
      <c r="A35" s="56">
        <v>20</v>
      </c>
      <c r="B35" s="57" t="s">
        <v>66</v>
      </c>
      <c r="C35" s="56" t="s">
        <v>48</v>
      </c>
      <c r="D35" s="56">
        <v>100</v>
      </c>
      <c r="E35" s="58">
        <v>3000</v>
      </c>
      <c r="F35" s="58">
        <f t="shared" si="0"/>
        <v>300000</v>
      </c>
    </row>
    <row r="36" spans="1:9" s="59" customFormat="1" ht="14.25">
      <c r="A36" s="56">
        <v>21</v>
      </c>
      <c r="B36" s="57" t="s">
        <v>67</v>
      </c>
      <c r="C36" s="56" t="s">
        <v>68</v>
      </c>
      <c r="D36" s="56">
        <v>10</v>
      </c>
      <c r="E36" s="58">
        <v>24000</v>
      </c>
      <c r="F36" s="58">
        <f t="shared" si="0"/>
        <v>240000</v>
      </c>
    </row>
    <row r="37" spans="1:9" s="59" customFormat="1" ht="14.25">
      <c r="A37" s="56">
        <v>22</v>
      </c>
      <c r="B37" s="57" t="s">
        <v>69</v>
      </c>
      <c r="C37" s="56" t="s">
        <v>26</v>
      </c>
      <c r="D37" s="56">
        <v>10</v>
      </c>
      <c r="E37" s="58">
        <v>4000</v>
      </c>
      <c r="F37" s="58">
        <f t="shared" si="0"/>
        <v>40000</v>
      </c>
    </row>
    <row r="38" spans="1:9" s="59" customFormat="1" ht="14.25">
      <c r="A38" s="56">
        <v>23</v>
      </c>
      <c r="B38" s="57" t="s">
        <v>14</v>
      </c>
      <c r="C38" s="56" t="s">
        <v>15</v>
      </c>
      <c r="D38" s="56">
        <v>40</v>
      </c>
      <c r="E38" s="58">
        <v>2400</v>
      </c>
      <c r="F38" s="58">
        <f t="shared" si="0"/>
        <v>96000</v>
      </c>
    </row>
    <row r="39" spans="1:9" s="59" customFormat="1" ht="14.25">
      <c r="A39" s="56">
        <v>24</v>
      </c>
      <c r="B39" s="57" t="s">
        <v>70</v>
      </c>
      <c r="C39" s="56" t="s">
        <v>20</v>
      </c>
      <c r="D39" s="56">
        <v>12</v>
      </c>
      <c r="E39" s="58">
        <v>3000</v>
      </c>
      <c r="F39" s="58">
        <f t="shared" si="0"/>
        <v>36000</v>
      </c>
    </row>
    <row r="40" spans="1:9" s="59" customFormat="1" ht="14.25">
      <c r="A40" s="56">
        <v>25</v>
      </c>
      <c r="B40" s="57" t="s">
        <v>71</v>
      </c>
      <c r="C40" s="56" t="s">
        <v>48</v>
      </c>
      <c r="D40" s="56">
        <v>15</v>
      </c>
      <c r="E40" s="58">
        <v>2900</v>
      </c>
      <c r="F40" s="58">
        <f t="shared" si="0"/>
        <v>43500</v>
      </c>
    </row>
    <row r="41" spans="1:9" s="59" customFormat="1" ht="14.25">
      <c r="A41" s="56">
        <v>26</v>
      </c>
      <c r="B41" s="57" t="s">
        <v>58</v>
      </c>
      <c r="C41" s="56" t="s">
        <v>59</v>
      </c>
      <c r="D41" s="56">
        <v>20</v>
      </c>
      <c r="E41" s="58">
        <v>5800</v>
      </c>
      <c r="F41" s="58">
        <f t="shared" si="0"/>
        <v>116000</v>
      </c>
    </row>
    <row r="42" spans="1:9">
      <c r="A42" s="49" t="s">
        <v>34</v>
      </c>
      <c r="B42" s="50"/>
      <c r="C42" s="50"/>
      <c r="D42" s="50"/>
      <c r="E42" s="51"/>
      <c r="F42" s="52">
        <f>SUM(F16:F41)</f>
        <v>6090909</v>
      </c>
    </row>
    <row r="43" spans="1:9">
      <c r="A43" s="49" t="s">
        <v>35</v>
      </c>
      <c r="B43" s="50"/>
      <c r="C43" s="50"/>
      <c r="D43" s="50"/>
      <c r="E43" s="51"/>
      <c r="F43" s="52">
        <f>F42*0.1</f>
        <v>609090.9</v>
      </c>
    </row>
    <row r="44" spans="1:9">
      <c r="A44" s="49" t="s">
        <v>36</v>
      </c>
      <c r="B44" s="50"/>
      <c r="C44" s="50"/>
      <c r="D44" s="50"/>
      <c r="E44" s="51"/>
      <c r="F44" s="52">
        <f>F42+F43</f>
        <v>6699999.9000000004</v>
      </c>
    </row>
    <row r="45" spans="1:9">
      <c r="G45" s="60"/>
    </row>
    <row r="46" spans="1:9">
      <c r="G46" s="60"/>
      <c r="H46" s="61"/>
      <c r="I46" s="61"/>
    </row>
    <row r="47" spans="1:9">
      <c r="E47" s="53" t="s">
        <v>37</v>
      </c>
      <c r="F47" s="39"/>
    </row>
    <row r="48" spans="1:9">
      <c r="E48" s="53" t="s">
        <v>38</v>
      </c>
      <c r="F48" s="39"/>
    </row>
    <row r="52" spans="5:6">
      <c r="E52" s="53" t="s">
        <v>39</v>
      </c>
      <c r="F52" s="39"/>
    </row>
  </sheetData>
  <mergeCells count="14">
    <mergeCell ref="E48:F48"/>
    <mergeCell ref="E52:F52"/>
    <mergeCell ref="A10:F10"/>
    <mergeCell ref="A13:F13"/>
    <mergeCell ref="A42:E42"/>
    <mergeCell ref="A43:E43"/>
    <mergeCell ref="A44:E44"/>
    <mergeCell ref="E47:F47"/>
    <mergeCell ref="A2:F2"/>
    <mergeCell ref="A3:F3"/>
    <mergeCell ref="A4:F4"/>
    <mergeCell ref="A7:F7"/>
    <mergeCell ref="A8:F8"/>
    <mergeCell ref="A9:F9"/>
  </mergeCells>
  <pageMargins left="0.7" right="0.36" top="0.75" bottom="0.24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O&amp;Z</vt:lpstr>
      <vt:lpstr>xd chị phượng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2014-09-30T09:40:54Z</cp:lastPrinted>
  <dcterms:created xsi:type="dcterms:W3CDTF">2014-09-30T02:08:19Z</dcterms:created>
  <dcterms:modified xsi:type="dcterms:W3CDTF">2014-09-30T09:44:04Z</dcterms:modified>
</cp:coreProperties>
</file>