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55" windowHeight="114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Sheet1!$B$4:$H$42</definedName>
  </definedNames>
  <calcPr calcId="124519"/>
</workbook>
</file>

<file path=xl/calcChain.xml><?xml version="1.0" encoding="utf-8"?>
<calcChain xmlns="http://schemas.openxmlformats.org/spreadsheetml/2006/main">
  <c r="I12" i="1"/>
  <c r="G43"/>
  <c r="G32"/>
  <c r="G33"/>
  <c r="G34"/>
  <c r="G35"/>
  <c r="G36"/>
  <c r="G37"/>
  <c r="G38"/>
  <c r="G39"/>
  <c r="G40"/>
  <c r="G41"/>
  <c r="G42"/>
  <c r="G30"/>
  <c r="G17"/>
  <c r="G18"/>
  <c r="G19"/>
  <c r="G20"/>
  <c r="G21"/>
  <c r="G22"/>
  <c r="G23"/>
  <c r="G24"/>
  <c r="G25"/>
  <c r="G26"/>
  <c r="G27"/>
  <c r="G28"/>
  <c r="G29"/>
  <c r="G6"/>
  <c r="G7"/>
  <c r="G8"/>
  <c r="G9"/>
  <c r="G10"/>
  <c r="G11"/>
  <c r="G13"/>
  <c r="G14"/>
  <c r="G5"/>
  <c r="E12"/>
  <c r="G12" s="1"/>
  <c r="G31"/>
  <c r="G16"/>
  <c r="G44" l="1"/>
  <c r="G15"/>
</calcChain>
</file>

<file path=xl/sharedStrings.xml><?xml version="1.0" encoding="utf-8"?>
<sst xmlns="http://schemas.openxmlformats.org/spreadsheetml/2006/main" count="156" uniqueCount="68">
  <si>
    <t>STT</t>
  </si>
  <si>
    <t>Tên hàng</t>
  </si>
  <si>
    <t>ĐVT</t>
  </si>
  <si>
    <t xml:space="preserve">SL </t>
  </si>
  <si>
    <t>Đơn giá</t>
  </si>
  <si>
    <t>Thành Tiền</t>
  </si>
  <si>
    <t>Note</t>
  </si>
  <si>
    <t>Drinking</t>
  </si>
  <si>
    <t>Café sữa Vina 1 bịch / 24 gói</t>
  </si>
  <si>
    <t>Bịch</t>
  </si>
  <si>
    <t>BL-4581</t>
  </si>
  <si>
    <t>Hygiene</t>
  </si>
  <si>
    <t xml:space="preserve">Cuộn rác 3 màu Trí Quang </t>
  </si>
  <si>
    <t xml:space="preserve">Kg </t>
  </si>
  <si>
    <t>Duck tím 900 ml</t>
  </si>
  <si>
    <t>Chai</t>
  </si>
  <si>
    <t>Giấy vệ sinh cuộn AN AN</t>
  </si>
  <si>
    <t>Cuộn</t>
  </si>
  <si>
    <t>Gift glass cleaner 580ml</t>
  </si>
  <si>
    <t xml:space="preserve">Khăn lau tay màu cotton  ( 28 * 28 cm ) </t>
  </si>
  <si>
    <t xml:space="preserve">Cái </t>
  </si>
  <si>
    <t>Lau sàn Sunlight 4L</t>
  </si>
  <si>
    <t>Can</t>
  </si>
  <si>
    <t>Ly nhựa uống nước 220ml (loại ít mỏng)</t>
  </si>
  <si>
    <t>Cái</t>
  </si>
  <si>
    <t>Milo (1dây- 10gói)</t>
  </si>
  <si>
    <t>Dây</t>
  </si>
  <si>
    <t>Nước rửa chén Sunlight chanh 5L</t>
  </si>
  <si>
    <t>Nước rửa tay Lifebuoy</t>
  </si>
  <si>
    <t xml:space="preserve">Sáp thơm Glade 200g Hương Lài </t>
  </si>
  <si>
    <t>Cục</t>
  </si>
  <si>
    <t>Xà bông Lifebouy ( táo )</t>
  </si>
  <si>
    <t xml:space="preserve">Xịt muỗi Raid 600 ml </t>
  </si>
  <si>
    <t>Xịt phòng Glade</t>
  </si>
  <si>
    <t xml:space="preserve">Chai </t>
  </si>
  <si>
    <t>Stationary</t>
  </si>
  <si>
    <t xml:space="preserve">Bao thư 11 8 18 cm </t>
  </si>
  <si>
    <t xml:space="preserve">Xấp </t>
  </si>
  <si>
    <t>BL-4585</t>
  </si>
  <si>
    <t xml:space="preserve">Bìa phân trang nhựa 12 số </t>
  </si>
  <si>
    <t>Xấp</t>
  </si>
  <si>
    <t>Bút bi TL-031 (xanh,đỏ,đen)</t>
  </si>
  <si>
    <t>Cây</t>
  </si>
  <si>
    <t xml:space="preserve">Bút gel 09 TL </t>
  </si>
  <si>
    <t>Bút lông dầu nhỏ PM-04 CeeDee TL (xanh,đỏ,đen)</t>
  </si>
  <si>
    <t>Bút xóa nước CP02-TL 12ml</t>
  </si>
  <si>
    <t>Dao rọc giấy lớn 0423 SDI (3 lưỡi)</t>
  </si>
  <si>
    <t xml:space="preserve">Đường que </t>
  </si>
  <si>
    <t xml:space="preserve">bịch </t>
  </si>
  <si>
    <t xml:space="preserve">Lavazza bel canto coffee </t>
  </si>
  <si>
    <t>Lưỡi dao lớn 1404 SDI</t>
  </si>
  <si>
    <t>Hộp</t>
  </si>
  <si>
    <t xml:space="preserve">Milo sữa 3 in 1 </t>
  </si>
  <si>
    <t>dây</t>
  </si>
  <si>
    <t xml:space="preserve">Thước 20 cm cứng </t>
  </si>
  <si>
    <t xml:space="preserve">cây </t>
  </si>
  <si>
    <t xml:space="preserve">Trà Lipton túi lọc 100 gói </t>
  </si>
  <si>
    <t>hộp</t>
  </si>
  <si>
    <t xml:space="preserve">Vina Caphe 3 in 1 ( 24 gói / bịch ) </t>
  </si>
  <si>
    <t xml:space="preserve">Bịch </t>
  </si>
  <si>
    <t xml:space="preserve">Bìa còng bật DK 7 P </t>
  </si>
  <si>
    <t>BL-4595</t>
  </si>
  <si>
    <t xml:space="preserve">Decal A4 đế vàng </t>
  </si>
  <si>
    <t xml:space="preserve">Ngũ cốc calsome </t>
  </si>
  <si>
    <t xml:space="preserve">Sáp thơm hương sớm mai </t>
  </si>
  <si>
    <t xml:space="preserve">cục </t>
  </si>
  <si>
    <t>TOTAL</t>
  </si>
  <si>
    <t>DA. BL-4581 BL-4585 &amp; BL-4595</t>
  </si>
</sst>
</file>

<file path=xl/styles.xml><?xml version="1.0" encoding="utf-8"?>
<styleSheet xmlns="http://schemas.openxmlformats.org/spreadsheetml/2006/main">
  <numFmts count="1">
    <numFmt numFmtId="164" formatCode="#,###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40">
    <xf numFmtId="0" fontId="0" fillId="0" borderId="0" xfId="0"/>
    <xf numFmtId="0" fontId="3" fillId="2" borderId="1" xfId="1" applyNumberFormat="1" applyFont="1" applyFill="1" applyBorder="1" applyAlignment="1">
      <alignment horizontal="center" wrapText="1"/>
    </xf>
    <xf numFmtId="0" fontId="4" fillId="3" borderId="1" xfId="0" applyNumberFormat="1" applyFont="1" applyFill="1" applyBorder="1" applyAlignment="1">
      <alignment horizontal="center"/>
    </xf>
    <xf numFmtId="0" fontId="5" fillId="3" borderId="1" xfId="1" applyFont="1" applyFill="1" applyBorder="1"/>
    <xf numFmtId="164" fontId="5" fillId="3" borderId="1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right"/>
    </xf>
    <xf numFmtId="0" fontId="4" fillId="3" borderId="1" xfId="1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left"/>
    </xf>
    <xf numFmtId="0" fontId="4" fillId="4" borderId="1" xfId="1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left"/>
    </xf>
    <xf numFmtId="164" fontId="0" fillId="4" borderId="1" xfId="0" applyNumberFormat="1" applyFont="1" applyFill="1" applyBorder="1" applyAlignment="1">
      <alignment horizontal="right"/>
    </xf>
    <xf numFmtId="0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right"/>
    </xf>
    <xf numFmtId="0" fontId="0" fillId="4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3" fillId="4" borderId="1" xfId="1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3" fontId="3" fillId="2" borderId="1" xfId="1" applyNumberFormat="1" applyFont="1" applyFill="1" applyBorder="1" applyAlignment="1">
      <alignment horizontal="center" wrapText="1"/>
    </xf>
    <xf numFmtId="0" fontId="1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Border="1"/>
    <xf numFmtId="164" fontId="6" fillId="0" borderId="1" xfId="0" applyNumberFormat="1" applyFont="1" applyBorder="1"/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>
      <alignment vertical="center"/>
    </xf>
    <xf numFmtId="0" fontId="5" fillId="5" borderId="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right"/>
    </xf>
    <xf numFmtId="0" fontId="5" fillId="6" borderId="1" xfId="0" applyNumberFormat="1" applyFont="1" applyFill="1" applyBorder="1" applyAlignment="1">
      <alignment horizontal="left"/>
    </xf>
    <xf numFmtId="0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right"/>
    </xf>
    <xf numFmtId="0" fontId="0" fillId="5" borderId="1" xfId="0" applyNumberFormat="1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I44"/>
  <sheetViews>
    <sheetView tabSelected="1" workbookViewId="0">
      <selection activeCell="C34" sqref="C34"/>
    </sheetView>
  </sheetViews>
  <sheetFormatPr defaultRowHeight="15"/>
  <cols>
    <col min="1" max="1" width="3.5703125" customWidth="1"/>
    <col min="2" max="2" width="10.85546875" bestFit="1" customWidth="1"/>
    <col min="3" max="3" width="49.85546875" bestFit="1" customWidth="1"/>
    <col min="6" max="6" width="10.85546875" customWidth="1"/>
    <col min="7" max="7" width="14.28515625" customWidth="1"/>
  </cols>
  <sheetData>
    <row r="2" spans="2:9" ht="30" customHeight="1">
      <c r="B2" s="30" t="s">
        <v>67</v>
      </c>
    </row>
    <row r="4" spans="2:9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2" t="s">
        <v>5</v>
      </c>
      <c r="H4" s="23" t="s">
        <v>6</v>
      </c>
    </row>
    <row r="5" spans="2:9">
      <c r="B5" s="2" t="s">
        <v>7</v>
      </c>
      <c r="C5" s="3" t="s">
        <v>8</v>
      </c>
      <c r="D5" s="16" t="s">
        <v>9</v>
      </c>
      <c r="E5" s="16">
        <v>2</v>
      </c>
      <c r="F5" s="4">
        <v>52500</v>
      </c>
      <c r="G5" s="4">
        <f>F5*E5</f>
        <v>105000</v>
      </c>
      <c r="H5" s="24" t="s">
        <v>10</v>
      </c>
    </row>
    <row r="6" spans="2:9">
      <c r="B6" s="5" t="s">
        <v>7</v>
      </c>
      <c r="C6" s="31" t="s">
        <v>25</v>
      </c>
      <c r="D6" s="32" t="s">
        <v>26</v>
      </c>
      <c r="E6" s="32">
        <v>6</v>
      </c>
      <c r="F6" s="33">
        <v>22000</v>
      </c>
      <c r="G6" s="4">
        <f t="shared" ref="G6:G14" si="0">F6*E6</f>
        <v>132000</v>
      </c>
      <c r="H6" s="25" t="s">
        <v>10</v>
      </c>
    </row>
    <row r="7" spans="2:9">
      <c r="B7" s="8" t="s">
        <v>7</v>
      </c>
      <c r="C7" s="9" t="s">
        <v>47</v>
      </c>
      <c r="D7" s="16" t="s">
        <v>48</v>
      </c>
      <c r="E7" s="16">
        <v>4</v>
      </c>
      <c r="F7" s="4">
        <v>16500</v>
      </c>
      <c r="G7" s="4">
        <f t="shared" si="0"/>
        <v>66000</v>
      </c>
      <c r="H7" s="24" t="s">
        <v>38</v>
      </c>
    </row>
    <row r="8" spans="2:9">
      <c r="B8" s="10" t="s">
        <v>7</v>
      </c>
      <c r="C8" s="6" t="s">
        <v>49</v>
      </c>
      <c r="D8" s="17" t="s">
        <v>9</v>
      </c>
      <c r="E8" s="17">
        <v>2</v>
      </c>
      <c r="F8" s="7">
        <v>185000</v>
      </c>
      <c r="G8" s="4">
        <f t="shared" si="0"/>
        <v>370000</v>
      </c>
      <c r="H8" s="25" t="s">
        <v>38</v>
      </c>
    </row>
    <row r="9" spans="2:9">
      <c r="B9" s="8" t="s">
        <v>7</v>
      </c>
      <c r="C9" s="34" t="s">
        <v>52</v>
      </c>
      <c r="D9" s="35" t="s">
        <v>53</v>
      </c>
      <c r="E9" s="35">
        <v>15</v>
      </c>
      <c r="F9" s="36">
        <v>22080</v>
      </c>
      <c r="G9" s="4">
        <f t="shared" si="0"/>
        <v>331200</v>
      </c>
      <c r="H9" s="24" t="s">
        <v>38</v>
      </c>
    </row>
    <row r="10" spans="2:9">
      <c r="B10" s="10" t="s">
        <v>7</v>
      </c>
      <c r="C10" s="6" t="s">
        <v>56</v>
      </c>
      <c r="D10" s="17" t="s">
        <v>57</v>
      </c>
      <c r="E10" s="17">
        <v>2</v>
      </c>
      <c r="F10" s="7">
        <v>138000</v>
      </c>
      <c r="G10" s="4">
        <f t="shared" si="0"/>
        <v>276000</v>
      </c>
      <c r="H10" s="25" t="s">
        <v>38</v>
      </c>
    </row>
    <row r="11" spans="2:9">
      <c r="B11" s="8" t="s">
        <v>7</v>
      </c>
      <c r="C11" s="9" t="s">
        <v>58</v>
      </c>
      <c r="D11" s="16" t="s">
        <v>59</v>
      </c>
      <c r="E11" s="16">
        <v>5</v>
      </c>
      <c r="F11" s="4">
        <v>52500</v>
      </c>
      <c r="G11" s="4">
        <f t="shared" si="0"/>
        <v>262500</v>
      </c>
      <c r="H11" s="24" t="s">
        <v>38</v>
      </c>
    </row>
    <row r="12" spans="2:9">
      <c r="B12" s="10" t="s">
        <v>7</v>
      </c>
      <c r="C12" s="37" t="s">
        <v>52</v>
      </c>
      <c r="D12" s="38" t="s">
        <v>53</v>
      </c>
      <c r="E12" s="38">
        <f>3*3</f>
        <v>9</v>
      </c>
      <c r="F12" s="39">
        <v>22080</v>
      </c>
      <c r="G12" s="4">
        <f t="shared" si="0"/>
        <v>198720</v>
      </c>
      <c r="H12" s="25" t="s">
        <v>61</v>
      </c>
      <c r="I12">
        <f>E12+E9+E6</f>
        <v>30</v>
      </c>
    </row>
    <row r="13" spans="2:9">
      <c r="B13" s="8" t="s">
        <v>7</v>
      </c>
      <c r="C13" s="13" t="s">
        <v>63</v>
      </c>
      <c r="D13" s="18" t="s">
        <v>48</v>
      </c>
      <c r="E13" s="18">
        <v>3</v>
      </c>
      <c r="F13" s="14">
        <v>44000</v>
      </c>
      <c r="G13" s="4">
        <f t="shared" si="0"/>
        <v>132000</v>
      </c>
      <c r="H13" s="24" t="s">
        <v>61</v>
      </c>
    </row>
    <row r="14" spans="2:9">
      <c r="B14" s="10" t="s">
        <v>7</v>
      </c>
      <c r="C14" s="11" t="s">
        <v>58</v>
      </c>
      <c r="D14" s="15" t="s">
        <v>59</v>
      </c>
      <c r="E14" s="15">
        <v>15</v>
      </c>
      <c r="F14" s="12">
        <v>52500</v>
      </c>
      <c r="G14" s="4">
        <f t="shared" si="0"/>
        <v>787500</v>
      </c>
      <c r="H14" s="25" t="s">
        <v>61</v>
      </c>
    </row>
    <row r="15" spans="2:9">
      <c r="B15" s="10"/>
      <c r="C15" s="11"/>
      <c r="D15" s="15"/>
      <c r="E15" s="15"/>
      <c r="F15" s="19" t="s">
        <v>7</v>
      </c>
      <c r="G15" s="20">
        <f>SUM(G5:G14)</f>
        <v>2660920</v>
      </c>
      <c r="H15" s="25"/>
    </row>
    <row r="16" spans="2:9">
      <c r="B16" s="8" t="s">
        <v>11</v>
      </c>
      <c r="C16" s="9" t="s">
        <v>12</v>
      </c>
      <c r="D16" s="16" t="s">
        <v>13</v>
      </c>
      <c r="E16" s="16">
        <v>20</v>
      </c>
      <c r="F16" s="4">
        <v>35000</v>
      </c>
      <c r="G16" s="4">
        <f>E16*F16</f>
        <v>700000</v>
      </c>
      <c r="H16" s="24" t="s">
        <v>10</v>
      </c>
    </row>
    <row r="17" spans="2:8">
      <c r="B17" s="10" t="s">
        <v>11</v>
      </c>
      <c r="C17" s="6" t="s">
        <v>14</v>
      </c>
      <c r="D17" s="17" t="s">
        <v>15</v>
      </c>
      <c r="E17" s="17">
        <v>20</v>
      </c>
      <c r="F17" s="7">
        <v>27200</v>
      </c>
      <c r="G17" s="4">
        <f t="shared" ref="G17:G29" si="1">E17*F17</f>
        <v>544000</v>
      </c>
      <c r="H17" s="25" t="s">
        <v>10</v>
      </c>
    </row>
    <row r="18" spans="2:8">
      <c r="B18" s="8" t="s">
        <v>11</v>
      </c>
      <c r="C18" s="9" t="s">
        <v>16</v>
      </c>
      <c r="D18" s="16" t="s">
        <v>17</v>
      </c>
      <c r="E18" s="16">
        <v>1000</v>
      </c>
      <c r="F18" s="4">
        <v>2880</v>
      </c>
      <c r="G18" s="4">
        <f t="shared" si="1"/>
        <v>2880000</v>
      </c>
      <c r="H18" s="24" t="s">
        <v>10</v>
      </c>
    </row>
    <row r="19" spans="2:8">
      <c r="B19" s="10" t="s">
        <v>11</v>
      </c>
      <c r="C19" s="6" t="s">
        <v>18</v>
      </c>
      <c r="D19" s="17" t="s">
        <v>15</v>
      </c>
      <c r="E19" s="17">
        <v>10</v>
      </c>
      <c r="F19" s="7">
        <v>19300</v>
      </c>
      <c r="G19" s="4">
        <f t="shared" si="1"/>
        <v>193000</v>
      </c>
      <c r="H19" s="25" t="s">
        <v>10</v>
      </c>
    </row>
    <row r="20" spans="2:8">
      <c r="B20" s="8" t="s">
        <v>11</v>
      </c>
      <c r="C20" s="9" t="s">
        <v>19</v>
      </c>
      <c r="D20" s="16" t="s">
        <v>20</v>
      </c>
      <c r="E20" s="16">
        <v>100</v>
      </c>
      <c r="F20" s="4">
        <v>3900</v>
      </c>
      <c r="G20" s="4">
        <f t="shared" si="1"/>
        <v>390000</v>
      </c>
      <c r="H20" s="24" t="s">
        <v>10</v>
      </c>
    </row>
    <row r="21" spans="2:8">
      <c r="B21" s="10" t="s">
        <v>11</v>
      </c>
      <c r="C21" s="6" t="s">
        <v>21</v>
      </c>
      <c r="D21" s="17" t="s">
        <v>22</v>
      </c>
      <c r="E21" s="17">
        <v>5</v>
      </c>
      <c r="F21" s="7">
        <v>78800</v>
      </c>
      <c r="G21" s="4">
        <f t="shared" si="1"/>
        <v>394000</v>
      </c>
      <c r="H21" s="25" t="s">
        <v>10</v>
      </c>
    </row>
    <row r="22" spans="2:8">
      <c r="B22" s="2" t="s">
        <v>11</v>
      </c>
      <c r="C22" s="9" t="s">
        <v>23</v>
      </c>
      <c r="D22" s="16" t="s">
        <v>24</v>
      </c>
      <c r="E22" s="16">
        <v>20000</v>
      </c>
      <c r="F22" s="4">
        <v>175</v>
      </c>
      <c r="G22" s="4">
        <f t="shared" si="1"/>
        <v>3500000</v>
      </c>
      <c r="H22" s="24" t="s">
        <v>10</v>
      </c>
    </row>
    <row r="23" spans="2:8">
      <c r="B23" s="10" t="s">
        <v>11</v>
      </c>
      <c r="C23" s="6" t="s">
        <v>27</v>
      </c>
      <c r="D23" s="17" t="s">
        <v>22</v>
      </c>
      <c r="E23" s="17">
        <v>10</v>
      </c>
      <c r="F23" s="7">
        <v>88000</v>
      </c>
      <c r="G23" s="4">
        <f t="shared" si="1"/>
        <v>880000</v>
      </c>
      <c r="H23" s="25" t="s">
        <v>10</v>
      </c>
    </row>
    <row r="24" spans="2:8">
      <c r="B24" s="8" t="s">
        <v>11</v>
      </c>
      <c r="C24" s="9" t="s">
        <v>28</v>
      </c>
      <c r="D24" s="16" t="s">
        <v>15</v>
      </c>
      <c r="E24" s="16">
        <v>10</v>
      </c>
      <c r="F24" s="4">
        <v>19000</v>
      </c>
      <c r="G24" s="4">
        <f t="shared" si="1"/>
        <v>190000</v>
      </c>
      <c r="H24" s="24" t="s">
        <v>10</v>
      </c>
    </row>
    <row r="25" spans="2:8">
      <c r="B25" s="10" t="s">
        <v>11</v>
      </c>
      <c r="C25" s="6" t="s">
        <v>29</v>
      </c>
      <c r="D25" s="17" t="s">
        <v>30</v>
      </c>
      <c r="E25" s="17">
        <v>10</v>
      </c>
      <c r="F25" s="7">
        <v>44160</v>
      </c>
      <c r="G25" s="4">
        <f t="shared" si="1"/>
        <v>441600</v>
      </c>
      <c r="H25" s="25" t="s">
        <v>10</v>
      </c>
    </row>
    <row r="26" spans="2:8">
      <c r="B26" s="8" t="s">
        <v>11</v>
      </c>
      <c r="C26" s="9" t="s">
        <v>31</v>
      </c>
      <c r="D26" s="16" t="s">
        <v>30</v>
      </c>
      <c r="E26" s="16">
        <v>100</v>
      </c>
      <c r="F26" s="4">
        <v>7500</v>
      </c>
      <c r="G26" s="4">
        <f t="shared" si="1"/>
        <v>750000</v>
      </c>
      <c r="H26" s="24" t="s">
        <v>10</v>
      </c>
    </row>
    <row r="27" spans="2:8">
      <c r="B27" s="10" t="s">
        <v>11</v>
      </c>
      <c r="C27" s="6" t="s">
        <v>32</v>
      </c>
      <c r="D27" s="17" t="s">
        <v>15</v>
      </c>
      <c r="E27" s="17">
        <v>10</v>
      </c>
      <c r="F27" s="7">
        <v>54000</v>
      </c>
      <c r="G27" s="4">
        <f t="shared" si="1"/>
        <v>540000</v>
      </c>
      <c r="H27" s="25" t="s">
        <v>10</v>
      </c>
    </row>
    <row r="28" spans="2:8">
      <c r="B28" s="8" t="s">
        <v>11</v>
      </c>
      <c r="C28" s="9" t="s">
        <v>33</v>
      </c>
      <c r="D28" s="16" t="s">
        <v>34</v>
      </c>
      <c r="E28" s="16">
        <v>10</v>
      </c>
      <c r="F28" s="4">
        <v>40320</v>
      </c>
      <c r="G28" s="4">
        <f t="shared" si="1"/>
        <v>403200</v>
      </c>
      <c r="H28" s="24" t="s">
        <v>10</v>
      </c>
    </row>
    <row r="29" spans="2:8">
      <c r="B29" s="10" t="s">
        <v>11</v>
      </c>
      <c r="C29" s="11" t="s">
        <v>64</v>
      </c>
      <c r="D29" s="15" t="s">
        <v>65</v>
      </c>
      <c r="E29" s="15">
        <v>3</v>
      </c>
      <c r="F29" s="12">
        <v>44160</v>
      </c>
      <c r="G29" s="4">
        <f t="shared" si="1"/>
        <v>132480</v>
      </c>
      <c r="H29" s="25" t="s">
        <v>61</v>
      </c>
    </row>
    <row r="30" spans="2:8">
      <c r="B30" s="10"/>
      <c r="C30" s="11"/>
      <c r="D30" s="15"/>
      <c r="E30" s="15"/>
      <c r="F30" s="19" t="s">
        <v>11</v>
      </c>
      <c r="G30" s="20">
        <f>SUM(G16:G29)</f>
        <v>11938280</v>
      </c>
      <c r="H30" s="25"/>
    </row>
    <row r="31" spans="2:8">
      <c r="B31" s="8" t="s">
        <v>35</v>
      </c>
      <c r="C31" s="9" t="s">
        <v>36</v>
      </c>
      <c r="D31" s="16" t="s">
        <v>37</v>
      </c>
      <c r="E31" s="16">
        <v>2</v>
      </c>
      <c r="F31" s="4">
        <v>23000</v>
      </c>
      <c r="G31" s="4">
        <f>F31*E31</f>
        <v>46000</v>
      </c>
      <c r="H31" s="24" t="s">
        <v>38</v>
      </c>
    </row>
    <row r="32" spans="2:8">
      <c r="B32" s="10" t="s">
        <v>35</v>
      </c>
      <c r="C32" s="6" t="s">
        <v>39</v>
      </c>
      <c r="D32" s="17" t="s">
        <v>40</v>
      </c>
      <c r="E32" s="17">
        <v>20</v>
      </c>
      <c r="F32" s="7">
        <v>7800</v>
      </c>
      <c r="G32" s="4">
        <f t="shared" ref="G32:G42" si="2">F32*E32</f>
        <v>156000</v>
      </c>
      <c r="H32" s="25" t="s">
        <v>38</v>
      </c>
    </row>
    <row r="33" spans="2:8">
      <c r="B33" s="8" t="s">
        <v>35</v>
      </c>
      <c r="C33" s="9" t="s">
        <v>41</v>
      </c>
      <c r="D33" s="16" t="s">
        <v>42</v>
      </c>
      <c r="E33" s="16">
        <v>60</v>
      </c>
      <c r="F33" s="4">
        <v>5800</v>
      </c>
      <c r="G33" s="4">
        <f t="shared" si="2"/>
        <v>348000</v>
      </c>
      <c r="H33" s="24" t="s">
        <v>38</v>
      </c>
    </row>
    <row r="34" spans="2:8">
      <c r="B34" s="10" t="s">
        <v>35</v>
      </c>
      <c r="C34" s="6" t="s">
        <v>43</v>
      </c>
      <c r="D34" s="17" t="s">
        <v>42</v>
      </c>
      <c r="E34" s="17">
        <v>36</v>
      </c>
      <c r="F34" s="7">
        <v>5900</v>
      </c>
      <c r="G34" s="4">
        <f t="shared" si="2"/>
        <v>212400</v>
      </c>
      <c r="H34" s="25" t="s">
        <v>38</v>
      </c>
    </row>
    <row r="35" spans="2:8">
      <c r="B35" s="8" t="s">
        <v>35</v>
      </c>
      <c r="C35" s="9" t="s">
        <v>44</v>
      </c>
      <c r="D35" s="16" t="s">
        <v>42</v>
      </c>
      <c r="E35" s="16">
        <v>240</v>
      </c>
      <c r="F35" s="4">
        <v>6600</v>
      </c>
      <c r="G35" s="4">
        <f t="shared" si="2"/>
        <v>1584000</v>
      </c>
      <c r="H35" s="24" t="s">
        <v>38</v>
      </c>
    </row>
    <row r="36" spans="2:8">
      <c r="B36" s="10" t="s">
        <v>35</v>
      </c>
      <c r="C36" s="6" t="s">
        <v>45</v>
      </c>
      <c r="D36" s="17" t="s">
        <v>42</v>
      </c>
      <c r="E36" s="17">
        <v>24</v>
      </c>
      <c r="F36" s="7">
        <v>15500</v>
      </c>
      <c r="G36" s="4">
        <f t="shared" si="2"/>
        <v>372000</v>
      </c>
      <c r="H36" s="25" t="s">
        <v>38</v>
      </c>
    </row>
    <row r="37" spans="2:8">
      <c r="B37" s="8" t="s">
        <v>35</v>
      </c>
      <c r="C37" s="9" t="s">
        <v>46</v>
      </c>
      <c r="D37" s="16" t="s">
        <v>42</v>
      </c>
      <c r="E37" s="16">
        <v>12</v>
      </c>
      <c r="F37" s="4">
        <v>14300</v>
      </c>
      <c r="G37" s="4">
        <f t="shared" si="2"/>
        <v>171600</v>
      </c>
      <c r="H37" s="24" t="s">
        <v>38</v>
      </c>
    </row>
    <row r="38" spans="2:8">
      <c r="B38" s="10" t="s">
        <v>35</v>
      </c>
      <c r="C38" s="6" t="s">
        <v>50</v>
      </c>
      <c r="D38" s="17" t="s">
        <v>51</v>
      </c>
      <c r="E38" s="17">
        <v>12</v>
      </c>
      <c r="F38" s="7">
        <v>12500</v>
      </c>
      <c r="G38" s="4">
        <f t="shared" si="2"/>
        <v>150000</v>
      </c>
      <c r="H38" s="25" t="s">
        <v>38</v>
      </c>
    </row>
    <row r="39" spans="2:8">
      <c r="B39" s="8" t="s">
        <v>35</v>
      </c>
      <c r="C39" s="9" t="s">
        <v>54</v>
      </c>
      <c r="D39" s="16" t="s">
        <v>55</v>
      </c>
      <c r="E39" s="16">
        <v>5</v>
      </c>
      <c r="F39" s="4">
        <v>2400</v>
      </c>
      <c r="G39" s="4">
        <f t="shared" si="2"/>
        <v>12000</v>
      </c>
      <c r="H39" s="24" t="s">
        <v>38</v>
      </c>
    </row>
    <row r="40" spans="2:8">
      <c r="B40" s="5" t="s">
        <v>35</v>
      </c>
      <c r="C40" s="11" t="s">
        <v>60</v>
      </c>
      <c r="D40" s="15" t="s">
        <v>20</v>
      </c>
      <c r="E40" s="15">
        <v>20</v>
      </c>
      <c r="F40" s="12">
        <v>27500</v>
      </c>
      <c r="G40" s="4">
        <f t="shared" si="2"/>
        <v>550000</v>
      </c>
      <c r="H40" s="25" t="s">
        <v>61</v>
      </c>
    </row>
    <row r="41" spans="2:8">
      <c r="B41" s="8" t="s">
        <v>35</v>
      </c>
      <c r="C41" s="13" t="s">
        <v>41</v>
      </c>
      <c r="D41" s="18" t="s">
        <v>42</v>
      </c>
      <c r="E41" s="18">
        <v>20</v>
      </c>
      <c r="F41" s="14">
        <v>5800</v>
      </c>
      <c r="G41" s="4">
        <f t="shared" si="2"/>
        <v>116000</v>
      </c>
      <c r="H41" s="24" t="s">
        <v>61</v>
      </c>
    </row>
    <row r="42" spans="2:8">
      <c r="B42" s="5" t="s">
        <v>35</v>
      </c>
      <c r="C42" s="11" t="s">
        <v>62</v>
      </c>
      <c r="D42" s="15" t="s">
        <v>37</v>
      </c>
      <c r="E42" s="15">
        <v>3</v>
      </c>
      <c r="F42" s="12">
        <v>71000</v>
      </c>
      <c r="G42" s="4">
        <f t="shared" si="2"/>
        <v>213000</v>
      </c>
      <c r="H42" s="25" t="s">
        <v>61</v>
      </c>
    </row>
    <row r="43" spans="2:8">
      <c r="B43" s="26"/>
      <c r="C43" s="26"/>
      <c r="D43" s="26"/>
      <c r="E43" s="26"/>
      <c r="F43" s="21" t="s">
        <v>35</v>
      </c>
      <c r="G43" s="27">
        <f>SUM(G31:G42)</f>
        <v>3931000</v>
      </c>
      <c r="H43" s="26"/>
    </row>
    <row r="44" spans="2:8" ht="15.75">
      <c r="F44" s="28" t="s">
        <v>66</v>
      </c>
      <c r="G44" s="29">
        <f>G43+G30+G15</f>
        <v>18530200</v>
      </c>
    </row>
  </sheetData>
  <autoFilter ref="B4:H42">
    <sortState ref="B5:I40">
      <sortCondition ref="B4:B40"/>
    </sortState>
  </autoFilter>
  <pageMargins left="0.17" right="0.17" top="0.75" bottom="0.75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nhung.nguyenttuyet</dc:creator>
  <cp:lastModifiedBy>phuongnam</cp:lastModifiedBy>
  <cp:lastPrinted>2015-05-09T07:03:19Z</cp:lastPrinted>
  <dcterms:created xsi:type="dcterms:W3CDTF">2015-05-09T06:19:27Z</dcterms:created>
  <dcterms:modified xsi:type="dcterms:W3CDTF">2015-05-09T07:27:36Z</dcterms:modified>
</cp:coreProperties>
</file>