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9320" windowHeight="799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40" i="1"/>
  <c r="F39"/>
  <c r="F38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12"/>
</calcChain>
</file>

<file path=xl/sharedStrings.xml><?xml version="1.0" encoding="utf-8"?>
<sst xmlns="http://schemas.openxmlformats.org/spreadsheetml/2006/main" count="73" uniqueCount="57">
  <si>
    <t>501-503 Nguyễn Oanh, P.17, Q. Gò Vấp, TP. HCM</t>
  </si>
  <si>
    <t>ĐƠN HÀNG VĂN PHÒNG PHẨM - THÁNG 06/2015</t>
  </si>
  <si>
    <t>Stt</t>
  </si>
  <si>
    <t>Tên loại</t>
  </si>
  <si>
    <t>Đvt</t>
  </si>
  <si>
    <t xml:space="preserve">Số lượng </t>
  </si>
  <si>
    <t>Đơn giá</t>
  </si>
  <si>
    <t>Kẹp bướm 41mm</t>
  </si>
  <si>
    <t>hộp</t>
  </si>
  <si>
    <t>Kẹp bướm 32mm</t>
  </si>
  <si>
    <t>Kẹp bướm 19mm</t>
  </si>
  <si>
    <t>Kẹp tam giác C62</t>
  </si>
  <si>
    <t>Băng keo 2m 1.2f</t>
  </si>
  <si>
    <t>cuộn</t>
  </si>
  <si>
    <t>lọ</t>
  </si>
  <si>
    <t>Giấy vệ sinh An An</t>
  </si>
  <si>
    <t>lốc</t>
  </si>
  <si>
    <t>Bìa acco nhựa xanh dương</t>
  </si>
  <si>
    <t>cái</t>
  </si>
  <si>
    <t>kg</t>
  </si>
  <si>
    <t>Tháo gỡ kim</t>
  </si>
  <si>
    <t>Thước dẻo 30cm</t>
  </si>
  <si>
    <t>cây</t>
  </si>
  <si>
    <t xml:space="preserve">Máy tính  MJ 120T      </t>
  </si>
  <si>
    <t>Bút bi cắm bàn</t>
  </si>
  <si>
    <t>cặp</t>
  </si>
  <si>
    <t>Giấy note 3x3</t>
  </si>
  <si>
    <t>xấp</t>
  </si>
  <si>
    <t>Bấm kim 10 plus PS-10E</t>
  </si>
  <si>
    <t>Kim bấm số 10 PLUS</t>
  </si>
  <si>
    <t xml:space="preserve">Lau bảng trắng </t>
  </si>
  <si>
    <t xml:space="preserve">Sổ Carro 30x40 dầy </t>
  </si>
  <si>
    <t>cuốn</t>
  </si>
  <si>
    <t>thùng</t>
  </si>
  <si>
    <t>Giấy in liên tục (3 màu) - khổ A4 chia 4</t>
  </si>
  <si>
    <t>Giấy in liên tục (2 màu) - khổ A4 chia 2</t>
  </si>
  <si>
    <t xml:space="preserve">Băng keo 2m 5li </t>
  </si>
  <si>
    <t xml:space="preserve">Bút bi hộp 027 </t>
  </si>
  <si>
    <t xml:space="preserve">Đơn giá trên chưa bao gồm VAT 10 %. </t>
  </si>
  <si>
    <t xml:space="preserve">Quý Công ty xem xet báo giá như trên, Mọi thắc mắc xin vui lòng liên hệ: 08 3758 47 61, Ms. Kim Anh : 0908 44 64 82 </t>
  </si>
  <si>
    <t>CÔNG TY TNHH TM DV VĂN PHÒNG PHẨM PHƯƠNG NAM</t>
  </si>
  <si>
    <t>MST: 0307229914</t>
  </si>
  <si>
    <t>Địa chỉ: A35 /32 K  - Đường Nguyễn Văn Linh- Bình Hưng - Bình Chánh - Tp.HCM</t>
  </si>
  <si>
    <t>Kính gửi : CÔNG TY TNHH PHÒNG KHÁM ĐA KHOA HỮU NGHỊ</t>
  </si>
  <si>
    <t xml:space="preserve">Người giao dịch: Chị Trang </t>
  </si>
  <si>
    <t xml:space="preserve">Công ty VPP Phương Nam xin gửi đến Quý khách hàng bảng báo giá như sau: </t>
  </si>
  <si>
    <t>Bảng họp trắng (dài khoảng 80x40 cao)</t>
  </si>
  <si>
    <t>Khăn lau - vệ sinh (màu xanh dương)</t>
  </si>
  <si>
    <t>Thành tiền</t>
  </si>
  <si>
    <t xml:space="preserve">Bút lông xanh ghi bản trắng  Thiên Long </t>
  </si>
  <si>
    <t xml:space="preserve">Hồ dán kho  </t>
  </si>
  <si>
    <t xml:space="preserve">Kéo cắt vp lớn  S100 </t>
  </si>
  <si>
    <t xml:space="preserve">Kéo cắt vp trung S108 </t>
  </si>
  <si>
    <t xml:space="preserve">Cộng: </t>
  </si>
  <si>
    <t xml:space="preserve">VAT 10%: </t>
  </si>
  <si>
    <t xml:space="preserve">Tổng cộng: </t>
  </si>
  <si>
    <t xml:space="preserve">chưa giao </t>
  </si>
</sst>
</file>

<file path=xl/styles.xml><?xml version="1.0" encoding="utf-8"?>
<styleSheet xmlns="http://schemas.openxmlformats.org/spreadsheetml/2006/main">
  <numFmts count="1">
    <numFmt numFmtId="164" formatCode="#,###"/>
  </numFmts>
  <fonts count="10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3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5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3" fontId="2" fillId="0" borderId="0" xfId="0" applyNumberFormat="1" applyFont="1"/>
    <xf numFmtId="3" fontId="2" fillId="0" borderId="1" xfId="0" applyNumberFormat="1" applyFont="1" applyBorder="1"/>
    <xf numFmtId="3" fontId="2" fillId="2" borderId="1" xfId="0" applyNumberFormat="1" applyFont="1" applyFill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4" fillId="0" borderId="0" xfId="0" applyFont="1" applyBorder="1" applyAlignment="1">
      <alignment horizontal="center" vertical="center"/>
    </xf>
    <xf numFmtId="3" fontId="2" fillId="0" borderId="0" xfId="0" applyNumberFormat="1" applyFont="1" applyBorder="1"/>
    <xf numFmtId="3" fontId="0" fillId="0" borderId="0" xfId="0" applyNumberFormat="1" applyFont="1" applyFill="1" applyBorder="1" applyAlignment="1"/>
    <xf numFmtId="3" fontId="3" fillId="0" borderId="0" xfId="0" applyNumberFormat="1" applyFont="1" applyAlignment="1">
      <alignment horizontal="center" vertical="center" wrapText="1"/>
    </xf>
    <xf numFmtId="164" fontId="9" fillId="0" borderId="4" xfId="0" applyNumberFormat="1" applyFont="1" applyFill="1" applyBorder="1" applyAlignment="1">
      <alignment horizontal="right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4" fillId="0" borderId="2" xfId="0" applyFont="1" applyBorder="1" applyAlignment="1">
      <alignment horizontal="center" vertical="center"/>
    </xf>
    <xf numFmtId="3" fontId="2" fillId="0" borderId="2" xfId="0" applyNumberFormat="1" applyFont="1" applyBorder="1"/>
    <xf numFmtId="0" fontId="9" fillId="0" borderId="6" xfId="0" applyFont="1" applyBorder="1" applyAlignment="1"/>
    <xf numFmtId="0" fontId="9" fillId="0" borderId="7" xfId="0" applyFont="1" applyBorder="1" applyAlignment="1"/>
    <xf numFmtId="0" fontId="9" fillId="0" borderId="1" xfId="0" applyFont="1" applyBorder="1" applyAlignment="1">
      <alignment horizontal="left"/>
    </xf>
    <xf numFmtId="0" fontId="9" fillId="0" borderId="1" xfId="0" applyFont="1" applyBorder="1" applyAlignment="1"/>
    <xf numFmtId="3" fontId="9" fillId="0" borderId="1" xfId="0" applyNumberFormat="1" applyFont="1" applyBorder="1" applyAlignment="1">
      <alignment horizontal="right"/>
    </xf>
    <xf numFmtId="3" fontId="9" fillId="0" borderId="1" xfId="0" applyNumberFormat="1" applyFont="1" applyBorder="1" applyAlignment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5" fillId="3" borderId="1" xfId="0" applyFont="1" applyFill="1" applyBorder="1"/>
    <xf numFmtId="3" fontId="2" fillId="3" borderId="1" xfId="0" applyNumberFormat="1" applyFont="1" applyFill="1" applyBorder="1"/>
    <xf numFmtId="0" fontId="2" fillId="2" borderId="0" xfId="0" applyFont="1" applyFill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3" fontId="5" fillId="2" borderId="1" xfId="0" applyNumberFormat="1" applyFont="1" applyFill="1" applyBorder="1"/>
    <xf numFmtId="3" fontId="2" fillId="0" borderId="1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7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8" fillId="0" borderId="0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topLeftCell="A27" workbookViewId="0">
      <selection activeCell="B36" sqref="B36"/>
    </sheetView>
  </sheetViews>
  <sheetFormatPr defaultRowHeight="15"/>
  <cols>
    <col min="1" max="1" width="7.28515625" style="2" customWidth="1"/>
    <col min="2" max="2" width="37.7109375" style="2" customWidth="1"/>
    <col min="3" max="3" width="9.28515625" style="3" customWidth="1"/>
    <col min="4" max="4" width="9.85546875" style="3" bestFit="1" customWidth="1"/>
    <col min="5" max="5" width="13" style="11" customWidth="1"/>
    <col min="6" max="6" width="12.28515625" style="11" customWidth="1"/>
    <col min="7" max="16384" width="9.140625" style="2"/>
  </cols>
  <sheetData>
    <row r="1" spans="1:6" ht="16.5">
      <c r="A1" s="46" t="s">
        <v>40</v>
      </c>
      <c r="B1" s="47"/>
      <c r="C1" s="47"/>
      <c r="D1" s="47"/>
      <c r="E1" s="47"/>
      <c r="F1" s="18"/>
    </row>
    <row r="2" spans="1:6" ht="15.75">
      <c r="A2" s="48" t="s">
        <v>42</v>
      </c>
      <c r="B2" s="47"/>
      <c r="C2" s="47"/>
      <c r="D2" s="47"/>
      <c r="E2" s="47"/>
      <c r="F2" s="18"/>
    </row>
    <row r="3" spans="1:6" ht="16.5">
      <c r="A3" s="46" t="s">
        <v>41</v>
      </c>
      <c r="B3" s="47"/>
      <c r="C3" s="47"/>
      <c r="D3" s="47"/>
      <c r="E3" s="47"/>
      <c r="F3" s="18"/>
    </row>
    <row r="5" spans="1:6">
      <c r="A5" s="1" t="s">
        <v>43</v>
      </c>
    </row>
    <row r="6" spans="1:6">
      <c r="A6" s="2" t="s">
        <v>0</v>
      </c>
    </row>
    <row r="7" spans="1:6">
      <c r="A7" s="2" t="s">
        <v>44</v>
      </c>
    </row>
    <row r="8" spans="1:6" ht="24" customHeight="1">
      <c r="A8" s="50" t="s">
        <v>1</v>
      </c>
      <c r="B8" s="50"/>
      <c r="C8" s="50"/>
      <c r="D8" s="50"/>
      <c r="E8" s="50"/>
    </row>
    <row r="9" spans="1:6" ht="15.75" customHeight="1">
      <c r="A9" s="49" t="s">
        <v>45</v>
      </c>
      <c r="B9" s="49"/>
      <c r="C9" s="49"/>
      <c r="D9" s="49"/>
      <c r="E9" s="49"/>
      <c r="F9" s="19"/>
    </row>
    <row r="10" spans="1:6">
      <c r="A10" s="51" t="s">
        <v>2</v>
      </c>
      <c r="B10" s="51" t="s">
        <v>3</v>
      </c>
      <c r="C10" s="51" t="s">
        <v>4</v>
      </c>
      <c r="D10" s="52" t="s">
        <v>5</v>
      </c>
      <c r="E10" s="54" t="s">
        <v>6</v>
      </c>
      <c r="F10" s="39" t="s">
        <v>48</v>
      </c>
    </row>
    <row r="11" spans="1:6">
      <c r="A11" s="51"/>
      <c r="B11" s="51"/>
      <c r="C11" s="51"/>
      <c r="D11" s="53"/>
      <c r="E11" s="55"/>
      <c r="F11" s="39"/>
    </row>
    <row r="12" spans="1:6">
      <c r="A12" s="4">
        <v>1</v>
      </c>
      <c r="B12" s="5" t="s">
        <v>7</v>
      </c>
      <c r="C12" s="4" t="s">
        <v>8</v>
      </c>
      <c r="D12" s="4">
        <v>5</v>
      </c>
      <c r="E12" s="12">
        <v>11000</v>
      </c>
      <c r="F12" s="12">
        <f>E12*D12</f>
        <v>55000</v>
      </c>
    </row>
    <row r="13" spans="1:6">
      <c r="A13" s="4">
        <v>2</v>
      </c>
      <c r="B13" s="5" t="s">
        <v>9</v>
      </c>
      <c r="C13" s="4" t="s">
        <v>8</v>
      </c>
      <c r="D13" s="4">
        <v>10</v>
      </c>
      <c r="E13" s="12">
        <v>8500</v>
      </c>
      <c r="F13" s="12">
        <f t="shared" ref="F13:F37" si="0">E13*D13</f>
        <v>85000</v>
      </c>
    </row>
    <row r="14" spans="1:6">
      <c r="A14" s="4">
        <v>3</v>
      </c>
      <c r="B14" s="5" t="s">
        <v>10</v>
      </c>
      <c r="C14" s="4" t="s">
        <v>8</v>
      </c>
      <c r="D14" s="4">
        <v>10</v>
      </c>
      <c r="E14" s="12">
        <v>3500</v>
      </c>
      <c r="F14" s="12">
        <f t="shared" si="0"/>
        <v>35000</v>
      </c>
    </row>
    <row r="15" spans="1:6">
      <c r="A15" s="4">
        <v>4</v>
      </c>
      <c r="B15" s="5" t="s">
        <v>11</v>
      </c>
      <c r="C15" s="4" t="s">
        <v>8</v>
      </c>
      <c r="D15" s="4">
        <v>10</v>
      </c>
      <c r="E15" s="12">
        <v>2500</v>
      </c>
      <c r="F15" s="12">
        <f t="shared" si="0"/>
        <v>25000</v>
      </c>
    </row>
    <row r="16" spans="1:6">
      <c r="A16" s="4">
        <v>5</v>
      </c>
      <c r="B16" s="31" t="s">
        <v>12</v>
      </c>
      <c r="C16" s="32" t="s">
        <v>13</v>
      </c>
      <c r="D16" s="32">
        <v>5</v>
      </c>
      <c r="E16" s="12">
        <v>1800</v>
      </c>
      <c r="F16" s="12">
        <f t="shared" si="0"/>
        <v>9000</v>
      </c>
    </row>
    <row r="17" spans="1:7">
      <c r="A17" s="4">
        <v>6</v>
      </c>
      <c r="B17" s="31" t="s">
        <v>36</v>
      </c>
      <c r="C17" s="32" t="s">
        <v>13</v>
      </c>
      <c r="D17" s="32">
        <v>5</v>
      </c>
      <c r="E17" s="12">
        <v>950</v>
      </c>
      <c r="F17" s="12">
        <f t="shared" si="0"/>
        <v>4750</v>
      </c>
    </row>
    <row r="18" spans="1:7">
      <c r="A18" s="4">
        <v>7</v>
      </c>
      <c r="B18" s="5" t="s">
        <v>50</v>
      </c>
      <c r="C18" s="4" t="s">
        <v>14</v>
      </c>
      <c r="D18" s="4">
        <v>5</v>
      </c>
      <c r="E18" s="12">
        <v>5500</v>
      </c>
      <c r="F18" s="12">
        <f t="shared" si="0"/>
        <v>27500</v>
      </c>
    </row>
    <row r="19" spans="1:7">
      <c r="A19" s="4">
        <v>8</v>
      </c>
      <c r="B19" s="5" t="s">
        <v>15</v>
      </c>
      <c r="C19" s="4" t="s">
        <v>16</v>
      </c>
      <c r="D19" s="4">
        <v>10</v>
      </c>
      <c r="E19" s="12">
        <v>30000</v>
      </c>
      <c r="F19" s="12">
        <f t="shared" si="0"/>
        <v>300000</v>
      </c>
    </row>
    <row r="20" spans="1:7">
      <c r="A20" s="4">
        <v>9</v>
      </c>
      <c r="B20" s="5" t="s">
        <v>17</v>
      </c>
      <c r="C20" s="4" t="s">
        <v>18</v>
      </c>
      <c r="D20" s="4">
        <v>30</v>
      </c>
      <c r="E20" s="12">
        <v>5000</v>
      </c>
      <c r="F20" s="12">
        <f t="shared" si="0"/>
        <v>150000</v>
      </c>
    </row>
    <row r="21" spans="1:7">
      <c r="A21" s="4">
        <v>10</v>
      </c>
      <c r="B21" s="6" t="s">
        <v>20</v>
      </c>
      <c r="C21" s="7" t="s">
        <v>18</v>
      </c>
      <c r="D21" s="7">
        <v>2</v>
      </c>
      <c r="E21" s="12">
        <v>5000</v>
      </c>
      <c r="F21" s="12">
        <f t="shared" si="0"/>
        <v>10000</v>
      </c>
    </row>
    <row r="22" spans="1:7">
      <c r="A22" s="4">
        <v>11</v>
      </c>
      <c r="B22" s="6" t="s">
        <v>21</v>
      </c>
      <c r="C22" s="7" t="s">
        <v>22</v>
      </c>
      <c r="D22" s="7">
        <v>5</v>
      </c>
      <c r="E22" s="12">
        <v>3000</v>
      </c>
      <c r="F22" s="12">
        <f t="shared" si="0"/>
        <v>15000</v>
      </c>
    </row>
    <row r="23" spans="1:7">
      <c r="A23" s="4">
        <v>12</v>
      </c>
      <c r="B23" s="6" t="s">
        <v>23</v>
      </c>
      <c r="C23" s="7" t="s">
        <v>18</v>
      </c>
      <c r="D23" s="4">
        <v>5</v>
      </c>
      <c r="E23" s="12">
        <v>85000</v>
      </c>
      <c r="F23" s="12">
        <f t="shared" si="0"/>
        <v>425000</v>
      </c>
    </row>
    <row r="24" spans="1:7">
      <c r="A24" s="4">
        <v>13</v>
      </c>
      <c r="B24" s="6" t="s">
        <v>37</v>
      </c>
      <c r="C24" s="4" t="s">
        <v>22</v>
      </c>
      <c r="D24" s="4">
        <v>20</v>
      </c>
      <c r="E24" s="12">
        <v>2300</v>
      </c>
      <c r="F24" s="12">
        <f t="shared" si="0"/>
        <v>46000</v>
      </c>
    </row>
    <row r="25" spans="1:7">
      <c r="A25" s="4">
        <v>14</v>
      </c>
      <c r="B25" s="6" t="s">
        <v>24</v>
      </c>
      <c r="C25" s="4" t="s">
        <v>25</v>
      </c>
      <c r="D25" s="4">
        <v>5</v>
      </c>
      <c r="E25" s="12">
        <v>10500</v>
      </c>
      <c r="F25" s="12">
        <f t="shared" si="0"/>
        <v>52500</v>
      </c>
    </row>
    <row r="26" spans="1:7">
      <c r="A26" s="4">
        <v>15</v>
      </c>
      <c r="B26" s="33" t="s">
        <v>51</v>
      </c>
      <c r="C26" s="32" t="s">
        <v>22</v>
      </c>
      <c r="D26" s="32">
        <v>5</v>
      </c>
      <c r="E26" s="34">
        <v>18000</v>
      </c>
      <c r="F26" s="34">
        <f t="shared" si="0"/>
        <v>90000</v>
      </c>
    </row>
    <row r="27" spans="1:7">
      <c r="A27" s="4">
        <v>16</v>
      </c>
      <c r="B27" s="33" t="s">
        <v>52</v>
      </c>
      <c r="C27" s="32" t="s">
        <v>22</v>
      </c>
      <c r="D27" s="32">
        <v>5</v>
      </c>
      <c r="E27" s="34">
        <v>12500</v>
      </c>
      <c r="F27" s="34">
        <f t="shared" si="0"/>
        <v>62500</v>
      </c>
    </row>
    <row r="28" spans="1:7">
      <c r="A28" s="4">
        <v>17</v>
      </c>
      <c r="B28" s="6" t="s">
        <v>26</v>
      </c>
      <c r="C28" s="4" t="s">
        <v>27</v>
      </c>
      <c r="D28" s="4">
        <v>20</v>
      </c>
      <c r="E28" s="12">
        <v>5000</v>
      </c>
      <c r="F28" s="12">
        <f t="shared" si="0"/>
        <v>100000</v>
      </c>
    </row>
    <row r="29" spans="1:7">
      <c r="A29" s="4">
        <v>18</v>
      </c>
      <c r="B29" s="5" t="s">
        <v>28</v>
      </c>
      <c r="C29" s="4" t="s">
        <v>18</v>
      </c>
      <c r="D29" s="4">
        <v>10</v>
      </c>
      <c r="E29" s="12">
        <v>23000</v>
      </c>
      <c r="F29" s="12">
        <f t="shared" si="0"/>
        <v>230000</v>
      </c>
    </row>
    <row r="30" spans="1:7">
      <c r="A30" s="4">
        <v>19</v>
      </c>
      <c r="B30" s="5" t="s">
        <v>29</v>
      </c>
      <c r="C30" s="4" t="s">
        <v>8</v>
      </c>
      <c r="D30" s="4">
        <v>10</v>
      </c>
      <c r="E30" s="12">
        <v>2700</v>
      </c>
      <c r="F30" s="12">
        <f t="shared" si="0"/>
        <v>27000</v>
      </c>
    </row>
    <row r="31" spans="1:7">
      <c r="A31" s="4">
        <v>20</v>
      </c>
      <c r="B31" s="6" t="s">
        <v>49</v>
      </c>
      <c r="C31" s="4" t="s">
        <v>22</v>
      </c>
      <c r="D31" s="4">
        <v>12</v>
      </c>
      <c r="E31" s="12">
        <v>6000</v>
      </c>
      <c r="F31" s="12">
        <f t="shared" si="0"/>
        <v>72000</v>
      </c>
    </row>
    <row r="32" spans="1:7">
      <c r="A32" s="4">
        <v>21</v>
      </c>
      <c r="B32" s="9" t="s">
        <v>30</v>
      </c>
      <c r="C32" s="10" t="s">
        <v>18</v>
      </c>
      <c r="D32" s="10">
        <v>1</v>
      </c>
      <c r="E32" s="13">
        <v>9000</v>
      </c>
      <c r="F32" s="13">
        <f t="shared" si="0"/>
        <v>9000</v>
      </c>
      <c r="G32" s="35" t="s">
        <v>56</v>
      </c>
    </row>
    <row r="33" spans="1:9">
      <c r="A33" s="4">
        <v>22</v>
      </c>
      <c r="B33" s="9" t="s">
        <v>46</v>
      </c>
      <c r="C33" s="10" t="s">
        <v>18</v>
      </c>
      <c r="D33" s="10">
        <v>1</v>
      </c>
      <c r="E33" s="13">
        <v>115000</v>
      </c>
      <c r="F33" s="13">
        <f t="shared" si="0"/>
        <v>115000</v>
      </c>
      <c r="G33" s="35" t="s">
        <v>56</v>
      </c>
    </row>
    <row r="34" spans="1:9">
      <c r="A34" s="4">
        <v>23</v>
      </c>
      <c r="B34" s="6" t="s">
        <v>31</v>
      </c>
      <c r="C34" s="4" t="s">
        <v>32</v>
      </c>
      <c r="D34" s="4">
        <v>10</v>
      </c>
      <c r="E34" s="12">
        <v>38000</v>
      </c>
      <c r="F34" s="12">
        <f t="shared" si="0"/>
        <v>380000</v>
      </c>
    </row>
    <row r="35" spans="1:9">
      <c r="A35" s="4">
        <v>24</v>
      </c>
      <c r="B35" s="31" t="s">
        <v>47</v>
      </c>
      <c r="C35" s="32" t="s">
        <v>19</v>
      </c>
      <c r="D35" s="32">
        <v>2</v>
      </c>
      <c r="E35" s="12">
        <v>180000</v>
      </c>
      <c r="F35" s="12">
        <f t="shared" si="0"/>
        <v>360000</v>
      </c>
    </row>
    <row r="36" spans="1:9" s="8" customFormat="1">
      <c r="A36" s="4">
        <v>25</v>
      </c>
      <c r="B36" s="36" t="s">
        <v>34</v>
      </c>
      <c r="C36" s="37" t="s">
        <v>33</v>
      </c>
      <c r="D36" s="37">
        <v>3</v>
      </c>
      <c r="E36" s="38">
        <v>260000</v>
      </c>
      <c r="F36" s="13">
        <f t="shared" si="0"/>
        <v>780000</v>
      </c>
    </row>
    <row r="37" spans="1:9">
      <c r="A37" s="4">
        <v>26</v>
      </c>
      <c r="B37" s="22" t="s">
        <v>35</v>
      </c>
      <c r="C37" s="23" t="s">
        <v>33</v>
      </c>
      <c r="D37" s="21">
        <v>3</v>
      </c>
      <c r="E37" s="24">
        <v>257000</v>
      </c>
      <c r="F37" s="12">
        <f t="shared" si="0"/>
        <v>771000</v>
      </c>
    </row>
    <row r="38" spans="1:9">
      <c r="A38" s="40"/>
      <c r="B38" s="41"/>
      <c r="C38" s="41"/>
      <c r="D38" s="42"/>
      <c r="E38" s="27" t="s">
        <v>53</v>
      </c>
      <c r="F38" s="29">
        <f>SUM(F12:F37)</f>
        <v>4236250</v>
      </c>
      <c r="G38" s="25"/>
      <c r="H38" s="26"/>
      <c r="I38" s="20"/>
    </row>
    <row r="39" spans="1:9">
      <c r="A39" s="43"/>
      <c r="B39" s="44"/>
      <c r="C39" s="44"/>
      <c r="D39" s="45"/>
      <c r="E39" s="28" t="s">
        <v>54</v>
      </c>
      <c r="F39" s="30">
        <f>F38*0.1</f>
        <v>423625</v>
      </c>
      <c r="G39" s="25"/>
      <c r="H39" s="26"/>
      <c r="I39" s="20"/>
    </row>
    <row r="40" spans="1:9">
      <c r="A40" s="40"/>
      <c r="B40" s="41"/>
      <c r="C40" s="41"/>
      <c r="D40" s="42"/>
      <c r="E40" s="28" t="s">
        <v>55</v>
      </c>
      <c r="F40" s="30">
        <f>F39+F38</f>
        <v>4659875</v>
      </c>
      <c r="G40" s="25"/>
      <c r="H40" s="26"/>
      <c r="I40" s="20"/>
    </row>
    <row r="41" spans="1:9">
      <c r="A41" s="14"/>
      <c r="B41" s="15"/>
      <c r="C41" s="16"/>
      <c r="D41" s="14"/>
      <c r="E41" s="17"/>
    </row>
    <row r="42" spans="1:9">
      <c r="A42" s="2" t="s">
        <v>39</v>
      </c>
    </row>
    <row r="43" spans="1:9">
      <c r="A43" s="2" t="s">
        <v>38</v>
      </c>
    </row>
  </sheetData>
  <mergeCells count="14">
    <mergeCell ref="F10:F11"/>
    <mergeCell ref="A38:D38"/>
    <mergeCell ref="A39:D39"/>
    <mergeCell ref="A40:D40"/>
    <mergeCell ref="A1:E1"/>
    <mergeCell ref="A2:E2"/>
    <mergeCell ref="A3:E3"/>
    <mergeCell ref="A9:E9"/>
    <mergeCell ref="A8:E8"/>
    <mergeCell ref="A10:A11"/>
    <mergeCell ref="B10:B11"/>
    <mergeCell ref="C10:C11"/>
    <mergeCell ref="D10:D11"/>
    <mergeCell ref="E10:E1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2015-06-10T06:56:49Z</cp:lastPrinted>
  <dcterms:created xsi:type="dcterms:W3CDTF">2015-06-10T01:46:28Z</dcterms:created>
  <dcterms:modified xsi:type="dcterms:W3CDTF">2015-06-12T08:58:16Z</dcterms:modified>
</cp:coreProperties>
</file>