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95" windowHeight="1201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G44" i="1"/>
  <c r="F25"/>
  <c r="F17"/>
  <c r="F18"/>
  <c r="F19"/>
  <c r="F20"/>
  <c r="F21"/>
  <c r="F22"/>
  <c r="F23"/>
  <c r="F24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16"/>
  <c r="F44" l="1"/>
  <c r="F45" s="1"/>
  <c r="F46" s="1"/>
</calcChain>
</file>

<file path=xl/sharedStrings.xml><?xml version="1.0" encoding="utf-8"?>
<sst xmlns="http://schemas.openxmlformats.org/spreadsheetml/2006/main" count="78" uniqueCount="58">
  <si>
    <t>CÔNG TY TNHH TM DV VĂN PHÒNG PHẨM PHƯƠNG NAM</t>
  </si>
  <si>
    <t>Địa chỉ: B18/19K - Đường Liên Ấp - Bình Hưng - Bình Chánh - Tp.HCM</t>
  </si>
  <si>
    <t>MST: 0307229914</t>
  </si>
  <si>
    <t>BẢNG KÊ DANH MỤC HÀNG HÓA</t>
  </si>
  <si>
    <t>STT</t>
  </si>
  <si>
    <t>Tên hàng</t>
  </si>
  <si>
    <t>ĐVT</t>
  </si>
  <si>
    <t>SL</t>
  </si>
  <si>
    <t>Đơn giá</t>
  </si>
  <si>
    <t>Thành Tiền</t>
  </si>
  <si>
    <t>Bìa trình ký đôi si  A4</t>
  </si>
  <si>
    <t>Cái</t>
  </si>
  <si>
    <t>Bìa còng bật 2 mặt 7P F4 GL</t>
  </si>
  <si>
    <t xml:space="preserve">Bìa phân trang nhựa 12 số   T- L </t>
  </si>
  <si>
    <t>Xấp</t>
  </si>
  <si>
    <t>Bìa lá A4 TL</t>
  </si>
  <si>
    <t>Bìa 1 nút My Clear khổ F</t>
  </si>
  <si>
    <t>Bìa lỗ A4 (4.5)</t>
  </si>
  <si>
    <t>Bìa 3 dây góc 7P</t>
  </si>
  <si>
    <t>Bìa thái Sunflower A4 ( Xanh dương, x lá, vàng, hồng)</t>
  </si>
  <si>
    <t>Bìa da 20 lá A4</t>
  </si>
  <si>
    <t>Pin máy tính AG13</t>
  </si>
  <si>
    <t>cục</t>
  </si>
  <si>
    <t>Bút lông bảng WB-03 (xanh,đỏ,đen)</t>
  </si>
  <si>
    <t>Cây</t>
  </si>
  <si>
    <t>Bút lông dầu nhỏ PM-04 CeeDee TL (xanh,đỏ,đen)</t>
  </si>
  <si>
    <t>Bút bi TL-036 Metal Grip TL (xanh,đỏ,đen)</t>
  </si>
  <si>
    <t>Bút bi TL 027 ( xanh, đỏ, đen )</t>
  </si>
  <si>
    <t>Bút bạch kim BP14</t>
  </si>
  <si>
    <t>Bút xóa nước CP02-TL 12ml</t>
  </si>
  <si>
    <t>Bút xoá  kéo Plus WhiperV WH-105T 42-207</t>
  </si>
  <si>
    <t xml:space="preserve">Bút chì gỗ Staedtler 134   2 B </t>
  </si>
  <si>
    <t>Băng keo si  3.5p</t>
  </si>
  <si>
    <t>Cuộn</t>
  </si>
  <si>
    <t>Băng keo trong 18m/m x 20Y</t>
  </si>
  <si>
    <t>Kim bấm N.10 Plus</t>
  </si>
  <si>
    <t>Hộp</t>
  </si>
  <si>
    <t>Kẹp bướm 25 mm</t>
  </si>
  <si>
    <t>Kẹp giấy  C62</t>
  </si>
  <si>
    <t>Ram</t>
  </si>
  <si>
    <t xml:space="preserve">Giấy trắng A4 72 Excel </t>
  </si>
  <si>
    <t>Giấy ford màu A4 - 80 ( X dương, X lá, hồng, vàng)</t>
  </si>
  <si>
    <t>Quyển</t>
  </si>
  <si>
    <t>Sổ 25x35 dày TT</t>
  </si>
  <si>
    <t xml:space="preserve">Cộng: </t>
  </si>
  <si>
    <t xml:space="preserve">VAT 10%: </t>
  </si>
  <si>
    <t xml:space="preserve">Tổng cộng: </t>
  </si>
  <si>
    <t>Người lập phiếu</t>
  </si>
  <si>
    <t>(Ký, ghi rõ họ tên)</t>
  </si>
  <si>
    <t>Lê Thị Kim Anh</t>
  </si>
  <si>
    <t>Tên đơn vị:  Công ty Cổ Phần Sài Gòn Phụ Tùng Ô tô</t>
  </si>
  <si>
    <t>Điạ chỉ: 451 An Dương Vương, P. 3, Q. 5, TP. HCM</t>
  </si>
  <si>
    <t>MST:  0304754714</t>
  </si>
  <si>
    <t>Tập VT 96 T</t>
  </si>
  <si>
    <t>Ngày     11      tháng      09      năm     2015</t>
  </si>
  <si>
    <t>Bút lông dầu Zebra (xanh,đỏ,đen)</t>
  </si>
  <si>
    <t>Số: 1106</t>
  </si>
  <si>
    <t>( Đính kèm hoá đơn số: PN/14P   1106  )</t>
  </si>
</sst>
</file>

<file path=xl/styles.xml><?xml version="1.0" encoding="utf-8"?>
<styleSheet xmlns="http://schemas.openxmlformats.org/spreadsheetml/2006/main">
  <numFmts count="1">
    <numFmt numFmtId="164" formatCode="#,###"/>
  </numFmts>
  <fonts count="12">
    <font>
      <sz val="11"/>
      <color theme="1"/>
      <name val="Calibri"/>
      <family val="2"/>
      <scheme val="minor"/>
    </font>
    <font>
      <sz val="10"/>
      <name val="Arial"/>
    </font>
    <font>
      <b/>
      <sz val="13"/>
      <name val="Arial"/>
    </font>
    <font>
      <b/>
      <sz val="12"/>
      <name val="Arial"/>
    </font>
    <font>
      <b/>
      <sz val="16"/>
      <name val="Arial"/>
    </font>
    <font>
      <b/>
      <sz val="10"/>
      <name val="Arial"/>
    </font>
    <font>
      <sz val="10"/>
      <name val="Arial"/>
      <family val="2"/>
    </font>
    <font>
      <b/>
      <i/>
      <sz val="12"/>
      <name val="Cambria"/>
      <family val="1"/>
      <scheme val="major"/>
    </font>
    <font>
      <b/>
      <i/>
      <sz val="12"/>
      <color rgb="FFFF0000"/>
      <name val="Cambria"/>
      <family val="1"/>
      <scheme val="major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23">
    <xf numFmtId="0" fontId="0" fillId="0" borderId="0" xfId="0"/>
    <xf numFmtId="0" fontId="1" fillId="0" borderId="0" xfId="1" applyNumberFormat="1" applyFont="1" applyFill="1" applyBorder="1" applyAlignment="1"/>
    <xf numFmtId="0" fontId="3" fillId="0" borderId="0" xfId="1" applyNumberFormat="1" applyFont="1" applyFill="1" applyBorder="1" applyAlignment="1">
      <alignment horizontal="left"/>
    </xf>
    <xf numFmtId="0" fontId="1" fillId="0" borderId="1" xfId="1" applyNumberFormat="1" applyFont="1" applyFill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164" fontId="1" fillId="0" borderId="1" xfId="1" applyNumberFormat="1" applyFont="1" applyFill="1" applyBorder="1" applyAlignment="1">
      <alignment horizontal="right"/>
    </xf>
    <xf numFmtId="164" fontId="5" fillId="0" borderId="1" xfId="1" applyNumberFormat="1" applyFont="1" applyFill="1" applyBorder="1" applyAlignment="1">
      <alignment horizontal="right"/>
    </xf>
    <xf numFmtId="0" fontId="3" fillId="2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9" fillId="0" borderId="0" xfId="1" applyNumberFormat="1" applyFont="1" applyFill="1" applyBorder="1" applyAlignment="1">
      <alignment horizontal="left"/>
    </xf>
    <xf numFmtId="0" fontId="10" fillId="0" borderId="0" xfId="1" applyNumberFormat="1" applyFont="1" applyFill="1" applyBorder="1" applyAlignment="1"/>
    <xf numFmtId="0" fontId="11" fillId="0" borderId="0" xfId="0" applyFont="1"/>
    <xf numFmtId="0" fontId="6" fillId="0" borderId="1" xfId="1" applyNumberFormat="1" applyFont="1" applyFill="1" applyBorder="1" applyAlignment="1">
      <alignment horizontal="left"/>
    </xf>
    <xf numFmtId="0" fontId="5" fillId="0" borderId="0" xfId="1" applyNumberFormat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0" fontId="8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5" fillId="0" borderId="2" xfId="1" applyFont="1" applyBorder="1" applyAlignment="1">
      <alignment horizontal="right"/>
    </xf>
    <xf numFmtId="0" fontId="5" fillId="0" borderId="3" xfId="1" applyFont="1" applyBorder="1" applyAlignment="1">
      <alignment horizontal="right"/>
    </xf>
    <xf numFmtId="0" fontId="5" fillId="0" borderId="4" xfId="1" applyFont="1" applyBorder="1" applyAlignment="1">
      <alignment horizontal="right"/>
    </xf>
    <xf numFmtId="0" fontId="2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53"/>
  <sheetViews>
    <sheetView tabSelected="1" topLeftCell="A19" workbookViewId="0">
      <selection activeCell="G45" sqref="G45"/>
    </sheetView>
  </sheetViews>
  <sheetFormatPr defaultRowHeight="15"/>
  <cols>
    <col min="1" max="1" width="7.28515625" customWidth="1"/>
    <col min="2" max="2" width="34.42578125" customWidth="1"/>
    <col min="5" max="5" width="12.7109375" customWidth="1"/>
    <col min="6" max="6" width="13.42578125" customWidth="1"/>
  </cols>
  <sheetData>
    <row r="2" spans="1:6" ht="16.5">
      <c r="A2" s="20" t="s">
        <v>0</v>
      </c>
      <c r="B2" s="14"/>
      <c r="C2" s="14"/>
      <c r="D2" s="14"/>
      <c r="E2" s="14"/>
      <c r="F2" s="14"/>
    </row>
    <row r="3" spans="1:6" ht="15.75">
      <c r="A3" s="21" t="s">
        <v>1</v>
      </c>
      <c r="B3" s="14"/>
      <c r="C3" s="14"/>
      <c r="D3" s="14"/>
      <c r="E3" s="14"/>
      <c r="F3" s="14"/>
    </row>
    <row r="4" spans="1:6" ht="16.5">
      <c r="A4" s="20" t="s">
        <v>2</v>
      </c>
      <c r="B4" s="14"/>
      <c r="C4" s="14"/>
      <c r="D4" s="14"/>
      <c r="E4" s="14"/>
      <c r="F4" s="14"/>
    </row>
    <row r="7" spans="1:6" ht="20.25">
      <c r="A7" s="22" t="s">
        <v>3</v>
      </c>
      <c r="B7" s="14"/>
      <c r="C7" s="14"/>
      <c r="D7" s="14"/>
      <c r="E7" s="14"/>
      <c r="F7" s="14"/>
    </row>
    <row r="8" spans="1:6" ht="15.75">
      <c r="A8" s="16" t="s">
        <v>56</v>
      </c>
      <c r="B8" s="16"/>
      <c r="C8" s="16"/>
      <c r="D8" s="16"/>
      <c r="E8" s="16"/>
      <c r="F8" s="16"/>
    </row>
    <row r="9" spans="1:6" ht="15.75">
      <c r="A9" s="15" t="s">
        <v>54</v>
      </c>
      <c r="B9" s="15"/>
      <c r="C9" s="15"/>
      <c r="D9" s="15"/>
      <c r="E9" s="15"/>
      <c r="F9" s="15"/>
    </row>
    <row r="10" spans="1:6" ht="15.75">
      <c r="A10" s="16" t="s">
        <v>57</v>
      </c>
      <c r="B10" s="16"/>
      <c r="C10" s="16"/>
      <c r="D10" s="16"/>
      <c r="E10" s="16"/>
      <c r="F10" s="16"/>
    </row>
    <row r="12" spans="1:6" ht="15.75">
      <c r="A12" s="2" t="s">
        <v>50</v>
      </c>
      <c r="B12" s="1"/>
      <c r="C12" s="1"/>
      <c r="D12" s="1"/>
      <c r="E12" s="1"/>
      <c r="F12" s="1"/>
    </row>
    <row r="13" spans="1:6" s="11" customFormat="1" ht="15.75">
      <c r="A13" s="9" t="s">
        <v>51</v>
      </c>
      <c r="B13" s="10"/>
      <c r="C13" s="10"/>
      <c r="D13" s="10"/>
      <c r="E13" s="10"/>
      <c r="F13" s="10"/>
    </row>
    <row r="14" spans="1:6" ht="15.75">
      <c r="A14" s="2" t="s">
        <v>52</v>
      </c>
      <c r="B14" s="1"/>
      <c r="C14" s="1"/>
      <c r="D14" s="1"/>
      <c r="E14" s="1"/>
      <c r="F14" s="1"/>
    </row>
    <row r="15" spans="1:6" s="8" customFormat="1" ht="18.75" customHeight="1">
      <c r="A15" s="7" t="s">
        <v>4</v>
      </c>
      <c r="B15" s="7" t="s">
        <v>5</v>
      </c>
      <c r="C15" s="7" t="s">
        <v>6</v>
      </c>
      <c r="D15" s="7" t="s">
        <v>7</v>
      </c>
      <c r="E15" s="7" t="s">
        <v>8</v>
      </c>
      <c r="F15" s="7" t="s">
        <v>9</v>
      </c>
    </row>
    <row r="16" spans="1:6">
      <c r="A16" s="3">
        <v>1</v>
      </c>
      <c r="B16" s="4" t="s">
        <v>10</v>
      </c>
      <c r="C16" s="3" t="s">
        <v>11</v>
      </c>
      <c r="D16" s="3">
        <v>10</v>
      </c>
      <c r="E16" s="5">
        <v>12000</v>
      </c>
      <c r="F16" s="5">
        <f>E16*D16</f>
        <v>120000</v>
      </c>
    </row>
    <row r="17" spans="1:6">
      <c r="A17" s="3">
        <v>2</v>
      </c>
      <c r="B17" s="4" t="s">
        <v>12</v>
      </c>
      <c r="C17" s="3" t="s">
        <v>11</v>
      </c>
      <c r="D17" s="3">
        <v>10</v>
      </c>
      <c r="E17" s="5">
        <v>25000</v>
      </c>
      <c r="F17" s="5">
        <f t="shared" ref="F17:F43" si="0">E17*D17</f>
        <v>250000</v>
      </c>
    </row>
    <row r="18" spans="1:6">
      <c r="A18" s="3">
        <v>3</v>
      </c>
      <c r="B18" s="4" t="s">
        <v>13</v>
      </c>
      <c r="C18" s="3" t="s">
        <v>14</v>
      </c>
      <c r="D18" s="3">
        <v>5</v>
      </c>
      <c r="E18" s="5">
        <v>9000</v>
      </c>
      <c r="F18" s="5">
        <f t="shared" si="0"/>
        <v>45000</v>
      </c>
    </row>
    <row r="19" spans="1:6">
      <c r="A19" s="3">
        <v>4</v>
      </c>
      <c r="B19" s="4" t="s">
        <v>15</v>
      </c>
      <c r="C19" s="3" t="s">
        <v>11</v>
      </c>
      <c r="D19" s="3">
        <v>40</v>
      </c>
      <c r="E19" s="5">
        <v>1700</v>
      </c>
      <c r="F19" s="5">
        <f t="shared" si="0"/>
        <v>68000</v>
      </c>
    </row>
    <row r="20" spans="1:6">
      <c r="A20" s="3">
        <v>5</v>
      </c>
      <c r="B20" s="4" t="s">
        <v>16</v>
      </c>
      <c r="C20" s="3" t="s">
        <v>11</v>
      </c>
      <c r="D20" s="3">
        <v>36</v>
      </c>
      <c r="E20" s="5">
        <v>3000</v>
      </c>
      <c r="F20" s="5">
        <f t="shared" si="0"/>
        <v>108000</v>
      </c>
    </row>
    <row r="21" spans="1:6">
      <c r="A21" s="3">
        <v>6</v>
      </c>
      <c r="B21" s="4" t="s">
        <v>17</v>
      </c>
      <c r="C21" s="3" t="s">
        <v>14</v>
      </c>
      <c r="D21" s="3">
        <v>3</v>
      </c>
      <c r="E21" s="5">
        <v>40000</v>
      </c>
      <c r="F21" s="5">
        <f t="shared" si="0"/>
        <v>120000</v>
      </c>
    </row>
    <row r="22" spans="1:6">
      <c r="A22" s="3">
        <v>7</v>
      </c>
      <c r="B22" s="4" t="s">
        <v>18</v>
      </c>
      <c r="C22" s="3" t="s">
        <v>11</v>
      </c>
      <c r="D22" s="3">
        <v>5</v>
      </c>
      <c r="E22" s="5">
        <v>6900</v>
      </c>
      <c r="F22" s="5">
        <f t="shared" si="0"/>
        <v>34500</v>
      </c>
    </row>
    <row r="23" spans="1:6">
      <c r="A23" s="3">
        <v>8</v>
      </c>
      <c r="B23" s="4" t="s">
        <v>19</v>
      </c>
      <c r="C23" s="3" t="s">
        <v>14</v>
      </c>
      <c r="D23" s="3">
        <v>1</v>
      </c>
      <c r="E23" s="5">
        <v>40000</v>
      </c>
      <c r="F23" s="5">
        <f t="shared" si="0"/>
        <v>40000</v>
      </c>
    </row>
    <row r="24" spans="1:6">
      <c r="A24" s="3">
        <v>9</v>
      </c>
      <c r="B24" s="4" t="s">
        <v>20</v>
      </c>
      <c r="C24" s="3" t="s">
        <v>11</v>
      </c>
      <c r="D24" s="3">
        <v>5</v>
      </c>
      <c r="E24" s="5">
        <v>62000</v>
      </c>
      <c r="F24" s="5">
        <f t="shared" si="0"/>
        <v>310000</v>
      </c>
    </row>
    <row r="25" spans="1:6">
      <c r="A25" s="3">
        <v>10</v>
      </c>
      <c r="B25" s="4" t="s">
        <v>55</v>
      </c>
      <c r="C25" s="3" t="s">
        <v>24</v>
      </c>
      <c r="D25" s="3">
        <v>30</v>
      </c>
      <c r="E25" s="5">
        <v>3000</v>
      </c>
      <c r="F25" s="5">
        <f t="shared" si="0"/>
        <v>90000</v>
      </c>
    </row>
    <row r="26" spans="1:6">
      <c r="A26" s="3">
        <v>11</v>
      </c>
      <c r="B26" s="4" t="s">
        <v>21</v>
      </c>
      <c r="C26" s="3" t="s">
        <v>22</v>
      </c>
      <c r="D26" s="3">
        <v>3</v>
      </c>
      <c r="E26" s="5">
        <v>3000</v>
      </c>
      <c r="F26" s="5">
        <f t="shared" si="0"/>
        <v>9000</v>
      </c>
    </row>
    <row r="27" spans="1:6">
      <c r="A27" s="3">
        <v>12</v>
      </c>
      <c r="B27" s="4" t="s">
        <v>23</v>
      </c>
      <c r="C27" s="3" t="s">
        <v>24</v>
      </c>
      <c r="D27" s="3">
        <v>5</v>
      </c>
      <c r="E27" s="5">
        <v>6200</v>
      </c>
      <c r="F27" s="5">
        <f t="shared" si="0"/>
        <v>31000</v>
      </c>
    </row>
    <row r="28" spans="1:6">
      <c r="A28" s="3">
        <v>13</v>
      </c>
      <c r="B28" s="4" t="s">
        <v>25</v>
      </c>
      <c r="C28" s="3" t="s">
        <v>24</v>
      </c>
      <c r="D28" s="3">
        <v>24</v>
      </c>
      <c r="E28" s="5">
        <v>7200</v>
      </c>
      <c r="F28" s="5">
        <f t="shared" si="0"/>
        <v>172800</v>
      </c>
    </row>
    <row r="29" spans="1:6">
      <c r="A29" s="3">
        <v>14</v>
      </c>
      <c r="B29" s="4" t="s">
        <v>26</v>
      </c>
      <c r="C29" s="3" t="s">
        <v>24</v>
      </c>
      <c r="D29" s="3">
        <v>30</v>
      </c>
      <c r="E29" s="5">
        <v>7200</v>
      </c>
      <c r="F29" s="5">
        <f t="shared" si="0"/>
        <v>216000</v>
      </c>
    </row>
    <row r="30" spans="1:6">
      <c r="A30" s="3">
        <v>15</v>
      </c>
      <c r="B30" s="4" t="s">
        <v>27</v>
      </c>
      <c r="C30" s="3" t="s">
        <v>24</v>
      </c>
      <c r="D30" s="3">
        <v>100</v>
      </c>
      <c r="E30" s="5">
        <v>2400</v>
      </c>
      <c r="F30" s="5">
        <f t="shared" si="0"/>
        <v>240000</v>
      </c>
    </row>
    <row r="31" spans="1:6">
      <c r="A31" s="3">
        <v>16</v>
      </c>
      <c r="B31" s="4" t="s">
        <v>28</v>
      </c>
      <c r="C31" s="3" t="s">
        <v>24</v>
      </c>
      <c r="D31" s="3">
        <v>40</v>
      </c>
      <c r="E31" s="5">
        <v>2900</v>
      </c>
      <c r="F31" s="5">
        <f t="shared" si="0"/>
        <v>116000</v>
      </c>
    </row>
    <row r="32" spans="1:6">
      <c r="A32" s="3">
        <v>17</v>
      </c>
      <c r="B32" s="4" t="s">
        <v>29</v>
      </c>
      <c r="C32" s="3" t="s">
        <v>24</v>
      </c>
      <c r="D32" s="3">
        <v>12</v>
      </c>
      <c r="E32" s="5">
        <v>17000</v>
      </c>
      <c r="F32" s="5">
        <f t="shared" si="0"/>
        <v>204000</v>
      </c>
    </row>
    <row r="33" spans="1:7">
      <c r="A33" s="3">
        <v>18</v>
      </c>
      <c r="B33" s="4" t="s">
        <v>30</v>
      </c>
      <c r="C33" s="3" t="s">
        <v>24</v>
      </c>
      <c r="D33" s="3">
        <v>5</v>
      </c>
      <c r="E33" s="5">
        <v>17000</v>
      </c>
      <c r="F33" s="5">
        <f t="shared" si="0"/>
        <v>85000</v>
      </c>
    </row>
    <row r="34" spans="1:7">
      <c r="A34" s="3">
        <v>19</v>
      </c>
      <c r="B34" s="4" t="s">
        <v>31</v>
      </c>
      <c r="C34" s="3" t="s">
        <v>24</v>
      </c>
      <c r="D34" s="3">
        <v>12</v>
      </c>
      <c r="E34" s="5">
        <v>3500</v>
      </c>
      <c r="F34" s="5">
        <f t="shared" si="0"/>
        <v>42000</v>
      </c>
    </row>
    <row r="35" spans="1:7">
      <c r="A35" s="3">
        <v>20</v>
      </c>
      <c r="B35" s="4" t="s">
        <v>32</v>
      </c>
      <c r="C35" s="3" t="s">
        <v>33</v>
      </c>
      <c r="D35" s="3">
        <v>10</v>
      </c>
      <c r="E35" s="5">
        <v>10800</v>
      </c>
      <c r="F35" s="5">
        <f t="shared" si="0"/>
        <v>108000</v>
      </c>
    </row>
    <row r="36" spans="1:7">
      <c r="A36" s="3">
        <v>21</v>
      </c>
      <c r="B36" s="4" t="s">
        <v>34</v>
      </c>
      <c r="C36" s="3" t="s">
        <v>33</v>
      </c>
      <c r="D36" s="3">
        <v>20</v>
      </c>
      <c r="E36" s="5">
        <v>1500</v>
      </c>
      <c r="F36" s="5">
        <f t="shared" si="0"/>
        <v>30000</v>
      </c>
    </row>
    <row r="37" spans="1:7">
      <c r="A37" s="3">
        <v>22</v>
      </c>
      <c r="B37" s="4" t="s">
        <v>35</v>
      </c>
      <c r="C37" s="3" t="s">
        <v>36</v>
      </c>
      <c r="D37" s="3">
        <v>20</v>
      </c>
      <c r="E37" s="5">
        <v>3000</v>
      </c>
      <c r="F37" s="5">
        <f t="shared" si="0"/>
        <v>60000</v>
      </c>
    </row>
    <row r="38" spans="1:7">
      <c r="A38" s="3">
        <v>23</v>
      </c>
      <c r="B38" s="4" t="s">
        <v>37</v>
      </c>
      <c r="C38" s="3" t="s">
        <v>36</v>
      </c>
      <c r="D38" s="3">
        <v>12</v>
      </c>
      <c r="E38" s="5">
        <v>6800</v>
      </c>
      <c r="F38" s="5">
        <f t="shared" si="0"/>
        <v>81600</v>
      </c>
    </row>
    <row r="39" spans="1:7">
      <c r="A39" s="3">
        <v>24</v>
      </c>
      <c r="B39" s="4" t="s">
        <v>38</v>
      </c>
      <c r="C39" s="3" t="s">
        <v>36</v>
      </c>
      <c r="D39" s="3">
        <v>20</v>
      </c>
      <c r="E39" s="5">
        <v>2700</v>
      </c>
      <c r="F39" s="5">
        <f t="shared" si="0"/>
        <v>54000</v>
      </c>
    </row>
    <row r="40" spans="1:7">
      <c r="A40" s="3">
        <v>25</v>
      </c>
      <c r="B40" s="4" t="s">
        <v>40</v>
      </c>
      <c r="C40" s="3" t="s">
        <v>39</v>
      </c>
      <c r="D40" s="3">
        <v>60</v>
      </c>
      <c r="E40" s="5">
        <v>45000</v>
      </c>
      <c r="F40" s="5">
        <f t="shared" si="0"/>
        <v>2700000</v>
      </c>
    </row>
    <row r="41" spans="1:7">
      <c r="A41" s="3">
        <v>26</v>
      </c>
      <c r="B41" s="4" t="s">
        <v>41</v>
      </c>
      <c r="C41" s="3" t="s">
        <v>39</v>
      </c>
      <c r="D41" s="3">
        <v>5</v>
      </c>
      <c r="E41" s="5">
        <v>68000</v>
      </c>
      <c r="F41" s="5">
        <f t="shared" si="0"/>
        <v>340000</v>
      </c>
    </row>
    <row r="42" spans="1:7">
      <c r="A42" s="3">
        <v>27</v>
      </c>
      <c r="B42" s="12" t="s">
        <v>53</v>
      </c>
      <c r="C42" s="3" t="s">
        <v>42</v>
      </c>
      <c r="D42" s="3">
        <v>20</v>
      </c>
      <c r="E42" s="5">
        <v>4700</v>
      </c>
      <c r="F42" s="5">
        <f t="shared" si="0"/>
        <v>94000</v>
      </c>
    </row>
    <row r="43" spans="1:7">
      <c r="A43" s="3">
        <v>28</v>
      </c>
      <c r="B43" s="4" t="s">
        <v>43</v>
      </c>
      <c r="C43" s="3" t="s">
        <v>42</v>
      </c>
      <c r="D43" s="3">
        <v>2</v>
      </c>
      <c r="E43" s="5">
        <v>30000</v>
      </c>
      <c r="F43" s="5">
        <f t="shared" si="0"/>
        <v>60000</v>
      </c>
    </row>
    <row r="44" spans="1:7">
      <c r="A44" s="17" t="s">
        <v>44</v>
      </c>
      <c r="B44" s="18"/>
      <c r="C44" s="18"/>
      <c r="D44" s="18"/>
      <c r="E44" s="19"/>
      <c r="F44" s="6">
        <f>SUM(F16:F43)</f>
        <v>5828900</v>
      </c>
      <c r="G44">
        <f>F44*0.07</f>
        <v>408023.00000000006</v>
      </c>
    </row>
    <row r="45" spans="1:7">
      <c r="A45" s="17" t="s">
        <v>45</v>
      </c>
      <c r="B45" s="18"/>
      <c r="C45" s="18"/>
      <c r="D45" s="18"/>
      <c r="E45" s="19"/>
      <c r="F45" s="6">
        <f>F44*0.1</f>
        <v>582890</v>
      </c>
    </row>
    <row r="46" spans="1:7">
      <c r="A46" s="17" t="s">
        <v>46</v>
      </c>
      <c r="B46" s="18"/>
      <c r="C46" s="18"/>
      <c r="D46" s="18"/>
      <c r="E46" s="19"/>
      <c r="F46" s="6">
        <f>F44+F45</f>
        <v>6411790</v>
      </c>
    </row>
    <row r="48" spans="1:7">
      <c r="A48" s="1"/>
      <c r="B48" s="1"/>
      <c r="C48" s="1"/>
      <c r="D48" s="1"/>
      <c r="E48" s="13" t="s">
        <v>47</v>
      </c>
      <c r="F48" s="14"/>
    </row>
    <row r="49" spans="1:6">
      <c r="A49" s="1"/>
      <c r="B49" s="1"/>
      <c r="C49" s="1"/>
      <c r="D49" s="1"/>
      <c r="E49" s="13" t="s">
        <v>48</v>
      </c>
      <c r="F49" s="14"/>
    </row>
    <row r="52" spans="1:6">
      <c r="E52" s="13" t="s">
        <v>49</v>
      </c>
      <c r="F52" s="14"/>
    </row>
    <row r="53" spans="1:6">
      <c r="A53" s="1"/>
      <c r="B53" s="1"/>
      <c r="C53" s="1"/>
      <c r="D53" s="1"/>
    </row>
  </sheetData>
  <mergeCells count="13">
    <mergeCell ref="A2:F2"/>
    <mergeCell ref="A3:F3"/>
    <mergeCell ref="A4:F4"/>
    <mergeCell ref="A7:F7"/>
    <mergeCell ref="A8:F8"/>
    <mergeCell ref="E52:F52"/>
    <mergeCell ref="A9:F9"/>
    <mergeCell ref="A10:F10"/>
    <mergeCell ref="A44:E44"/>
    <mergeCell ref="A45:E45"/>
    <mergeCell ref="A46:E46"/>
    <mergeCell ref="E48:F48"/>
    <mergeCell ref="E49:F49"/>
  </mergeCells>
  <pageMargins left="1.1399999999999999" right="0.31" top="0.59" bottom="0.24" header="0.3" footer="0.2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phuongnam-server</dc:creator>
  <cp:lastModifiedBy>phuongnam-server</cp:lastModifiedBy>
  <cp:lastPrinted>2015-09-16T04:04:15Z</cp:lastPrinted>
  <dcterms:created xsi:type="dcterms:W3CDTF">2015-09-16T02:46:16Z</dcterms:created>
  <dcterms:modified xsi:type="dcterms:W3CDTF">2015-09-16T06:19:00Z</dcterms:modified>
</cp:coreProperties>
</file>