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19440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4" i="1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46" s="1"/>
  <c r="W47" l="1"/>
  <c r="W48" s="1"/>
</calcChain>
</file>

<file path=xl/sharedStrings.xml><?xml version="1.0" encoding="utf-8"?>
<sst xmlns="http://schemas.openxmlformats.org/spreadsheetml/2006/main" count="152" uniqueCount="93">
  <si>
    <t>CÔNG TY TNHH MỘT THÀNH VIÊN THƯƠNG MẠI VÀ ĐẦU TƯ LIÊN Á CHÂU</t>
  </si>
  <si>
    <t>506 Nguyễn Đình Chiểu, P.4, Q.3, TP.HCM</t>
  </si>
  <si>
    <t>Tel:</t>
  </si>
  <si>
    <t>84-8 3847 8988</t>
  </si>
  <si>
    <t>Fax: 38478333</t>
  </si>
  <si>
    <t>Tax code: 0310618188</t>
  </si>
  <si>
    <t xml:space="preserve">Phuong Nam Stationery </t>
  </si>
  <si>
    <t>CTY TNHH MTV TM DT LIÊN Á CHÂU</t>
  </si>
  <si>
    <t>B18/19K Nguyen Van Linh Q.7 TP.HCM</t>
  </si>
  <si>
    <t>506 Nguyễn Đình Chiểu, P.4, Q.3</t>
  </si>
  <si>
    <t>(08) 3758 4761</t>
  </si>
  <si>
    <t>Ms Tiểu Phụng - 0917 263 664</t>
  </si>
  <si>
    <t>Ms. Kim Anh - 0902.60.64.82</t>
  </si>
  <si>
    <t>Nhãn Tomy A4 _ 133</t>
  </si>
  <si>
    <t>Tờ</t>
  </si>
  <si>
    <t xml:space="preserve">Dây thun XK </t>
  </si>
  <si>
    <t>Bịch</t>
  </si>
  <si>
    <t>Bấm kim PS 10 E  Plus</t>
  </si>
  <si>
    <t>Cái</t>
  </si>
  <si>
    <t>Bút Bi cắm quầy bến nghé X - X</t>
  </si>
  <si>
    <t>Bộ</t>
  </si>
  <si>
    <t>File rổ nhựa 1 ngăn</t>
  </si>
  <si>
    <t>Bìa còng bật 2 mặt 7P F4 GL</t>
  </si>
  <si>
    <t>Bìa lỗ A4 (4.5)</t>
  </si>
  <si>
    <t>Xấp</t>
  </si>
  <si>
    <t>Bút bi TL 027 ( xanh, đỏ, đen )</t>
  </si>
  <si>
    <t>Cây</t>
  </si>
  <si>
    <t xml:space="preserve">Ly nhựa 140 ml </t>
  </si>
  <si>
    <t xml:space="preserve">Cái </t>
  </si>
  <si>
    <t>Dây Nylon dệt cuộn</t>
  </si>
  <si>
    <t>Cuộn</t>
  </si>
  <si>
    <t>Bìa lá A4 Plus M</t>
  </si>
  <si>
    <t xml:space="preserve">Giấy ghi chú Pronoti 3 x 3 </t>
  </si>
  <si>
    <t xml:space="preserve">Xấp </t>
  </si>
  <si>
    <t>Giấy ghi chú 4 màu Pronoti</t>
  </si>
  <si>
    <t>Note đánh dấu 5 màu mũi tên pronoti</t>
  </si>
  <si>
    <t>Gôm E09 TL</t>
  </si>
  <si>
    <t>Cục</t>
  </si>
  <si>
    <t>Kiềm bấm dây nịt K6012A</t>
  </si>
  <si>
    <t>Súng bắn keo nhỏ</t>
  </si>
  <si>
    <t>Băng keo trong 18m/m x 20Y</t>
  </si>
  <si>
    <t>Bút Xóa kéo Plus 5x7 Mini WH-505</t>
  </si>
  <si>
    <t>Kim bấm N.10 Plus</t>
  </si>
  <si>
    <t>Hộp</t>
  </si>
  <si>
    <t>Kẹp giấy  C62</t>
  </si>
  <si>
    <t>Tập TT 96 T</t>
  </si>
  <si>
    <t>Quyển</t>
  </si>
  <si>
    <t>Kẹp Bướm 15 mm</t>
  </si>
  <si>
    <t>Kẹp bướm 19 mm</t>
  </si>
  <si>
    <t>Kẹp bướm 25 mm</t>
  </si>
  <si>
    <t>Kẹp bướm 32 mm</t>
  </si>
  <si>
    <t xml:space="preserve">Bút chì gỗ Staedtler 134   2 B </t>
  </si>
  <si>
    <t xml:space="preserve">Bảng tên dẻo N0: TL - 108 </t>
  </si>
  <si>
    <t xml:space="preserve">Bảng tên dẻo đứng TL No. 107 </t>
  </si>
  <si>
    <t>Máy tính Casio JS120L</t>
  </si>
  <si>
    <t>Tổng cộng</t>
  </si>
  <si>
    <t>10% VAT</t>
  </si>
  <si>
    <t>Thành tiền</t>
  </si>
  <si>
    <t>*</t>
  </si>
  <si>
    <t>:</t>
  </si>
  <si>
    <t>Chuyển khoản</t>
  </si>
  <si>
    <t>Name Tên:</t>
  </si>
  <si>
    <r>
      <t>Issuing Store Address</t>
    </r>
    <r>
      <rPr>
        <i/>
        <sz val="9"/>
        <rFont val="Arial"/>
        <family val="2"/>
      </rPr>
      <t xml:space="preserve"> Tên Siêu thị và địa chỉ</t>
    </r>
  </si>
  <si>
    <r>
      <t xml:space="preserve"> PURCHASE ORDER</t>
    </r>
    <r>
      <rPr>
        <i/>
        <sz val="9"/>
        <rFont val="Arial"/>
        <family val="2"/>
      </rPr>
      <t xml:space="preserve">  ĐƠN ĐẶT HÀNG</t>
    </r>
  </si>
  <si>
    <r>
      <t xml:space="preserve">To </t>
    </r>
    <r>
      <rPr>
        <i/>
        <sz val="9"/>
        <rFont val="Arial"/>
        <family val="2"/>
      </rPr>
      <t>Đến</t>
    </r>
  </si>
  <si>
    <r>
      <t xml:space="preserve">Delivery To
</t>
    </r>
    <r>
      <rPr>
        <i/>
        <sz val="9"/>
        <rFont val="Arial"/>
        <family val="2"/>
      </rPr>
      <t>Giao hàng tới</t>
    </r>
  </si>
  <si>
    <r>
      <t xml:space="preserve">Add </t>
    </r>
    <r>
      <rPr>
        <i/>
        <sz val="9"/>
        <rFont val="Arial"/>
        <family val="2"/>
      </rPr>
      <t>Địa chỉ</t>
    </r>
  </si>
  <si>
    <r>
      <t xml:space="preserve">Tel
</t>
    </r>
    <r>
      <rPr>
        <i/>
        <sz val="9"/>
        <rFont val="Arial"/>
        <family val="2"/>
      </rPr>
      <t>Điện thoại</t>
    </r>
  </si>
  <si>
    <r>
      <t xml:space="preserve">Tel </t>
    </r>
    <r>
      <rPr>
        <i/>
        <sz val="9"/>
        <rFont val="Arial"/>
        <family val="2"/>
      </rPr>
      <t>Điện thoại</t>
    </r>
  </si>
  <si>
    <r>
      <t xml:space="preserve">Attn
</t>
    </r>
    <r>
      <rPr>
        <i/>
        <sz val="9"/>
        <rFont val="Arial"/>
        <family val="2"/>
      </rPr>
      <t>Người nhận</t>
    </r>
  </si>
  <si>
    <r>
      <t xml:space="preserve">Date </t>
    </r>
    <r>
      <rPr>
        <i/>
        <sz val="9"/>
        <rFont val="Arial"/>
        <family val="2"/>
      </rPr>
      <t>Ngày</t>
    </r>
  </si>
  <si>
    <r>
      <t xml:space="preserve">No.
</t>
    </r>
    <r>
      <rPr>
        <i/>
        <sz val="9"/>
        <rFont val="Arial"/>
        <family val="2"/>
      </rPr>
      <t>Stt</t>
    </r>
  </si>
  <si>
    <r>
      <t xml:space="preserve">Details
</t>
    </r>
    <r>
      <rPr>
        <i/>
        <sz val="9"/>
        <rFont val="Arial"/>
        <family val="2"/>
      </rPr>
      <t>Chi tiết</t>
    </r>
  </si>
  <si>
    <r>
      <t xml:space="preserve">Quantity
</t>
    </r>
    <r>
      <rPr>
        <i/>
        <sz val="9"/>
        <rFont val="Arial"/>
        <family val="2"/>
      </rPr>
      <t>Số lượng</t>
    </r>
  </si>
  <si>
    <r>
      <t xml:space="preserve">Unit Price
</t>
    </r>
    <r>
      <rPr>
        <i/>
        <sz val="9"/>
        <rFont val="Arial"/>
        <family val="2"/>
      </rPr>
      <t>Đơn giá</t>
    </r>
  </si>
  <si>
    <r>
      <t xml:space="preserve">Amount (VND)
</t>
    </r>
    <r>
      <rPr>
        <i/>
        <sz val="9"/>
        <rFont val="Arial"/>
        <family val="2"/>
      </rPr>
      <t>Thành tiền (VND)</t>
    </r>
  </si>
  <si>
    <r>
      <t>Terms &amp; Conditions</t>
    </r>
    <r>
      <rPr>
        <i/>
        <u/>
        <sz val="9"/>
        <rFont val="Arial"/>
        <family val="2"/>
      </rPr>
      <t xml:space="preserve"> Các điều kiện &amp; điều khoản:</t>
    </r>
  </si>
  <si>
    <r>
      <t xml:space="preserve">This PO number MUST be printed on your Delivery Order and Invoice.
</t>
    </r>
    <r>
      <rPr>
        <i/>
        <sz val="9"/>
        <rFont val="Arial"/>
        <family val="2"/>
      </rPr>
      <t>Đơn mua hàng này phải được in cùng với đơn giao nhận hàng và hóa đơn</t>
    </r>
  </si>
  <si>
    <r>
      <t xml:space="preserve">Deadline for Delivery
</t>
    </r>
    <r>
      <rPr>
        <i/>
        <sz val="9"/>
        <rFont val="Arial"/>
        <family val="2"/>
      </rPr>
      <t>Thời hạn giao hàng</t>
    </r>
  </si>
  <si>
    <r>
      <t xml:space="preserve">Quotation / Tender No.
</t>
    </r>
    <r>
      <rPr>
        <i/>
        <sz val="9"/>
        <rFont val="Arial"/>
        <family val="2"/>
      </rPr>
      <t>Bảng báo giá số</t>
    </r>
  </si>
  <si>
    <r>
      <t xml:space="preserve">Terms of Payment
</t>
    </r>
    <r>
      <rPr>
        <i/>
        <sz val="9"/>
        <rFont val="Arial"/>
        <family val="2"/>
      </rPr>
      <t>Phương thức thanh toán</t>
    </r>
  </si>
  <si>
    <r>
      <t xml:space="preserve">Quotation / Tender Date
</t>
    </r>
    <r>
      <rPr>
        <i/>
        <sz val="9"/>
        <rFont val="Arial"/>
        <family val="2"/>
      </rPr>
      <t>Ngày thể hiện trên bảng báo giá</t>
    </r>
  </si>
  <si>
    <r>
      <t xml:space="preserve">Other Terms
</t>
    </r>
    <r>
      <rPr>
        <i/>
        <sz val="9"/>
        <rFont val="Arial"/>
        <family val="2"/>
      </rPr>
      <t>Các điều khoản khác</t>
    </r>
  </si>
  <si>
    <r>
      <t>Issued by</t>
    </r>
    <r>
      <rPr>
        <i/>
        <sz val="9"/>
        <rFont val="Arial"/>
        <family val="2"/>
      </rPr>
      <t xml:space="preserve"> Yêu cầu bởi:</t>
    </r>
  </si>
  <si>
    <r>
      <t xml:space="preserve">Name Tên: </t>
    </r>
    <r>
      <rPr>
        <sz val="9"/>
        <rFont val="Arial"/>
        <family val="2"/>
      </rPr>
      <t>Quách Tiểu Phụng</t>
    </r>
  </si>
  <si>
    <r>
      <t xml:space="preserve">Position </t>
    </r>
    <r>
      <rPr>
        <i/>
        <sz val="9"/>
        <rFont val="Arial"/>
        <family val="2"/>
      </rPr>
      <t xml:space="preserve">Chức vụ: </t>
    </r>
    <r>
      <rPr>
        <sz val="9"/>
        <rFont val="Arial"/>
        <family val="2"/>
      </rPr>
      <t>Admin</t>
    </r>
  </si>
  <si>
    <r>
      <t xml:space="preserve">Position </t>
    </r>
    <r>
      <rPr>
        <i/>
        <sz val="9"/>
        <rFont val="Arial"/>
        <family val="2"/>
      </rPr>
      <t>Chức vụ:</t>
    </r>
  </si>
  <si>
    <r>
      <t>Date N</t>
    </r>
    <r>
      <rPr>
        <i/>
        <sz val="9"/>
        <rFont val="Arial"/>
        <family val="2"/>
      </rPr>
      <t>gày:</t>
    </r>
  </si>
  <si>
    <r>
      <t xml:space="preserve">Date </t>
    </r>
    <r>
      <rPr>
        <i/>
        <sz val="9"/>
        <rFont val="Arial"/>
        <family val="2"/>
      </rPr>
      <t xml:space="preserve">Ngày: </t>
    </r>
  </si>
  <si>
    <r>
      <t xml:space="preserve">Name Tên: </t>
    </r>
    <r>
      <rPr>
        <sz val="8"/>
        <rFont val="Arial"/>
        <family val="2"/>
      </rPr>
      <t>Dương Thị Thu Hương</t>
    </r>
  </si>
  <si>
    <r>
      <t xml:space="preserve">Position </t>
    </r>
    <r>
      <rPr>
        <i/>
        <sz val="8"/>
        <rFont val="Arial"/>
        <family val="2"/>
      </rPr>
      <t>Chức vụ: HR &amp; Admin Manager</t>
    </r>
  </si>
  <si>
    <r>
      <t>Authorised by/</t>
    </r>
    <r>
      <rPr>
        <i/>
        <sz val="8"/>
        <rFont val="Arial"/>
        <family val="2"/>
      </rPr>
      <t xml:space="preserve"> Chấp thuận bởi</t>
    </r>
  </si>
  <si>
    <r>
      <t>Supplier Confirm/</t>
    </r>
    <r>
      <rPr>
        <i/>
        <sz val="8"/>
        <rFont val="Arial"/>
        <family val="2"/>
      </rPr>
      <t xml:space="preserve"> Supplier Xác nhận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</si>
</sst>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#"/>
    <numFmt numFmtId="165" formatCode="_(* #,##0_);_(* \(#,##0\);_(* \-??_);_(@_)"/>
    <numFmt numFmtId="166" formatCode="_(* #,##0_);_(* \(#,##0\);_(* &quot;-&quot;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i/>
      <sz val="9"/>
      <name val="Arial"/>
      <family val="2"/>
    </font>
    <font>
      <sz val="9"/>
      <color rgb="FF0000FF"/>
      <name val="Arial"/>
      <family val="2"/>
    </font>
    <font>
      <b/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Arial"/>
      <family val="2"/>
    </font>
    <font>
      <b/>
      <sz val="9"/>
      <color indexed="8"/>
      <name val="Arial"/>
      <family val="2"/>
    </font>
    <font>
      <u/>
      <sz val="9"/>
      <name val="Arial"/>
      <family val="2"/>
    </font>
    <font>
      <i/>
      <u/>
      <sz val="9"/>
      <name val="Arial"/>
      <family val="2"/>
    </font>
    <font>
      <i/>
      <sz val="8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2" xfId="0" applyFont="1" applyBorder="1"/>
    <xf numFmtId="0" fontId="4" fillId="2" borderId="3" xfId="0" applyFont="1" applyFill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1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5" fillId="0" borderId="0" xfId="0" applyFont="1"/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5" fillId="0" borderId="0" xfId="0" applyFont="1" applyAlignment="1">
      <alignment horizontal="left" wrapText="1"/>
    </xf>
    <xf numFmtId="0" fontId="9" fillId="0" borderId="1" xfId="0" applyFont="1" applyBorder="1"/>
    <xf numFmtId="0" fontId="5" fillId="0" borderId="2" xfId="0" applyFont="1" applyBorder="1"/>
    <xf numFmtId="0" fontId="5" fillId="0" borderId="0" xfId="0" applyFont="1" applyBorder="1" applyAlignment="1">
      <alignment horizontal="left" wrapText="1"/>
    </xf>
    <xf numFmtId="0" fontId="6" fillId="0" borderId="2" xfId="0" applyFont="1" applyBorder="1"/>
    <xf numFmtId="0" fontId="10" fillId="0" borderId="3" xfId="0" applyFont="1" applyBorder="1"/>
    <xf numFmtId="0" fontId="5" fillId="0" borderId="4" xfId="0" applyFont="1" applyBorder="1"/>
    <xf numFmtId="0" fontId="6" fillId="0" borderId="4" xfId="0" applyFont="1" applyBorder="1"/>
    <xf numFmtId="14" fontId="5" fillId="0" borderId="4" xfId="0" applyNumberFormat="1" applyFont="1" applyBorder="1"/>
    <xf numFmtId="0" fontId="6" fillId="0" borderId="0" xfId="0" applyFont="1" applyAlignment="1">
      <alignment horizontal="justify" vertical="center"/>
    </xf>
    <xf numFmtId="0" fontId="5" fillId="0" borderId="5" xfId="0" applyFont="1" applyBorder="1"/>
    <xf numFmtId="0" fontId="2" fillId="0" borderId="0" xfId="0" applyFont="1" applyAlignment="1">
      <alignment horizontal="justify" vertical="center"/>
    </xf>
    <xf numFmtId="0" fontId="5" fillId="0" borderId="0" xfId="0" applyFont="1" applyBorder="1" applyAlignment="1">
      <alignment horizontal="left" vertical="top" wrapText="1"/>
    </xf>
    <xf numFmtId="0" fontId="11" fillId="0" borderId="1" xfId="0" applyFont="1" applyBorder="1"/>
    <xf numFmtId="0" fontId="5" fillId="0" borderId="5" xfId="0" applyFont="1" applyBorder="1" applyAlignment="1"/>
    <xf numFmtId="14" fontId="5" fillId="0" borderId="4" xfId="0" applyNumberFormat="1" applyFont="1" applyBorder="1" applyAlignment="1">
      <alignment horizontal="left"/>
    </xf>
    <xf numFmtId="0" fontId="2" fillId="0" borderId="0" xfId="0" applyFont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5" fillId="2" borderId="7" xfId="0" applyNumberFormat="1" applyFont="1" applyFill="1" applyBorder="1" applyAlignment="1">
      <alignment horizontal="left"/>
    </xf>
    <xf numFmtId="0" fontId="5" fillId="0" borderId="8" xfId="0" applyNumberFormat="1" applyFont="1" applyFill="1" applyBorder="1" applyAlignment="1">
      <alignment horizontal="center"/>
    </xf>
    <xf numFmtId="0" fontId="5" fillId="0" borderId="9" xfId="0" applyNumberFormat="1" applyFont="1" applyFill="1" applyBorder="1" applyAlignment="1">
      <alignment horizontal="center"/>
    </xf>
    <xf numFmtId="0" fontId="5" fillId="0" borderId="10" xfId="0" applyNumberFormat="1" applyFont="1" applyFill="1" applyBorder="1" applyAlignment="1">
      <alignment horizontal="center"/>
    </xf>
    <xf numFmtId="0" fontId="5" fillId="0" borderId="11" xfId="0" applyNumberFormat="1" applyFont="1" applyFill="1" applyBorder="1" applyAlignment="1">
      <alignment horizontal="center"/>
    </xf>
    <xf numFmtId="0" fontId="5" fillId="0" borderId="12" xfId="0" applyNumberFormat="1" applyFont="1" applyFill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/>
    </xf>
    <xf numFmtId="164" fontId="5" fillId="0" borderId="11" xfId="0" applyNumberFormat="1" applyFont="1" applyFill="1" applyBorder="1" applyAlignment="1">
      <alignment horizontal="center"/>
    </xf>
    <xf numFmtId="164" fontId="5" fillId="0" borderId="13" xfId="0" applyNumberFormat="1" applyFont="1" applyFill="1" applyBorder="1" applyAlignment="1">
      <alignment horizontal="center"/>
    </xf>
    <xf numFmtId="3" fontId="5" fillId="0" borderId="6" xfId="0" applyNumberFormat="1" applyFont="1" applyBorder="1" applyAlignment="1">
      <alignment horizontal="right" wrapText="1"/>
    </xf>
    <xf numFmtId="0" fontId="12" fillId="0" borderId="0" xfId="0" applyFont="1" applyAlignment="1">
      <alignment horizontal="center"/>
    </xf>
    <xf numFmtId="0" fontId="13" fillId="0" borderId="14" xfId="1" applyNumberFormat="1" applyFont="1" applyBorder="1" applyAlignment="1">
      <alignment horizontal="right" vertical="top"/>
    </xf>
    <xf numFmtId="0" fontId="13" fillId="0" borderId="3" xfId="1" applyNumberFormat="1" applyFont="1" applyBorder="1" applyAlignment="1">
      <alignment horizontal="right" vertical="top"/>
    </xf>
    <xf numFmtId="0" fontId="13" fillId="0" borderId="15" xfId="1" applyNumberFormat="1" applyFont="1" applyBorder="1" applyAlignment="1">
      <alignment horizontal="right" vertical="top"/>
    </xf>
    <xf numFmtId="0" fontId="5" fillId="0" borderId="3" xfId="0" applyFont="1" applyBorder="1" applyAlignment="1">
      <alignment horizontal="left" indent="1"/>
    </xf>
    <xf numFmtId="0" fontId="5" fillId="0" borderId="3" xfId="0" applyFont="1" applyBorder="1" applyAlignment="1"/>
    <xf numFmtId="0" fontId="5" fillId="0" borderId="15" xfId="0" applyFont="1" applyBorder="1" applyAlignment="1"/>
    <xf numFmtId="165" fontId="6" fillId="0" borderId="15" xfId="1" applyNumberFormat="1" applyFont="1" applyFill="1" applyBorder="1" applyAlignment="1" applyProtection="1">
      <alignment horizontal="right"/>
    </xf>
    <xf numFmtId="165" fontId="6" fillId="0" borderId="6" xfId="1" applyNumberFormat="1" applyFont="1" applyFill="1" applyBorder="1" applyAlignment="1" applyProtection="1">
      <alignment horizontal="right"/>
    </xf>
    <xf numFmtId="166" fontId="5" fillId="0" borderId="6" xfId="0" applyNumberFormat="1" applyFont="1" applyBorder="1"/>
    <xf numFmtId="0" fontId="5" fillId="0" borderId="16" xfId="0" applyFont="1" applyBorder="1" applyAlignment="1">
      <alignment horizontal="center"/>
    </xf>
    <xf numFmtId="0" fontId="5" fillId="0" borderId="1" xfId="0" applyFont="1" applyBorder="1" applyAlignment="1">
      <alignment horizontal="left" indent="1"/>
    </xf>
    <xf numFmtId="0" fontId="5" fillId="0" borderId="1" xfId="0" applyFont="1" applyBorder="1" applyAlignment="1"/>
    <xf numFmtId="0" fontId="6" fillId="0" borderId="1" xfId="0" applyFont="1" applyBorder="1" applyAlignment="1"/>
    <xf numFmtId="0" fontId="5" fillId="0" borderId="17" xfId="0" applyFont="1" applyBorder="1" applyAlignment="1"/>
    <xf numFmtId="165" fontId="6" fillId="0" borderId="6" xfId="1" applyNumberFormat="1" applyFont="1" applyFill="1" applyBorder="1" applyAlignment="1" applyProtection="1">
      <alignment horizontal="left"/>
    </xf>
    <xf numFmtId="43" fontId="6" fillId="0" borderId="0" xfId="1" applyFont="1" applyFill="1" applyBorder="1" applyAlignment="1" applyProtection="1">
      <alignment horizontal="center"/>
    </xf>
    <xf numFmtId="43" fontId="6" fillId="0" borderId="0" xfId="1" applyFont="1" applyFill="1" applyBorder="1" applyAlignment="1" applyProtection="1">
      <alignment wrapText="1"/>
    </xf>
    <xf numFmtId="0" fontId="14" fillId="0" borderId="0" xfId="0" applyFont="1"/>
    <xf numFmtId="0" fontId="5" fillId="0" borderId="0" xfId="0" applyFont="1" applyAlignment="1">
      <alignment horizontal="right" vertical="top"/>
    </xf>
    <xf numFmtId="14" fontId="5" fillId="0" borderId="2" xfId="0" applyNumberFormat="1" applyFont="1" applyBorder="1" applyAlignment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7" fillId="0" borderId="18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14" fontId="5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top"/>
    </xf>
    <xf numFmtId="0" fontId="16" fillId="0" borderId="0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0</xdr:row>
      <xdr:rowOff>47624</xdr:rowOff>
    </xdr:from>
    <xdr:ext cx="1181097" cy="40381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3" y="47624"/>
          <a:ext cx="1181097" cy="403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64"/>
  <sheetViews>
    <sheetView tabSelected="1" workbookViewId="0">
      <selection activeCell="AA62" sqref="AA62"/>
    </sheetView>
  </sheetViews>
  <sheetFormatPr defaultRowHeight="12"/>
  <cols>
    <col min="1" max="4" width="4.7109375" style="6" customWidth="1"/>
    <col min="5" max="5" width="3" style="6" customWidth="1"/>
    <col min="6" max="6" width="2.7109375" style="6" customWidth="1"/>
    <col min="7" max="7" width="3.28515625" style="6" customWidth="1"/>
    <col min="8" max="8" width="1.28515625" style="6" customWidth="1"/>
    <col min="9" max="9" width="1.7109375" style="6" hidden="1" customWidth="1"/>
    <col min="10" max="10" width="4.7109375" style="6" customWidth="1"/>
    <col min="11" max="11" width="3.140625" style="6" customWidth="1"/>
    <col min="12" max="12" width="1.85546875" style="6" hidden="1" customWidth="1"/>
    <col min="13" max="14" width="4.7109375" style="6" hidden="1" customWidth="1"/>
    <col min="15" max="15" width="7.28515625" style="6" customWidth="1"/>
    <col min="16" max="16" width="5.28515625" style="6" customWidth="1"/>
    <col min="17" max="17" width="9.5703125" style="13" customWidth="1"/>
    <col min="18" max="18" width="2" style="14" customWidth="1"/>
    <col min="19" max="19" width="0.5703125" style="6" customWidth="1"/>
    <col min="20" max="20" width="5.5703125" style="6" customWidth="1"/>
    <col min="21" max="21" width="4.7109375" style="6" customWidth="1"/>
    <col min="22" max="22" width="2.5703125" style="6" customWidth="1"/>
    <col min="23" max="23" width="14.140625" style="12" customWidth="1"/>
    <col min="24" max="255" width="9.140625" style="6"/>
    <col min="256" max="278" width="4.7109375" style="6" customWidth="1"/>
    <col min="279" max="279" width="15.7109375" style="6" bestFit="1" customWidth="1"/>
    <col min="280" max="511" width="9.140625" style="6"/>
    <col min="512" max="534" width="4.7109375" style="6" customWidth="1"/>
    <col min="535" max="535" width="15.7109375" style="6" bestFit="1" customWidth="1"/>
    <col min="536" max="767" width="9.140625" style="6"/>
    <col min="768" max="790" width="4.7109375" style="6" customWidth="1"/>
    <col min="791" max="791" width="15.7109375" style="6" bestFit="1" customWidth="1"/>
    <col min="792" max="1023" width="9.140625" style="6"/>
    <col min="1024" max="1046" width="4.7109375" style="6" customWidth="1"/>
    <col min="1047" max="1047" width="15.7109375" style="6" bestFit="1" customWidth="1"/>
    <col min="1048" max="1279" width="9.140625" style="6"/>
    <col min="1280" max="1302" width="4.7109375" style="6" customWidth="1"/>
    <col min="1303" max="1303" width="15.7109375" style="6" bestFit="1" customWidth="1"/>
    <col min="1304" max="1535" width="9.140625" style="6"/>
    <col min="1536" max="1558" width="4.7109375" style="6" customWidth="1"/>
    <col min="1559" max="1559" width="15.7109375" style="6" bestFit="1" customWidth="1"/>
    <col min="1560" max="1791" width="9.140625" style="6"/>
    <col min="1792" max="1814" width="4.7109375" style="6" customWidth="1"/>
    <col min="1815" max="1815" width="15.7109375" style="6" bestFit="1" customWidth="1"/>
    <col min="1816" max="2047" width="9.140625" style="6"/>
    <col min="2048" max="2070" width="4.7109375" style="6" customWidth="1"/>
    <col min="2071" max="2071" width="15.7109375" style="6" bestFit="1" customWidth="1"/>
    <col min="2072" max="2303" width="9.140625" style="6"/>
    <col min="2304" max="2326" width="4.7109375" style="6" customWidth="1"/>
    <col min="2327" max="2327" width="15.7109375" style="6" bestFit="1" customWidth="1"/>
    <col min="2328" max="2559" width="9.140625" style="6"/>
    <col min="2560" max="2582" width="4.7109375" style="6" customWidth="1"/>
    <col min="2583" max="2583" width="15.7109375" style="6" bestFit="1" customWidth="1"/>
    <col min="2584" max="2815" width="9.140625" style="6"/>
    <col min="2816" max="2838" width="4.7109375" style="6" customWidth="1"/>
    <col min="2839" max="2839" width="15.7109375" style="6" bestFit="1" customWidth="1"/>
    <col min="2840" max="3071" width="9.140625" style="6"/>
    <col min="3072" max="3094" width="4.7109375" style="6" customWidth="1"/>
    <col min="3095" max="3095" width="15.7109375" style="6" bestFit="1" customWidth="1"/>
    <col min="3096" max="3327" width="9.140625" style="6"/>
    <col min="3328" max="3350" width="4.7109375" style="6" customWidth="1"/>
    <col min="3351" max="3351" width="15.7109375" style="6" bestFit="1" customWidth="1"/>
    <col min="3352" max="3583" width="9.140625" style="6"/>
    <col min="3584" max="3606" width="4.7109375" style="6" customWidth="1"/>
    <col min="3607" max="3607" width="15.7109375" style="6" bestFit="1" customWidth="1"/>
    <col min="3608" max="3839" width="9.140625" style="6"/>
    <col min="3840" max="3862" width="4.7109375" style="6" customWidth="1"/>
    <col min="3863" max="3863" width="15.7109375" style="6" bestFit="1" customWidth="1"/>
    <col min="3864" max="4095" width="9.140625" style="6"/>
    <col min="4096" max="4118" width="4.7109375" style="6" customWidth="1"/>
    <col min="4119" max="4119" width="15.7109375" style="6" bestFit="1" customWidth="1"/>
    <col min="4120" max="4351" width="9.140625" style="6"/>
    <col min="4352" max="4374" width="4.7109375" style="6" customWidth="1"/>
    <col min="4375" max="4375" width="15.7109375" style="6" bestFit="1" customWidth="1"/>
    <col min="4376" max="4607" width="9.140625" style="6"/>
    <col min="4608" max="4630" width="4.7109375" style="6" customWidth="1"/>
    <col min="4631" max="4631" width="15.7109375" style="6" bestFit="1" customWidth="1"/>
    <col min="4632" max="4863" width="9.140625" style="6"/>
    <col min="4864" max="4886" width="4.7109375" style="6" customWidth="1"/>
    <col min="4887" max="4887" width="15.7109375" style="6" bestFit="1" customWidth="1"/>
    <col min="4888" max="5119" width="9.140625" style="6"/>
    <col min="5120" max="5142" width="4.7109375" style="6" customWidth="1"/>
    <col min="5143" max="5143" width="15.7109375" style="6" bestFit="1" customWidth="1"/>
    <col min="5144" max="5375" width="9.140625" style="6"/>
    <col min="5376" max="5398" width="4.7109375" style="6" customWidth="1"/>
    <col min="5399" max="5399" width="15.7109375" style="6" bestFit="1" customWidth="1"/>
    <col min="5400" max="5631" width="9.140625" style="6"/>
    <col min="5632" max="5654" width="4.7109375" style="6" customWidth="1"/>
    <col min="5655" max="5655" width="15.7109375" style="6" bestFit="1" customWidth="1"/>
    <col min="5656" max="5887" width="9.140625" style="6"/>
    <col min="5888" max="5910" width="4.7109375" style="6" customWidth="1"/>
    <col min="5911" max="5911" width="15.7109375" style="6" bestFit="1" customWidth="1"/>
    <col min="5912" max="6143" width="9.140625" style="6"/>
    <col min="6144" max="6166" width="4.7109375" style="6" customWidth="1"/>
    <col min="6167" max="6167" width="15.7109375" style="6" bestFit="1" customWidth="1"/>
    <col min="6168" max="6399" width="9.140625" style="6"/>
    <col min="6400" max="6422" width="4.7109375" style="6" customWidth="1"/>
    <col min="6423" max="6423" width="15.7109375" style="6" bestFit="1" customWidth="1"/>
    <col min="6424" max="6655" width="9.140625" style="6"/>
    <col min="6656" max="6678" width="4.7109375" style="6" customWidth="1"/>
    <col min="6679" max="6679" width="15.7109375" style="6" bestFit="1" customWidth="1"/>
    <col min="6680" max="6911" width="9.140625" style="6"/>
    <col min="6912" max="6934" width="4.7109375" style="6" customWidth="1"/>
    <col min="6935" max="6935" width="15.7109375" style="6" bestFit="1" customWidth="1"/>
    <col min="6936" max="7167" width="9.140625" style="6"/>
    <col min="7168" max="7190" width="4.7109375" style="6" customWidth="1"/>
    <col min="7191" max="7191" width="15.7109375" style="6" bestFit="1" customWidth="1"/>
    <col min="7192" max="7423" width="9.140625" style="6"/>
    <col min="7424" max="7446" width="4.7109375" style="6" customWidth="1"/>
    <col min="7447" max="7447" width="15.7109375" style="6" bestFit="1" customWidth="1"/>
    <col min="7448" max="7679" width="9.140625" style="6"/>
    <col min="7680" max="7702" width="4.7109375" style="6" customWidth="1"/>
    <col min="7703" max="7703" width="15.7109375" style="6" bestFit="1" customWidth="1"/>
    <col min="7704" max="7935" width="9.140625" style="6"/>
    <col min="7936" max="7958" width="4.7109375" style="6" customWidth="1"/>
    <col min="7959" max="7959" width="15.7109375" style="6" bestFit="1" customWidth="1"/>
    <col min="7960" max="8191" width="9.140625" style="6"/>
    <col min="8192" max="8214" width="4.7109375" style="6" customWidth="1"/>
    <col min="8215" max="8215" width="15.7109375" style="6" bestFit="1" customWidth="1"/>
    <col min="8216" max="8447" width="9.140625" style="6"/>
    <col min="8448" max="8470" width="4.7109375" style="6" customWidth="1"/>
    <col min="8471" max="8471" width="15.7109375" style="6" bestFit="1" customWidth="1"/>
    <col min="8472" max="8703" width="9.140625" style="6"/>
    <col min="8704" max="8726" width="4.7109375" style="6" customWidth="1"/>
    <col min="8727" max="8727" width="15.7109375" style="6" bestFit="1" customWidth="1"/>
    <col min="8728" max="8959" width="9.140625" style="6"/>
    <col min="8960" max="8982" width="4.7109375" style="6" customWidth="1"/>
    <col min="8983" max="8983" width="15.7109375" style="6" bestFit="1" customWidth="1"/>
    <col min="8984" max="9215" width="9.140625" style="6"/>
    <col min="9216" max="9238" width="4.7109375" style="6" customWidth="1"/>
    <col min="9239" max="9239" width="15.7109375" style="6" bestFit="1" customWidth="1"/>
    <col min="9240" max="9471" width="9.140625" style="6"/>
    <col min="9472" max="9494" width="4.7109375" style="6" customWidth="1"/>
    <col min="9495" max="9495" width="15.7109375" style="6" bestFit="1" customWidth="1"/>
    <col min="9496" max="9727" width="9.140625" style="6"/>
    <col min="9728" max="9750" width="4.7109375" style="6" customWidth="1"/>
    <col min="9751" max="9751" width="15.7109375" style="6" bestFit="1" customWidth="1"/>
    <col min="9752" max="9983" width="9.140625" style="6"/>
    <col min="9984" max="10006" width="4.7109375" style="6" customWidth="1"/>
    <col min="10007" max="10007" width="15.7109375" style="6" bestFit="1" customWidth="1"/>
    <col min="10008" max="10239" width="9.140625" style="6"/>
    <col min="10240" max="10262" width="4.7109375" style="6" customWidth="1"/>
    <col min="10263" max="10263" width="15.7109375" style="6" bestFit="1" customWidth="1"/>
    <col min="10264" max="10495" width="9.140625" style="6"/>
    <col min="10496" max="10518" width="4.7109375" style="6" customWidth="1"/>
    <col min="10519" max="10519" width="15.7109375" style="6" bestFit="1" customWidth="1"/>
    <col min="10520" max="10751" width="9.140625" style="6"/>
    <col min="10752" max="10774" width="4.7109375" style="6" customWidth="1"/>
    <col min="10775" max="10775" width="15.7109375" style="6" bestFit="1" customWidth="1"/>
    <col min="10776" max="11007" width="9.140625" style="6"/>
    <col min="11008" max="11030" width="4.7109375" style="6" customWidth="1"/>
    <col min="11031" max="11031" width="15.7109375" style="6" bestFit="1" customWidth="1"/>
    <col min="11032" max="11263" width="9.140625" style="6"/>
    <col min="11264" max="11286" width="4.7109375" style="6" customWidth="1"/>
    <col min="11287" max="11287" width="15.7109375" style="6" bestFit="1" customWidth="1"/>
    <col min="11288" max="11519" width="9.140625" style="6"/>
    <col min="11520" max="11542" width="4.7109375" style="6" customWidth="1"/>
    <col min="11543" max="11543" width="15.7109375" style="6" bestFit="1" customWidth="1"/>
    <col min="11544" max="11775" width="9.140625" style="6"/>
    <col min="11776" max="11798" width="4.7109375" style="6" customWidth="1"/>
    <col min="11799" max="11799" width="15.7109375" style="6" bestFit="1" customWidth="1"/>
    <col min="11800" max="12031" width="9.140625" style="6"/>
    <col min="12032" max="12054" width="4.7109375" style="6" customWidth="1"/>
    <col min="12055" max="12055" width="15.7109375" style="6" bestFit="1" customWidth="1"/>
    <col min="12056" max="12287" width="9.140625" style="6"/>
    <col min="12288" max="12310" width="4.7109375" style="6" customWidth="1"/>
    <col min="12311" max="12311" width="15.7109375" style="6" bestFit="1" customWidth="1"/>
    <col min="12312" max="12543" width="9.140625" style="6"/>
    <col min="12544" max="12566" width="4.7109375" style="6" customWidth="1"/>
    <col min="12567" max="12567" width="15.7109375" style="6" bestFit="1" customWidth="1"/>
    <col min="12568" max="12799" width="9.140625" style="6"/>
    <col min="12800" max="12822" width="4.7109375" style="6" customWidth="1"/>
    <col min="12823" max="12823" width="15.7109375" style="6" bestFit="1" customWidth="1"/>
    <col min="12824" max="13055" width="9.140625" style="6"/>
    <col min="13056" max="13078" width="4.7109375" style="6" customWidth="1"/>
    <col min="13079" max="13079" width="15.7109375" style="6" bestFit="1" customWidth="1"/>
    <col min="13080" max="13311" width="9.140625" style="6"/>
    <col min="13312" max="13334" width="4.7109375" style="6" customWidth="1"/>
    <col min="13335" max="13335" width="15.7109375" style="6" bestFit="1" customWidth="1"/>
    <col min="13336" max="13567" width="9.140625" style="6"/>
    <col min="13568" max="13590" width="4.7109375" style="6" customWidth="1"/>
    <col min="13591" max="13591" width="15.7109375" style="6" bestFit="1" customWidth="1"/>
    <col min="13592" max="13823" width="9.140625" style="6"/>
    <col min="13824" max="13846" width="4.7109375" style="6" customWidth="1"/>
    <col min="13847" max="13847" width="15.7109375" style="6" bestFit="1" customWidth="1"/>
    <col min="13848" max="14079" width="9.140625" style="6"/>
    <col min="14080" max="14102" width="4.7109375" style="6" customWidth="1"/>
    <col min="14103" max="14103" width="15.7109375" style="6" bestFit="1" customWidth="1"/>
    <col min="14104" max="14335" width="9.140625" style="6"/>
    <col min="14336" max="14358" width="4.7109375" style="6" customWidth="1"/>
    <col min="14359" max="14359" width="15.7109375" style="6" bestFit="1" customWidth="1"/>
    <col min="14360" max="14591" width="9.140625" style="6"/>
    <col min="14592" max="14614" width="4.7109375" style="6" customWidth="1"/>
    <col min="14615" max="14615" width="15.7109375" style="6" bestFit="1" customWidth="1"/>
    <col min="14616" max="14847" width="9.140625" style="6"/>
    <col min="14848" max="14870" width="4.7109375" style="6" customWidth="1"/>
    <col min="14871" max="14871" width="15.7109375" style="6" bestFit="1" customWidth="1"/>
    <col min="14872" max="15103" width="9.140625" style="6"/>
    <col min="15104" max="15126" width="4.7109375" style="6" customWidth="1"/>
    <col min="15127" max="15127" width="15.7109375" style="6" bestFit="1" customWidth="1"/>
    <col min="15128" max="15359" width="9.140625" style="6"/>
    <col min="15360" max="15382" width="4.7109375" style="6" customWidth="1"/>
    <col min="15383" max="15383" width="15.7109375" style="6" bestFit="1" customWidth="1"/>
    <col min="15384" max="15615" width="9.140625" style="6"/>
    <col min="15616" max="15638" width="4.7109375" style="6" customWidth="1"/>
    <col min="15639" max="15639" width="15.7109375" style="6" bestFit="1" customWidth="1"/>
    <col min="15640" max="15871" width="9.140625" style="6"/>
    <col min="15872" max="15894" width="4.7109375" style="6" customWidth="1"/>
    <col min="15895" max="15895" width="15.7109375" style="6" bestFit="1" customWidth="1"/>
    <col min="15896" max="16127" width="9.140625" style="6"/>
    <col min="16128" max="16150" width="4.7109375" style="6" customWidth="1"/>
    <col min="16151" max="16151" width="15.7109375" style="6" bestFit="1" customWidth="1"/>
    <col min="16152" max="16384" width="9.140625" style="6"/>
  </cols>
  <sheetData>
    <row r="1" spans="1:28">
      <c r="E1" s="7" t="s">
        <v>0</v>
      </c>
      <c r="G1" s="7"/>
      <c r="H1" s="7"/>
      <c r="J1" s="7"/>
      <c r="K1" s="7"/>
      <c r="L1" s="7"/>
      <c r="M1" s="7"/>
      <c r="N1" s="7"/>
      <c r="O1" s="7"/>
      <c r="P1" s="7"/>
      <c r="Q1" s="7"/>
      <c r="R1" s="8"/>
      <c r="S1" s="7"/>
      <c r="T1" s="7"/>
      <c r="U1" s="7"/>
      <c r="V1" s="7"/>
      <c r="W1" s="7"/>
    </row>
    <row r="2" spans="1:28">
      <c r="E2" s="9" t="s">
        <v>1</v>
      </c>
      <c r="G2" s="9"/>
      <c r="H2" s="9"/>
      <c r="J2" s="9"/>
      <c r="K2" s="9"/>
      <c r="L2" s="9"/>
      <c r="M2" s="9"/>
      <c r="N2" s="9"/>
      <c r="O2" s="9"/>
      <c r="P2" s="9"/>
      <c r="Q2" s="10"/>
      <c r="R2" s="11"/>
    </row>
    <row r="3" spans="1:28">
      <c r="E3" s="9" t="s">
        <v>2</v>
      </c>
      <c r="F3" s="6" t="s">
        <v>3</v>
      </c>
      <c r="K3" s="6" t="s">
        <v>4</v>
      </c>
    </row>
    <row r="4" spans="1:28">
      <c r="E4" s="6" t="s">
        <v>5</v>
      </c>
    </row>
    <row r="5" spans="1:28">
      <c r="C5" s="15"/>
      <c r="D5" s="16" t="s">
        <v>62</v>
      </c>
      <c r="E5" s="17"/>
      <c r="F5" s="17"/>
      <c r="G5" s="17"/>
      <c r="H5" s="17"/>
      <c r="I5" s="17"/>
      <c r="J5" s="17"/>
      <c r="K5" s="17"/>
      <c r="L5" s="17"/>
      <c r="P5" s="18" t="s">
        <v>63</v>
      </c>
      <c r="Q5" s="19"/>
      <c r="R5" s="8"/>
      <c r="S5" s="20"/>
      <c r="T5" s="20"/>
      <c r="W5" s="6"/>
      <c r="Y5" s="21"/>
    </row>
    <row r="6" spans="1:28">
      <c r="Y6" s="22"/>
    </row>
    <row r="8" spans="1:28">
      <c r="A8" s="23" t="s">
        <v>64</v>
      </c>
      <c r="B8" s="23"/>
      <c r="C8" s="23"/>
      <c r="D8" s="24" t="s">
        <v>6</v>
      </c>
      <c r="E8" s="25"/>
      <c r="F8" s="25"/>
      <c r="G8" s="25"/>
      <c r="H8" s="25"/>
      <c r="I8" s="25"/>
      <c r="J8" s="25"/>
      <c r="K8" s="25"/>
      <c r="L8" s="25"/>
      <c r="M8" s="25"/>
      <c r="N8" s="15"/>
      <c r="O8" s="15"/>
      <c r="P8" s="26" t="s">
        <v>65</v>
      </c>
      <c r="Q8" s="26"/>
      <c r="R8" s="1" t="s">
        <v>7</v>
      </c>
      <c r="S8" s="25"/>
      <c r="T8" s="25"/>
      <c r="U8" s="25"/>
      <c r="V8" s="27"/>
      <c r="W8" s="25"/>
      <c r="X8" s="9"/>
    </row>
    <row r="9" spans="1:28">
      <c r="A9" s="23" t="s">
        <v>66</v>
      </c>
      <c r="B9" s="23"/>
      <c r="C9" s="23"/>
      <c r="D9" s="28" t="s">
        <v>8</v>
      </c>
      <c r="E9" s="25"/>
      <c r="F9" s="25"/>
      <c r="G9" s="25"/>
      <c r="H9" s="25"/>
      <c r="I9" s="25"/>
      <c r="J9" s="25"/>
      <c r="K9" s="29"/>
      <c r="L9" s="29"/>
      <c r="M9" s="29"/>
      <c r="N9" s="15"/>
      <c r="O9" s="15"/>
      <c r="P9" s="23" t="s">
        <v>66</v>
      </c>
      <c r="Q9" s="23"/>
      <c r="R9" s="25" t="s">
        <v>9</v>
      </c>
      <c r="S9" s="29"/>
      <c r="T9" s="29"/>
      <c r="U9" s="29"/>
      <c r="V9" s="30"/>
      <c r="W9" s="31"/>
      <c r="Z9" s="32"/>
    </row>
    <row r="10" spans="1:28">
      <c r="A10" s="26" t="s">
        <v>67</v>
      </c>
      <c r="B10" s="26"/>
      <c r="C10" s="26"/>
      <c r="D10" s="28" t="s">
        <v>10</v>
      </c>
      <c r="I10" s="33"/>
      <c r="J10" s="29"/>
      <c r="K10" s="29"/>
      <c r="L10" s="29"/>
      <c r="M10" s="29"/>
      <c r="N10" s="15"/>
      <c r="O10" s="15"/>
      <c r="P10" s="26" t="s">
        <v>68</v>
      </c>
      <c r="Q10" s="26"/>
      <c r="R10" s="25" t="s">
        <v>11</v>
      </c>
      <c r="S10" s="29"/>
      <c r="T10" s="29"/>
      <c r="U10" s="29"/>
      <c r="V10" s="30"/>
      <c r="W10" s="29"/>
      <c r="Z10" s="34"/>
      <c r="AA10" s="34"/>
      <c r="AB10" s="34"/>
    </row>
    <row r="11" spans="1:28">
      <c r="A11" s="35" t="s">
        <v>69</v>
      </c>
      <c r="B11" s="35"/>
      <c r="C11" s="35"/>
      <c r="D11" s="36" t="s">
        <v>12</v>
      </c>
      <c r="E11" s="37"/>
      <c r="F11" s="37"/>
      <c r="G11" s="37"/>
      <c r="H11" s="33"/>
      <c r="I11" s="25"/>
      <c r="J11" s="25"/>
      <c r="K11" s="25"/>
      <c r="L11" s="25"/>
      <c r="M11" s="25"/>
      <c r="N11" s="15"/>
      <c r="O11" s="15"/>
      <c r="P11" s="23" t="s">
        <v>70</v>
      </c>
      <c r="Q11" s="23"/>
      <c r="R11" s="38">
        <v>42228</v>
      </c>
      <c r="S11" s="38"/>
      <c r="T11" s="38"/>
      <c r="U11" s="25"/>
      <c r="V11" s="27"/>
      <c r="W11" s="25"/>
      <c r="Y11" s="21"/>
      <c r="Z11" s="39"/>
      <c r="AA11" s="34"/>
      <c r="AB11" s="34"/>
    </row>
    <row r="12" spans="1:28">
      <c r="C12" s="17"/>
      <c r="V12" s="20"/>
      <c r="W12" s="6"/>
      <c r="Y12" s="21"/>
      <c r="Z12" s="39"/>
    </row>
    <row r="13" spans="1:28" ht="36">
      <c r="A13" s="40" t="s">
        <v>71</v>
      </c>
      <c r="B13" s="41" t="s">
        <v>72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 t="s">
        <v>73</v>
      </c>
      <c r="R13" s="41"/>
      <c r="S13" s="41"/>
      <c r="T13" s="41" t="s">
        <v>74</v>
      </c>
      <c r="U13" s="41"/>
      <c r="V13" s="41"/>
      <c r="W13" s="40" t="s">
        <v>75</v>
      </c>
      <c r="X13" s="14"/>
      <c r="Y13" s="21"/>
    </row>
    <row r="14" spans="1:28">
      <c r="A14" s="42">
        <v>1</v>
      </c>
      <c r="B14" s="43" t="s">
        <v>13</v>
      </c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4" t="s">
        <v>14</v>
      </c>
      <c r="P14" s="45"/>
      <c r="Q14" s="46">
        <v>100</v>
      </c>
      <c r="R14" s="47"/>
      <c r="S14" s="48"/>
      <c r="T14" s="49">
        <v>680</v>
      </c>
      <c r="U14" s="50"/>
      <c r="V14" s="51"/>
      <c r="W14" s="52">
        <f>Q14*T14</f>
        <v>68000</v>
      </c>
      <c r="X14" s="13"/>
      <c r="Y14" s="53"/>
    </row>
    <row r="15" spans="1:28">
      <c r="A15" s="42">
        <v>2</v>
      </c>
      <c r="B15" s="43" t="s">
        <v>15</v>
      </c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4" t="s">
        <v>16</v>
      </c>
      <c r="P15" s="45" t="s">
        <v>16</v>
      </c>
      <c r="Q15" s="46">
        <v>4</v>
      </c>
      <c r="R15" s="47"/>
      <c r="S15" s="48"/>
      <c r="T15" s="49">
        <v>28500</v>
      </c>
      <c r="U15" s="50"/>
      <c r="V15" s="51"/>
      <c r="W15" s="52">
        <f t="shared" ref="W15:W45" si="0">Q15*T15</f>
        <v>114000</v>
      </c>
      <c r="X15" s="13"/>
      <c r="Y15" s="53"/>
    </row>
    <row r="16" spans="1:28">
      <c r="A16" s="42">
        <v>3</v>
      </c>
      <c r="B16" s="43" t="s">
        <v>17</v>
      </c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4" t="s">
        <v>18</v>
      </c>
      <c r="P16" s="45" t="s">
        <v>18</v>
      </c>
      <c r="Q16" s="46">
        <v>5</v>
      </c>
      <c r="R16" s="47"/>
      <c r="S16" s="48"/>
      <c r="T16" s="49">
        <v>23000</v>
      </c>
      <c r="U16" s="50"/>
      <c r="V16" s="51"/>
      <c r="W16" s="52">
        <f t="shared" si="0"/>
        <v>115000</v>
      </c>
      <c r="X16" s="13"/>
      <c r="Y16" s="53"/>
    </row>
    <row r="17" spans="1:25">
      <c r="A17" s="42">
        <v>4</v>
      </c>
      <c r="B17" s="43" t="s">
        <v>19</v>
      </c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4" t="s">
        <v>20</v>
      </c>
      <c r="P17" s="45" t="s">
        <v>20</v>
      </c>
      <c r="Q17" s="46">
        <v>10</v>
      </c>
      <c r="R17" s="47"/>
      <c r="S17" s="48"/>
      <c r="T17" s="49">
        <v>11300</v>
      </c>
      <c r="U17" s="50"/>
      <c r="V17" s="51"/>
      <c r="W17" s="52">
        <f t="shared" si="0"/>
        <v>113000</v>
      </c>
      <c r="X17" s="13"/>
      <c r="Y17" s="53"/>
    </row>
    <row r="18" spans="1:25">
      <c r="A18" s="42">
        <v>5</v>
      </c>
      <c r="B18" s="43" t="s">
        <v>21</v>
      </c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4" t="s">
        <v>18</v>
      </c>
      <c r="P18" s="45" t="s">
        <v>18</v>
      </c>
      <c r="Q18" s="46">
        <v>8</v>
      </c>
      <c r="R18" s="47"/>
      <c r="S18" s="48"/>
      <c r="T18" s="49">
        <v>11500</v>
      </c>
      <c r="U18" s="50"/>
      <c r="V18" s="51"/>
      <c r="W18" s="52">
        <f t="shared" si="0"/>
        <v>92000</v>
      </c>
      <c r="X18" s="13"/>
      <c r="Y18" s="53"/>
    </row>
    <row r="19" spans="1:25">
      <c r="A19" s="42">
        <v>6</v>
      </c>
      <c r="B19" s="43" t="s">
        <v>22</v>
      </c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4" t="s">
        <v>18</v>
      </c>
      <c r="P19" s="45" t="s">
        <v>18</v>
      </c>
      <c r="Q19" s="46">
        <v>30</v>
      </c>
      <c r="R19" s="47"/>
      <c r="S19" s="48"/>
      <c r="T19" s="49">
        <v>21000</v>
      </c>
      <c r="U19" s="50"/>
      <c r="V19" s="51"/>
      <c r="W19" s="52">
        <f t="shared" si="0"/>
        <v>630000</v>
      </c>
      <c r="X19" s="13"/>
      <c r="Y19" s="53"/>
    </row>
    <row r="20" spans="1:25">
      <c r="A20" s="42">
        <v>7</v>
      </c>
      <c r="B20" s="43" t="s">
        <v>23</v>
      </c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4" t="s">
        <v>24</v>
      </c>
      <c r="P20" s="45" t="s">
        <v>24</v>
      </c>
      <c r="Q20" s="46">
        <v>5</v>
      </c>
      <c r="R20" s="47"/>
      <c r="S20" s="48"/>
      <c r="T20" s="49">
        <v>29500</v>
      </c>
      <c r="U20" s="50"/>
      <c r="V20" s="51"/>
      <c r="W20" s="52">
        <f t="shared" si="0"/>
        <v>147500</v>
      </c>
      <c r="X20" s="13"/>
      <c r="Y20" s="53"/>
    </row>
    <row r="21" spans="1:25">
      <c r="A21" s="42">
        <v>8</v>
      </c>
      <c r="B21" s="43" t="s">
        <v>25</v>
      </c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4" t="s">
        <v>26</v>
      </c>
      <c r="P21" s="45" t="s">
        <v>26</v>
      </c>
      <c r="Q21" s="46">
        <v>30</v>
      </c>
      <c r="R21" s="47"/>
      <c r="S21" s="48"/>
      <c r="T21" s="49">
        <v>2200</v>
      </c>
      <c r="U21" s="50"/>
      <c r="V21" s="51"/>
      <c r="W21" s="52">
        <f t="shared" si="0"/>
        <v>66000</v>
      </c>
      <c r="X21" s="13"/>
      <c r="Y21" s="53"/>
    </row>
    <row r="22" spans="1:25">
      <c r="A22" s="42">
        <v>9</v>
      </c>
      <c r="B22" s="43" t="s">
        <v>25</v>
      </c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4" t="s">
        <v>26</v>
      </c>
      <c r="P22" s="45" t="s">
        <v>26</v>
      </c>
      <c r="Q22" s="46">
        <v>10</v>
      </c>
      <c r="R22" s="47"/>
      <c r="S22" s="48"/>
      <c r="T22" s="49">
        <v>2200</v>
      </c>
      <c r="U22" s="50"/>
      <c r="V22" s="51"/>
      <c r="W22" s="52">
        <f>Q22*T22</f>
        <v>22000</v>
      </c>
      <c r="X22" s="13"/>
      <c r="Y22" s="53"/>
    </row>
    <row r="23" spans="1:25">
      <c r="A23" s="42">
        <v>10</v>
      </c>
      <c r="B23" s="43" t="s">
        <v>25</v>
      </c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4" t="s">
        <v>26</v>
      </c>
      <c r="P23" s="45" t="s">
        <v>26</v>
      </c>
      <c r="Q23" s="46">
        <v>20</v>
      </c>
      <c r="R23" s="47"/>
      <c r="S23" s="48"/>
      <c r="T23" s="49">
        <v>2200</v>
      </c>
      <c r="U23" s="50"/>
      <c r="V23" s="51"/>
      <c r="W23" s="52">
        <f t="shared" si="0"/>
        <v>44000</v>
      </c>
      <c r="X23" s="13"/>
      <c r="Y23" s="53"/>
    </row>
    <row r="24" spans="1:25">
      <c r="A24" s="42">
        <v>11</v>
      </c>
      <c r="B24" s="43" t="s">
        <v>27</v>
      </c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44" t="s">
        <v>28</v>
      </c>
      <c r="P24" s="45" t="s">
        <v>28</v>
      </c>
      <c r="Q24" s="46">
        <v>500</v>
      </c>
      <c r="R24" s="47"/>
      <c r="S24" s="48"/>
      <c r="T24" s="49">
        <v>170</v>
      </c>
      <c r="U24" s="50"/>
      <c r="V24" s="51"/>
      <c r="W24" s="52">
        <f t="shared" si="0"/>
        <v>85000</v>
      </c>
      <c r="X24" s="13"/>
      <c r="Y24" s="53"/>
    </row>
    <row r="25" spans="1:25">
      <c r="A25" s="42">
        <v>12</v>
      </c>
      <c r="B25" s="43" t="s">
        <v>29</v>
      </c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4" t="s">
        <v>30</v>
      </c>
      <c r="P25" s="45" t="s">
        <v>30</v>
      </c>
      <c r="Q25" s="46">
        <v>5</v>
      </c>
      <c r="R25" s="47"/>
      <c r="S25" s="48"/>
      <c r="T25" s="49">
        <v>25300</v>
      </c>
      <c r="U25" s="50"/>
      <c r="V25" s="51"/>
      <c r="W25" s="52">
        <f t="shared" si="0"/>
        <v>126500</v>
      </c>
      <c r="X25" s="13"/>
      <c r="Y25" s="53"/>
    </row>
    <row r="26" spans="1:25">
      <c r="A26" s="42">
        <v>13</v>
      </c>
      <c r="B26" s="43" t="s">
        <v>31</v>
      </c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4" t="s">
        <v>18</v>
      </c>
      <c r="P26" s="45" t="s">
        <v>18</v>
      </c>
      <c r="Q26" s="46">
        <v>100</v>
      </c>
      <c r="R26" s="47"/>
      <c r="S26" s="48"/>
      <c r="T26" s="49">
        <v>1600</v>
      </c>
      <c r="U26" s="50"/>
      <c r="V26" s="51"/>
      <c r="W26" s="52">
        <f t="shared" si="0"/>
        <v>160000</v>
      </c>
      <c r="X26" s="13"/>
      <c r="Y26" s="53"/>
    </row>
    <row r="27" spans="1:25">
      <c r="A27" s="42">
        <v>14</v>
      </c>
      <c r="B27" s="43" t="s">
        <v>32</v>
      </c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4" t="s">
        <v>33</v>
      </c>
      <c r="P27" s="45" t="s">
        <v>33</v>
      </c>
      <c r="Q27" s="46">
        <v>20</v>
      </c>
      <c r="R27" s="47"/>
      <c r="S27" s="48"/>
      <c r="T27" s="49">
        <v>5200</v>
      </c>
      <c r="U27" s="50"/>
      <c r="V27" s="51"/>
      <c r="W27" s="52">
        <f t="shared" si="0"/>
        <v>104000</v>
      </c>
      <c r="X27" s="13"/>
      <c r="Y27" s="53"/>
    </row>
    <row r="28" spans="1:25">
      <c r="A28" s="42">
        <v>15</v>
      </c>
      <c r="B28" s="43" t="s">
        <v>34</v>
      </c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4" t="s">
        <v>24</v>
      </c>
      <c r="P28" s="45" t="s">
        <v>24</v>
      </c>
      <c r="Q28" s="46">
        <v>10</v>
      </c>
      <c r="R28" s="47"/>
      <c r="S28" s="48"/>
      <c r="T28" s="49">
        <v>10800</v>
      </c>
      <c r="U28" s="50"/>
      <c r="V28" s="51"/>
      <c r="W28" s="52">
        <f t="shared" si="0"/>
        <v>108000</v>
      </c>
      <c r="X28" s="13"/>
      <c r="Y28" s="53"/>
    </row>
    <row r="29" spans="1:25">
      <c r="A29" s="42">
        <v>16</v>
      </c>
      <c r="B29" s="43" t="s">
        <v>35</v>
      </c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4" t="s">
        <v>24</v>
      </c>
      <c r="P29" s="45" t="s">
        <v>24</v>
      </c>
      <c r="Q29" s="46">
        <v>20</v>
      </c>
      <c r="R29" s="47"/>
      <c r="S29" s="48"/>
      <c r="T29" s="49">
        <v>9000</v>
      </c>
      <c r="U29" s="50"/>
      <c r="V29" s="51"/>
      <c r="W29" s="52">
        <f t="shared" si="0"/>
        <v>180000</v>
      </c>
      <c r="X29" s="13"/>
      <c r="Y29" s="53"/>
    </row>
    <row r="30" spans="1:25">
      <c r="A30" s="42">
        <v>17</v>
      </c>
      <c r="B30" s="43" t="s">
        <v>36</v>
      </c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4" t="s">
        <v>37</v>
      </c>
      <c r="P30" s="45" t="s">
        <v>37</v>
      </c>
      <c r="Q30" s="46">
        <v>10</v>
      </c>
      <c r="R30" s="47"/>
      <c r="S30" s="48"/>
      <c r="T30" s="49">
        <v>3000</v>
      </c>
      <c r="U30" s="50"/>
      <c r="V30" s="51"/>
      <c r="W30" s="52">
        <f t="shared" si="0"/>
        <v>30000</v>
      </c>
      <c r="X30" s="13"/>
      <c r="Y30" s="53"/>
    </row>
    <row r="31" spans="1:25">
      <c r="A31" s="42">
        <v>18</v>
      </c>
      <c r="B31" s="43" t="s">
        <v>38</v>
      </c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4" t="s">
        <v>18</v>
      </c>
      <c r="P31" s="45" t="s">
        <v>18</v>
      </c>
      <c r="Q31" s="46">
        <v>1</v>
      </c>
      <c r="R31" s="47"/>
      <c r="S31" s="48"/>
      <c r="T31" s="49">
        <v>145000</v>
      </c>
      <c r="U31" s="50"/>
      <c r="V31" s="51"/>
      <c r="W31" s="52">
        <f t="shared" si="0"/>
        <v>145000</v>
      </c>
      <c r="X31" s="13"/>
      <c r="Y31" s="53"/>
    </row>
    <row r="32" spans="1:25">
      <c r="A32" s="42">
        <v>19</v>
      </c>
      <c r="B32" s="43" t="s">
        <v>39</v>
      </c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4" t="s">
        <v>26</v>
      </c>
      <c r="P32" s="45" t="s">
        <v>26</v>
      </c>
      <c r="Q32" s="46">
        <v>1</v>
      </c>
      <c r="R32" s="47"/>
      <c r="S32" s="48"/>
      <c r="T32" s="49">
        <v>65000</v>
      </c>
      <c r="U32" s="50"/>
      <c r="V32" s="51"/>
      <c r="W32" s="52">
        <f t="shared" si="0"/>
        <v>65000</v>
      </c>
      <c r="X32" s="13"/>
      <c r="Y32" s="53"/>
    </row>
    <row r="33" spans="1:25">
      <c r="A33" s="42">
        <v>20</v>
      </c>
      <c r="B33" s="43" t="s">
        <v>40</v>
      </c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4" t="s">
        <v>30</v>
      </c>
      <c r="P33" s="45" t="s">
        <v>30</v>
      </c>
      <c r="Q33" s="46">
        <v>20</v>
      </c>
      <c r="R33" s="47"/>
      <c r="S33" s="48"/>
      <c r="T33" s="49">
        <v>1200</v>
      </c>
      <c r="U33" s="50"/>
      <c r="V33" s="51"/>
      <c r="W33" s="52">
        <f t="shared" si="0"/>
        <v>24000</v>
      </c>
      <c r="X33" s="13"/>
      <c r="Y33" s="53"/>
    </row>
    <row r="34" spans="1:25">
      <c r="A34" s="42">
        <v>21</v>
      </c>
      <c r="B34" s="43" t="s">
        <v>41</v>
      </c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4" t="s">
        <v>26</v>
      </c>
      <c r="P34" s="45" t="s">
        <v>26</v>
      </c>
      <c r="Q34" s="46">
        <v>10</v>
      </c>
      <c r="R34" s="47"/>
      <c r="S34" s="48"/>
      <c r="T34" s="49">
        <v>9200</v>
      </c>
      <c r="U34" s="50"/>
      <c r="V34" s="51"/>
      <c r="W34" s="52">
        <f t="shared" si="0"/>
        <v>92000</v>
      </c>
      <c r="X34" s="13"/>
      <c r="Y34" s="53"/>
    </row>
    <row r="35" spans="1:25">
      <c r="A35" s="42">
        <v>22</v>
      </c>
      <c r="B35" s="43" t="s">
        <v>42</v>
      </c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4" t="s">
        <v>43</v>
      </c>
      <c r="P35" s="45" t="s">
        <v>43</v>
      </c>
      <c r="Q35" s="46">
        <v>30</v>
      </c>
      <c r="R35" s="47"/>
      <c r="S35" s="48"/>
      <c r="T35" s="49">
        <v>2600</v>
      </c>
      <c r="U35" s="50"/>
      <c r="V35" s="51"/>
      <c r="W35" s="52">
        <f t="shared" si="0"/>
        <v>78000</v>
      </c>
      <c r="X35" s="13"/>
      <c r="Y35" s="53"/>
    </row>
    <row r="36" spans="1:25">
      <c r="A36" s="42">
        <v>23</v>
      </c>
      <c r="B36" s="43" t="s">
        <v>44</v>
      </c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4" t="s">
        <v>43</v>
      </c>
      <c r="P36" s="45" t="s">
        <v>43</v>
      </c>
      <c r="Q36" s="46">
        <v>20</v>
      </c>
      <c r="R36" s="47"/>
      <c r="S36" s="48"/>
      <c r="T36" s="49">
        <v>2500</v>
      </c>
      <c r="U36" s="50"/>
      <c r="V36" s="51"/>
      <c r="W36" s="52">
        <f t="shared" si="0"/>
        <v>50000</v>
      </c>
      <c r="X36" s="13"/>
      <c r="Y36" s="53"/>
    </row>
    <row r="37" spans="1:25">
      <c r="A37" s="42">
        <v>24</v>
      </c>
      <c r="B37" s="43" t="s">
        <v>45</v>
      </c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4" t="s">
        <v>46</v>
      </c>
      <c r="P37" s="45" t="s">
        <v>46</v>
      </c>
      <c r="Q37" s="46">
        <v>10</v>
      </c>
      <c r="R37" s="47"/>
      <c r="S37" s="48"/>
      <c r="T37" s="49">
        <v>2800</v>
      </c>
      <c r="U37" s="50"/>
      <c r="V37" s="51"/>
      <c r="W37" s="52">
        <f t="shared" si="0"/>
        <v>28000</v>
      </c>
      <c r="X37" s="13"/>
      <c r="Y37" s="53"/>
    </row>
    <row r="38" spans="1:25">
      <c r="A38" s="42">
        <v>25</v>
      </c>
      <c r="B38" s="43" t="s">
        <v>47</v>
      </c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4" t="s">
        <v>43</v>
      </c>
      <c r="P38" s="45" t="s">
        <v>43</v>
      </c>
      <c r="Q38" s="46">
        <v>20</v>
      </c>
      <c r="R38" s="47"/>
      <c r="S38" s="48"/>
      <c r="T38" s="49">
        <v>3200</v>
      </c>
      <c r="U38" s="50"/>
      <c r="V38" s="51"/>
      <c r="W38" s="52">
        <f t="shared" si="0"/>
        <v>64000</v>
      </c>
      <c r="X38" s="13"/>
      <c r="Y38" s="53"/>
    </row>
    <row r="39" spans="1:25">
      <c r="A39" s="42">
        <v>26</v>
      </c>
      <c r="B39" s="43" t="s">
        <v>48</v>
      </c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4" t="s">
        <v>43</v>
      </c>
      <c r="P39" s="45" t="s">
        <v>43</v>
      </c>
      <c r="Q39" s="46">
        <v>20</v>
      </c>
      <c r="R39" s="47"/>
      <c r="S39" s="48"/>
      <c r="T39" s="49">
        <v>3400</v>
      </c>
      <c r="U39" s="50"/>
      <c r="V39" s="51"/>
      <c r="W39" s="52">
        <f t="shared" si="0"/>
        <v>68000</v>
      </c>
      <c r="X39" s="13"/>
      <c r="Y39" s="53"/>
    </row>
    <row r="40" spans="1:25">
      <c r="A40" s="42">
        <v>27</v>
      </c>
      <c r="B40" s="43" t="s">
        <v>49</v>
      </c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4" t="s">
        <v>43</v>
      </c>
      <c r="P40" s="45" t="s">
        <v>43</v>
      </c>
      <c r="Q40" s="46">
        <v>15</v>
      </c>
      <c r="R40" s="47"/>
      <c r="S40" s="48"/>
      <c r="T40" s="49">
        <v>5500</v>
      </c>
      <c r="U40" s="50"/>
      <c r="V40" s="51"/>
      <c r="W40" s="52">
        <f t="shared" si="0"/>
        <v>82500</v>
      </c>
      <c r="X40" s="13"/>
      <c r="Y40" s="53"/>
    </row>
    <row r="41" spans="1:25">
      <c r="A41" s="42">
        <v>28</v>
      </c>
      <c r="B41" s="43" t="s">
        <v>50</v>
      </c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4" t="s">
        <v>43</v>
      </c>
      <c r="P41" s="45" t="s">
        <v>43</v>
      </c>
      <c r="Q41" s="46">
        <v>10</v>
      </c>
      <c r="R41" s="47"/>
      <c r="S41" s="48"/>
      <c r="T41" s="49">
        <v>8000</v>
      </c>
      <c r="U41" s="50"/>
      <c r="V41" s="51"/>
      <c r="W41" s="52">
        <f t="shared" si="0"/>
        <v>80000</v>
      </c>
      <c r="X41" s="13"/>
      <c r="Y41" s="53"/>
    </row>
    <row r="42" spans="1:25">
      <c r="A42" s="42">
        <v>29</v>
      </c>
      <c r="B42" s="43" t="s">
        <v>51</v>
      </c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4" t="s">
        <v>26</v>
      </c>
      <c r="P42" s="45" t="s">
        <v>26</v>
      </c>
      <c r="Q42" s="46">
        <v>20</v>
      </c>
      <c r="R42" s="47"/>
      <c r="S42" s="48"/>
      <c r="T42" s="49">
        <v>3400</v>
      </c>
      <c r="U42" s="50"/>
      <c r="V42" s="51"/>
      <c r="W42" s="52">
        <f t="shared" si="0"/>
        <v>68000</v>
      </c>
      <c r="X42" s="13"/>
      <c r="Y42" s="53"/>
    </row>
    <row r="43" spans="1:25">
      <c r="A43" s="42">
        <v>30</v>
      </c>
      <c r="B43" s="43" t="s">
        <v>52</v>
      </c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4" t="s">
        <v>18</v>
      </c>
      <c r="P43" s="45" t="s">
        <v>18</v>
      </c>
      <c r="Q43" s="46">
        <v>50</v>
      </c>
      <c r="R43" s="47"/>
      <c r="S43" s="48"/>
      <c r="T43" s="49">
        <v>1170</v>
      </c>
      <c r="U43" s="50"/>
      <c r="V43" s="51"/>
      <c r="W43" s="52">
        <f t="shared" si="0"/>
        <v>58500</v>
      </c>
      <c r="X43" s="13"/>
      <c r="Y43" s="53"/>
    </row>
    <row r="44" spans="1:25">
      <c r="A44" s="42">
        <v>31</v>
      </c>
      <c r="B44" s="43" t="s">
        <v>53</v>
      </c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4" t="s">
        <v>28</v>
      </c>
      <c r="P44" s="45" t="s">
        <v>28</v>
      </c>
      <c r="Q44" s="46">
        <v>100</v>
      </c>
      <c r="R44" s="47"/>
      <c r="S44" s="48"/>
      <c r="T44" s="49">
        <v>1170</v>
      </c>
      <c r="U44" s="50"/>
      <c r="V44" s="51"/>
      <c r="W44" s="52">
        <f t="shared" si="0"/>
        <v>117000</v>
      </c>
      <c r="X44" s="13"/>
      <c r="Y44" s="53"/>
    </row>
    <row r="45" spans="1:25">
      <c r="A45" s="42">
        <v>32</v>
      </c>
      <c r="B45" s="43" t="s">
        <v>54</v>
      </c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44" t="s">
        <v>18</v>
      </c>
      <c r="P45" s="45" t="s">
        <v>18</v>
      </c>
      <c r="Q45" s="46">
        <v>5</v>
      </c>
      <c r="R45" s="47"/>
      <c r="S45" s="48"/>
      <c r="T45" s="49">
        <v>75000</v>
      </c>
      <c r="U45" s="50"/>
      <c r="V45" s="51"/>
      <c r="W45" s="52">
        <f t="shared" si="0"/>
        <v>375000</v>
      </c>
      <c r="X45" s="13"/>
      <c r="Y45" s="53"/>
    </row>
    <row r="46" spans="1:25">
      <c r="A46" s="4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Q46" s="54" t="s">
        <v>55</v>
      </c>
      <c r="R46" s="55"/>
      <c r="S46" s="55"/>
      <c r="T46" s="55"/>
      <c r="U46" s="55"/>
      <c r="V46" s="56"/>
      <c r="W46" s="52">
        <f>SUM(W14:W45)</f>
        <v>3600000</v>
      </c>
      <c r="X46" s="13"/>
      <c r="Y46" s="53"/>
    </row>
    <row r="47" spans="1:25">
      <c r="A47" s="42"/>
      <c r="B47" s="57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9"/>
      <c r="Q47" s="60" t="s">
        <v>56</v>
      </c>
      <c r="R47" s="61"/>
      <c r="S47" s="61"/>
      <c r="T47" s="61"/>
      <c r="U47" s="61"/>
      <c r="V47" s="61"/>
      <c r="W47" s="62">
        <f>W46*0.1</f>
        <v>360000</v>
      </c>
    </row>
    <row r="48" spans="1:25">
      <c r="A48" s="63"/>
      <c r="B48" s="64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6"/>
      <c r="N48" s="65"/>
      <c r="O48" s="65"/>
      <c r="P48" s="67"/>
      <c r="Q48" s="60" t="s">
        <v>57</v>
      </c>
      <c r="R48" s="61"/>
      <c r="S48" s="61"/>
      <c r="T48" s="61"/>
      <c r="U48" s="61"/>
      <c r="V48" s="61"/>
      <c r="W48" s="68">
        <f>W46+W47</f>
        <v>3960000</v>
      </c>
    </row>
    <row r="49" spans="1:23">
      <c r="Q49" s="69"/>
      <c r="R49" s="70"/>
      <c r="S49" s="70"/>
      <c r="T49" s="70"/>
      <c r="U49" s="70"/>
      <c r="V49" s="70"/>
      <c r="W49" s="70"/>
    </row>
    <row r="50" spans="1:23">
      <c r="A50" s="71" t="s">
        <v>76</v>
      </c>
      <c r="B50" s="13"/>
      <c r="U50" s="15"/>
    </row>
    <row r="52" spans="1:23">
      <c r="A52" s="72" t="s">
        <v>58</v>
      </c>
      <c r="B52" s="26" t="s">
        <v>77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1:23">
      <c r="B53" s="26" t="s">
        <v>78</v>
      </c>
      <c r="C53" s="26"/>
      <c r="D53" s="26"/>
      <c r="E53" s="26"/>
      <c r="F53" s="26"/>
      <c r="G53" s="14" t="s">
        <v>59</v>
      </c>
      <c r="H53" s="73"/>
      <c r="I53" s="73"/>
      <c r="J53" s="73"/>
      <c r="K53" s="25"/>
      <c r="L53" s="25"/>
      <c r="M53" s="25"/>
      <c r="N53" s="25"/>
      <c r="O53" s="26" t="s">
        <v>79</v>
      </c>
      <c r="P53" s="26"/>
      <c r="Q53" s="26"/>
      <c r="R53" s="26"/>
      <c r="T53" s="14" t="s">
        <v>59</v>
      </c>
      <c r="U53" s="25"/>
      <c r="V53" s="25"/>
      <c r="W53" s="25"/>
    </row>
    <row r="54" spans="1:23">
      <c r="B54" s="26" t="s">
        <v>80</v>
      </c>
      <c r="C54" s="26"/>
      <c r="D54" s="26"/>
      <c r="E54" s="26"/>
      <c r="F54" s="26"/>
      <c r="G54" s="14" t="s">
        <v>59</v>
      </c>
      <c r="H54" s="29" t="s">
        <v>60</v>
      </c>
      <c r="I54" s="29"/>
      <c r="J54" s="29"/>
      <c r="K54" s="29"/>
      <c r="L54" s="29"/>
      <c r="M54" s="29"/>
      <c r="N54" s="25"/>
      <c r="O54" s="26" t="s">
        <v>81</v>
      </c>
      <c r="P54" s="26"/>
      <c r="Q54" s="26"/>
      <c r="R54" s="26"/>
      <c r="S54" s="26"/>
      <c r="T54" s="14" t="s">
        <v>59</v>
      </c>
      <c r="U54" s="29"/>
      <c r="V54" s="29"/>
      <c r="W54" s="29"/>
    </row>
    <row r="55" spans="1:23">
      <c r="B55" s="26" t="s">
        <v>82</v>
      </c>
      <c r="C55" s="26"/>
      <c r="D55" s="26"/>
      <c r="E55" s="26"/>
      <c r="F55" s="26"/>
      <c r="G55" s="14" t="s">
        <v>59</v>
      </c>
      <c r="H55" s="25"/>
      <c r="I55" s="25"/>
      <c r="J55" s="25"/>
      <c r="K55" s="25"/>
      <c r="L55" s="25"/>
      <c r="M55" s="25"/>
      <c r="N55" s="25"/>
      <c r="O55" s="25"/>
      <c r="P55" s="25"/>
      <c r="Q55" s="74"/>
      <c r="R55" s="75"/>
      <c r="S55" s="25"/>
      <c r="T55" s="25"/>
      <c r="U55" s="25"/>
      <c r="V55" s="25"/>
      <c r="W55" s="76"/>
    </row>
    <row r="57" spans="1:23" ht="15" customHeight="1">
      <c r="A57" s="16" t="s">
        <v>83</v>
      </c>
      <c r="J57" s="85" t="s">
        <v>91</v>
      </c>
      <c r="K57" s="85"/>
      <c r="L57" s="85"/>
      <c r="M57" s="85"/>
      <c r="N57" s="85"/>
      <c r="O57" s="85"/>
      <c r="P57" s="85"/>
      <c r="Q57" s="85"/>
      <c r="R57" s="87" t="s">
        <v>92</v>
      </c>
      <c r="S57" s="87"/>
      <c r="T57" s="87"/>
      <c r="U57" s="87"/>
      <c r="V57" s="87"/>
      <c r="W57" s="87"/>
    </row>
    <row r="58" spans="1:23">
      <c r="Q58" s="6"/>
      <c r="W58" s="6"/>
    </row>
    <row r="59" spans="1:23">
      <c r="Q59" s="6"/>
      <c r="W59" s="6"/>
    </row>
    <row r="60" spans="1:23">
      <c r="K60" s="13"/>
      <c r="Q60" s="6"/>
      <c r="W60" s="6"/>
    </row>
    <row r="61" spans="1:23">
      <c r="A61" s="25"/>
      <c r="B61" s="25"/>
      <c r="C61" s="25"/>
      <c r="D61" s="25"/>
      <c r="E61" s="25"/>
      <c r="F61" s="25"/>
      <c r="G61" s="25"/>
      <c r="H61" s="25"/>
      <c r="I61" s="25"/>
      <c r="K61" s="77"/>
      <c r="L61" s="78"/>
      <c r="M61" s="78"/>
      <c r="N61" s="78"/>
      <c r="O61" s="78"/>
      <c r="P61" s="78"/>
      <c r="Q61" s="6"/>
      <c r="R61" s="75"/>
      <c r="S61" s="25"/>
      <c r="T61" s="25"/>
      <c r="U61" s="25"/>
      <c r="V61" s="25"/>
      <c r="W61" s="25"/>
    </row>
    <row r="62" spans="1:23" s="17" customFormat="1" ht="15" customHeight="1">
      <c r="A62" s="79" t="s">
        <v>84</v>
      </c>
      <c r="B62" s="79"/>
      <c r="C62" s="79"/>
      <c r="D62" s="79"/>
      <c r="E62" s="79"/>
      <c r="F62" s="79"/>
      <c r="G62" s="79"/>
      <c r="H62" s="79"/>
      <c r="I62" s="79"/>
      <c r="J62" s="86" t="s">
        <v>89</v>
      </c>
      <c r="K62" s="86"/>
      <c r="L62" s="86"/>
      <c r="M62" s="86"/>
      <c r="N62" s="86"/>
      <c r="O62" s="86"/>
      <c r="P62" s="86"/>
      <c r="Q62" s="86"/>
      <c r="R62" s="80" t="s">
        <v>61</v>
      </c>
      <c r="S62" s="80"/>
      <c r="T62" s="80"/>
      <c r="U62" s="80"/>
      <c r="W62" s="81"/>
    </row>
    <row r="63" spans="1:23" s="17" customFormat="1" ht="17.25" customHeight="1">
      <c r="A63" s="82" t="s">
        <v>85</v>
      </c>
      <c r="B63" s="82"/>
      <c r="C63" s="82"/>
      <c r="D63" s="82"/>
      <c r="E63" s="82"/>
      <c r="F63" s="82"/>
      <c r="G63" s="82"/>
      <c r="H63" s="82"/>
      <c r="I63" s="82"/>
      <c r="J63" s="88" t="s">
        <v>90</v>
      </c>
      <c r="K63" s="88"/>
      <c r="L63" s="88"/>
      <c r="M63" s="88"/>
      <c r="N63" s="88"/>
      <c r="O63" s="88"/>
      <c r="P63" s="88"/>
      <c r="Q63" s="88"/>
      <c r="R63" s="89" t="s">
        <v>86</v>
      </c>
      <c r="S63" s="89"/>
      <c r="T63" s="89"/>
      <c r="U63" s="89"/>
      <c r="W63" s="81"/>
    </row>
    <row r="64" spans="1:23" s="17" customFormat="1" ht="15" customHeight="1">
      <c r="A64" s="82" t="s">
        <v>87</v>
      </c>
      <c r="B64" s="82"/>
      <c r="C64" s="82"/>
      <c r="D64" s="83">
        <f>R11</f>
        <v>42228</v>
      </c>
      <c r="E64" s="82"/>
      <c r="F64" s="82"/>
      <c r="G64" s="82"/>
      <c r="H64" s="82"/>
      <c r="I64" s="82"/>
      <c r="J64" s="84" t="s">
        <v>88</v>
      </c>
      <c r="K64" s="84"/>
      <c r="L64" s="84"/>
      <c r="M64" s="84"/>
      <c r="N64" s="84"/>
      <c r="O64" s="84"/>
      <c r="P64" s="84"/>
      <c r="Q64" s="84"/>
      <c r="R64" s="82" t="s">
        <v>87</v>
      </c>
      <c r="S64" s="82"/>
      <c r="T64" s="82"/>
      <c r="U64" s="82"/>
      <c r="W64" s="81"/>
    </row>
  </sheetData>
  <mergeCells count="127">
    <mergeCell ref="A8:C8"/>
    <mergeCell ref="P8:Q8"/>
    <mergeCell ref="A9:C9"/>
    <mergeCell ref="P9:Q9"/>
    <mergeCell ref="A10:C10"/>
    <mergeCell ref="P10:Q10"/>
    <mergeCell ref="J62:Q62"/>
    <mergeCell ref="J63:Q63"/>
    <mergeCell ref="J64:Q64"/>
    <mergeCell ref="J57:Q57"/>
    <mergeCell ref="O14:P14"/>
    <mergeCell ref="Q14:S14"/>
    <mergeCell ref="T14:V14"/>
    <mergeCell ref="O15:P15"/>
    <mergeCell ref="Q15:S15"/>
    <mergeCell ref="T15:V15"/>
    <mergeCell ref="A11:C11"/>
    <mergeCell ref="P11:Q11"/>
    <mergeCell ref="R11:T11"/>
    <mergeCell ref="B13:P13"/>
    <mergeCell ref="Q13:S13"/>
    <mergeCell ref="T13:V13"/>
    <mergeCell ref="O18:P18"/>
    <mergeCell ref="Q18:S18"/>
    <mergeCell ref="T18:V18"/>
    <mergeCell ref="O19:P19"/>
    <mergeCell ref="Q19:S19"/>
    <mergeCell ref="T19:V19"/>
    <mergeCell ref="O16:P16"/>
    <mergeCell ref="Q16:S16"/>
    <mergeCell ref="T16:V16"/>
    <mergeCell ref="O17:P17"/>
    <mergeCell ref="Q17:S17"/>
    <mergeCell ref="T17:V17"/>
    <mergeCell ref="O22:P22"/>
    <mergeCell ref="Q22:S22"/>
    <mergeCell ref="T22:V22"/>
    <mergeCell ref="O23:P23"/>
    <mergeCell ref="Q23:S23"/>
    <mergeCell ref="T23:V23"/>
    <mergeCell ref="O20:P20"/>
    <mergeCell ref="Q20:S20"/>
    <mergeCell ref="T20:V20"/>
    <mergeCell ref="O21:P21"/>
    <mergeCell ref="Q21:S21"/>
    <mergeCell ref="T21:V21"/>
    <mergeCell ref="O26:P26"/>
    <mergeCell ref="Q26:S26"/>
    <mergeCell ref="T26:V26"/>
    <mergeCell ref="O27:P27"/>
    <mergeCell ref="Q27:S27"/>
    <mergeCell ref="T27:V27"/>
    <mergeCell ref="O24:P24"/>
    <mergeCell ref="Q24:S24"/>
    <mergeCell ref="T24:V24"/>
    <mergeCell ref="O25:P25"/>
    <mergeCell ref="Q25:S25"/>
    <mergeCell ref="T25:V25"/>
    <mergeCell ref="O30:P30"/>
    <mergeCell ref="Q30:S30"/>
    <mergeCell ref="T30:V30"/>
    <mergeCell ref="O31:P31"/>
    <mergeCell ref="Q31:S31"/>
    <mergeCell ref="T31:V31"/>
    <mergeCell ref="O28:P28"/>
    <mergeCell ref="Q28:S28"/>
    <mergeCell ref="T28:V28"/>
    <mergeCell ref="O29:P29"/>
    <mergeCell ref="Q29:S29"/>
    <mergeCell ref="T29:V29"/>
    <mergeCell ref="O34:P34"/>
    <mergeCell ref="Q34:S34"/>
    <mergeCell ref="T34:V34"/>
    <mergeCell ref="O35:P35"/>
    <mergeCell ref="Q35:S35"/>
    <mergeCell ref="T35:V35"/>
    <mergeCell ref="O32:P32"/>
    <mergeCell ref="Q32:S32"/>
    <mergeCell ref="T32:V32"/>
    <mergeCell ref="O33:P33"/>
    <mergeCell ref="Q33:S33"/>
    <mergeCell ref="T33:V33"/>
    <mergeCell ref="O38:P38"/>
    <mergeCell ref="Q38:S38"/>
    <mergeCell ref="T38:V38"/>
    <mergeCell ref="O39:P39"/>
    <mergeCell ref="Q39:S39"/>
    <mergeCell ref="T39:V39"/>
    <mergeCell ref="O36:P36"/>
    <mergeCell ref="Q36:S36"/>
    <mergeCell ref="T36:V36"/>
    <mergeCell ref="O37:P37"/>
    <mergeCell ref="Q37:S37"/>
    <mergeCell ref="T37:V37"/>
    <mergeCell ref="O42:P42"/>
    <mergeCell ref="Q42:S42"/>
    <mergeCell ref="T42:V42"/>
    <mergeCell ref="O43:P43"/>
    <mergeCell ref="Q43:S43"/>
    <mergeCell ref="T43:V43"/>
    <mergeCell ref="O40:P40"/>
    <mergeCell ref="Q40:S40"/>
    <mergeCell ref="T40:V40"/>
    <mergeCell ref="O41:P41"/>
    <mergeCell ref="Q41:S41"/>
    <mergeCell ref="T41:V41"/>
    <mergeCell ref="Q46:V46"/>
    <mergeCell ref="Q47:V47"/>
    <mergeCell ref="Q48:V48"/>
    <mergeCell ref="B52:P52"/>
    <mergeCell ref="B53:F53"/>
    <mergeCell ref="O53:R53"/>
    <mergeCell ref="O44:P44"/>
    <mergeCell ref="Q44:S44"/>
    <mergeCell ref="T44:V44"/>
    <mergeCell ref="O45:P45"/>
    <mergeCell ref="Q45:S45"/>
    <mergeCell ref="T45:V45"/>
    <mergeCell ref="A63:I63"/>
    <mergeCell ref="A64:C64"/>
    <mergeCell ref="D64:I64"/>
    <mergeCell ref="R64:U64"/>
    <mergeCell ref="B54:F54"/>
    <mergeCell ref="O54:S54"/>
    <mergeCell ref="B55:F55"/>
    <mergeCell ref="A62:I62"/>
    <mergeCell ref="R62:U62"/>
  </mergeCells>
  <pageMargins left="0.81" right="0.28999999999999998" top="0.27" bottom="0.24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2016-01-22T06:51:39Z</cp:lastPrinted>
  <dcterms:created xsi:type="dcterms:W3CDTF">2016-01-22T06:36:21Z</dcterms:created>
  <dcterms:modified xsi:type="dcterms:W3CDTF">2016-01-22T06:53:04Z</dcterms:modified>
</cp:coreProperties>
</file>