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30" windowWidth="19440" windowHeight="7185" firstSheet="3" activeTab="3"/>
  </bookViews>
  <sheets>
    <sheet name="Sheet1" sheetId="1" state="hidden" r:id="rId1"/>
    <sheet name="Sheet2" sheetId="2" state="hidden" r:id="rId2"/>
    <sheet name="Sheet3" sheetId="3" state="hidden" r:id="rId3"/>
    <sheet name="VPP NDC" sheetId="4" r:id="rId4"/>
  </sheets>
  <calcPr calcId="145621"/>
</workbook>
</file>

<file path=xl/calcChain.xml><?xml version="1.0" encoding="utf-8"?>
<calcChain xmlns="http://schemas.openxmlformats.org/spreadsheetml/2006/main">
  <c r="D34" i="4"/>
  <c r="N34" s="1"/>
  <c r="W16"/>
  <c r="W15"/>
  <c r="W14"/>
  <c r="W17" l="1"/>
  <c r="W18" s="1"/>
  <c r="W26" i="2"/>
  <c r="W28"/>
  <c r="W25" l="1"/>
  <c r="W24"/>
  <c r="D46" l="1"/>
  <c r="N46" s="1"/>
  <c r="W23"/>
  <c r="W22"/>
  <c r="W21"/>
  <c r="W20"/>
  <c r="W19"/>
  <c r="W18"/>
  <c r="W17"/>
  <c r="W16"/>
  <c r="W15"/>
  <c r="W14"/>
  <c r="W29" l="1"/>
  <c r="W30" s="1"/>
  <c r="X14" i="3"/>
  <c r="X15"/>
  <c r="X16"/>
  <c r="X17"/>
  <c r="X18"/>
  <c r="X19"/>
  <c r="X20"/>
  <c r="X21"/>
  <c r="X22"/>
  <c r="X23"/>
  <c r="X24"/>
  <c r="X25"/>
  <c r="X26"/>
  <c r="X27"/>
  <c r="X28"/>
  <c r="X29"/>
  <c r="X30"/>
  <c r="X31"/>
  <c r="X13" l="1"/>
  <c r="X32" s="1"/>
  <c r="X17" i="1" l="1"/>
  <c r="X16"/>
  <c r="X15"/>
  <c r="X14"/>
  <c r="X13"/>
  <c r="X18" s="1"/>
</calcChain>
</file>

<file path=xl/sharedStrings.xml><?xml version="1.0" encoding="utf-8"?>
<sst xmlns="http://schemas.openxmlformats.org/spreadsheetml/2006/main" count="286" uniqueCount="152">
  <si>
    <t>CÔNG TY TNHH MỘT THÀNH VIÊN THƯƠNG MẠI VÀ ĐẦU TƯ LIÊN Á CHÂU</t>
  </si>
  <si>
    <t>506 Nguyễn Đình Chiểu, P.4, Q.3, TP.HCM</t>
  </si>
  <si>
    <t>Tel:</t>
  </si>
  <si>
    <t>84-8 3847 8988</t>
  </si>
  <si>
    <t>Fax: 38478333</t>
  </si>
  <si>
    <t>Tax code: 0310618188</t>
  </si>
  <si>
    <r>
      <t>Issuing Store Address</t>
    </r>
    <r>
      <rPr>
        <i/>
        <sz val="10"/>
        <rFont val="Arial"/>
        <family val="2"/>
      </rPr>
      <t xml:space="preserve"> Tên Siêu thị và địa chỉ</t>
    </r>
  </si>
  <si>
    <r>
      <t xml:space="preserve"> PURCHASE ORDER</t>
    </r>
    <r>
      <rPr>
        <i/>
        <sz val="14"/>
        <rFont val="Arial"/>
        <family val="2"/>
      </rPr>
      <t xml:space="preserve">  ĐƠN ĐẶT HÀNG</t>
    </r>
  </si>
  <si>
    <r>
      <t xml:space="preserve">To </t>
    </r>
    <r>
      <rPr>
        <i/>
        <sz val="10"/>
        <rFont val="Arial"/>
        <family val="2"/>
      </rPr>
      <t>Đến</t>
    </r>
  </si>
  <si>
    <t>Siêu thị Giant</t>
  </si>
  <si>
    <r>
      <t xml:space="preserve">Delivery To
</t>
    </r>
    <r>
      <rPr>
        <i/>
        <sz val="10"/>
        <rFont val="Arial"/>
        <family val="2"/>
      </rPr>
      <t>Giao hàng tới</t>
    </r>
  </si>
  <si>
    <t>Công ty TNHH MTV DT Liên Á Châu</t>
  </si>
  <si>
    <r>
      <t xml:space="preserve">Add </t>
    </r>
    <r>
      <rPr>
        <i/>
        <sz val="10"/>
        <rFont val="Arial"/>
        <family val="2"/>
      </rPr>
      <t>Địa chỉ</t>
    </r>
  </si>
  <si>
    <t>101 Tôn Dật Tiên, Q.7</t>
  </si>
  <si>
    <r>
      <t xml:space="preserve">Tel
</t>
    </r>
    <r>
      <rPr>
        <i/>
        <sz val="10"/>
        <rFont val="Arial"/>
        <family val="2"/>
      </rPr>
      <t>Điện thoại</t>
    </r>
  </si>
  <si>
    <t>5413 7366</t>
  </si>
  <si>
    <r>
      <t xml:space="preserve">Tel </t>
    </r>
    <r>
      <rPr>
        <i/>
        <sz val="10"/>
        <rFont val="Arial"/>
        <family val="2"/>
      </rPr>
      <t>Điện thoại</t>
    </r>
  </si>
  <si>
    <t>Ms. Phụng - 0917.263.664</t>
  </si>
  <si>
    <r>
      <t xml:space="preserve">Attn
</t>
    </r>
    <r>
      <rPr>
        <i/>
        <sz val="10"/>
        <rFont val="Arial"/>
        <family val="2"/>
      </rPr>
      <t>Người nhận</t>
    </r>
  </si>
  <si>
    <t>Customer Service</t>
  </si>
  <si>
    <r>
      <t xml:space="preserve">Date </t>
    </r>
    <r>
      <rPr>
        <i/>
        <sz val="10"/>
        <rFont val="Arial"/>
        <family val="2"/>
      </rPr>
      <t>Ngày</t>
    </r>
  </si>
  <si>
    <r>
      <t xml:space="preserve">No.
</t>
    </r>
    <r>
      <rPr>
        <i/>
        <sz val="10"/>
        <rFont val="Arial"/>
        <family val="2"/>
      </rPr>
      <t>Stt</t>
    </r>
  </si>
  <si>
    <r>
      <t xml:space="preserve">Details
</t>
    </r>
    <r>
      <rPr>
        <i/>
        <sz val="10"/>
        <rFont val="Arial"/>
        <family val="2"/>
      </rPr>
      <t>Chi tiết</t>
    </r>
  </si>
  <si>
    <r>
      <t xml:space="preserve">Quantity
</t>
    </r>
    <r>
      <rPr>
        <i/>
        <sz val="10"/>
        <rFont val="Arial"/>
        <family val="2"/>
      </rPr>
      <t>Số lượng</t>
    </r>
  </si>
  <si>
    <r>
      <t xml:space="preserve">Unit Price
</t>
    </r>
    <r>
      <rPr>
        <i/>
        <sz val="10"/>
        <rFont val="Arial"/>
        <family val="2"/>
      </rPr>
      <t>Đơn giá</t>
    </r>
  </si>
  <si>
    <r>
      <t xml:space="preserve">Amount (VND)
</t>
    </r>
    <r>
      <rPr>
        <i/>
        <sz val="10"/>
        <rFont val="Arial"/>
        <family val="2"/>
      </rPr>
      <t>Thành tiền (VND)</t>
    </r>
  </si>
  <si>
    <t>Đĩa nhựa PS7</t>
  </si>
  <si>
    <t>Muỗng nhựa</t>
  </si>
  <si>
    <t>Khay đựng nước đá viên</t>
  </si>
  <si>
    <t>Kẹo trái cây các loại Oishi</t>
  </si>
  <si>
    <t>Nước Dasani 330ml</t>
  </si>
  <si>
    <t>Thành Tiền</t>
  </si>
  <si>
    <r>
      <t>Terms &amp; Conditions</t>
    </r>
    <r>
      <rPr>
        <i/>
        <u/>
        <sz val="10"/>
        <rFont val="Arial"/>
        <family val="2"/>
      </rPr>
      <t xml:space="preserve"> Các điều kiện &amp; điều khoản:</t>
    </r>
  </si>
  <si>
    <t>*</t>
  </si>
  <si>
    <r>
      <t xml:space="preserve">This PO number MUST be printed on your Delivery Order and Invoice.
</t>
    </r>
    <r>
      <rPr>
        <i/>
        <sz val="10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</si>
  <si>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</si>
  <si>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</si>
  <si>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Quotation / Tender No.
</t>
    </r>
    <r>
      <rPr>
        <i/>
        <sz val="10"/>
        <rFont val="Arial"/>
        <family val="2"/>
      </rPr>
      <t>Bảng báo giá số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</si>
  <si>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</si>
  <si>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t>Chuyển khoản</t>
  </si>
  <si>
    <r>
      <t xml:space="preserve">Quotation / Tender Date
</t>
    </r>
    <r>
      <rPr>
        <i/>
        <sz val="10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</si>
  <si>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</si>
  <si>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>Issued by</t>
    </r>
    <r>
      <rPr>
        <i/>
        <sz val="10"/>
        <rFont val="Arial"/>
        <family val="2"/>
      </rPr>
      <t xml:space="preserve"> Yêu cầu bởi:</t>
    </r>
  </si>
  <si>
    <r>
      <t>Authorised by/</t>
    </r>
    <r>
      <rPr>
        <i/>
        <sz val="10"/>
        <rFont val="Arial"/>
        <family val="2"/>
      </rPr>
      <t xml:space="preserve"> Chấp thuận bởi</t>
    </r>
  </si>
  <si>
    <r>
      <t>Supplier Confirm/</t>
    </r>
    <r>
      <rPr>
        <i/>
        <sz val="10"/>
        <rFont val="Arial"/>
        <family val="2"/>
      </rPr>
      <t xml:space="preserve"> Supplier Xác nhận</t>
    </r>
  </si>
  <si>
    <r>
      <t xml:space="preserve">Name Tên: </t>
    </r>
    <r>
      <rPr>
        <sz val="10"/>
        <rFont val="Arial"/>
        <family val="2"/>
      </rPr>
      <t>Quách Tiểu Phụng</t>
    </r>
  </si>
  <si>
    <r>
      <t xml:space="preserve">Name Tên: </t>
    </r>
    <r>
      <rPr>
        <sz val="10"/>
        <rFont val="Arial"/>
        <family val="2"/>
      </rPr>
      <t>Dương Thị Thu Hương</t>
    </r>
  </si>
  <si>
    <t>Name Tên: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</si>
  <si>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>Admin</t>
    </r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</si>
  <si>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 xml:space="preserve">HR&amp; Admin Manager </t>
    </r>
  </si>
  <si>
    <r>
      <t xml:space="preserve">Position </t>
    </r>
    <r>
      <rPr>
        <i/>
        <sz val="10"/>
        <rFont val="Arial"/>
        <family val="2"/>
      </rPr>
      <t>Chức vụ:</t>
    </r>
  </si>
  <si>
    <r>
      <t>Date N</t>
    </r>
    <r>
      <rPr>
        <i/>
        <sz val="10"/>
        <rFont val="Arial"/>
        <family val="2"/>
      </rPr>
      <t>gày:</t>
    </r>
  </si>
  <si>
    <t>21/10/2015</t>
  </si>
  <si>
    <r>
      <t xml:space="preserve">Date </t>
    </r>
    <r>
      <rPr>
        <i/>
        <sz val="10"/>
        <rFont val="Arial"/>
        <family val="2"/>
      </rPr>
      <t xml:space="preserve">Ngày: </t>
    </r>
  </si>
  <si>
    <r>
      <t xml:space="preserve">No.
</t>
    </r>
    <r>
      <rPr>
        <i/>
        <sz val="10"/>
        <color theme="1"/>
        <rFont val="Arial"/>
        <family val="2"/>
      </rPr>
      <t>Stt</t>
    </r>
  </si>
  <si>
    <t>CÔNG TY TNHH ĐẦU TƯ VÀ KINH DOANH SIÊU THỊ Á CHÂU</t>
  </si>
  <si>
    <t>Lầu 2, 506 Nguyễn Đình Chiểu, P.4, Q.3, TP.HCM</t>
  </si>
  <si>
    <t>Tax code: 0310939840</t>
  </si>
  <si>
    <t>30/11/2015</t>
  </si>
  <si>
    <t>cái</t>
  </si>
  <si>
    <r>
      <t xml:space="preserve">Position </t>
    </r>
    <r>
      <rPr>
        <i/>
        <sz val="10"/>
        <rFont val="Arial"/>
        <family val="2"/>
      </rPr>
      <t>Chức vụ: HR &amp; Admin Manager</t>
    </r>
  </si>
  <si>
    <r>
      <t>Issuing Store Address</t>
    </r>
    <r>
      <rPr>
        <i/>
        <sz val="10"/>
        <color theme="1"/>
        <rFont val="Arial"/>
        <family val="2"/>
      </rPr>
      <t xml:space="preserve"> Tên Siêu thị và địa chỉ</t>
    </r>
  </si>
  <si>
    <r>
      <t xml:space="preserve"> PURCHASE ORDER</t>
    </r>
    <r>
      <rPr>
        <i/>
        <sz val="14"/>
        <color theme="1"/>
        <rFont val="Arial"/>
        <family val="2"/>
      </rPr>
      <t xml:space="preserve">  ĐƠN ĐẶT HÀNG</t>
    </r>
  </si>
  <si>
    <r>
      <t xml:space="preserve">To </t>
    </r>
    <r>
      <rPr>
        <i/>
        <sz val="10"/>
        <color theme="1"/>
        <rFont val="Arial"/>
        <family val="2"/>
      </rPr>
      <t>Đến</t>
    </r>
  </si>
  <si>
    <r>
      <t xml:space="preserve">Delivery To
</t>
    </r>
    <r>
      <rPr>
        <i/>
        <sz val="10"/>
        <color theme="1"/>
        <rFont val="Arial"/>
        <family val="2"/>
      </rPr>
      <t>Giao hàng tới</t>
    </r>
  </si>
  <si>
    <t>Văn phòng CMT8</t>
  </si>
  <si>
    <r>
      <t xml:space="preserve">Add </t>
    </r>
    <r>
      <rPr>
        <i/>
        <sz val="10"/>
        <color theme="1"/>
        <rFont val="Arial"/>
        <family val="2"/>
      </rPr>
      <t>Địa chỉ</t>
    </r>
  </si>
  <si>
    <t xml:space="preserve">lầu 2, Số 224-226-240/1A CMT8, P.10, Q.3 </t>
  </si>
  <si>
    <r>
      <t xml:space="preserve">Tel
</t>
    </r>
    <r>
      <rPr>
        <i/>
        <sz val="10"/>
        <color theme="1"/>
        <rFont val="Arial"/>
        <family val="2"/>
      </rPr>
      <t>Điện thoại</t>
    </r>
  </si>
  <si>
    <r>
      <t xml:space="preserve">Tel </t>
    </r>
    <r>
      <rPr>
        <i/>
        <sz val="10"/>
        <color theme="1"/>
        <rFont val="Arial"/>
        <family val="2"/>
      </rPr>
      <t>Điện thoại</t>
    </r>
  </si>
  <si>
    <r>
      <t xml:space="preserve">Attn
</t>
    </r>
    <r>
      <rPr>
        <i/>
        <sz val="10"/>
        <color theme="1"/>
        <rFont val="Arial"/>
        <family val="2"/>
      </rPr>
      <t>Người nhận</t>
    </r>
  </si>
  <si>
    <r>
      <t xml:space="preserve">Date </t>
    </r>
    <r>
      <rPr>
        <i/>
        <sz val="10"/>
        <color theme="1"/>
        <rFont val="Arial"/>
        <family val="2"/>
      </rPr>
      <t>Ngày</t>
    </r>
  </si>
  <si>
    <r>
      <t xml:space="preserve">Details
</t>
    </r>
    <r>
      <rPr>
        <i/>
        <sz val="10"/>
        <color theme="1"/>
        <rFont val="Arial"/>
        <family val="2"/>
      </rPr>
      <t>Chi tiết</t>
    </r>
  </si>
  <si>
    <r>
      <t xml:space="preserve">Quantity
</t>
    </r>
    <r>
      <rPr>
        <i/>
        <sz val="10"/>
        <color theme="1"/>
        <rFont val="Arial"/>
        <family val="2"/>
      </rPr>
      <t>Số lượng</t>
    </r>
  </si>
  <si>
    <r>
      <t xml:space="preserve">Unit Price
</t>
    </r>
    <r>
      <rPr>
        <i/>
        <sz val="10"/>
        <color theme="1"/>
        <rFont val="Arial"/>
        <family val="2"/>
      </rPr>
      <t>Đơn giá</t>
    </r>
  </si>
  <si>
    <r>
      <t xml:space="preserve">Amount (VND)
</t>
    </r>
    <r>
      <rPr>
        <i/>
        <sz val="10"/>
        <color theme="1"/>
        <rFont val="Arial"/>
        <family val="2"/>
      </rPr>
      <t>Thành tiền (VND)</t>
    </r>
  </si>
  <si>
    <t>Sọt rác tròn nhỏ (không nắp)</t>
  </si>
  <si>
    <t>Sọt rác tròn lớn (không nắp)</t>
  </si>
  <si>
    <t xml:space="preserve">Bao rác đại Đại Di Hưng (3 cục/ bịch) </t>
  </si>
  <si>
    <t xml:space="preserve">Bao rác tiểu Đại Di Hưng (3 cục/ bịch) </t>
  </si>
  <si>
    <t>Chổi cỏ</t>
  </si>
  <si>
    <t>Ki hốt rác</t>
  </si>
  <si>
    <t>Nước rửa chén Sunlight 1 lít</t>
  </si>
  <si>
    <t>Kệ úp chén nhựa 2 tầng trung</t>
  </si>
  <si>
    <t>Đĩa tròn trắng nhỏ (đựng nước mắm)</t>
  </si>
  <si>
    <t>Chén ăn cơm</t>
  </si>
  <si>
    <t>Tô lớn</t>
  </si>
  <si>
    <t>Đũa gỗ</t>
  </si>
  <si>
    <t>Muỗng ăn cơm cán dài</t>
  </si>
  <si>
    <t>Nước tương Tam Thái Tử lớn 650ml</t>
  </si>
  <si>
    <t>Nước mắm chinsu đệ nhị</t>
  </si>
  <si>
    <t>Tương ớt Cholimex</t>
  </si>
  <si>
    <t>Khăn ăn An An</t>
  </si>
  <si>
    <t>Khăn giấy hộp 180 tờ</t>
  </si>
  <si>
    <t>Khăn lau bàn</t>
  </si>
  <si>
    <r>
      <t>Terms &amp; Conditions</t>
    </r>
    <r>
      <rPr>
        <i/>
        <u/>
        <sz val="10"/>
        <color theme="1"/>
        <rFont val="Arial"/>
        <family val="2"/>
      </rPr>
      <t xml:space="preserve"> Các điều kiện &amp; điều khoản:</t>
    </r>
  </si>
  <si>
    <r>
      <t xml:space="preserve">This PO number MUST be printed on your Delivery Order and Invoice.
</t>
    </r>
    <r>
      <rPr>
        <i/>
        <sz val="10"/>
        <color theme="1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</si>
  <si>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color theme="1"/>
        <rFont val="Arial"/>
        <family val="2"/>
      </rPr>
      <t>Thời hạn giao hàng</t>
    </r>
  </si>
  <si>
    <r>
      <t xml:space="preserve">Quotation / Tender No.
</t>
    </r>
    <r>
      <rPr>
        <i/>
        <sz val="10"/>
        <color theme="1"/>
        <rFont val="Arial"/>
        <family val="2"/>
      </rPr>
      <t>Bảng báo giá số</t>
    </r>
  </si>
  <si>
    <r>
      <t xml:space="preserve">Terms of Payment
</t>
    </r>
    <r>
      <rPr>
        <i/>
        <sz val="10"/>
        <color theme="1"/>
        <rFont val="Arial"/>
        <family val="2"/>
      </rPr>
      <t>Phương thức thanh toán</t>
    </r>
  </si>
  <si>
    <r>
      <t xml:space="preserve">Quotation / Tender Date
</t>
    </r>
    <r>
      <rPr>
        <i/>
        <sz val="10"/>
        <color theme="1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</si>
  <si>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color theme="1"/>
        <rFont val="Arial"/>
        <family val="2"/>
      </rPr>
      <t>Các điều khoản khác</t>
    </r>
  </si>
  <si>
    <r>
      <t>Issued by</t>
    </r>
    <r>
      <rPr>
        <i/>
        <sz val="10"/>
        <color theme="1"/>
        <rFont val="Arial"/>
        <family val="2"/>
      </rPr>
      <t xml:space="preserve"> Yêu cầu bởi:</t>
    </r>
  </si>
  <si>
    <r>
      <t>Authorised by/</t>
    </r>
    <r>
      <rPr>
        <i/>
        <sz val="10"/>
        <color theme="1"/>
        <rFont val="Arial"/>
        <family val="2"/>
      </rPr>
      <t xml:space="preserve"> Chấp thuận bởi</t>
    </r>
  </si>
  <si>
    <r>
      <t>Supplier Confirm/</t>
    </r>
    <r>
      <rPr>
        <i/>
        <sz val="10"/>
        <color theme="1"/>
        <rFont val="Arial"/>
        <family val="2"/>
      </rPr>
      <t xml:space="preserve"> Supplier Xác nhận</t>
    </r>
  </si>
  <si>
    <r>
      <t xml:space="preserve">Name Tên: </t>
    </r>
    <r>
      <rPr>
        <sz val="10"/>
        <color theme="1"/>
        <rFont val="Arial"/>
        <family val="2"/>
      </rPr>
      <t>Quách Tiểu Phụng</t>
    </r>
  </si>
  <si>
    <r>
      <t xml:space="preserve">Name Tên: </t>
    </r>
    <r>
      <rPr>
        <sz val="10"/>
        <color theme="1"/>
        <rFont val="Arial"/>
        <family val="2"/>
      </rPr>
      <t>Dương Thị Thu Hương</t>
    </r>
  </si>
  <si>
    <r>
      <t xml:space="preserve">Position </t>
    </r>
    <r>
      <rPr>
        <i/>
        <sz val="10"/>
        <color theme="1"/>
        <rFont val="Arial"/>
        <family val="2"/>
      </rPr>
      <t xml:space="preserve">Chức vụ: </t>
    </r>
    <r>
      <rPr>
        <sz val="10"/>
        <color theme="1"/>
        <rFont val="Arial"/>
        <family val="2"/>
      </rPr>
      <t>Admin</t>
    </r>
  </si>
  <si>
    <r>
      <t xml:space="preserve">Position </t>
    </r>
    <r>
      <rPr>
        <i/>
        <sz val="10"/>
        <color theme="1"/>
        <rFont val="Arial"/>
        <family val="2"/>
      </rPr>
      <t xml:space="preserve">Chức vụ: </t>
    </r>
    <r>
      <rPr>
        <sz val="10"/>
        <color theme="1"/>
        <rFont val="Arial"/>
        <family val="2"/>
      </rPr>
      <t>HR&amp; Admin Manager</t>
    </r>
  </si>
  <si>
    <r>
      <t xml:space="preserve">Position </t>
    </r>
    <r>
      <rPr>
        <i/>
        <sz val="10"/>
        <color theme="1"/>
        <rFont val="Arial"/>
        <family val="2"/>
      </rPr>
      <t>Chức vụ:</t>
    </r>
  </si>
  <si>
    <r>
      <t>Date N</t>
    </r>
    <r>
      <rPr>
        <i/>
        <sz val="10"/>
        <color theme="1"/>
        <rFont val="Arial"/>
        <family val="2"/>
      </rPr>
      <t>gày:</t>
    </r>
  </si>
  <si>
    <t>19/11/2015</t>
  </si>
  <si>
    <r>
      <t xml:space="preserve">Date </t>
    </r>
    <r>
      <rPr>
        <i/>
        <sz val="10"/>
        <color theme="1"/>
        <rFont val="Arial"/>
        <family val="2"/>
      </rPr>
      <t>Ngày:</t>
    </r>
  </si>
  <si>
    <t>Issuing Store Address Tên Siêu thị và địa chỉ</t>
  </si>
  <si>
    <t xml:space="preserve">Phuong Nam Stationery </t>
  </si>
  <si>
    <t>Công ty TNHH ĐầuTư &amp; KinhDoanh Siêu Thị Á Châu</t>
  </si>
  <si>
    <t>B18/19K Nguyen Van Linh Q.7 TP.HCM</t>
  </si>
  <si>
    <t>506 Nguyễn Đình Chiểu, P4, Q.3</t>
  </si>
  <si>
    <t>(08) 3758 4761</t>
  </si>
  <si>
    <t>Ms Phụng- 0917.263.664</t>
  </si>
  <si>
    <t>Ms. Kim Anh - 0902.60.64.82</t>
  </si>
  <si>
    <t>Băng keo</t>
  </si>
  <si>
    <t>cây</t>
  </si>
  <si>
    <t>Kẽm vàng</t>
  </si>
  <si>
    <t>bịch</t>
  </si>
  <si>
    <t>cái này em mua rồi nên chị gộp chung để xuất hóa đơn giúp em nhé.</t>
  </si>
  <si>
    <t>Vòng nguyệt quế</t>
  </si>
  <si>
    <t>Bảng chữ Merry Christmas</t>
  </si>
  <si>
    <t>Bông Gòn</t>
  </si>
  <si>
    <t>Vải nỉ màu xanh ngọc bích</t>
  </si>
  <si>
    <t>m</t>
  </si>
  <si>
    <t>Vải nỉ màu đỏ</t>
  </si>
  <si>
    <t>Vải nỉ màu xanh lá đậm</t>
  </si>
  <si>
    <t>Vải nỉ màu rêu</t>
  </si>
  <si>
    <t>Vải nỉ màu trắng</t>
  </si>
  <si>
    <t>Tổng cộng</t>
  </si>
  <si>
    <t>10% VAT</t>
  </si>
  <si>
    <t>Thành tiền</t>
  </si>
  <si>
    <t>Bút viết trên vải trắng , đỏ</t>
  </si>
  <si>
    <t>cuộn</t>
  </si>
  <si>
    <t>Dây tim màu (trắng, đỏ, xanh)</t>
  </si>
  <si>
    <t>Bật lửa</t>
  </si>
  <si>
    <t>Miếng hít cao su</t>
  </si>
  <si>
    <t>Văn phòng Nguyen Dinh Chieu</t>
  </si>
  <si>
    <t>506 Nguyen Dinh Chieu, P.4, Q.3, HCM</t>
  </si>
  <si>
    <t>Ms. Phụng - 0917 263 664</t>
  </si>
  <si>
    <t>Giấy A4 cho Guardian</t>
  </si>
  <si>
    <t>ream</t>
  </si>
  <si>
    <t>Băng keo 5cm Guardian</t>
  </si>
  <si>
    <r>
      <t xml:space="preserve">Name Tên: </t>
    </r>
    <r>
      <rPr>
        <sz val="9"/>
        <rFont val="Arial"/>
        <family val="2"/>
      </rPr>
      <t>Dương Thị Thu Hương</t>
    </r>
  </si>
  <si>
    <r>
      <t xml:space="preserve">Position </t>
    </r>
    <r>
      <rPr>
        <i/>
        <sz val="8"/>
        <rFont val="Arial"/>
        <family val="2"/>
      </rPr>
      <t>Chức vụ: HR &amp; Admin Manager</t>
    </r>
  </si>
  <si>
    <r>
      <t xml:space="preserve"> PURCHASE ORDER</t>
    </r>
    <r>
      <rPr>
        <i/>
        <sz val="12"/>
        <rFont val="Arial"/>
        <family val="2"/>
      </rPr>
      <t xml:space="preserve">  ĐƠN ĐẶT HÀNG</t>
    </r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</si>
</sst>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[$-409]#,##0"/>
    <numFmt numFmtId="165" formatCode="_(* #,##0.00_);_(* \(#,##0.00\);_(* \-??_);_(@_)"/>
    <numFmt numFmtId="166" formatCode="_(* #,##0_);_(* \(#,##0\);_(* \-??_);_(@_)"/>
    <numFmt numFmtId="167" formatCode="#,##0.00&quot; &quot;;&quot; (&quot;#,##0.00&quot;)&quot;;&quot; -&quot;#&quot; &quot;;@&quot; &quot;"/>
    <numFmt numFmtId="168" formatCode="[$-409]m/d/yyyy"/>
    <numFmt numFmtId="169" formatCode="&quot; &quot;#,##0&quot; &quot;;&quot; (&quot;#,##0&quot;)&quot;;&quot; -&quot;#&quot; &quot;;&quot; &quot;@&quot; &quot;"/>
    <numFmt numFmtId="170" formatCode="#,##0\ ;&quot; (&quot;#,##0\);&quot; -&quot;#\ ;@\ "/>
    <numFmt numFmtId="171" formatCode="#,###"/>
    <numFmt numFmtId="172" formatCode="_(* #,##0_);_(* \(#,##0\);_(* &quot;-&quot;?_);_(@_)"/>
    <numFmt numFmtId="173" formatCode="_(* #,##0_);_(* \(#,##0\);_(* &quot;-&quot;??_);_(@_)"/>
  </numFmts>
  <fonts count="5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11"/>
    </font>
    <font>
      <sz val="11"/>
      <color rgb="FF000000"/>
      <name val="Calibri"/>
      <family val="2"/>
    </font>
    <font>
      <sz val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11"/>
    </font>
    <font>
      <u/>
      <sz val="10"/>
      <color theme="1"/>
      <name val="Arial"/>
      <family val="2"/>
    </font>
    <font>
      <i/>
      <u/>
      <sz val="10"/>
      <color theme="1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Arial"/>
      <family val="2"/>
    </font>
    <font>
      <sz val="10"/>
      <color rgb="FF0000FF"/>
      <name val="Arial"/>
      <family val="2"/>
    </font>
    <font>
      <sz val="10"/>
      <color theme="0"/>
      <name val="Arial"/>
      <family val="2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9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name val="Arial"/>
      <family val="2"/>
    </font>
    <font>
      <b/>
      <sz val="11"/>
      <name val="Arial"/>
      <family val="2"/>
    </font>
    <font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5" fontId="13" fillId="0" borderId="0" applyFill="0" applyBorder="0" applyAlignment="0" applyProtection="0"/>
    <xf numFmtId="43" fontId="19" fillId="0" borderId="0" applyFont="0" applyFill="0" applyBorder="0" applyAlignment="0" applyProtection="0"/>
    <xf numFmtId="167" fontId="22" fillId="0" borderId="0" applyBorder="0" applyProtection="0"/>
    <xf numFmtId="167" fontId="23" fillId="0" borderId="0"/>
  </cellStyleXfs>
  <cellXfs count="260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7" fillId="0" borderId="1" xfId="0" applyFont="1" applyBorder="1"/>
    <xf numFmtId="0" fontId="0" fillId="0" borderId="2" xfId="0" applyFont="1" applyBorder="1"/>
    <xf numFmtId="0" fontId="8" fillId="0" borderId="1" xfId="0" applyFont="1" applyBorder="1"/>
    <xf numFmtId="0" fontId="9" fillId="0" borderId="2" xfId="0" applyFont="1" applyBorder="1"/>
    <xf numFmtId="0" fontId="10" fillId="0" borderId="2" xfId="0" applyFont="1" applyBorder="1"/>
    <xf numFmtId="0" fontId="0" fillId="0" borderId="3" xfId="0" applyFont="1" applyBorder="1"/>
    <xf numFmtId="0" fontId="2" fillId="0" borderId="3" xfId="0" applyFont="1" applyBorder="1"/>
    <xf numFmtId="14" fontId="0" fillId="0" borderId="3" xfId="0" applyNumberFormat="1" applyFont="1" applyBorder="1"/>
    <xf numFmtId="0" fontId="0" fillId="0" borderId="4" xfId="0" applyFont="1" applyBorder="1" applyAlignment="1"/>
    <xf numFmtId="0" fontId="0" fillId="0" borderId="4" xfId="0" applyFont="1" applyBorder="1"/>
    <xf numFmtId="0" fontId="2" fillId="0" borderId="2" xfId="0" applyFont="1" applyBorder="1"/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wrapText="1"/>
    </xf>
    <xf numFmtId="3" fontId="0" fillId="0" borderId="8" xfId="0" applyNumberFormat="1" applyFont="1" applyBorder="1" applyAlignment="1">
      <alignment horizontal="right" wrapText="1"/>
    </xf>
    <xf numFmtId="0" fontId="0" fillId="0" borderId="5" xfId="0" applyFont="1" applyBorder="1" applyAlignment="1"/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65" fontId="2" fillId="0" borderId="0" xfId="1" applyFont="1" applyFill="1" applyBorder="1" applyAlignment="1" applyProtection="1">
      <alignment horizontal="center"/>
    </xf>
    <xf numFmtId="165" fontId="1" fillId="0" borderId="12" xfId="1" applyFont="1" applyFill="1" applyBorder="1" applyAlignment="1" applyProtection="1">
      <alignment wrapText="1"/>
    </xf>
    <xf numFmtId="165" fontId="1" fillId="0" borderId="0" xfId="1" applyFont="1" applyFill="1" applyBorder="1" applyAlignment="1" applyProtection="1">
      <alignment wrapText="1"/>
    </xf>
    <xf numFmtId="0" fontId="14" fillId="0" borderId="0" xfId="0" applyFont="1"/>
    <xf numFmtId="0" fontId="0" fillId="0" borderId="0" xfId="0" applyFont="1" applyAlignment="1">
      <alignment horizontal="right" vertical="top"/>
    </xf>
    <xf numFmtId="14" fontId="0" fillId="0" borderId="2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left" vertical="center"/>
    </xf>
    <xf numFmtId="0" fontId="12" fillId="0" borderId="13" xfId="0" applyFont="1" applyBorder="1" applyAlignment="1"/>
    <xf numFmtId="0" fontId="12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43" fontId="2" fillId="0" borderId="0" xfId="2" applyFont="1" applyFill="1" applyBorder="1" applyAlignment="1" applyProtection="1">
      <alignment horizontal="center"/>
    </xf>
    <xf numFmtId="43" fontId="1" fillId="0" borderId="0" xfId="2" applyFont="1" applyFill="1" applyBorder="1" applyAlignment="1" applyProtection="1">
      <alignment wrapText="1"/>
    </xf>
    <xf numFmtId="0" fontId="12" fillId="0" borderId="0" xfId="0" applyFont="1"/>
    <xf numFmtId="0" fontId="24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25" fillId="0" borderId="0" xfId="0" applyFont="1" applyAlignment="1">
      <alignment vertical="top"/>
    </xf>
    <xf numFmtId="0" fontId="16" fillId="0" borderId="0" xfId="0" applyFont="1" applyAlignment="1">
      <alignment horizontal="center"/>
    </xf>
    <xf numFmtId="0" fontId="16" fillId="0" borderId="0" xfId="0" applyFont="1"/>
    <xf numFmtId="0" fontId="27" fillId="0" borderId="15" xfId="0" applyFont="1" applyBorder="1"/>
    <xf numFmtId="0" fontId="12" fillId="0" borderId="15" xfId="0" applyFont="1" applyBorder="1"/>
    <xf numFmtId="0" fontId="28" fillId="0" borderId="15" xfId="0" applyFont="1" applyBorder="1" applyAlignment="1">
      <alignment horizontal="left" vertical="center"/>
    </xf>
    <xf numFmtId="0" fontId="29" fillId="0" borderId="15" xfId="0" applyFont="1" applyBorder="1" applyAlignment="1">
      <alignment horizontal="left"/>
    </xf>
    <xf numFmtId="0" fontId="29" fillId="0" borderId="15" xfId="0" applyFont="1" applyBorder="1"/>
    <xf numFmtId="0" fontId="30" fillId="0" borderId="15" xfId="0" applyFont="1" applyBorder="1"/>
    <xf numFmtId="0" fontId="12" fillId="0" borderId="13" xfId="0" applyFont="1" applyBorder="1"/>
    <xf numFmtId="0" fontId="12" fillId="0" borderId="13" xfId="0" applyFont="1" applyBorder="1" applyAlignment="1">
      <alignment horizontal="left"/>
    </xf>
    <xf numFmtId="0" fontId="16" fillId="0" borderId="13" xfId="0" applyFont="1" applyBorder="1"/>
    <xf numFmtId="168" fontId="12" fillId="0" borderId="13" xfId="0" applyNumberFormat="1" applyFont="1" applyBorder="1" applyAlignment="1">
      <alignment horizontal="left"/>
    </xf>
    <xf numFmtId="0" fontId="12" fillId="0" borderId="15" xfId="0" applyFont="1" applyBorder="1" applyAlignment="1">
      <alignment horizontal="left" vertical="center"/>
    </xf>
    <xf numFmtId="0" fontId="16" fillId="0" borderId="15" xfId="0" applyFont="1" applyBorder="1"/>
    <xf numFmtId="0" fontId="12" fillId="0" borderId="15" xfId="0" applyFont="1" applyBorder="1" applyAlignment="1">
      <alignment horizontal="left"/>
    </xf>
    <xf numFmtId="164" fontId="12" fillId="0" borderId="9" xfId="0" applyNumberFormat="1" applyFont="1" applyBorder="1" applyAlignment="1">
      <alignment horizontal="right" wrapText="1"/>
    </xf>
    <xf numFmtId="0" fontId="12" fillId="0" borderId="10" xfId="0" applyFont="1" applyBorder="1" applyAlignment="1"/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65" fontId="16" fillId="0" borderId="0" xfId="1" applyFont="1" applyFill="1" applyBorder="1" applyAlignment="1" applyProtection="1">
      <alignment horizontal="center"/>
    </xf>
    <xf numFmtId="165" fontId="24" fillId="0" borderId="17" xfId="1" applyFont="1" applyFill="1" applyBorder="1" applyAlignment="1" applyProtection="1">
      <alignment wrapText="1"/>
    </xf>
    <xf numFmtId="165" fontId="24" fillId="0" borderId="0" xfId="1" applyFont="1" applyFill="1" applyBorder="1" applyAlignment="1" applyProtection="1">
      <alignment wrapText="1"/>
    </xf>
    <xf numFmtId="0" fontId="32" fillId="0" borderId="0" xfId="0" applyFont="1"/>
    <xf numFmtId="0" fontId="12" fillId="0" borderId="0" xfId="0" applyFont="1" applyAlignment="1">
      <alignment horizontal="right" vertical="top"/>
    </xf>
    <xf numFmtId="168" fontId="12" fillId="0" borderId="15" xfId="0" applyNumberFormat="1" applyFont="1" applyBorder="1" applyAlignment="1"/>
    <xf numFmtId="0" fontId="12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34" fillId="0" borderId="1" xfId="0" applyFont="1" applyBorder="1"/>
    <xf numFmtId="0" fontId="20" fillId="0" borderId="0" xfId="0" applyFont="1"/>
    <xf numFmtId="0" fontId="35" fillId="0" borderId="1" xfId="0" applyFont="1" applyBorder="1"/>
    <xf numFmtId="0" fontId="21" fillId="0" borderId="0" xfId="0" applyFont="1" applyAlignment="1">
      <alignment vertical="center"/>
    </xf>
    <xf numFmtId="166" fontId="13" fillId="0" borderId="8" xfId="2" applyNumberFormat="1" applyFont="1" applyFill="1" applyBorder="1" applyAlignment="1" applyProtection="1">
      <alignment horizontal="left"/>
    </xf>
    <xf numFmtId="0" fontId="2" fillId="0" borderId="1" xfId="0" applyFont="1" applyBorder="1" applyAlignment="1"/>
    <xf numFmtId="166" fontId="2" fillId="0" borderId="8" xfId="2" applyNumberFormat="1" applyFont="1" applyFill="1" applyBorder="1" applyAlignment="1" applyProtection="1">
      <alignment horizontal="left"/>
    </xf>
    <xf numFmtId="0" fontId="36" fillId="0" borderId="0" xfId="0" applyFont="1"/>
    <xf numFmtId="0" fontId="36" fillId="0" borderId="0" xfId="0" applyFont="1" applyAlignment="1">
      <alignment horizontal="left"/>
    </xf>
    <xf numFmtId="0" fontId="13" fillId="0" borderId="0" xfId="0" applyFont="1"/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36" fillId="0" borderId="0" xfId="0" applyFont="1" applyBorder="1"/>
    <xf numFmtId="0" fontId="36" fillId="0" borderId="0" xfId="0" applyFont="1" applyAlignment="1">
      <alignment vertical="top"/>
    </xf>
    <xf numFmtId="0" fontId="36" fillId="0" borderId="0" xfId="0" applyFont="1" applyAlignment="1">
      <alignment vertical="center"/>
    </xf>
    <xf numFmtId="0" fontId="21" fillId="0" borderId="0" xfId="0" applyFont="1"/>
    <xf numFmtId="0" fontId="36" fillId="0" borderId="2" xfId="0" applyFont="1" applyBorder="1"/>
    <xf numFmtId="0" fontId="37" fillId="0" borderId="18" xfId="0" applyFont="1" applyBorder="1"/>
    <xf numFmtId="0" fontId="36" fillId="0" borderId="3" xfId="0" applyFont="1" applyBorder="1"/>
    <xf numFmtId="14" fontId="36" fillId="0" borderId="3" xfId="0" applyNumberFormat="1" applyFont="1" applyBorder="1"/>
    <xf numFmtId="0" fontId="36" fillId="0" borderId="4" xfId="0" applyFont="1" applyBorder="1"/>
    <xf numFmtId="0" fontId="36" fillId="0" borderId="4" xfId="0" applyFont="1" applyBorder="1" applyAlignment="1"/>
    <xf numFmtId="0" fontId="13" fillId="0" borderId="0" xfId="0" applyFont="1" applyAlignment="1">
      <alignment vertical="center"/>
    </xf>
    <xf numFmtId="0" fontId="36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wrapText="1"/>
    </xf>
    <xf numFmtId="3" fontId="36" fillId="0" borderId="8" xfId="0" applyNumberFormat="1" applyFont="1" applyBorder="1" applyAlignment="1">
      <alignment horizontal="right" wrapText="1"/>
    </xf>
    <xf numFmtId="0" fontId="13" fillId="0" borderId="0" xfId="0" applyFont="1" applyAlignment="1">
      <alignment horizontal="center"/>
    </xf>
    <xf numFmtId="0" fontId="36" fillId="0" borderId="19" xfId="0" applyFont="1" applyBorder="1" applyAlignment="1">
      <alignment horizontal="center" wrapText="1"/>
    </xf>
    <xf numFmtId="0" fontId="36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top"/>
    </xf>
    <xf numFmtId="0" fontId="36" fillId="0" borderId="18" xfId="0" applyFont="1" applyBorder="1" applyAlignment="1">
      <alignment horizontal="left" indent="1"/>
    </xf>
    <xf numFmtId="0" fontId="36" fillId="0" borderId="18" xfId="0" applyFont="1" applyBorder="1" applyAlignment="1"/>
    <xf numFmtId="0" fontId="36" fillId="0" borderId="31" xfId="0" applyFont="1" applyBorder="1" applyAlignment="1"/>
    <xf numFmtId="172" fontId="36" fillId="0" borderId="8" xfId="0" applyNumberFormat="1" applyFont="1" applyBorder="1"/>
    <xf numFmtId="0" fontId="36" fillId="0" borderId="1" xfId="0" applyFont="1" applyBorder="1" applyAlignment="1">
      <alignment horizontal="left" indent="1"/>
    </xf>
    <xf numFmtId="0" fontId="36" fillId="0" borderId="1" xfId="0" applyFont="1" applyBorder="1" applyAlignment="1"/>
    <xf numFmtId="0" fontId="36" fillId="0" borderId="30" xfId="0" applyFont="1" applyBorder="1" applyAlignment="1"/>
    <xf numFmtId="0" fontId="36" fillId="0" borderId="0" xfId="0" applyFont="1" applyAlignment="1">
      <alignment horizontal="right" vertical="top"/>
    </xf>
    <xf numFmtId="14" fontId="36" fillId="0" borderId="2" xfId="0" applyNumberFormat="1" applyFont="1" applyBorder="1" applyAlignment="1"/>
    <xf numFmtId="0" fontId="36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1" xfId="0" applyFont="1" applyBorder="1" applyAlignment="1">
      <alignment horizontal="center"/>
    </xf>
    <xf numFmtId="0" fontId="36" fillId="0" borderId="1" xfId="0" applyFont="1" applyBorder="1"/>
    <xf numFmtId="0" fontId="36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41" fillId="0" borderId="33" xfId="0" applyFont="1" applyBorder="1" applyAlignment="1">
      <alignment horizontal="left" vertical="top"/>
    </xf>
    <xf numFmtId="0" fontId="0" fillId="0" borderId="18" xfId="0" applyFont="1" applyBorder="1" applyAlignment="1">
      <alignment horizontal="left" indent="1"/>
    </xf>
    <xf numFmtId="0" fontId="0" fillId="0" borderId="18" xfId="0" applyFont="1" applyBorder="1" applyAlignment="1"/>
    <xf numFmtId="0" fontId="0" fillId="0" borderId="31" xfId="0" applyFont="1" applyBorder="1" applyAlignment="1"/>
    <xf numFmtId="172" fontId="0" fillId="0" borderId="8" xfId="0" applyNumberFormat="1" applyFont="1" applyBorder="1"/>
    <xf numFmtId="0" fontId="0" fillId="0" borderId="29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/>
    <xf numFmtId="0" fontId="0" fillId="0" borderId="30" xfId="0" applyFont="1" applyBorder="1" applyAlignment="1"/>
    <xf numFmtId="0" fontId="0" fillId="0" borderId="8" xfId="0" applyFont="1" applyBorder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0" fillId="3" borderId="5" xfId="0" applyFont="1" applyFill="1" applyBorder="1" applyAlignment="1">
      <alignment vertical="center"/>
    </xf>
    <xf numFmtId="0" fontId="41" fillId="0" borderId="18" xfId="0" applyFont="1" applyBorder="1" applyAlignment="1">
      <alignment vertical="center"/>
    </xf>
    <xf numFmtId="3" fontId="0" fillId="0" borderId="8" xfId="0" applyNumberFormat="1" applyFont="1" applyBorder="1" applyAlignment="1">
      <alignment horizontal="right" vertical="center" wrapText="1"/>
    </xf>
    <xf numFmtId="0" fontId="40" fillId="0" borderId="0" xfId="0" applyFont="1" applyAlignment="1">
      <alignment horizontal="center" vertical="center"/>
    </xf>
    <xf numFmtId="0" fontId="41" fillId="0" borderId="26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/>
    </xf>
    <xf numFmtId="0" fontId="11" fillId="0" borderId="9" xfId="0" applyFont="1" applyFill="1" applyBorder="1" applyAlignment="1">
      <alignment horizontal="center"/>
    </xf>
    <xf numFmtId="164" fontId="12" fillId="0" borderId="10" xfId="0" applyNumberFormat="1" applyFont="1" applyFill="1" applyBorder="1" applyAlignment="1">
      <alignment horizontal="center" wrapText="1"/>
    </xf>
    <xf numFmtId="166" fontId="2" fillId="0" borderId="5" xfId="1" applyNumberFormat="1" applyFont="1" applyFill="1" applyBorder="1" applyAlignment="1" applyProtection="1">
      <alignment horizontal="right"/>
    </xf>
    <xf numFmtId="166" fontId="2" fillId="0" borderId="3" xfId="1" applyNumberFormat="1" applyFont="1" applyFill="1" applyBorder="1" applyAlignment="1" applyProtection="1">
      <alignment horizontal="right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14" fontId="0" fillId="0" borderId="3" xfId="0" applyNumberFormat="1" applyFont="1" applyBorder="1" applyAlignment="1">
      <alignment horizontal="left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6" fillId="2" borderId="19" xfId="0" applyNumberFormat="1" applyFont="1" applyFill="1" applyBorder="1" applyAlignment="1">
      <alignment horizontal="left"/>
    </xf>
    <xf numFmtId="0" fontId="36" fillId="2" borderId="18" xfId="0" applyNumberFormat="1" applyFont="1" applyFill="1" applyBorder="1" applyAlignment="1">
      <alignment horizontal="left"/>
    </xf>
    <xf numFmtId="0" fontId="36" fillId="2" borderId="20" xfId="0" applyNumberFormat="1" applyFont="1" applyFill="1" applyBorder="1" applyAlignment="1">
      <alignment horizontal="left"/>
    </xf>
    <xf numFmtId="170" fontId="36" fillId="3" borderId="18" xfId="2" applyNumberFormat="1" applyFont="1" applyFill="1" applyBorder="1" applyAlignment="1" applyProtection="1">
      <alignment horizontal="center"/>
    </xf>
    <xf numFmtId="170" fontId="36" fillId="3" borderId="20" xfId="2" applyNumberFormat="1" applyFont="1" applyFill="1" applyBorder="1" applyAlignment="1" applyProtection="1">
      <alignment horizontal="center"/>
    </xf>
    <xf numFmtId="0" fontId="36" fillId="2" borderId="21" xfId="0" applyNumberFormat="1" applyFont="1" applyFill="1" applyBorder="1" applyAlignment="1">
      <alignment horizontal="center"/>
    </xf>
    <xf numFmtId="0" fontId="36" fillId="2" borderId="22" xfId="0" applyNumberFormat="1" applyFont="1" applyFill="1" applyBorder="1" applyAlignment="1">
      <alignment horizontal="center"/>
    </xf>
    <xf numFmtId="0" fontId="36" fillId="2" borderId="23" xfId="0" applyNumberFormat="1" applyFont="1" applyFill="1" applyBorder="1" applyAlignment="1">
      <alignment horizontal="center"/>
    </xf>
    <xf numFmtId="171" fontId="36" fillId="2" borderId="24" xfId="0" applyNumberFormat="1" applyFont="1" applyFill="1" applyBorder="1" applyAlignment="1">
      <alignment horizontal="center"/>
    </xf>
    <xf numFmtId="171" fontId="36" fillId="2" borderId="22" xfId="0" applyNumberFormat="1" applyFont="1" applyFill="1" applyBorder="1" applyAlignment="1">
      <alignment horizontal="center"/>
    </xf>
    <xf numFmtId="171" fontId="36" fillId="2" borderId="23" xfId="0" applyNumberFormat="1" applyFont="1" applyFill="1" applyBorder="1" applyAlignment="1">
      <alignment horizontal="center"/>
    </xf>
    <xf numFmtId="0" fontId="36" fillId="0" borderId="0" xfId="0" applyFont="1" applyAlignment="1">
      <alignment horizontal="left" wrapText="1"/>
    </xf>
    <xf numFmtId="0" fontId="36" fillId="0" borderId="0" xfId="0" applyFont="1" applyBorder="1" applyAlignment="1">
      <alignment horizontal="left" wrapText="1"/>
    </xf>
    <xf numFmtId="0" fontId="36" fillId="0" borderId="0" xfId="0" applyFont="1" applyBorder="1" applyAlignment="1">
      <alignment horizontal="left" vertical="top" wrapText="1"/>
    </xf>
    <xf numFmtId="14" fontId="36" fillId="0" borderId="3" xfId="0" applyNumberFormat="1" applyFont="1" applyBorder="1" applyAlignment="1">
      <alignment horizontal="left"/>
    </xf>
    <xf numFmtId="0" fontId="36" fillId="0" borderId="8" xfId="0" applyFont="1" applyBorder="1" applyAlignment="1">
      <alignment horizontal="center" vertical="center" wrapText="1"/>
    </xf>
    <xf numFmtId="0" fontId="36" fillId="0" borderId="25" xfId="0" applyFont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2" fillId="0" borderId="19" xfId="2" applyNumberFormat="1" applyFont="1" applyBorder="1" applyAlignment="1">
      <alignment horizontal="right" vertical="top"/>
    </xf>
    <xf numFmtId="0" fontId="2" fillId="0" borderId="18" xfId="2" applyNumberFormat="1" applyFont="1" applyBorder="1" applyAlignment="1">
      <alignment horizontal="right" vertical="top"/>
    </xf>
    <xf numFmtId="0" fontId="2" fillId="0" borderId="31" xfId="2" applyNumberFormat="1" applyFont="1" applyBorder="1" applyAlignment="1">
      <alignment horizontal="right" vertical="top"/>
    </xf>
    <xf numFmtId="166" fontId="2" fillId="0" borderId="31" xfId="2" applyNumberFormat="1" applyFont="1" applyFill="1" applyBorder="1" applyAlignment="1" applyProtection="1">
      <alignment horizontal="right"/>
    </xf>
    <xf numFmtId="166" fontId="2" fillId="0" borderId="8" xfId="2" applyNumberFormat="1" applyFont="1" applyFill="1" applyBorder="1" applyAlignment="1" applyProtection="1">
      <alignment horizontal="right"/>
    </xf>
    <xf numFmtId="0" fontId="36" fillId="0" borderId="0" xfId="0" applyFont="1" applyBorder="1" applyAlignment="1">
      <alignment horizontal="left" vertical="center" wrapText="1"/>
    </xf>
    <xf numFmtId="14" fontId="36" fillId="0" borderId="0" xfId="0" applyNumberFormat="1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vertical="top" wrapText="1"/>
    </xf>
    <xf numFmtId="168" fontId="12" fillId="0" borderId="13" xfId="0" applyNumberFormat="1" applyFont="1" applyFill="1" applyBorder="1" applyAlignment="1">
      <alignment horizontal="left"/>
    </xf>
    <xf numFmtId="0" fontId="12" fillId="0" borderId="16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left"/>
    </xf>
    <xf numFmtId="0" fontId="31" fillId="0" borderId="9" xfId="0" applyFont="1" applyFill="1" applyBorder="1" applyAlignment="1">
      <alignment horizontal="center"/>
    </xf>
    <xf numFmtId="164" fontId="12" fillId="0" borderId="10" xfId="0" applyNumberFormat="1" applyFont="1" applyBorder="1" applyAlignment="1">
      <alignment horizontal="center" wrapText="1"/>
    </xf>
    <xf numFmtId="164" fontId="12" fillId="0" borderId="13" xfId="0" applyNumberFormat="1" applyFont="1" applyBorder="1" applyAlignment="1">
      <alignment horizontal="center" wrapText="1"/>
    </xf>
    <xf numFmtId="164" fontId="12" fillId="0" borderId="14" xfId="0" applyNumberFormat="1" applyFont="1" applyBorder="1" applyAlignment="1">
      <alignment horizontal="center" wrapText="1"/>
    </xf>
    <xf numFmtId="0" fontId="31" fillId="0" borderId="9" xfId="0" applyFont="1" applyFill="1" applyBorder="1" applyAlignment="1">
      <alignment horizontal="left" wrapText="1"/>
    </xf>
    <xf numFmtId="3" fontId="12" fillId="0" borderId="10" xfId="0" applyNumberFormat="1" applyFont="1" applyFill="1" applyBorder="1" applyAlignment="1">
      <alignment horizontal="center" wrapText="1"/>
    </xf>
    <xf numFmtId="169" fontId="16" fillId="0" borderId="10" xfId="1" applyNumberFormat="1" applyFont="1" applyFill="1" applyBorder="1" applyAlignment="1" applyProtection="1">
      <alignment horizontal="right"/>
    </xf>
    <xf numFmtId="0" fontId="17" fillId="0" borderId="17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168" fontId="12" fillId="0" borderId="0" xfId="0" applyNumberFormat="1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170" fontId="0" fillId="3" borderId="32" xfId="2" applyNumberFormat="1" applyFont="1" applyFill="1" applyBorder="1" applyAlignment="1" applyProtection="1">
      <alignment horizontal="center" vertical="center"/>
    </xf>
    <xf numFmtId="170" fontId="0" fillId="3" borderId="20" xfId="2" applyNumberFormat="1" applyFont="1" applyFill="1" applyBorder="1" applyAlignment="1" applyProtection="1">
      <alignment horizontal="center" vertical="center"/>
    </xf>
    <xf numFmtId="0" fontId="7" fillId="0" borderId="19" xfId="2" applyNumberFormat="1" applyFont="1" applyBorder="1" applyAlignment="1">
      <alignment horizontal="right" vertical="top"/>
    </xf>
    <xf numFmtId="0" fontId="7" fillId="0" borderId="18" xfId="2" applyNumberFormat="1" applyFont="1" applyBorder="1" applyAlignment="1">
      <alignment horizontal="right" vertical="top"/>
    </xf>
    <xf numFmtId="0" fontId="7" fillId="0" borderId="31" xfId="2" applyNumberFormat="1" applyFont="1" applyBorder="1" applyAlignment="1">
      <alignment horizontal="right" vertical="top"/>
    </xf>
    <xf numFmtId="0" fontId="0" fillId="4" borderId="32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173" fontId="41" fillId="0" borderId="19" xfId="2" applyNumberFormat="1" applyFont="1" applyBorder="1" applyAlignment="1">
      <alignment horizontal="center" vertical="center"/>
    </xf>
    <xf numFmtId="173" fontId="41" fillId="0" borderId="18" xfId="2" applyNumberFormat="1" applyFont="1" applyBorder="1" applyAlignment="1">
      <alignment horizontal="center" vertical="center"/>
    </xf>
    <xf numFmtId="173" fontId="41" fillId="0" borderId="31" xfId="2" applyNumberFormat="1" applyFont="1" applyBorder="1" applyAlignment="1">
      <alignment horizontal="center" vertical="center"/>
    </xf>
    <xf numFmtId="0" fontId="42" fillId="0" borderId="0" xfId="0" applyFont="1" applyAlignment="1">
      <alignment horizontal="left" wrapText="1"/>
    </xf>
    <xf numFmtId="0" fontId="43" fillId="0" borderId="1" xfId="0" applyFont="1" applyBorder="1"/>
    <xf numFmtId="0" fontId="42" fillId="0" borderId="2" xfId="0" applyFont="1" applyBorder="1"/>
    <xf numFmtId="0" fontId="42" fillId="0" borderId="0" xfId="0" applyFont="1" applyBorder="1"/>
    <xf numFmtId="0" fontId="44" fillId="0" borderId="18" xfId="0" applyFont="1" applyBorder="1"/>
    <xf numFmtId="0" fontId="42" fillId="0" borderId="3" xfId="0" applyFont="1" applyBorder="1"/>
    <xf numFmtId="0" fontId="42" fillId="0" borderId="0" xfId="0" applyFont="1" applyBorder="1" applyAlignment="1">
      <alignment horizontal="left" wrapText="1"/>
    </xf>
    <xf numFmtId="0" fontId="42" fillId="0" borderId="0" xfId="0" applyFont="1"/>
    <xf numFmtId="0" fontId="42" fillId="0" borderId="4" xfId="0" applyFont="1" applyBorder="1"/>
    <xf numFmtId="0" fontId="42" fillId="0" borderId="0" xfId="0" applyFont="1" applyBorder="1" applyAlignment="1">
      <alignment horizontal="left" vertical="top" wrapText="1"/>
    </xf>
    <xf numFmtId="0" fontId="42" fillId="0" borderId="4" xfId="0" applyFont="1" applyBorder="1" applyAlignment="1"/>
    <xf numFmtId="0" fontId="45" fillId="0" borderId="0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left" vertical="center"/>
    </xf>
    <xf numFmtId="0" fontId="13" fillId="0" borderId="2" xfId="0" applyFont="1" applyBorder="1"/>
    <xf numFmtId="14" fontId="42" fillId="0" borderId="3" xfId="0" applyNumberFormat="1" applyFont="1" applyBorder="1"/>
    <xf numFmtId="14" fontId="42" fillId="0" borderId="3" xfId="0" applyNumberFormat="1" applyFont="1" applyBorder="1" applyAlignment="1">
      <alignment horizontal="center"/>
    </xf>
    <xf numFmtId="0" fontId="4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46" fillId="0" borderId="0" xfId="0" applyFont="1"/>
    <xf numFmtId="0" fontId="0" fillId="0" borderId="0" xfId="0" applyFont="1" applyAlignment="1">
      <alignment horizontal="center" vertical="top"/>
    </xf>
    <xf numFmtId="0" fontId="1" fillId="0" borderId="0" xfId="0" applyFont="1" applyAlignment="1">
      <alignment vertical="top"/>
    </xf>
  </cellXfs>
  <cellStyles count="5">
    <cellStyle name="Comma" xfId="2" builtinId="3"/>
    <cellStyle name="Comma 2" xfId="1"/>
    <cellStyle name="Excel Built-in Comma" xfId="4"/>
    <cellStyle name="Excel_BuiltIn_Comma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47624</xdr:rowOff>
    </xdr:from>
    <xdr:ext cx="1181097" cy="40381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7" cy="403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28575</xdr:rowOff>
    </xdr:from>
    <xdr:ext cx="1219200" cy="514350"/>
    <xdr:pic>
      <xdr:nvPicPr>
        <xdr:cNvPr id="4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1219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3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65196</xdr:colOff>
      <xdr:row>0</xdr:row>
      <xdr:rowOff>38496</xdr:rowOff>
    </xdr:from>
    <xdr:ext cx="1180764" cy="44887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65196" y="38496"/>
          <a:ext cx="1180764" cy="44887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058664" cy="361951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14299"/>
          <a:ext cx="1058664" cy="361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4"/>
  <sheetViews>
    <sheetView workbookViewId="0">
      <selection sqref="A1:XFD1048576"/>
    </sheetView>
  </sheetViews>
  <sheetFormatPr defaultRowHeight="15"/>
  <cols>
    <col min="1" max="3" width="4.7109375" style="1" customWidth="1"/>
    <col min="4" max="4" width="6.42578125" style="1" customWidth="1"/>
    <col min="5" max="16" width="4.7109375" style="1" customWidth="1"/>
    <col min="17" max="17" width="6.28515625" style="1" customWidth="1"/>
    <col min="18" max="18" width="4.140625" style="9" customWidth="1"/>
    <col min="19" max="19" width="4.7109375" style="10" customWidth="1"/>
    <col min="20" max="23" width="4.7109375" style="1" customWidth="1"/>
    <col min="24" max="24" width="15.7109375" style="8" bestFit="1" customWidth="1"/>
  </cols>
  <sheetData>
    <row r="1" spans="1:24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1"/>
    </row>
    <row r="2" spans="1:24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  <c r="S2" s="1"/>
      <c r="W2" s="8"/>
      <c r="X2" s="1"/>
    </row>
    <row r="3" spans="1:24">
      <c r="E3" s="5" t="s">
        <v>2</v>
      </c>
      <c r="F3" s="1" t="s">
        <v>3</v>
      </c>
      <c r="K3" s="1" t="s">
        <v>4</v>
      </c>
      <c r="Q3" s="9"/>
      <c r="R3" s="10"/>
      <c r="S3" s="1"/>
      <c r="W3" s="8"/>
      <c r="X3" s="1"/>
    </row>
    <row r="4" spans="1:24">
      <c r="E4" s="1" t="s">
        <v>5</v>
      </c>
      <c r="Q4" s="9"/>
      <c r="R4" s="10"/>
      <c r="S4" s="1"/>
      <c r="W4" s="8"/>
      <c r="X4" s="1"/>
    </row>
    <row r="5" spans="1:24" ht="18.75">
      <c r="C5" s="11"/>
      <c r="D5" s="12" t="s">
        <v>6</v>
      </c>
      <c r="E5" s="13"/>
      <c r="F5" s="13"/>
      <c r="G5" s="13"/>
      <c r="H5" s="13"/>
      <c r="I5" s="13"/>
      <c r="J5" s="13"/>
      <c r="K5" s="13"/>
      <c r="L5" s="13"/>
      <c r="P5" s="14" t="s">
        <v>7</v>
      </c>
      <c r="Q5" s="15"/>
      <c r="R5" s="4"/>
      <c r="S5" s="16"/>
      <c r="T5" s="16"/>
      <c r="X5" s="1"/>
    </row>
    <row r="6" spans="1:24">
      <c r="Q6" s="9"/>
      <c r="R6" s="10"/>
      <c r="S6" s="1"/>
      <c r="W6" s="8"/>
      <c r="X6" s="1"/>
    </row>
    <row r="7" spans="1:24">
      <c r="A7" s="173" t="s">
        <v>8</v>
      </c>
      <c r="B7" s="173"/>
      <c r="C7" s="173"/>
      <c r="D7" s="17" t="s">
        <v>9</v>
      </c>
      <c r="E7" s="18"/>
      <c r="F7" s="18"/>
      <c r="G7" s="18"/>
      <c r="H7" s="18"/>
      <c r="I7" s="18"/>
      <c r="J7" s="18"/>
      <c r="K7" s="18"/>
      <c r="L7" s="18"/>
      <c r="M7" s="18"/>
      <c r="N7" s="11"/>
      <c r="O7" s="11"/>
      <c r="P7" s="164" t="s">
        <v>10</v>
      </c>
      <c r="Q7" s="164"/>
      <c r="R7" s="164"/>
      <c r="S7" s="19" t="s">
        <v>11</v>
      </c>
      <c r="T7" s="20"/>
      <c r="U7" s="20"/>
      <c r="V7" s="20"/>
      <c r="W7" s="21"/>
      <c r="X7" s="20"/>
    </row>
    <row r="8" spans="1:24">
      <c r="A8" s="173" t="s">
        <v>12</v>
      </c>
      <c r="B8" s="173"/>
      <c r="C8" s="173"/>
      <c r="D8" s="18" t="s">
        <v>13</v>
      </c>
      <c r="E8" s="18"/>
      <c r="F8" s="18"/>
      <c r="G8" s="18"/>
      <c r="H8" s="18"/>
      <c r="I8" s="18"/>
      <c r="J8" s="18"/>
      <c r="K8" s="22"/>
      <c r="L8" s="22"/>
      <c r="M8" s="22"/>
      <c r="N8" s="11"/>
      <c r="O8" s="11"/>
      <c r="P8" s="173" t="s">
        <v>12</v>
      </c>
      <c r="Q8" s="173"/>
      <c r="R8" s="173"/>
      <c r="S8" s="18" t="s">
        <v>1</v>
      </c>
      <c r="T8" s="22"/>
      <c r="U8" s="22"/>
      <c r="V8" s="22"/>
      <c r="W8" s="23"/>
      <c r="X8" s="24"/>
    </row>
    <row r="9" spans="1:24">
      <c r="A9" s="164" t="s">
        <v>14</v>
      </c>
      <c r="B9" s="164"/>
      <c r="C9" s="164"/>
      <c r="D9" s="25" t="s">
        <v>15</v>
      </c>
      <c r="E9" s="25"/>
      <c r="F9" s="25"/>
      <c r="G9" s="25"/>
      <c r="H9" s="26"/>
      <c r="I9" s="26"/>
      <c r="J9" s="22"/>
      <c r="K9" s="22"/>
      <c r="L9" s="22"/>
      <c r="M9" s="22"/>
      <c r="N9" s="11"/>
      <c r="O9" s="11"/>
      <c r="P9" s="164" t="s">
        <v>16</v>
      </c>
      <c r="Q9" s="164"/>
      <c r="R9" s="164"/>
      <c r="S9" s="18" t="s">
        <v>17</v>
      </c>
      <c r="T9" s="22"/>
      <c r="U9" s="22"/>
      <c r="V9" s="22"/>
      <c r="W9" s="23"/>
      <c r="X9" s="22"/>
    </row>
    <row r="10" spans="1:24" ht="15.75">
      <c r="A10" s="172" t="s">
        <v>18</v>
      </c>
      <c r="B10" s="172"/>
      <c r="C10" s="172"/>
      <c r="D10" s="18" t="s">
        <v>19</v>
      </c>
      <c r="E10" s="18"/>
      <c r="F10" s="18"/>
      <c r="G10" s="18"/>
      <c r="H10" s="18"/>
      <c r="I10" s="18"/>
      <c r="J10" s="18"/>
      <c r="K10" s="18"/>
      <c r="L10" s="18"/>
      <c r="M10" s="18"/>
      <c r="N10" s="11"/>
      <c r="O10" s="11"/>
      <c r="P10" s="173" t="s">
        <v>20</v>
      </c>
      <c r="Q10" s="173"/>
      <c r="R10" s="173"/>
      <c r="S10" s="174">
        <v>42258</v>
      </c>
      <c r="T10" s="174"/>
      <c r="U10" s="174"/>
      <c r="V10" s="18"/>
      <c r="W10" s="27"/>
      <c r="X10" s="18"/>
    </row>
    <row r="11" spans="1:24">
      <c r="C11" s="13"/>
      <c r="W11" s="16"/>
      <c r="X11" s="1"/>
    </row>
    <row r="12" spans="1:24" ht="27.75">
      <c r="A12" s="28" t="s">
        <v>21</v>
      </c>
      <c r="B12" s="175" t="s">
        <v>22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6" t="s">
        <v>23</v>
      </c>
      <c r="S12" s="176"/>
      <c r="T12" s="176"/>
      <c r="U12" s="176" t="s">
        <v>24</v>
      </c>
      <c r="V12" s="176"/>
      <c r="W12" s="177"/>
      <c r="X12" s="29" t="s">
        <v>25</v>
      </c>
    </row>
    <row r="13" spans="1:24">
      <c r="A13" s="30">
        <v>1</v>
      </c>
      <c r="B13" s="167" t="s">
        <v>26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8">
        <v>6</v>
      </c>
      <c r="S13" s="168"/>
      <c r="T13" s="168"/>
      <c r="U13" s="169">
        <v>21000</v>
      </c>
      <c r="V13" s="169"/>
      <c r="W13" s="169"/>
      <c r="X13" s="31">
        <f>R13*U13</f>
        <v>126000</v>
      </c>
    </row>
    <row r="14" spans="1:24">
      <c r="A14" s="30">
        <v>2</v>
      </c>
      <c r="B14" s="167" t="s">
        <v>27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8">
        <v>6</v>
      </c>
      <c r="S14" s="168"/>
      <c r="T14" s="168"/>
      <c r="U14" s="169">
        <v>7000</v>
      </c>
      <c r="V14" s="169"/>
      <c r="W14" s="169"/>
      <c r="X14" s="31">
        <f t="shared" ref="X14:X17" si="0">R14*U14</f>
        <v>42000</v>
      </c>
    </row>
    <row r="15" spans="1:24">
      <c r="A15" s="30">
        <v>3</v>
      </c>
      <c r="B15" s="167" t="s">
        <v>28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8">
        <v>4</v>
      </c>
      <c r="S15" s="168"/>
      <c r="T15" s="168"/>
      <c r="U15" s="169">
        <v>29900</v>
      </c>
      <c r="V15" s="169"/>
      <c r="W15" s="169"/>
      <c r="X15" s="31">
        <f t="shared" si="0"/>
        <v>119600</v>
      </c>
    </row>
    <row r="16" spans="1:24">
      <c r="A16" s="30">
        <v>4</v>
      </c>
      <c r="B16" s="167" t="s">
        <v>29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8">
        <v>10</v>
      </c>
      <c r="S16" s="168"/>
      <c r="T16" s="168"/>
      <c r="U16" s="169">
        <v>9900</v>
      </c>
      <c r="V16" s="169"/>
      <c r="W16" s="169"/>
      <c r="X16" s="31">
        <f t="shared" si="0"/>
        <v>99000</v>
      </c>
    </row>
    <row r="17" spans="1:24">
      <c r="A17" s="30">
        <v>5</v>
      </c>
      <c r="B17" s="167" t="s">
        <v>30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8">
        <v>400</v>
      </c>
      <c r="S17" s="168"/>
      <c r="T17" s="168"/>
      <c r="U17" s="169">
        <v>3300</v>
      </c>
      <c r="V17" s="169"/>
      <c r="W17" s="169"/>
      <c r="X17" s="31">
        <f t="shared" si="0"/>
        <v>1320000</v>
      </c>
    </row>
    <row r="18" spans="1:24">
      <c r="A18" s="30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4"/>
      <c r="R18" s="170" t="s">
        <v>31</v>
      </c>
      <c r="S18" s="171"/>
      <c r="T18" s="171"/>
      <c r="U18" s="171"/>
      <c r="V18" s="171"/>
      <c r="W18" s="171"/>
      <c r="X18" s="31">
        <f>SUM(X13:X17)</f>
        <v>1706600</v>
      </c>
    </row>
    <row r="19" spans="1:24" ht="15.75">
      <c r="R19" s="35"/>
      <c r="S19" s="36"/>
      <c r="T19" s="36"/>
      <c r="U19" s="36"/>
      <c r="V19" s="36"/>
      <c r="W19" s="36"/>
      <c r="X19" s="37"/>
    </row>
    <row r="20" spans="1:24">
      <c r="A20" s="38" t="s">
        <v>32</v>
      </c>
      <c r="B20" s="9"/>
      <c r="V20" s="11"/>
    </row>
    <row r="22" spans="1:24" ht="15.75">
      <c r="A22" s="39" t="s">
        <v>33</v>
      </c>
      <c r="B22" s="164" t="s">
        <v>34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</row>
    <row r="23" spans="1:24" ht="15.75">
      <c r="B23" s="164" t="s">
        <v>35</v>
      </c>
      <c r="C23" s="164"/>
      <c r="D23" s="164"/>
      <c r="E23" s="164"/>
      <c r="F23" s="164"/>
      <c r="G23" s="10" t="s">
        <v>36</v>
      </c>
      <c r="H23" s="40"/>
      <c r="I23" s="40"/>
      <c r="J23" s="40"/>
      <c r="K23" s="18"/>
      <c r="L23" s="18"/>
      <c r="M23" s="18"/>
      <c r="N23" s="18"/>
      <c r="O23" s="164" t="s">
        <v>37</v>
      </c>
      <c r="P23" s="164"/>
      <c r="Q23" s="164"/>
      <c r="R23" s="164"/>
      <c r="S23" s="164"/>
      <c r="U23" s="10" t="s">
        <v>36</v>
      </c>
      <c r="V23" s="18"/>
      <c r="W23" s="18"/>
      <c r="X23" s="18"/>
    </row>
    <row r="24" spans="1:24" ht="15.75">
      <c r="B24" s="164" t="s">
        <v>38</v>
      </c>
      <c r="C24" s="164"/>
      <c r="D24" s="164"/>
      <c r="E24" s="164"/>
      <c r="F24" s="164"/>
      <c r="G24" s="10" t="s">
        <v>36</v>
      </c>
      <c r="H24" s="22" t="s">
        <v>39</v>
      </c>
      <c r="I24" s="22"/>
      <c r="J24" s="22"/>
      <c r="K24" s="22"/>
      <c r="L24" s="22"/>
      <c r="M24" s="22"/>
      <c r="N24" s="18"/>
      <c r="O24" s="164" t="s">
        <v>40</v>
      </c>
      <c r="P24" s="164"/>
      <c r="Q24" s="164"/>
      <c r="R24" s="164"/>
      <c r="S24" s="164"/>
      <c r="T24" s="164"/>
      <c r="U24" s="10" t="s">
        <v>36</v>
      </c>
      <c r="V24" s="22"/>
      <c r="W24" s="22"/>
      <c r="X24" s="22"/>
    </row>
    <row r="25" spans="1:24">
      <c r="B25" s="164" t="s">
        <v>41</v>
      </c>
      <c r="C25" s="164"/>
      <c r="D25" s="164"/>
      <c r="E25" s="164"/>
      <c r="F25" s="164"/>
      <c r="G25" s="10" t="s">
        <v>36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41"/>
      <c r="S25" s="42"/>
      <c r="T25" s="18"/>
      <c r="U25" s="18"/>
      <c r="V25" s="18"/>
      <c r="W25" s="18"/>
      <c r="X25" s="43"/>
    </row>
    <row r="27" spans="1:24">
      <c r="A27" s="12" t="s">
        <v>42</v>
      </c>
      <c r="K27" s="44" t="s">
        <v>43</v>
      </c>
      <c r="R27" s="1"/>
      <c r="S27" s="13" t="s">
        <v>44</v>
      </c>
      <c r="T27" s="13"/>
      <c r="U27" s="13"/>
      <c r="V27" s="13"/>
      <c r="W27" s="13"/>
      <c r="X27" s="13"/>
    </row>
    <row r="28" spans="1:24">
      <c r="R28" s="1"/>
      <c r="X28" s="1"/>
    </row>
    <row r="29" spans="1:24">
      <c r="R29" s="1"/>
      <c r="X29" s="1"/>
    </row>
    <row r="30" spans="1:24">
      <c r="K30" s="9"/>
      <c r="R30" s="1"/>
      <c r="X30" s="1"/>
    </row>
    <row r="31" spans="1:24">
      <c r="A31" s="18"/>
      <c r="B31" s="18"/>
      <c r="C31" s="18"/>
      <c r="D31" s="18"/>
      <c r="E31" s="18"/>
      <c r="F31" s="18"/>
      <c r="G31" s="18"/>
      <c r="H31" s="18"/>
      <c r="I31" s="18"/>
      <c r="K31" s="45"/>
      <c r="L31" s="46"/>
      <c r="M31" s="46"/>
      <c r="N31" s="46"/>
      <c r="O31" s="46"/>
      <c r="P31" s="46"/>
      <c r="Q31" s="46"/>
      <c r="R31" s="1"/>
      <c r="S31" s="42"/>
      <c r="T31" s="18"/>
      <c r="U31" s="18"/>
      <c r="V31" s="18"/>
      <c r="W31" s="18"/>
      <c r="X31" s="18"/>
    </row>
    <row r="32" spans="1:24">
      <c r="A32" s="165" t="s">
        <v>45</v>
      </c>
      <c r="B32" s="165"/>
      <c r="C32" s="165"/>
      <c r="D32" s="165"/>
      <c r="E32" s="165"/>
      <c r="F32" s="165"/>
      <c r="G32" s="165"/>
      <c r="H32" s="165"/>
      <c r="I32" s="165"/>
      <c r="K32" s="166" t="s">
        <v>46</v>
      </c>
      <c r="L32" s="166"/>
      <c r="M32" s="166"/>
      <c r="N32" s="166"/>
      <c r="O32" s="166"/>
      <c r="P32" s="166"/>
      <c r="Q32" s="166"/>
      <c r="R32" s="13"/>
      <c r="S32" s="166" t="s">
        <v>47</v>
      </c>
      <c r="T32" s="166"/>
      <c r="U32" s="166"/>
      <c r="V32" s="166"/>
      <c r="W32" s="13"/>
      <c r="X32" s="47"/>
    </row>
    <row r="33" spans="1:24">
      <c r="A33" s="162" t="s">
        <v>48</v>
      </c>
      <c r="B33" s="162"/>
      <c r="C33" s="162"/>
      <c r="D33" s="162"/>
      <c r="E33" s="162"/>
      <c r="F33" s="162"/>
      <c r="G33" s="162"/>
      <c r="H33" s="162"/>
      <c r="I33" s="162"/>
      <c r="J33" s="13"/>
      <c r="K33" s="162" t="s">
        <v>49</v>
      </c>
      <c r="L33" s="162"/>
      <c r="M33" s="162"/>
      <c r="N33" s="162"/>
      <c r="O33" s="162"/>
      <c r="P33" s="162"/>
      <c r="Q33" s="162"/>
      <c r="R33" s="13"/>
      <c r="S33" s="162" t="s">
        <v>50</v>
      </c>
      <c r="T33" s="162"/>
      <c r="U33" s="162"/>
      <c r="V33" s="162"/>
      <c r="W33" s="13"/>
      <c r="X33" s="47"/>
    </row>
    <row r="34" spans="1:24">
      <c r="A34" s="162" t="s">
        <v>51</v>
      </c>
      <c r="B34" s="162"/>
      <c r="C34" s="162"/>
      <c r="D34" s="163" t="s">
        <v>52</v>
      </c>
      <c r="E34" s="162"/>
      <c r="F34" s="162"/>
      <c r="G34" s="162"/>
      <c r="H34" s="162"/>
      <c r="I34" s="162"/>
      <c r="J34" s="13"/>
      <c r="K34" s="162" t="s">
        <v>53</v>
      </c>
      <c r="L34" s="162"/>
      <c r="M34" s="162"/>
      <c r="N34" s="163" t="s">
        <v>52</v>
      </c>
      <c r="O34" s="162"/>
      <c r="P34" s="162"/>
      <c r="Q34" s="162"/>
      <c r="R34" s="13"/>
      <c r="S34" s="162" t="s">
        <v>51</v>
      </c>
      <c r="T34" s="162"/>
      <c r="U34" s="162"/>
      <c r="V34" s="162"/>
      <c r="W34" s="13"/>
      <c r="X34" s="47"/>
    </row>
  </sheetData>
  <mergeCells count="45">
    <mergeCell ref="A7:C7"/>
    <mergeCell ref="P7:R7"/>
    <mergeCell ref="A8:C8"/>
    <mergeCell ref="P8:R8"/>
    <mergeCell ref="A9:C9"/>
    <mergeCell ref="P9:R9"/>
    <mergeCell ref="A10:C10"/>
    <mergeCell ref="P10:R10"/>
    <mergeCell ref="S10:U10"/>
    <mergeCell ref="B12:Q12"/>
    <mergeCell ref="R12:T12"/>
    <mergeCell ref="U12:W12"/>
    <mergeCell ref="B13:Q13"/>
    <mergeCell ref="R13:T13"/>
    <mergeCell ref="U13:W13"/>
    <mergeCell ref="B14:Q14"/>
    <mergeCell ref="R14:T14"/>
    <mergeCell ref="U14:W14"/>
    <mergeCell ref="B23:F23"/>
    <mergeCell ref="O23:S23"/>
    <mergeCell ref="B15:Q15"/>
    <mergeCell ref="R15:T15"/>
    <mergeCell ref="U15:W15"/>
    <mergeCell ref="B16:Q16"/>
    <mergeCell ref="R16:T16"/>
    <mergeCell ref="U16:W16"/>
    <mergeCell ref="B17:Q17"/>
    <mergeCell ref="R17:T17"/>
    <mergeCell ref="U17:W17"/>
    <mergeCell ref="R18:W18"/>
    <mergeCell ref="B22:Q22"/>
    <mergeCell ref="B24:F24"/>
    <mergeCell ref="O24:T24"/>
    <mergeCell ref="B25:F25"/>
    <mergeCell ref="A32:I32"/>
    <mergeCell ref="K32:Q32"/>
    <mergeCell ref="S32:V32"/>
    <mergeCell ref="A33:I33"/>
    <mergeCell ref="K33:Q33"/>
    <mergeCell ref="S33:V33"/>
    <mergeCell ref="A34:C34"/>
    <mergeCell ref="D34:I34"/>
    <mergeCell ref="K34:M34"/>
    <mergeCell ref="N34:Q34"/>
    <mergeCell ref="S34:V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6"/>
  <sheetViews>
    <sheetView topLeftCell="A10" workbookViewId="0">
      <selection activeCell="A10" sqref="A1:XFD1048576"/>
    </sheetView>
  </sheetViews>
  <sheetFormatPr defaultRowHeight="15"/>
  <cols>
    <col min="1" max="4" width="4.7109375" style="103" customWidth="1"/>
    <col min="5" max="5" width="3" style="103" customWidth="1"/>
    <col min="6" max="6" width="2.7109375" style="103" customWidth="1"/>
    <col min="7" max="8" width="4.7109375" style="103" customWidth="1"/>
    <col min="9" max="9" width="1.7109375" style="103" customWidth="1"/>
    <col min="10" max="15" width="4.7109375" style="103" customWidth="1"/>
    <col min="16" max="16" width="10.5703125" style="103" customWidth="1"/>
    <col min="17" max="17" width="4.7109375" style="106" customWidth="1"/>
    <col min="18" max="18" width="4.7109375" style="107" customWidth="1"/>
    <col min="19" max="22" width="4.7109375" style="103" customWidth="1"/>
    <col min="23" max="23" width="17.42578125" style="104" customWidth="1"/>
    <col min="24" max="255" width="9.140625" style="103"/>
    <col min="256" max="278" width="4.7109375" style="103" customWidth="1"/>
    <col min="279" max="279" width="15.7109375" style="103" bestFit="1" customWidth="1"/>
    <col min="280" max="511" width="9.140625" style="103"/>
    <col min="512" max="534" width="4.7109375" style="103" customWidth="1"/>
    <col min="535" max="535" width="15.7109375" style="103" bestFit="1" customWidth="1"/>
    <col min="536" max="767" width="9.140625" style="103"/>
    <col min="768" max="790" width="4.7109375" style="103" customWidth="1"/>
    <col min="791" max="791" width="15.7109375" style="103" bestFit="1" customWidth="1"/>
    <col min="792" max="1023" width="9.140625" style="103"/>
    <col min="1024" max="1046" width="4.7109375" style="103" customWidth="1"/>
    <col min="1047" max="1047" width="15.7109375" style="103" bestFit="1" customWidth="1"/>
    <col min="1048" max="1279" width="9.140625" style="103"/>
    <col min="1280" max="1302" width="4.7109375" style="103" customWidth="1"/>
    <col min="1303" max="1303" width="15.7109375" style="103" bestFit="1" customWidth="1"/>
    <col min="1304" max="1535" width="9.140625" style="103"/>
    <col min="1536" max="1558" width="4.7109375" style="103" customWidth="1"/>
    <col min="1559" max="1559" width="15.7109375" style="103" bestFit="1" customWidth="1"/>
    <col min="1560" max="1791" width="9.140625" style="103"/>
    <col min="1792" max="1814" width="4.7109375" style="103" customWidth="1"/>
    <col min="1815" max="1815" width="15.7109375" style="103" bestFit="1" customWidth="1"/>
    <col min="1816" max="2047" width="9.140625" style="103"/>
    <col min="2048" max="2070" width="4.7109375" style="103" customWidth="1"/>
    <col min="2071" max="2071" width="15.7109375" style="103" bestFit="1" customWidth="1"/>
    <col min="2072" max="2303" width="9.140625" style="103"/>
    <col min="2304" max="2326" width="4.7109375" style="103" customWidth="1"/>
    <col min="2327" max="2327" width="15.7109375" style="103" bestFit="1" customWidth="1"/>
    <col min="2328" max="2559" width="9.140625" style="103"/>
    <col min="2560" max="2582" width="4.7109375" style="103" customWidth="1"/>
    <col min="2583" max="2583" width="15.7109375" style="103" bestFit="1" customWidth="1"/>
    <col min="2584" max="2815" width="9.140625" style="103"/>
    <col min="2816" max="2838" width="4.7109375" style="103" customWidth="1"/>
    <col min="2839" max="2839" width="15.7109375" style="103" bestFit="1" customWidth="1"/>
    <col min="2840" max="3071" width="9.140625" style="103"/>
    <col min="3072" max="3094" width="4.7109375" style="103" customWidth="1"/>
    <col min="3095" max="3095" width="15.7109375" style="103" bestFit="1" customWidth="1"/>
    <col min="3096" max="3327" width="9.140625" style="103"/>
    <col min="3328" max="3350" width="4.7109375" style="103" customWidth="1"/>
    <col min="3351" max="3351" width="15.7109375" style="103" bestFit="1" customWidth="1"/>
    <col min="3352" max="3583" width="9.140625" style="103"/>
    <col min="3584" max="3606" width="4.7109375" style="103" customWidth="1"/>
    <col min="3607" max="3607" width="15.7109375" style="103" bestFit="1" customWidth="1"/>
    <col min="3608" max="3839" width="9.140625" style="103"/>
    <col min="3840" max="3862" width="4.7109375" style="103" customWidth="1"/>
    <col min="3863" max="3863" width="15.7109375" style="103" bestFit="1" customWidth="1"/>
    <col min="3864" max="4095" width="9.140625" style="103"/>
    <col min="4096" max="4118" width="4.7109375" style="103" customWidth="1"/>
    <col min="4119" max="4119" width="15.7109375" style="103" bestFit="1" customWidth="1"/>
    <col min="4120" max="4351" width="9.140625" style="103"/>
    <col min="4352" max="4374" width="4.7109375" style="103" customWidth="1"/>
    <col min="4375" max="4375" width="15.7109375" style="103" bestFit="1" customWidth="1"/>
    <col min="4376" max="4607" width="9.140625" style="103"/>
    <col min="4608" max="4630" width="4.7109375" style="103" customWidth="1"/>
    <col min="4631" max="4631" width="15.7109375" style="103" bestFit="1" customWidth="1"/>
    <col min="4632" max="4863" width="9.140625" style="103"/>
    <col min="4864" max="4886" width="4.7109375" style="103" customWidth="1"/>
    <col min="4887" max="4887" width="15.7109375" style="103" bestFit="1" customWidth="1"/>
    <col min="4888" max="5119" width="9.140625" style="103"/>
    <col min="5120" max="5142" width="4.7109375" style="103" customWidth="1"/>
    <col min="5143" max="5143" width="15.7109375" style="103" bestFit="1" customWidth="1"/>
    <col min="5144" max="5375" width="9.140625" style="103"/>
    <col min="5376" max="5398" width="4.7109375" style="103" customWidth="1"/>
    <col min="5399" max="5399" width="15.7109375" style="103" bestFit="1" customWidth="1"/>
    <col min="5400" max="5631" width="9.140625" style="103"/>
    <col min="5632" max="5654" width="4.7109375" style="103" customWidth="1"/>
    <col min="5655" max="5655" width="15.7109375" style="103" bestFit="1" customWidth="1"/>
    <col min="5656" max="5887" width="9.140625" style="103"/>
    <col min="5888" max="5910" width="4.7109375" style="103" customWidth="1"/>
    <col min="5911" max="5911" width="15.7109375" style="103" bestFit="1" customWidth="1"/>
    <col min="5912" max="6143" width="9.140625" style="103"/>
    <col min="6144" max="6166" width="4.7109375" style="103" customWidth="1"/>
    <col min="6167" max="6167" width="15.7109375" style="103" bestFit="1" customWidth="1"/>
    <col min="6168" max="6399" width="9.140625" style="103"/>
    <col min="6400" max="6422" width="4.7109375" style="103" customWidth="1"/>
    <col min="6423" max="6423" width="15.7109375" style="103" bestFit="1" customWidth="1"/>
    <col min="6424" max="6655" width="9.140625" style="103"/>
    <col min="6656" max="6678" width="4.7109375" style="103" customWidth="1"/>
    <col min="6679" max="6679" width="15.7109375" style="103" bestFit="1" customWidth="1"/>
    <col min="6680" max="6911" width="9.140625" style="103"/>
    <col min="6912" max="6934" width="4.7109375" style="103" customWidth="1"/>
    <col min="6935" max="6935" width="15.7109375" style="103" bestFit="1" customWidth="1"/>
    <col min="6936" max="7167" width="9.140625" style="103"/>
    <col min="7168" max="7190" width="4.7109375" style="103" customWidth="1"/>
    <col min="7191" max="7191" width="15.7109375" style="103" bestFit="1" customWidth="1"/>
    <col min="7192" max="7423" width="9.140625" style="103"/>
    <col min="7424" max="7446" width="4.7109375" style="103" customWidth="1"/>
    <col min="7447" max="7447" width="15.7109375" style="103" bestFit="1" customWidth="1"/>
    <col min="7448" max="7679" width="9.140625" style="103"/>
    <col min="7680" max="7702" width="4.7109375" style="103" customWidth="1"/>
    <col min="7703" max="7703" width="15.7109375" style="103" bestFit="1" customWidth="1"/>
    <col min="7704" max="7935" width="9.140625" style="103"/>
    <col min="7936" max="7958" width="4.7109375" style="103" customWidth="1"/>
    <col min="7959" max="7959" width="15.7109375" style="103" bestFit="1" customWidth="1"/>
    <col min="7960" max="8191" width="9.140625" style="103"/>
    <col min="8192" max="8214" width="4.7109375" style="103" customWidth="1"/>
    <col min="8215" max="8215" width="15.7109375" style="103" bestFit="1" customWidth="1"/>
    <col min="8216" max="8447" width="9.140625" style="103"/>
    <col min="8448" max="8470" width="4.7109375" style="103" customWidth="1"/>
    <col min="8471" max="8471" width="15.7109375" style="103" bestFit="1" customWidth="1"/>
    <col min="8472" max="8703" width="9.140625" style="103"/>
    <col min="8704" max="8726" width="4.7109375" style="103" customWidth="1"/>
    <col min="8727" max="8727" width="15.7109375" style="103" bestFit="1" customWidth="1"/>
    <col min="8728" max="8959" width="9.140625" style="103"/>
    <col min="8960" max="8982" width="4.7109375" style="103" customWidth="1"/>
    <col min="8983" max="8983" width="15.7109375" style="103" bestFit="1" customWidth="1"/>
    <col min="8984" max="9215" width="9.140625" style="103"/>
    <col min="9216" max="9238" width="4.7109375" style="103" customWidth="1"/>
    <col min="9239" max="9239" width="15.7109375" style="103" bestFit="1" customWidth="1"/>
    <col min="9240" max="9471" width="9.140625" style="103"/>
    <col min="9472" max="9494" width="4.7109375" style="103" customWidth="1"/>
    <col min="9495" max="9495" width="15.7109375" style="103" bestFit="1" customWidth="1"/>
    <col min="9496" max="9727" width="9.140625" style="103"/>
    <col min="9728" max="9750" width="4.7109375" style="103" customWidth="1"/>
    <col min="9751" max="9751" width="15.7109375" style="103" bestFit="1" customWidth="1"/>
    <col min="9752" max="9983" width="9.140625" style="103"/>
    <col min="9984" max="10006" width="4.7109375" style="103" customWidth="1"/>
    <col min="10007" max="10007" width="15.7109375" style="103" bestFit="1" customWidth="1"/>
    <col min="10008" max="10239" width="9.140625" style="103"/>
    <col min="10240" max="10262" width="4.7109375" style="103" customWidth="1"/>
    <col min="10263" max="10263" width="15.7109375" style="103" bestFit="1" customWidth="1"/>
    <col min="10264" max="10495" width="9.140625" style="103"/>
    <col min="10496" max="10518" width="4.7109375" style="103" customWidth="1"/>
    <col min="10519" max="10519" width="15.7109375" style="103" bestFit="1" customWidth="1"/>
    <col min="10520" max="10751" width="9.140625" style="103"/>
    <col min="10752" max="10774" width="4.7109375" style="103" customWidth="1"/>
    <col min="10775" max="10775" width="15.7109375" style="103" bestFit="1" customWidth="1"/>
    <col min="10776" max="11007" width="9.140625" style="103"/>
    <col min="11008" max="11030" width="4.7109375" style="103" customWidth="1"/>
    <col min="11031" max="11031" width="15.7109375" style="103" bestFit="1" customWidth="1"/>
    <col min="11032" max="11263" width="9.140625" style="103"/>
    <col min="11264" max="11286" width="4.7109375" style="103" customWidth="1"/>
    <col min="11287" max="11287" width="15.7109375" style="103" bestFit="1" customWidth="1"/>
    <col min="11288" max="11519" width="9.140625" style="103"/>
    <col min="11520" max="11542" width="4.7109375" style="103" customWidth="1"/>
    <col min="11543" max="11543" width="15.7109375" style="103" bestFit="1" customWidth="1"/>
    <col min="11544" max="11775" width="9.140625" style="103"/>
    <col min="11776" max="11798" width="4.7109375" style="103" customWidth="1"/>
    <col min="11799" max="11799" width="15.7109375" style="103" bestFit="1" customWidth="1"/>
    <col min="11800" max="12031" width="9.140625" style="103"/>
    <col min="12032" max="12054" width="4.7109375" style="103" customWidth="1"/>
    <col min="12055" max="12055" width="15.7109375" style="103" bestFit="1" customWidth="1"/>
    <col min="12056" max="12287" width="9.140625" style="103"/>
    <col min="12288" max="12310" width="4.7109375" style="103" customWidth="1"/>
    <col min="12311" max="12311" width="15.7109375" style="103" bestFit="1" customWidth="1"/>
    <col min="12312" max="12543" width="9.140625" style="103"/>
    <col min="12544" max="12566" width="4.7109375" style="103" customWidth="1"/>
    <col min="12567" max="12567" width="15.7109375" style="103" bestFit="1" customWidth="1"/>
    <col min="12568" max="12799" width="9.140625" style="103"/>
    <col min="12800" max="12822" width="4.7109375" style="103" customWidth="1"/>
    <col min="12823" max="12823" width="15.7109375" style="103" bestFit="1" customWidth="1"/>
    <col min="12824" max="13055" width="9.140625" style="103"/>
    <col min="13056" max="13078" width="4.7109375" style="103" customWidth="1"/>
    <col min="13079" max="13079" width="15.7109375" style="103" bestFit="1" customWidth="1"/>
    <col min="13080" max="13311" width="9.140625" style="103"/>
    <col min="13312" max="13334" width="4.7109375" style="103" customWidth="1"/>
    <col min="13335" max="13335" width="15.7109375" style="103" bestFit="1" customWidth="1"/>
    <col min="13336" max="13567" width="9.140625" style="103"/>
    <col min="13568" max="13590" width="4.7109375" style="103" customWidth="1"/>
    <col min="13591" max="13591" width="15.7109375" style="103" bestFit="1" customWidth="1"/>
    <col min="13592" max="13823" width="9.140625" style="103"/>
    <col min="13824" max="13846" width="4.7109375" style="103" customWidth="1"/>
    <col min="13847" max="13847" width="15.7109375" style="103" bestFit="1" customWidth="1"/>
    <col min="13848" max="14079" width="9.140625" style="103"/>
    <col min="14080" max="14102" width="4.7109375" style="103" customWidth="1"/>
    <col min="14103" max="14103" width="15.7109375" style="103" bestFit="1" customWidth="1"/>
    <col min="14104" max="14335" width="9.140625" style="103"/>
    <col min="14336" max="14358" width="4.7109375" style="103" customWidth="1"/>
    <col min="14359" max="14359" width="15.7109375" style="103" bestFit="1" customWidth="1"/>
    <col min="14360" max="14591" width="9.140625" style="103"/>
    <col min="14592" max="14614" width="4.7109375" style="103" customWidth="1"/>
    <col min="14615" max="14615" width="15.7109375" style="103" bestFit="1" customWidth="1"/>
    <col min="14616" max="14847" width="9.140625" style="103"/>
    <col min="14848" max="14870" width="4.7109375" style="103" customWidth="1"/>
    <col min="14871" max="14871" width="15.7109375" style="103" bestFit="1" customWidth="1"/>
    <col min="14872" max="15103" width="9.140625" style="103"/>
    <col min="15104" max="15126" width="4.7109375" style="103" customWidth="1"/>
    <col min="15127" max="15127" width="15.7109375" style="103" bestFit="1" customWidth="1"/>
    <col min="15128" max="15359" width="9.140625" style="103"/>
    <col min="15360" max="15382" width="4.7109375" style="103" customWidth="1"/>
    <col min="15383" max="15383" width="15.7109375" style="103" bestFit="1" customWidth="1"/>
    <col min="15384" max="15615" width="9.140625" style="103"/>
    <col min="15616" max="15638" width="4.7109375" style="103" customWidth="1"/>
    <col min="15639" max="15639" width="15.7109375" style="103" bestFit="1" customWidth="1"/>
    <col min="15640" max="15871" width="9.140625" style="103"/>
    <col min="15872" max="15894" width="4.7109375" style="103" customWidth="1"/>
    <col min="15895" max="15895" width="15.7109375" style="103" bestFit="1" customWidth="1"/>
    <col min="15896" max="16127" width="9.140625" style="103"/>
    <col min="16128" max="16150" width="4.7109375" style="103" customWidth="1"/>
    <col min="16151" max="16151" width="15.7109375" style="103" bestFit="1" customWidth="1"/>
    <col min="16152" max="16384" width="9.140625" style="103"/>
  </cols>
  <sheetData>
    <row r="1" spans="1:28" ht="15.75">
      <c r="E1" s="2" t="s">
        <v>55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56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105" t="s">
        <v>2</v>
      </c>
      <c r="F3" s="105" t="s">
        <v>3</v>
      </c>
      <c r="G3" s="105"/>
      <c r="H3" s="105"/>
      <c r="I3" s="105"/>
      <c r="J3" s="105"/>
      <c r="K3" s="105" t="s">
        <v>4</v>
      </c>
      <c r="L3" s="105"/>
      <c r="M3" s="105"/>
    </row>
    <row r="4" spans="1:28">
      <c r="E4" s="103" t="s">
        <v>57</v>
      </c>
    </row>
    <row r="5" spans="1:28" ht="18.75">
      <c r="C5" s="108"/>
      <c r="D5" s="109"/>
      <c r="E5" s="110" t="s">
        <v>113</v>
      </c>
      <c r="F5" s="110"/>
      <c r="G5" s="110"/>
      <c r="H5" s="110"/>
      <c r="I5" s="110"/>
      <c r="J5" s="110"/>
      <c r="K5" s="110"/>
      <c r="L5" s="110"/>
      <c r="P5" s="14" t="s">
        <v>7</v>
      </c>
      <c r="Q5" s="15"/>
      <c r="R5" s="4"/>
      <c r="S5" s="16"/>
      <c r="T5" s="16"/>
      <c r="W5" s="103"/>
    </row>
    <row r="6" spans="1:28" ht="15.75">
      <c r="Y6" s="111"/>
    </row>
    <row r="8" spans="1:28" ht="15.75">
      <c r="A8" s="189" t="s">
        <v>8</v>
      </c>
      <c r="B8" s="189"/>
      <c r="C8" s="189"/>
      <c r="D8" s="96" t="s">
        <v>114</v>
      </c>
      <c r="E8" s="112"/>
      <c r="F8" s="112"/>
      <c r="G8" s="112"/>
      <c r="H8" s="112"/>
      <c r="I8" s="112"/>
      <c r="J8" s="112"/>
      <c r="K8" s="112"/>
      <c r="L8" s="112"/>
      <c r="M8" s="112"/>
      <c r="N8" s="108"/>
      <c r="O8" s="108"/>
      <c r="P8" s="190" t="s">
        <v>10</v>
      </c>
      <c r="Q8" s="190"/>
      <c r="R8" s="20" t="s">
        <v>115</v>
      </c>
      <c r="S8" s="112"/>
      <c r="T8" s="112"/>
      <c r="U8" s="112"/>
      <c r="V8" s="27"/>
      <c r="W8" s="112"/>
      <c r="X8" s="97"/>
    </row>
    <row r="9" spans="1:28" ht="15.75">
      <c r="A9" s="189" t="s">
        <v>12</v>
      </c>
      <c r="B9" s="189"/>
      <c r="C9" s="189"/>
      <c r="D9" s="113" t="s">
        <v>116</v>
      </c>
      <c r="E9" s="112"/>
      <c r="F9" s="112"/>
      <c r="G9" s="112"/>
      <c r="H9" s="112"/>
      <c r="I9" s="112"/>
      <c r="J9" s="112"/>
      <c r="K9" s="114"/>
      <c r="L9" s="114"/>
      <c r="M9" s="114"/>
      <c r="N9" s="108"/>
      <c r="O9" s="108"/>
      <c r="P9" s="189" t="s">
        <v>12</v>
      </c>
      <c r="Q9" s="189"/>
      <c r="R9" s="112" t="s">
        <v>117</v>
      </c>
      <c r="S9" s="114"/>
      <c r="T9" s="114"/>
      <c r="U9" s="114"/>
      <c r="V9" s="23"/>
      <c r="W9" s="115"/>
      <c r="Z9" s="52"/>
    </row>
    <row r="10" spans="1:28" ht="15.75">
      <c r="A10" s="190" t="s">
        <v>14</v>
      </c>
      <c r="B10" s="190"/>
      <c r="C10" s="190"/>
      <c r="D10" s="113" t="s">
        <v>118</v>
      </c>
      <c r="I10" s="116"/>
      <c r="J10" s="114"/>
      <c r="K10" s="114"/>
      <c r="L10" s="114"/>
      <c r="M10" s="114"/>
      <c r="N10" s="108"/>
      <c r="O10" s="108"/>
      <c r="P10" s="190" t="s">
        <v>16</v>
      </c>
      <c r="Q10" s="190"/>
      <c r="R10" s="112" t="s">
        <v>119</v>
      </c>
      <c r="S10" s="114"/>
      <c r="T10" s="114"/>
      <c r="U10" s="114"/>
      <c r="V10" s="23"/>
      <c r="W10" s="114"/>
      <c r="Z10" s="53"/>
      <c r="AA10" s="53"/>
      <c r="AB10" s="53"/>
    </row>
    <row r="11" spans="1:28">
      <c r="A11" s="191" t="s">
        <v>18</v>
      </c>
      <c r="B11" s="191"/>
      <c r="C11" s="191"/>
      <c r="D11" s="98" t="s">
        <v>120</v>
      </c>
      <c r="E11" s="117"/>
      <c r="F11" s="117"/>
      <c r="G11" s="117"/>
      <c r="H11" s="116"/>
      <c r="I11" s="112"/>
      <c r="J11" s="112"/>
      <c r="K11" s="112"/>
      <c r="L11" s="112"/>
      <c r="M11" s="112"/>
      <c r="N11" s="108"/>
      <c r="O11" s="108"/>
      <c r="P11" s="189" t="s">
        <v>20</v>
      </c>
      <c r="Q11" s="189"/>
      <c r="R11" s="192">
        <v>42047</v>
      </c>
      <c r="S11" s="192"/>
      <c r="T11" s="192"/>
      <c r="U11" s="112"/>
      <c r="V11" s="27"/>
      <c r="W11" s="112"/>
      <c r="Y11" s="118"/>
      <c r="Z11" s="99"/>
      <c r="AA11" s="53"/>
      <c r="AB11" s="53"/>
    </row>
    <row r="12" spans="1:28">
      <c r="C12" s="110"/>
      <c r="V12" s="16"/>
      <c r="W12" s="103"/>
      <c r="Y12" s="118"/>
      <c r="Z12" s="99"/>
    </row>
    <row r="13" spans="1:28" ht="27.75">
      <c r="A13" s="119" t="s">
        <v>21</v>
      </c>
      <c r="B13" s="193" t="s">
        <v>22</v>
      </c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 t="s">
        <v>23</v>
      </c>
      <c r="R13" s="193"/>
      <c r="S13" s="193"/>
      <c r="T13" s="193" t="s">
        <v>24</v>
      </c>
      <c r="U13" s="193"/>
      <c r="V13" s="193"/>
      <c r="W13" s="119" t="s">
        <v>25</v>
      </c>
      <c r="X13" s="107"/>
      <c r="Y13" s="118"/>
    </row>
    <row r="14" spans="1:28">
      <c r="A14" s="120">
        <v>1</v>
      </c>
      <c r="B14" s="178" t="s">
        <v>121</v>
      </c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80"/>
      <c r="O14" s="181" t="s">
        <v>122</v>
      </c>
      <c r="P14" s="182"/>
      <c r="Q14" s="183">
        <v>10</v>
      </c>
      <c r="R14" s="184"/>
      <c r="S14" s="185"/>
      <c r="T14" s="186">
        <v>1500</v>
      </c>
      <c r="U14" s="187"/>
      <c r="V14" s="188"/>
      <c r="W14" s="121">
        <f t="shared" ref="W14:W19" si="0">Q14*T14</f>
        <v>15000</v>
      </c>
      <c r="X14" s="106"/>
      <c r="Y14" s="122"/>
    </row>
    <row r="15" spans="1:28" ht="15" customHeight="1">
      <c r="A15" s="123">
        <v>2</v>
      </c>
      <c r="B15" s="178" t="s">
        <v>123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80"/>
      <c r="O15" s="181" t="s">
        <v>124</v>
      </c>
      <c r="P15" s="182"/>
      <c r="Q15" s="183">
        <v>1</v>
      </c>
      <c r="R15" s="184"/>
      <c r="S15" s="185"/>
      <c r="T15" s="186">
        <v>14000</v>
      </c>
      <c r="U15" s="187"/>
      <c r="V15" s="188"/>
      <c r="W15" s="121">
        <f t="shared" si="0"/>
        <v>14000</v>
      </c>
      <c r="X15" s="194" t="s">
        <v>125</v>
      </c>
      <c r="Y15" s="195"/>
    </row>
    <row r="16" spans="1:28">
      <c r="A16" s="120">
        <v>3</v>
      </c>
      <c r="B16" s="178" t="s">
        <v>126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80"/>
      <c r="O16" s="181" t="s">
        <v>59</v>
      </c>
      <c r="P16" s="182"/>
      <c r="Q16" s="183">
        <v>1</v>
      </c>
      <c r="R16" s="184"/>
      <c r="S16" s="185"/>
      <c r="T16" s="186">
        <v>250000</v>
      </c>
      <c r="U16" s="187"/>
      <c r="V16" s="188"/>
      <c r="W16" s="121">
        <f t="shared" si="0"/>
        <v>250000</v>
      </c>
      <c r="X16" s="196"/>
      <c r="Y16" s="197"/>
    </row>
    <row r="17" spans="1:25">
      <c r="A17" s="123">
        <v>4</v>
      </c>
      <c r="B17" s="178" t="s">
        <v>127</v>
      </c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80"/>
      <c r="O17" s="181" t="s">
        <v>59</v>
      </c>
      <c r="P17" s="182"/>
      <c r="Q17" s="183">
        <v>1</v>
      </c>
      <c r="R17" s="184"/>
      <c r="S17" s="185"/>
      <c r="T17" s="186">
        <v>20000</v>
      </c>
      <c r="U17" s="187"/>
      <c r="V17" s="188"/>
      <c r="W17" s="121">
        <f t="shared" si="0"/>
        <v>20000</v>
      </c>
      <c r="X17" s="196"/>
      <c r="Y17" s="197"/>
    </row>
    <row r="18" spans="1:25">
      <c r="A18" s="120">
        <v>5</v>
      </c>
      <c r="B18" s="178" t="s">
        <v>128</v>
      </c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80"/>
      <c r="O18" s="181" t="s">
        <v>124</v>
      </c>
      <c r="P18" s="182"/>
      <c r="Q18" s="183">
        <v>1</v>
      </c>
      <c r="R18" s="184"/>
      <c r="S18" s="185"/>
      <c r="T18" s="186">
        <v>35000</v>
      </c>
      <c r="U18" s="187"/>
      <c r="V18" s="188"/>
      <c r="W18" s="121">
        <f t="shared" si="0"/>
        <v>35000</v>
      </c>
      <c r="X18" s="196"/>
      <c r="Y18" s="197"/>
    </row>
    <row r="19" spans="1:25">
      <c r="A19" s="123">
        <v>6</v>
      </c>
      <c r="B19" s="178" t="s">
        <v>129</v>
      </c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80"/>
      <c r="O19" s="181" t="s">
        <v>130</v>
      </c>
      <c r="P19" s="182"/>
      <c r="Q19" s="183">
        <v>1</v>
      </c>
      <c r="R19" s="184"/>
      <c r="S19" s="185"/>
      <c r="T19" s="186">
        <v>18500</v>
      </c>
      <c r="U19" s="187"/>
      <c r="V19" s="188"/>
      <c r="W19" s="121">
        <f t="shared" si="0"/>
        <v>18500</v>
      </c>
      <c r="X19" s="196"/>
      <c r="Y19" s="197"/>
    </row>
    <row r="20" spans="1:25">
      <c r="A20" s="120">
        <v>7</v>
      </c>
      <c r="B20" s="178" t="s">
        <v>131</v>
      </c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80"/>
      <c r="O20" s="181" t="s">
        <v>130</v>
      </c>
      <c r="P20" s="182"/>
      <c r="Q20" s="183">
        <v>3</v>
      </c>
      <c r="R20" s="184"/>
      <c r="S20" s="185"/>
      <c r="T20" s="186">
        <v>18500</v>
      </c>
      <c r="U20" s="187"/>
      <c r="V20" s="188"/>
      <c r="W20" s="121">
        <f t="shared" ref="W20:W26" si="1">Q20*T20</f>
        <v>55500</v>
      </c>
      <c r="X20" s="196"/>
      <c r="Y20" s="197"/>
    </row>
    <row r="21" spans="1:25">
      <c r="A21" s="123">
        <v>8</v>
      </c>
      <c r="B21" s="178" t="s">
        <v>132</v>
      </c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80"/>
      <c r="O21" s="181" t="s">
        <v>130</v>
      </c>
      <c r="P21" s="182"/>
      <c r="Q21" s="183">
        <v>3</v>
      </c>
      <c r="R21" s="184"/>
      <c r="S21" s="185"/>
      <c r="T21" s="186">
        <v>18500</v>
      </c>
      <c r="U21" s="187"/>
      <c r="V21" s="188"/>
      <c r="W21" s="121">
        <f t="shared" si="1"/>
        <v>55500</v>
      </c>
      <c r="X21" s="196"/>
      <c r="Y21" s="197"/>
    </row>
    <row r="22" spans="1:25">
      <c r="A22" s="120">
        <v>9</v>
      </c>
      <c r="B22" s="178" t="s">
        <v>133</v>
      </c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80"/>
      <c r="O22" s="181" t="s">
        <v>130</v>
      </c>
      <c r="P22" s="182"/>
      <c r="Q22" s="183">
        <v>3</v>
      </c>
      <c r="R22" s="184"/>
      <c r="S22" s="185"/>
      <c r="T22" s="186">
        <v>18500</v>
      </c>
      <c r="U22" s="187"/>
      <c r="V22" s="188"/>
      <c r="W22" s="121">
        <f t="shared" si="1"/>
        <v>55500</v>
      </c>
      <c r="X22" s="196"/>
      <c r="Y22" s="197"/>
    </row>
    <row r="23" spans="1:25">
      <c r="A23" s="123">
        <v>10</v>
      </c>
      <c r="B23" s="178" t="s">
        <v>134</v>
      </c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80"/>
      <c r="O23" s="181" t="s">
        <v>130</v>
      </c>
      <c r="P23" s="182"/>
      <c r="Q23" s="183">
        <v>2</v>
      </c>
      <c r="R23" s="184"/>
      <c r="S23" s="185"/>
      <c r="T23" s="186">
        <v>18500</v>
      </c>
      <c r="U23" s="187"/>
      <c r="V23" s="188"/>
      <c r="W23" s="121">
        <f t="shared" si="1"/>
        <v>37000</v>
      </c>
      <c r="X23" s="198"/>
      <c r="Y23" s="199"/>
    </row>
    <row r="24" spans="1:25">
      <c r="A24" s="120">
        <v>11</v>
      </c>
      <c r="B24" s="178" t="s">
        <v>138</v>
      </c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80"/>
      <c r="O24" s="181" t="s">
        <v>122</v>
      </c>
      <c r="P24" s="182"/>
      <c r="Q24" s="183">
        <v>2</v>
      </c>
      <c r="R24" s="184"/>
      <c r="S24" s="185"/>
      <c r="T24" s="186"/>
      <c r="U24" s="187"/>
      <c r="V24" s="188"/>
      <c r="W24" s="121">
        <f t="shared" si="1"/>
        <v>0</v>
      </c>
      <c r="X24" s="124"/>
      <c r="Y24" s="124"/>
    </row>
    <row r="25" spans="1:25">
      <c r="A25" s="123">
        <v>12</v>
      </c>
      <c r="B25" s="178" t="s">
        <v>140</v>
      </c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80"/>
      <c r="O25" s="181" t="s">
        <v>139</v>
      </c>
      <c r="P25" s="182"/>
      <c r="Q25" s="183">
        <v>3</v>
      </c>
      <c r="R25" s="184"/>
      <c r="S25" s="185"/>
      <c r="T25" s="186">
        <v>15000</v>
      </c>
      <c r="U25" s="187"/>
      <c r="V25" s="188"/>
      <c r="W25" s="121">
        <f t="shared" si="1"/>
        <v>45000</v>
      </c>
      <c r="X25" s="124"/>
      <c r="Y25" s="124"/>
    </row>
    <row r="26" spans="1:25">
      <c r="A26" s="120">
        <v>13</v>
      </c>
      <c r="B26" s="178" t="s">
        <v>141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80"/>
      <c r="O26" s="181" t="s">
        <v>59</v>
      </c>
      <c r="P26" s="182"/>
      <c r="Q26" s="183">
        <v>1</v>
      </c>
      <c r="R26" s="184"/>
      <c r="S26" s="185"/>
      <c r="T26" s="186">
        <v>4000</v>
      </c>
      <c r="U26" s="187"/>
      <c r="V26" s="188"/>
      <c r="W26" s="121">
        <f t="shared" si="1"/>
        <v>4000</v>
      </c>
      <c r="X26" s="124"/>
      <c r="Y26" s="124"/>
    </row>
    <row r="27" spans="1:25">
      <c r="A27" s="123">
        <v>14</v>
      </c>
      <c r="B27" s="178" t="s">
        <v>142</v>
      </c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80"/>
      <c r="O27" s="181" t="s">
        <v>59</v>
      </c>
      <c r="P27" s="182"/>
      <c r="Q27" s="183">
        <v>5</v>
      </c>
      <c r="R27" s="184"/>
      <c r="S27" s="185"/>
      <c r="T27" s="186"/>
      <c r="U27" s="187"/>
      <c r="V27" s="188"/>
      <c r="W27" s="121"/>
      <c r="X27" s="124"/>
      <c r="Y27" s="124"/>
    </row>
    <row r="28" spans="1:25">
      <c r="A28" s="120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Q28" s="200" t="s">
        <v>135</v>
      </c>
      <c r="R28" s="201"/>
      <c r="S28" s="201"/>
      <c r="T28" s="201"/>
      <c r="U28" s="201"/>
      <c r="V28" s="202"/>
      <c r="W28" s="100">
        <f>SUM(W14:W26)</f>
        <v>605000</v>
      </c>
      <c r="X28" s="106"/>
      <c r="Y28" s="122"/>
    </row>
    <row r="29" spans="1:25">
      <c r="A29" s="123"/>
      <c r="B29" s="126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8"/>
      <c r="Q29" s="203" t="s">
        <v>136</v>
      </c>
      <c r="R29" s="204"/>
      <c r="S29" s="204"/>
      <c r="T29" s="204"/>
      <c r="U29" s="204"/>
      <c r="V29" s="204"/>
      <c r="W29" s="129">
        <f>W28*0.1</f>
        <v>60500</v>
      </c>
    </row>
    <row r="30" spans="1:25">
      <c r="A30" s="120"/>
      <c r="B30" s="130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01"/>
      <c r="N30" s="131"/>
      <c r="O30" s="131"/>
      <c r="P30" s="132"/>
      <c r="Q30" s="203" t="s">
        <v>137</v>
      </c>
      <c r="R30" s="204"/>
      <c r="S30" s="204"/>
      <c r="T30" s="204"/>
      <c r="U30" s="204"/>
      <c r="V30" s="204"/>
      <c r="W30" s="102">
        <f>W28+W29</f>
        <v>665500</v>
      </c>
    </row>
    <row r="31" spans="1:25" ht="15.75">
      <c r="Q31" s="54"/>
      <c r="R31" s="55"/>
      <c r="S31" s="55"/>
      <c r="T31" s="55"/>
      <c r="U31" s="55"/>
      <c r="V31" s="55"/>
      <c r="W31" s="55"/>
    </row>
    <row r="32" spans="1:25">
      <c r="A32" s="38" t="s">
        <v>32</v>
      </c>
      <c r="B32" s="106"/>
      <c r="U32" s="108"/>
    </row>
    <row r="34" spans="1:23" ht="15.75">
      <c r="A34" s="133" t="s">
        <v>33</v>
      </c>
      <c r="B34" s="190" t="s">
        <v>34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</row>
    <row r="35" spans="1:23" ht="15.75">
      <c r="B35" s="190" t="s">
        <v>35</v>
      </c>
      <c r="C35" s="190"/>
      <c r="D35" s="190"/>
      <c r="E35" s="190"/>
      <c r="F35" s="190"/>
      <c r="G35" s="107" t="s">
        <v>36</v>
      </c>
      <c r="H35" s="134"/>
      <c r="I35" s="134"/>
      <c r="J35" s="134"/>
      <c r="K35" s="112"/>
      <c r="L35" s="112"/>
      <c r="M35" s="112"/>
      <c r="N35" s="112"/>
      <c r="O35" s="190" t="s">
        <v>37</v>
      </c>
      <c r="P35" s="190"/>
      <c r="Q35" s="190"/>
      <c r="R35" s="190"/>
      <c r="T35" s="107" t="s">
        <v>36</v>
      </c>
      <c r="U35" s="112"/>
      <c r="V35" s="112"/>
      <c r="W35" s="112"/>
    </row>
    <row r="36" spans="1:23" ht="15.75">
      <c r="B36" s="190" t="s">
        <v>38</v>
      </c>
      <c r="C36" s="190"/>
      <c r="D36" s="190"/>
      <c r="E36" s="190"/>
      <c r="F36" s="190"/>
      <c r="G36" s="107" t="s">
        <v>36</v>
      </c>
      <c r="H36" s="114" t="s">
        <v>39</v>
      </c>
      <c r="I36" s="114"/>
      <c r="J36" s="114"/>
      <c r="K36" s="114"/>
      <c r="L36" s="114"/>
      <c r="M36" s="114"/>
      <c r="N36" s="112"/>
      <c r="O36" s="190" t="s">
        <v>40</v>
      </c>
      <c r="P36" s="190"/>
      <c r="Q36" s="190"/>
      <c r="R36" s="190"/>
      <c r="S36" s="190"/>
      <c r="T36" s="107" t="s">
        <v>36</v>
      </c>
      <c r="U36" s="114"/>
      <c r="V36" s="114"/>
      <c r="W36" s="114"/>
    </row>
    <row r="37" spans="1:23">
      <c r="B37" s="190" t="s">
        <v>41</v>
      </c>
      <c r="C37" s="190"/>
      <c r="D37" s="190"/>
      <c r="E37" s="190"/>
      <c r="F37" s="190"/>
      <c r="G37" s="107" t="s">
        <v>36</v>
      </c>
      <c r="H37" s="112"/>
      <c r="I37" s="112"/>
      <c r="J37" s="112"/>
      <c r="K37" s="112"/>
      <c r="L37" s="112"/>
      <c r="M37" s="112"/>
      <c r="N37" s="112"/>
      <c r="O37" s="112"/>
      <c r="P37" s="112"/>
      <c r="Q37" s="135"/>
      <c r="R37" s="136"/>
      <c r="S37" s="112"/>
      <c r="T37" s="112"/>
      <c r="U37" s="112"/>
      <c r="V37" s="112"/>
      <c r="W37" s="137"/>
    </row>
    <row r="39" spans="1:23">
      <c r="A39" s="109" t="s">
        <v>42</v>
      </c>
      <c r="K39" s="138" t="s">
        <v>43</v>
      </c>
      <c r="Q39" s="103"/>
      <c r="R39" s="110" t="s">
        <v>44</v>
      </c>
      <c r="S39" s="110"/>
      <c r="T39" s="110"/>
      <c r="U39" s="110"/>
      <c r="V39" s="110"/>
      <c r="W39" s="110"/>
    </row>
    <row r="40" spans="1:23">
      <c r="Q40" s="103"/>
      <c r="W40" s="103"/>
    </row>
    <row r="41" spans="1:23">
      <c r="Q41" s="103"/>
      <c r="W41" s="103"/>
    </row>
    <row r="42" spans="1:23">
      <c r="K42" s="106"/>
      <c r="Q42" s="103"/>
      <c r="W42" s="103"/>
    </row>
    <row r="43" spans="1:23">
      <c r="A43" s="112"/>
      <c r="B43" s="112"/>
      <c r="C43" s="112"/>
      <c r="D43" s="112"/>
      <c r="E43" s="112"/>
      <c r="F43" s="112"/>
      <c r="G43" s="112"/>
      <c r="H43" s="112"/>
      <c r="I43" s="112"/>
      <c r="K43" s="139"/>
      <c r="L43" s="140"/>
      <c r="M43" s="140"/>
      <c r="N43" s="140"/>
      <c r="O43" s="140"/>
      <c r="P43" s="140"/>
      <c r="Q43" s="103"/>
      <c r="R43" s="136"/>
      <c r="S43" s="112"/>
      <c r="T43" s="112"/>
      <c r="U43" s="112"/>
      <c r="V43" s="112"/>
      <c r="W43" s="112"/>
    </row>
    <row r="44" spans="1:23" s="110" customFormat="1" ht="15" customHeight="1">
      <c r="A44" s="165" t="s">
        <v>45</v>
      </c>
      <c r="B44" s="165"/>
      <c r="C44" s="165"/>
      <c r="D44" s="165"/>
      <c r="E44" s="165"/>
      <c r="F44" s="165"/>
      <c r="G44" s="165"/>
      <c r="H44" s="165"/>
      <c r="I44" s="165"/>
      <c r="J44" s="103"/>
      <c r="K44" s="166" t="s">
        <v>46</v>
      </c>
      <c r="L44" s="166"/>
      <c r="M44" s="166"/>
      <c r="N44" s="166"/>
      <c r="O44" s="166"/>
      <c r="P44" s="166"/>
      <c r="Q44" s="166"/>
      <c r="R44" s="166" t="s">
        <v>47</v>
      </c>
      <c r="S44" s="166"/>
      <c r="T44" s="166"/>
      <c r="U44" s="166"/>
      <c r="W44" s="141"/>
    </row>
    <row r="45" spans="1:23" s="110" customFormat="1" ht="15" customHeight="1">
      <c r="A45" s="205" t="s">
        <v>48</v>
      </c>
      <c r="B45" s="205"/>
      <c r="C45" s="205"/>
      <c r="D45" s="205"/>
      <c r="E45" s="205"/>
      <c r="F45" s="205"/>
      <c r="G45" s="205"/>
      <c r="H45" s="205"/>
      <c r="I45" s="205"/>
      <c r="K45" s="205" t="s">
        <v>60</v>
      </c>
      <c r="L45" s="205"/>
      <c r="M45" s="205"/>
      <c r="N45" s="205"/>
      <c r="O45" s="205"/>
      <c r="P45" s="205"/>
      <c r="Q45" s="205"/>
      <c r="R45" s="205" t="s">
        <v>50</v>
      </c>
      <c r="S45" s="205"/>
      <c r="T45" s="205"/>
      <c r="U45" s="205"/>
      <c r="W45" s="141"/>
    </row>
    <row r="46" spans="1:23" s="110" customFormat="1" ht="15" customHeight="1">
      <c r="A46" s="205" t="s">
        <v>51</v>
      </c>
      <c r="B46" s="205"/>
      <c r="C46" s="205"/>
      <c r="D46" s="206">
        <f>R11</f>
        <v>42047</v>
      </c>
      <c r="E46" s="205"/>
      <c r="F46" s="205"/>
      <c r="G46" s="205"/>
      <c r="H46" s="205"/>
      <c r="I46" s="205"/>
      <c r="K46" s="205" t="s">
        <v>53</v>
      </c>
      <c r="L46" s="205"/>
      <c r="M46" s="205"/>
      <c r="N46" s="206">
        <f>D46</f>
        <v>42047</v>
      </c>
      <c r="O46" s="205"/>
      <c r="P46" s="205"/>
      <c r="Q46" s="205"/>
      <c r="R46" s="205" t="s">
        <v>51</v>
      </c>
      <c r="S46" s="205"/>
      <c r="T46" s="205"/>
      <c r="U46" s="205"/>
      <c r="W46" s="141"/>
    </row>
  </sheetData>
  <mergeCells count="89">
    <mergeCell ref="A46:C46"/>
    <mergeCell ref="D46:I46"/>
    <mergeCell ref="K46:M46"/>
    <mergeCell ref="N46:Q46"/>
    <mergeCell ref="R46:U46"/>
    <mergeCell ref="B37:F37"/>
    <mergeCell ref="A44:I44"/>
    <mergeCell ref="K44:Q44"/>
    <mergeCell ref="R44:U44"/>
    <mergeCell ref="A45:I45"/>
    <mergeCell ref="K45:Q45"/>
    <mergeCell ref="R45:U45"/>
    <mergeCell ref="B34:P34"/>
    <mergeCell ref="B35:F35"/>
    <mergeCell ref="O35:R35"/>
    <mergeCell ref="B36:F36"/>
    <mergeCell ref="O36:S36"/>
    <mergeCell ref="T23:V23"/>
    <mergeCell ref="Q28:V28"/>
    <mergeCell ref="Q29:V29"/>
    <mergeCell ref="Q30:V30"/>
    <mergeCell ref="T24:V24"/>
    <mergeCell ref="X15:Y23"/>
    <mergeCell ref="B16:N16"/>
    <mergeCell ref="O16:P16"/>
    <mergeCell ref="Q16:S16"/>
    <mergeCell ref="T16:V16"/>
    <mergeCell ref="B17:N17"/>
    <mergeCell ref="O17:P17"/>
    <mergeCell ref="Q17:S17"/>
    <mergeCell ref="T17:V17"/>
    <mergeCell ref="B18:N18"/>
    <mergeCell ref="O18:P18"/>
    <mergeCell ref="Q18:S18"/>
    <mergeCell ref="T18:V18"/>
    <mergeCell ref="B19:N19"/>
    <mergeCell ref="O19:P19"/>
    <mergeCell ref="Q19:S19"/>
    <mergeCell ref="B15:N15"/>
    <mergeCell ref="O15:P15"/>
    <mergeCell ref="Q15:S15"/>
    <mergeCell ref="T15:V15"/>
    <mergeCell ref="B14:N14"/>
    <mergeCell ref="O14:P14"/>
    <mergeCell ref="Q14:S14"/>
    <mergeCell ref="T14:V14"/>
    <mergeCell ref="A11:C11"/>
    <mergeCell ref="P11:Q11"/>
    <mergeCell ref="R11:T11"/>
    <mergeCell ref="B13:P13"/>
    <mergeCell ref="Q13:S13"/>
    <mergeCell ref="T13:V13"/>
    <mergeCell ref="A8:C8"/>
    <mergeCell ref="A9:C9"/>
    <mergeCell ref="A10:C10"/>
    <mergeCell ref="P8:Q8"/>
    <mergeCell ref="P9:Q9"/>
    <mergeCell ref="P10:Q10"/>
    <mergeCell ref="T19:V19"/>
    <mergeCell ref="B20:N20"/>
    <mergeCell ref="O20:P20"/>
    <mergeCell ref="Q20:S20"/>
    <mergeCell ref="T20:V20"/>
    <mergeCell ref="B21:N21"/>
    <mergeCell ref="O21:P21"/>
    <mergeCell ref="Q21:S21"/>
    <mergeCell ref="T21:V21"/>
    <mergeCell ref="B22:N22"/>
    <mergeCell ref="O22:P22"/>
    <mergeCell ref="Q22:S22"/>
    <mergeCell ref="T22:V22"/>
    <mergeCell ref="B23:N23"/>
    <mergeCell ref="O23:P23"/>
    <mergeCell ref="B24:N24"/>
    <mergeCell ref="O24:P24"/>
    <mergeCell ref="Q24:S24"/>
    <mergeCell ref="Q23:S23"/>
    <mergeCell ref="B27:N27"/>
    <mergeCell ref="O27:P27"/>
    <mergeCell ref="Q27:S27"/>
    <mergeCell ref="T27:V27"/>
    <mergeCell ref="B25:N25"/>
    <mergeCell ref="O25:P25"/>
    <mergeCell ref="Q25:S25"/>
    <mergeCell ref="T25:V25"/>
    <mergeCell ref="B26:N26"/>
    <mergeCell ref="O26:P26"/>
    <mergeCell ref="Q26:S26"/>
    <mergeCell ref="T26:V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8"/>
  <sheetViews>
    <sheetView topLeftCell="A12" workbookViewId="0">
      <selection activeCell="AA20" sqref="AA20"/>
    </sheetView>
  </sheetViews>
  <sheetFormatPr defaultRowHeight="15"/>
  <cols>
    <col min="1" max="3" width="5" style="56" customWidth="1"/>
    <col min="4" max="4" width="6.85546875" style="56" customWidth="1"/>
    <col min="5" max="6" width="5" style="56" customWidth="1"/>
    <col min="7" max="7" width="1" style="56" customWidth="1"/>
    <col min="8" max="8" width="5" style="56" customWidth="1"/>
    <col min="9" max="9" width="1.28515625" style="56" customWidth="1"/>
    <col min="10" max="16" width="5" style="56" customWidth="1"/>
    <col min="17" max="17" width="4.42578125" style="56" customWidth="1"/>
    <col min="18" max="18" width="4.42578125" style="62" customWidth="1"/>
    <col min="19" max="19" width="5" style="61" customWidth="1"/>
    <col min="20" max="23" width="5" style="56" customWidth="1"/>
    <col min="24" max="24" width="16.7109375" style="60" customWidth="1"/>
    <col min="25" max="1023" width="9.28515625" customWidth="1"/>
  </cols>
  <sheetData>
    <row r="1" spans="1:24" ht="15.75">
      <c r="E1" s="57" t="s">
        <v>0</v>
      </c>
      <c r="G1" s="58"/>
      <c r="H1" s="58"/>
      <c r="J1" s="58"/>
      <c r="K1" s="58"/>
      <c r="L1" s="58"/>
      <c r="M1" s="58"/>
      <c r="N1" s="58"/>
      <c r="O1" s="58"/>
      <c r="P1" s="58"/>
      <c r="Q1" s="58"/>
      <c r="R1" s="59"/>
      <c r="S1" s="58"/>
      <c r="T1" s="58"/>
      <c r="U1" s="58"/>
      <c r="V1" s="58"/>
      <c r="W1" s="58"/>
    </row>
    <row r="2" spans="1:24">
      <c r="E2" s="1" t="s">
        <v>1</v>
      </c>
      <c r="G2" s="1"/>
      <c r="H2" s="1"/>
      <c r="J2" s="1"/>
      <c r="K2" s="1"/>
      <c r="L2" s="1"/>
      <c r="M2" s="1"/>
      <c r="N2" s="1"/>
      <c r="O2" s="1"/>
      <c r="P2" s="1"/>
      <c r="Q2" s="9"/>
      <c r="R2" s="10"/>
      <c r="W2" s="60"/>
    </row>
    <row r="3" spans="1:24">
      <c r="E3" s="1" t="s">
        <v>2</v>
      </c>
      <c r="F3" s="56" t="s">
        <v>3</v>
      </c>
      <c r="K3" s="56" t="s">
        <v>4</v>
      </c>
      <c r="Q3" s="62"/>
      <c r="R3" s="61"/>
      <c r="W3" s="60"/>
    </row>
    <row r="4" spans="1:24">
      <c r="E4" s="56" t="s">
        <v>5</v>
      </c>
      <c r="Q4" s="62"/>
      <c r="R4" s="61"/>
      <c r="W4" s="60"/>
    </row>
    <row r="5" spans="1:24" ht="18.75">
      <c r="C5" s="63"/>
      <c r="D5" s="64" t="s">
        <v>61</v>
      </c>
      <c r="E5" s="65"/>
      <c r="F5" s="65"/>
      <c r="G5" s="65"/>
      <c r="H5" s="65"/>
      <c r="I5" s="65"/>
      <c r="J5" s="65"/>
      <c r="K5" s="65"/>
      <c r="L5" s="65"/>
      <c r="P5" s="66" t="s">
        <v>62</v>
      </c>
      <c r="Q5" s="67"/>
      <c r="R5" s="59"/>
      <c r="S5" s="59"/>
      <c r="T5" s="68"/>
    </row>
    <row r="6" spans="1:24">
      <c r="Q6" s="62"/>
      <c r="R6" s="61"/>
      <c r="W6" s="60"/>
    </row>
    <row r="7" spans="1:24" ht="15" customHeight="1">
      <c r="A7" s="207" t="s">
        <v>63</v>
      </c>
      <c r="B7" s="207"/>
      <c r="C7" s="207"/>
      <c r="D7" s="69" t="s">
        <v>9</v>
      </c>
      <c r="E7" s="70"/>
      <c r="F7" s="70"/>
      <c r="G7" s="70"/>
      <c r="H7" s="70"/>
      <c r="I7" s="70"/>
      <c r="J7" s="70"/>
      <c r="K7" s="70"/>
      <c r="L7" s="70"/>
      <c r="M7" s="70"/>
      <c r="N7" s="63"/>
      <c r="O7" s="63"/>
      <c r="P7" s="207" t="s">
        <v>64</v>
      </c>
      <c r="Q7" s="207"/>
      <c r="R7" s="207"/>
      <c r="S7" s="71" t="s">
        <v>65</v>
      </c>
      <c r="T7" s="72"/>
      <c r="U7" s="72"/>
      <c r="V7" s="73"/>
      <c r="W7" s="74"/>
      <c r="X7" s="72"/>
    </row>
    <row r="8" spans="1:24" ht="15" customHeight="1">
      <c r="A8" s="207" t="s">
        <v>66</v>
      </c>
      <c r="B8" s="207"/>
      <c r="C8" s="207"/>
      <c r="D8" s="70" t="s">
        <v>13</v>
      </c>
      <c r="E8" s="70"/>
      <c r="F8" s="70"/>
      <c r="G8" s="70"/>
      <c r="H8" s="70"/>
      <c r="I8" s="70"/>
      <c r="J8" s="70"/>
      <c r="K8" s="75"/>
      <c r="L8" s="75"/>
      <c r="M8" s="75"/>
      <c r="N8" s="63"/>
      <c r="O8" s="63"/>
      <c r="P8" s="207" t="s">
        <v>66</v>
      </c>
      <c r="Q8" s="207"/>
      <c r="R8" s="207"/>
      <c r="S8" t="s">
        <v>67</v>
      </c>
      <c r="T8" s="76"/>
      <c r="U8" s="76"/>
      <c r="V8" s="75"/>
      <c r="W8" s="77"/>
      <c r="X8" s="78"/>
    </row>
    <row r="9" spans="1:24" ht="15" customHeight="1">
      <c r="A9" s="207" t="s">
        <v>68</v>
      </c>
      <c r="B9" s="207"/>
      <c r="C9" s="207"/>
      <c r="D9" s="48" t="s">
        <v>15</v>
      </c>
      <c r="E9" s="48"/>
      <c r="F9" s="48"/>
      <c r="G9" s="48"/>
      <c r="H9" s="75"/>
      <c r="I9" s="75"/>
      <c r="J9" s="75"/>
      <c r="K9" s="75"/>
      <c r="L9" s="75"/>
      <c r="M9" s="75"/>
      <c r="N9" s="63"/>
      <c r="O9" s="63"/>
      <c r="P9" s="207" t="s">
        <v>69</v>
      </c>
      <c r="Q9" s="207"/>
      <c r="R9" s="207"/>
      <c r="S9" s="79" t="s">
        <v>17</v>
      </c>
      <c r="T9" s="76"/>
      <c r="U9" s="76"/>
      <c r="V9" s="75"/>
      <c r="W9" s="77"/>
      <c r="X9" s="76"/>
    </row>
    <row r="10" spans="1:24" ht="15.75" customHeight="1">
      <c r="A10" s="208" t="s">
        <v>70</v>
      </c>
      <c r="B10" s="208"/>
      <c r="C10" s="208"/>
      <c r="D10" s="70" t="s">
        <v>19</v>
      </c>
      <c r="E10" s="70"/>
      <c r="F10" s="70"/>
      <c r="G10" s="70"/>
      <c r="H10" s="70"/>
      <c r="I10" s="70"/>
      <c r="J10" s="70"/>
      <c r="K10" s="70"/>
      <c r="L10" s="70"/>
      <c r="M10" s="70"/>
      <c r="N10" s="63"/>
      <c r="O10" s="63"/>
      <c r="P10" s="207" t="s">
        <v>71</v>
      </c>
      <c r="Q10" s="207"/>
      <c r="R10" s="207"/>
      <c r="S10" s="209" t="s">
        <v>58</v>
      </c>
      <c r="T10" s="209"/>
      <c r="U10" s="209"/>
      <c r="V10" s="70"/>
      <c r="W10" s="80"/>
      <c r="X10" s="81"/>
    </row>
    <row r="11" spans="1:24">
      <c r="C11" s="65"/>
      <c r="W11" s="68"/>
    </row>
    <row r="12" spans="1:24" ht="27.75" customHeight="1">
      <c r="A12" s="49" t="s">
        <v>54</v>
      </c>
      <c r="B12" s="210" t="s">
        <v>72</v>
      </c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1" t="s">
        <v>73</v>
      </c>
      <c r="S12" s="211"/>
      <c r="T12" s="211"/>
      <c r="U12" s="212" t="s">
        <v>74</v>
      </c>
      <c r="V12" s="212"/>
      <c r="W12" s="212"/>
      <c r="X12" s="50" t="s">
        <v>75</v>
      </c>
    </row>
    <row r="13" spans="1:24" ht="15.75" customHeight="1">
      <c r="A13" s="51">
        <v>1</v>
      </c>
      <c r="B13" s="213" t="s">
        <v>76</v>
      </c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4">
        <v>6</v>
      </c>
      <c r="S13" s="214"/>
      <c r="T13" s="214"/>
      <c r="U13" s="215">
        <v>9000</v>
      </c>
      <c r="V13" s="216"/>
      <c r="W13" s="217"/>
      <c r="X13" s="82">
        <f>R13*U13</f>
        <v>54000</v>
      </c>
    </row>
    <row r="14" spans="1:24" ht="15.75" customHeight="1">
      <c r="A14" s="51">
        <v>2</v>
      </c>
      <c r="B14" s="213" t="s">
        <v>77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4">
        <v>1</v>
      </c>
      <c r="S14" s="214"/>
      <c r="T14" s="214"/>
      <c r="U14" s="215">
        <v>14000</v>
      </c>
      <c r="V14" s="216"/>
      <c r="W14" s="217"/>
      <c r="X14" s="82">
        <f t="shared" ref="X14:X31" si="0">R14*U14</f>
        <v>14000</v>
      </c>
    </row>
    <row r="15" spans="1:24" ht="15.75" customHeight="1">
      <c r="A15" s="51">
        <v>3</v>
      </c>
      <c r="B15" s="213" t="s">
        <v>78</v>
      </c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4">
        <v>1</v>
      </c>
      <c r="S15" s="214"/>
      <c r="T15" s="214"/>
      <c r="U15" s="215">
        <v>79000</v>
      </c>
      <c r="V15" s="216"/>
      <c r="W15" s="217"/>
      <c r="X15" s="82">
        <f t="shared" si="0"/>
        <v>79000</v>
      </c>
    </row>
    <row r="16" spans="1:24" ht="15.75" customHeight="1">
      <c r="A16" s="51">
        <v>4</v>
      </c>
      <c r="B16" s="213" t="s">
        <v>79</v>
      </c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4">
        <v>2</v>
      </c>
      <c r="S16" s="214"/>
      <c r="T16" s="214"/>
      <c r="U16" s="215">
        <v>79000</v>
      </c>
      <c r="V16" s="216"/>
      <c r="W16" s="217"/>
      <c r="X16" s="82">
        <f t="shared" si="0"/>
        <v>158000</v>
      </c>
    </row>
    <row r="17" spans="1:24" ht="15.75" customHeight="1">
      <c r="A17" s="51">
        <v>5</v>
      </c>
      <c r="B17" s="213" t="s">
        <v>80</v>
      </c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4">
        <v>1</v>
      </c>
      <c r="S17" s="214"/>
      <c r="T17" s="214"/>
      <c r="U17" s="215">
        <v>46900</v>
      </c>
      <c r="V17" s="216"/>
      <c r="W17" s="217"/>
      <c r="X17" s="82">
        <f t="shared" si="0"/>
        <v>46900</v>
      </c>
    </row>
    <row r="18" spans="1:24" ht="15.75" customHeight="1">
      <c r="A18" s="51">
        <v>6</v>
      </c>
      <c r="B18" s="213" t="s">
        <v>81</v>
      </c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4">
        <v>1</v>
      </c>
      <c r="S18" s="214"/>
      <c r="T18" s="214"/>
      <c r="U18" s="215">
        <v>23000</v>
      </c>
      <c r="V18" s="216"/>
      <c r="W18" s="217"/>
      <c r="X18" s="82">
        <f t="shared" si="0"/>
        <v>23000</v>
      </c>
    </row>
    <row r="19" spans="1:24" ht="15.75" customHeight="1">
      <c r="A19" s="51">
        <v>7</v>
      </c>
      <c r="B19" s="213" t="s">
        <v>82</v>
      </c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4">
        <v>2</v>
      </c>
      <c r="S19" s="214"/>
      <c r="T19" s="214"/>
      <c r="U19" s="215">
        <v>23000</v>
      </c>
      <c r="V19" s="216"/>
      <c r="W19" s="217"/>
      <c r="X19" s="82">
        <f t="shared" si="0"/>
        <v>46000</v>
      </c>
    </row>
    <row r="20" spans="1:24" ht="15.75" customHeight="1">
      <c r="A20" s="51">
        <v>8</v>
      </c>
      <c r="B20" s="213" t="s">
        <v>83</v>
      </c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4">
        <v>1</v>
      </c>
      <c r="S20" s="214"/>
      <c r="T20" s="214"/>
      <c r="U20" s="215">
        <v>76500</v>
      </c>
      <c r="V20" s="216"/>
      <c r="W20" s="217"/>
      <c r="X20" s="82">
        <f t="shared" si="0"/>
        <v>76500</v>
      </c>
    </row>
    <row r="21" spans="1:24" ht="15.75" customHeight="1">
      <c r="A21" s="51">
        <v>9</v>
      </c>
      <c r="B21" s="213" t="s">
        <v>84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4">
        <v>5</v>
      </c>
      <c r="S21" s="214"/>
      <c r="T21" s="214"/>
      <c r="U21" s="215">
        <v>12900</v>
      </c>
      <c r="V21" s="216"/>
      <c r="W21" s="217"/>
      <c r="X21" s="82">
        <f t="shared" si="0"/>
        <v>64500</v>
      </c>
    </row>
    <row r="22" spans="1:24" ht="15.75" customHeight="1">
      <c r="A22" s="51">
        <v>10</v>
      </c>
      <c r="B22" s="213" t="s">
        <v>85</v>
      </c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4">
        <v>10</v>
      </c>
      <c r="S22" s="214"/>
      <c r="T22" s="214"/>
      <c r="U22" s="215">
        <v>23900</v>
      </c>
      <c r="V22" s="216"/>
      <c r="W22" s="217"/>
      <c r="X22" s="82">
        <f t="shared" si="0"/>
        <v>239000</v>
      </c>
    </row>
    <row r="23" spans="1:24">
      <c r="A23" s="51">
        <v>11</v>
      </c>
      <c r="B23" s="218" t="s">
        <v>86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4">
        <v>10</v>
      </c>
      <c r="S23" s="214"/>
      <c r="T23" s="214"/>
      <c r="U23" s="215">
        <v>73900</v>
      </c>
      <c r="V23" s="216"/>
      <c r="W23" s="217"/>
      <c r="X23" s="82">
        <f t="shared" si="0"/>
        <v>739000</v>
      </c>
    </row>
    <row r="24" spans="1:24" ht="15" customHeight="1">
      <c r="A24" s="51">
        <v>12</v>
      </c>
      <c r="B24" s="213" t="s">
        <v>87</v>
      </c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4">
        <v>10</v>
      </c>
      <c r="S24" s="214"/>
      <c r="T24" s="214"/>
      <c r="U24" s="215">
        <v>20900</v>
      </c>
      <c r="V24" s="216"/>
      <c r="W24" s="217"/>
      <c r="X24" s="82">
        <f t="shared" si="0"/>
        <v>209000</v>
      </c>
    </row>
    <row r="25" spans="1:24" ht="15" customHeight="1">
      <c r="A25" s="51">
        <v>13</v>
      </c>
      <c r="B25" s="213" t="s">
        <v>88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4">
        <v>10</v>
      </c>
      <c r="S25" s="214"/>
      <c r="T25" s="214"/>
      <c r="U25" s="215">
        <v>22900</v>
      </c>
      <c r="V25" s="216"/>
      <c r="W25" s="217"/>
      <c r="X25" s="82">
        <f t="shared" si="0"/>
        <v>229000</v>
      </c>
    </row>
    <row r="26" spans="1:24" ht="15" customHeight="1">
      <c r="A26" s="51">
        <v>14</v>
      </c>
      <c r="B26" s="213" t="s">
        <v>89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4">
        <v>1</v>
      </c>
      <c r="S26" s="214"/>
      <c r="T26" s="214"/>
      <c r="U26" s="215">
        <v>19000</v>
      </c>
      <c r="V26" s="216"/>
      <c r="W26" s="217"/>
      <c r="X26" s="82">
        <f t="shared" si="0"/>
        <v>19000</v>
      </c>
    </row>
    <row r="27" spans="1:24" ht="15" customHeight="1">
      <c r="A27" s="51">
        <v>15</v>
      </c>
      <c r="B27" s="213" t="s">
        <v>90</v>
      </c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4">
        <v>1</v>
      </c>
      <c r="S27" s="214"/>
      <c r="T27" s="214"/>
      <c r="U27" s="215">
        <v>16500</v>
      </c>
      <c r="V27" s="216"/>
      <c r="W27" s="217"/>
      <c r="X27" s="82">
        <f t="shared" si="0"/>
        <v>16500</v>
      </c>
    </row>
    <row r="28" spans="1:24" ht="15" customHeight="1">
      <c r="A28" s="51">
        <v>16</v>
      </c>
      <c r="B28" s="213" t="s">
        <v>91</v>
      </c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4">
        <v>1</v>
      </c>
      <c r="S28" s="214"/>
      <c r="T28" s="214"/>
      <c r="U28" s="215">
        <v>10000</v>
      </c>
      <c r="V28" s="216"/>
      <c r="W28" s="217"/>
      <c r="X28" s="82">
        <f t="shared" si="0"/>
        <v>10000</v>
      </c>
    </row>
    <row r="29" spans="1:24" ht="15" customHeight="1">
      <c r="A29" s="51">
        <v>17</v>
      </c>
      <c r="B29" s="213" t="s">
        <v>92</v>
      </c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4">
        <v>10</v>
      </c>
      <c r="S29" s="214"/>
      <c r="T29" s="214"/>
      <c r="U29" s="215">
        <v>10500</v>
      </c>
      <c r="V29" s="216"/>
      <c r="W29" s="217"/>
      <c r="X29" s="82">
        <f t="shared" si="0"/>
        <v>105000</v>
      </c>
    </row>
    <row r="30" spans="1:24" ht="15" customHeight="1">
      <c r="A30" s="51">
        <v>18</v>
      </c>
      <c r="B30" s="213" t="s">
        <v>93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4">
        <v>10</v>
      </c>
      <c r="S30" s="214"/>
      <c r="T30" s="214"/>
      <c r="U30" s="215">
        <v>16500</v>
      </c>
      <c r="V30" s="216"/>
      <c r="W30" s="217"/>
      <c r="X30" s="82">
        <f t="shared" si="0"/>
        <v>165000</v>
      </c>
    </row>
    <row r="31" spans="1:24" ht="15" customHeight="1">
      <c r="A31" s="51">
        <v>19</v>
      </c>
      <c r="B31" s="213" t="s">
        <v>94</v>
      </c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4">
        <v>10</v>
      </c>
      <c r="S31" s="214"/>
      <c r="T31" s="214"/>
      <c r="U31" s="219">
        <v>8900</v>
      </c>
      <c r="V31" s="219"/>
      <c r="W31" s="219"/>
      <c r="X31" s="82">
        <f t="shared" si="0"/>
        <v>89000</v>
      </c>
    </row>
    <row r="32" spans="1:24">
      <c r="A32" s="51"/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5"/>
      <c r="R32" s="220" t="s">
        <v>31</v>
      </c>
      <c r="S32" s="220"/>
      <c r="T32" s="220"/>
      <c r="U32" s="220"/>
      <c r="V32" s="220"/>
      <c r="W32" s="220"/>
      <c r="X32" s="82">
        <f>SUM(X13:X31)</f>
        <v>2382400</v>
      </c>
    </row>
    <row r="33" spans="1:24" ht="15.75">
      <c r="R33" s="86"/>
      <c r="S33" s="87"/>
      <c r="T33" s="87"/>
      <c r="U33" s="87"/>
      <c r="V33" s="87"/>
      <c r="W33" s="87"/>
      <c r="X33" s="88"/>
    </row>
    <row r="34" spans="1:24">
      <c r="A34" s="89" t="s">
        <v>95</v>
      </c>
      <c r="B34" s="62"/>
      <c r="V34" s="63"/>
    </row>
    <row r="36" spans="1:24" ht="15.75" customHeight="1">
      <c r="A36" s="90" t="s">
        <v>33</v>
      </c>
      <c r="B36" s="207" t="s">
        <v>96</v>
      </c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</row>
    <row r="37" spans="1:24" ht="15.75" customHeight="1">
      <c r="B37" s="207" t="s">
        <v>97</v>
      </c>
      <c r="C37" s="207"/>
      <c r="D37" s="207"/>
      <c r="E37" s="207"/>
      <c r="F37" s="207"/>
      <c r="G37" s="61" t="s">
        <v>36</v>
      </c>
      <c r="H37" s="91"/>
      <c r="I37" s="91"/>
      <c r="J37" s="91"/>
      <c r="K37" s="70"/>
      <c r="L37" s="70"/>
      <c r="M37" s="70"/>
      <c r="N37" s="70"/>
      <c r="O37" s="207" t="s">
        <v>98</v>
      </c>
      <c r="P37" s="207"/>
      <c r="Q37" s="207"/>
      <c r="R37" s="207"/>
      <c r="S37" s="207"/>
      <c r="U37" s="61" t="s">
        <v>36</v>
      </c>
      <c r="V37" s="70"/>
      <c r="W37" s="70"/>
      <c r="X37" s="81"/>
    </row>
    <row r="38" spans="1:24" ht="15.75">
      <c r="B38" s="207" t="s">
        <v>99</v>
      </c>
      <c r="C38" s="207"/>
      <c r="D38" s="207"/>
      <c r="E38" s="207"/>
      <c r="F38" s="207"/>
      <c r="G38" s="61" t="s">
        <v>36</v>
      </c>
      <c r="H38" s="75" t="s">
        <v>39</v>
      </c>
      <c r="I38" s="75"/>
      <c r="J38" s="75"/>
      <c r="K38" s="75"/>
      <c r="L38" s="75"/>
      <c r="M38" s="75"/>
      <c r="N38" s="70"/>
      <c r="O38" s="207" t="s">
        <v>100</v>
      </c>
      <c r="P38" s="207"/>
      <c r="Q38" s="207"/>
      <c r="R38" s="207"/>
      <c r="S38" s="207"/>
      <c r="T38" s="207"/>
      <c r="U38" s="61" t="s">
        <v>36</v>
      </c>
      <c r="V38" s="75"/>
      <c r="W38" s="75"/>
      <c r="X38" s="76"/>
    </row>
    <row r="39" spans="1:24" ht="15" customHeight="1">
      <c r="B39" s="207" t="s">
        <v>101</v>
      </c>
      <c r="C39" s="207"/>
      <c r="D39" s="207"/>
      <c r="E39" s="207"/>
      <c r="F39" s="207"/>
      <c r="G39" s="61" t="s">
        <v>36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92"/>
      <c r="S39" s="93"/>
      <c r="T39" s="70"/>
      <c r="U39" s="70"/>
      <c r="V39" s="70"/>
      <c r="W39" s="70"/>
      <c r="X39" s="81"/>
    </row>
    <row r="41" spans="1:24">
      <c r="A41" s="64" t="s">
        <v>102</v>
      </c>
      <c r="K41" s="94" t="s">
        <v>103</v>
      </c>
      <c r="S41" s="65" t="s">
        <v>104</v>
      </c>
      <c r="T41" s="65"/>
      <c r="U41" s="65"/>
      <c r="V41" s="65"/>
      <c r="W41" s="65"/>
      <c r="X41" s="65"/>
    </row>
    <row r="44" spans="1:24">
      <c r="K44" s="62"/>
    </row>
    <row r="45" spans="1:24">
      <c r="A45" s="70"/>
      <c r="B45" s="70"/>
      <c r="C45" s="70"/>
      <c r="D45" s="70"/>
      <c r="E45" s="70"/>
      <c r="F45" s="70"/>
      <c r="G45" s="70"/>
      <c r="H45" s="70"/>
      <c r="I45" s="70"/>
      <c r="K45" s="92"/>
      <c r="L45" s="70"/>
      <c r="M45" s="70"/>
      <c r="N45" s="70"/>
      <c r="O45" s="70"/>
      <c r="P45" s="70"/>
      <c r="Q45" s="70"/>
      <c r="S45" s="93"/>
      <c r="T45" s="70"/>
      <c r="U45" s="70"/>
      <c r="V45" s="70"/>
      <c r="W45" s="70"/>
      <c r="X45" s="81"/>
    </row>
    <row r="46" spans="1:24" ht="15" customHeight="1">
      <c r="A46" s="221" t="s">
        <v>105</v>
      </c>
      <c r="B46" s="221"/>
      <c r="C46" s="221"/>
      <c r="D46" s="221"/>
      <c r="E46" s="221"/>
      <c r="F46" s="221"/>
      <c r="G46" s="221"/>
      <c r="H46" s="221"/>
      <c r="I46" s="221"/>
      <c r="K46" s="222" t="s">
        <v>106</v>
      </c>
      <c r="L46" s="222"/>
      <c r="M46" s="222"/>
      <c r="N46" s="222"/>
      <c r="O46" s="222"/>
      <c r="P46" s="222"/>
      <c r="Q46" s="222"/>
      <c r="R46" s="65"/>
      <c r="S46" s="222" t="s">
        <v>47</v>
      </c>
      <c r="T46" s="222"/>
      <c r="U46" s="222"/>
      <c r="V46" s="222"/>
      <c r="W46" s="65"/>
      <c r="X46" s="95"/>
    </row>
    <row r="47" spans="1:24" ht="15" customHeight="1">
      <c r="A47" s="223" t="s">
        <v>107</v>
      </c>
      <c r="B47" s="223"/>
      <c r="C47" s="223"/>
      <c r="D47" s="223"/>
      <c r="E47" s="223"/>
      <c r="F47" s="223"/>
      <c r="G47" s="223"/>
      <c r="H47" s="223"/>
      <c r="I47" s="223"/>
      <c r="J47" s="65"/>
      <c r="K47" s="223" t="s">
        <v>108</v>
      </c>
      <c r="L47" s="223"/>
      <c r="M47" s="223"/>
      <c r="N47" s="223"/>
      <c r="O47" s="223"/>
      <c r="P47" s="223"/>
      <c r="Q47" s="223"/>
      <c r="R47" s="65"/>
      <c r="S47" s="223" t="s">
        <v>109</v>
      </c>
      <c r="T47" s="223"/>
      <c r="U47" s="223"/>
      <c r="V47" s="223"/>
      <c r="W47" s="65"/>
      <c r="X47" s="95"/>
    </row>
    <row r="48" spans="1:24" ht="15" customHeight="1">
      <c r="A48" s="223" t="s">
        <v>110</v>
      </c>
      <c r="B48" s="223"/>
      <c r="C48" s="223"/>
      <c r="D48" s="224" t="s">
        <v>111</v>
      </c>
      <c r="E48" s="224"/>
      <c r="F48" s="224"/>
      <c r="G48" s="224"/>
      <c r="H48" s="224"/>
      <c r="I48" s="224"/>
      <c r="J48" s="65"/>
      <c r="K48" s="223" t="s">
        <v>112</v>
      </c>
      <c r="L48" s="223"/>
      <c r="M48" s="223"/>
      <c r="N48" s="224" t="s">
        <v>111</v>
      </c>
      <c r="O48" s="224"/>
      <c r="P48" s="224"/>
      <c r="Q48" s="224"/>
      <c r="R48" s="65"/>
      <c r="S48" s="223" t="s">
        <v>110</v>
      </c>
      <c r="T48" s="223"/>
      <c r="U48" s="223"/>
      <c r="V48" s="223"/>
      <c r="W48" s="65"/>
      <c r="X48" s="95"/>
    </row>
  </sheetData>
  <mergeCells count="87">
    <mergeCell ref="A47:I47"/>
    <mergeCell ref="K47:Q47"/>
    <mergeCell ref="S47:V47"/>
    <mergeCell ref="A48:C48"/>
    <mergeCell ref="D48:I48"/>
    <mergeCell ref="K48:M48"/>
    <mergeCell ref="N48:Q48"/>
    <mergeCell ref="S48:V48"/>
    <mergeCell ref="B38:F38"/>
    <mergeCell ref="O38:T38"/>
    <mergeCell ref="B39:F39"/>
    <mergeCell ref="A46:I46"/>
    <mergeCell ref="K46:Q46"/>
    <mergeCell ref="S46:V46"/>
    <mergeCell ref="B37:F37"/>
    <mergeCell ref="O37:S37"/>
    <mergeCell ref="B29:Q29"/>
    <mergeCell ref="R29:T29"/>
    <mergeCell ref="U29:W29"/>
    <mergeCell ref="B30:Q30"/>
    <mergeCell ref="R30:T30"/>
    <mergeCell ref="U30:W30"/>
    <mergeCell ref="B31:Q31"/>
    <mergeCell ref="R31:T31"/>
    <mergeCell ref="U31:W31"/>
    <mergeCell ref="R32:W32"/>
    <mergeCell ref="B36:Q36"/>
    <mergeCell ref="B27:Q27"/>
    <mergeCell ref="R27:T27"/>
    <mergeCell ref="U27:W27"/>
    <mergeCell ref="B28:Q28"/>
    <mergeCell ref="R28:T28"/>
    <mergeCell ref="U28:W28"/>
    <mergeCell ref="B25:Q25"/>
    <mergeCell ref="R25:T25"/>
    <mergeCell ref="U25:W25"/>
    <mergeCell ref="B26:Q26"/>
    <mergeCell ref="R26:T26"/>
    <mergeCell ref="U26:W26"/>
    <mergeCell ref="B23:Q23"/>
    <mergeCell ref="R23:T23"/>
    <mergeCell ref="U23:W23"/>
    <mergeCell ref="B24:Q24"/>
    <mergeCell ref="R24:T24"/>
    <mergeCell ref="U24:W24"/>
    <mergeCell ref="B21:Q21"/>
    <mergeCell ref="R21:T21"/>
    <mergeCell ref="U21:W21"/>
    <mergeCell ref="B22:Q22"/>
    <mergeCell ref="R22:T22"/>
    <mergeCell ref="U22:W22"/>
    <mergeCell ref="B19:Q19"/>
    <mergeCell ref="R19:T19"/>
    <mergeCell ref="U19:W19"/>
    <mergeCell ref="B20:Q20"/>
    <mergeCell ref="R20:T20"/>
    <mergeCell ref="U20:W20"/>
    <mergeCell ref="B17:Q17"/>
    <mergeCell ref="R17:T17"/>
    <mergeCell ref="U17:W17"/>
    <mergeCell ref="B18:Q18"/>
    <mergeCell ref="R18:T18"/>
    <mergeCell ref="U18:W18"/>
    <mergeCell ref="B15:Q15"/>
    <mergeCell ref="R15:T15"/>
    <mergeCell ref="U15:W15"/>
    <mergeCell ref="B16:Q16"/>
    <mergeCell ref="R16:T16"/>
    <mergeCell ref="U16:W16"/>
    <mergeCell ref="B13:Q13"/>
    <mergeCell ref="R13:T13"/>
    <mergeCell ref="U13:W13"/>
    <mergeCell ref="B14:Q14"/>
    <mergeCell ref="R14:T14"/>
    <mergeCell ref="U14:W14"/>
    <mergeCell ref="A10:C10"/>
    <mergeCell ref="P10:R10"/>
    <mergeCell ref="S10:U10"/>
    <mergeCell ref="B12:Q12"/>
    <mergeCell ref="R12:T12"/>
    <mergeCell ref="U12:W12"/>
    <mergeCell ref="A7:C7"/>
    <mergeCell ref="P7:R7"/>
    <mergeCell ref="A8:C8"/>
    <mergeCell ref="P8:R8"/>
    <mergeCell ref="A9:C9"/>
    <mergeCell ref="P9:R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4"/>
  <sheetViews>
    <sheetView tabSelected="1" workbookViewId="0">
      <selection activeCell="AF18" sqref="AF18"/>
    </sheetView>
  </sheetViews>
  <sheetFormatPr defaultRowHeight="15"/>
  <cols>
    <col min="1" max="2" width="4.7109375" style="1" customWidth="1"/>
    <col min="3" max="3" width="2" style="1" customWidth="1"/>
    <col min="4" max="4" width="4.7109375" style="1" customWidth="1"/>
    <col min="5" max="5" width="3" style="1" customWidth="1"/>
    <col min="6" max="6" width="2.7109375" style="1" customWidth="1"/>
    <col min="7" max="7" width="0.28515625" style="1" customWidth="1"/>
    <col min="8" max="8" width="4.7109375" style="1" customWidth="1"/>
    <col min="9" max="9" width="1.7109375" style="1" hidden="1" customWidth="1"/>
    <col min="10" max="10" width="4.7109375" style="1" hidden="1" customWidth="1"/>
    <col min="11" max="11" width="0.42578125" style="1" customWidth="1"/>
    <col min="12" max="12" width="4.7109375" style="1" hidden="1" customWidth="1"/>
    <col min="13" max="15" width="4.7109375" style="1" customWidth="1"/>
    <col min="16" max="16" width="9.28515625" style="1" customWidth="1"/>
    <col min="17" max="17" width="5.42578125" style="9" customWidth="1"/>
    <col min="18" max="18" width="1.5703125" style="10" customWidth="1"/>
    <col min="19" max="19" width="0.28515625" style="1" customWidth="1"/>
    <col min="20" max="21" width="4.7109375" style="1" customWidth="1"/>
    <col min="22" max="22" width="3.5703125" style="1" customWidth="1"/>
    <col min="23" max="23" width="14.85546875" style="8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>
      <c r="E1" s="253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5</v>
      </c>
    </row>
    <row r="5" spans="1:28" ht="15.75">
      <c r="A5" s="258" t="s">
        <v>6</v>
      </c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9" t="s">
        <v>151</v>
      </c>
      <c r="Q5" s="254"/>
      <c r="R5" s="255"/>
      <c r="S5" s="256"/>
      <c r="T5" s="256"/>
      <c r="U5" s="257"/>
      <c r="V5" s="257"/>
      <c r="W5" s="257"/>
      <c r="Y5" s="156"/>
    </row>
    <row r="6" spans="1:28" ht="15.75">
      <c r="Y6" s="142"/>
    </row>
    <row r="8" spans="1:28">
      <c r="A8" s="237" t="s">
        <v>8</v>
      </c>
      <c r="B8" s="237"/>
      <c r="C8" s="237"/>
      <c r="D8" s="238" t="s">
        <v>114</v>
      </c>
      <c r="E8" s="239"/>
      <c r="F8" s="239"/>
      <c r="G8" s="239"/>
      <c r="H8" s="239"/>
      <c r="I8" s="239"/>
      <c r="J8" s="239"/>
      <c r="K8" s="239"/>
      <c r="L8" s="239"/>
      <c r="M8" s="239"/>
      <c r="N8" s="240"/>
      <c r="O8" s="11"/>
      <c r="P8" s="243" t="s">
        <v>10</v>
      </c>
      <c r="Q8" s="243"/>
      <c r="R8" s="250" t="s">
        <v>143</v>
      </c>
      <c r="S8" s="239"/>
      <c r="T8" s="239"/>
      <c r="U8" s="239"/>
      <c r="V8" s="27"/>
      <c r="W8" s="239"/>
      <c r="X8" s="97"/>
    </row>
    <row r="9" spans="1:28" ht="15.75">
      <c r="A9" s="237" t="s">
        <v>12</v>
      </c>
      <c r="B9" s="237"/>
      <c r="C9" s="237"/>
      <c r="D9" s="241" t="s">
        <v>116</v>
      </c>
      <c r="E9" s="239"/>
      <c r="F9" s="239"/>
      <c r="G9" s="239"/>
      <c r="H9" s="239"/>
      <c r="I9" s="239"/>
      <c r="J9" s="239"/>
      <c r="K9" s="242"/>
      <c r="L9" s="242"/>
      <c r="M9" s="242"/>
      <c r="N9" s="240"/>
      <c r="O9" s="11"/>
      <c r="P9" s="237" t="s">
        <v>12</v>
      </c>
      <c r="Q9" s="237"/>
      <c r="R9" s="239" t="s">
        <v>144</v>
      </c>
      <c r="S9" s="242"/>
      <c r="T9" s="242"/>
      <c r="U9" s="242"/>
      <c r="V9" s="23"/>
      <c r="W9" s="251"/>
      <c r="Z9" s="52"/>
    </row>
    <row r="10" spans="1:28">
      <c r="A10" s="243" t="s">
        <v>14</v>
      </c>
      <c r="B10" s="243"/>
      <c r="C10" s="243"/>
      <c r="D10" s="241" t="s">
        <v>118</v>
      </c>
      <c r="E10" s="244"/>
      <c r="F10" s="244"/>
      <c r="G10" s="244"/>
      <c r="H10" s="244"/>
      <c r="I10" s="245"/>
      <c r="J10" s="242"/>
      <c r="K10" s="242"/>
      <c r="L10" s="242"/>
      <c r="M10" s="242"/>
      <c r="N10" s="240"/>
      <c r="O10" s="11"/>
      <c r="P10" s="243" t="s">
        <v>16</v>
      </c>
      <c r="Q10" s="243"/>
      <c r="R10" s="239" t="s">
        <v>145</v>
      </c>
      <c r="S10" s="242"/>
      <c r="T10" s="242"/>
      <c r="U10" s="242"/>
      <c r="V10" s="23"/>
      <c r="W10" s="242"/>
      <c r="Z10" s="53"/>
      <c r="AA10" s="53"/>
      <c r="AB10" s="53"/>
    </row>
    <row r="11" spans="1:28">
      <c r="A11" s="246" t="s">
        <v>18</v>
      </c>
      <c r="B11" s="246"/>
      <c r="C11" s="246"/>
      <c r="D11" s="98" t="s">
        <v>120</v>
      </c>
      <c r="E11" s="247"/>
      <c r="F11" s="247"/>
      <c r="G11" s="247"/>
      <c r="H11" s="245"/>
      <c r="I11" s="239"/>
      <c r="J11" s="239"/>
      <c r="K11" s="239"/>
      <c r="L11" s="239"/>
      <c r="M11" s="239"/>
      <c r="N11" s="240"/>
      <c r="O11" s="11"/>
      <c r="P11" s="237" t="s">
        <v>20</v>
      </c>
      <c r="Q11" s="237"/>
      <c r="R11" s="252">
        <v>42522</v>
      </c>
      <c r="S11" s="252"/>
      <c r="T11" s="252"/>
      <c r="U11" s="252"/>
      <c r="V11" s="252"/>
      <c r="W11" s="239"/>
      <c r="Y11" s="143"/>
      <c r="Z11" s="99"/>
      <c r="AA11" s="53"/>
      <c r="AB11" s="53"/>
    </row>
    <row r="12" spans="1:28">
      <c r="C12" s="13"/>
      <c r="V12" s="16"/>
      <c r="W12" s="1"/>
      <c r="Y12" s="143"/>
      <c r="Z12" s="99"/>
    </row>
    <row r="13" spans="1:28" ht="27.75">
      <c r="A13" s="155" t="s">
        <v>21</v>
      </c>
      <c r="B13" s="225" t="s">
        <v>22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 t="s">
        <v>23</v>
      </c>
      <c r="R13" s="225"/>
      <c r="S13" s="225"/>
      <c r="T13" s="225" t="s">
        <v>24</v>
      </c>
      <c r="U13" s="225"/>
      <c r="V13" s="225"/>
      <c r="W13" s="155" t="s">
        <v>25</v>
      </c>
      <c r="X13" s="10"/>
      <c r="Y13" s="143"/>
    </row>
    <row r="14" spans="1:28" s="13" customFormat="1">
      <c r="A14" s="155">
        <v>1</v>
      </c>
      <c r="B14" s="157" t="s">
        <v>146</v>
      </c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226" t="s">
        <v>147</v>
      </c>
      <c r="P14" s="227"/>
      <c r="Q14" s="231">
        <v>60</v>
      </c>
      <c r="R14" s="232"/>
      <c r="S14" s="233"/>
      <c r="T14" s="234">
        <v>41800</v>
      </c>
      <c r="U14" s="235"/>
      <c r="V14" s="236"/>
      <c r="W14" s="159">
        <f>Q14*T14</f>
        <v>2508000</v>
      </c>
      <c r="X14" s="10"/>
      <c r="Y14" s="160"/>
    </row>
    <row r="15" spans="1:28" s="13" customFormat="1">
      <c r="A15" s="155">
        <v>2</v>
      </c>
      <c r="B15" s="157" t="s">
        <v>148</v>
      </c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226" t="s">
        <v>139</v>
      </c>
      <c r="P15" s="227"/>
      <c r="Q15" s="231">
        <v>90</v>
      </c>
      <c r="R15" s="232"/>
      <c r="S15" s="233"/>
      <c r="T15" s="234">
        <v>10000</v>
      </c>
      <c r="U15" s="235"/>
      <c r="V15" s="236"/>
      <c r="W15" s="159">
        <f>Q15*T15</f>
        <v>900000</v>
      </c>
      <c r="X15" s="10"/>
      <c r="Y15" s="160"/>
    </row>
    <row r="16" spans="1:28">
      <c r="A16" s="145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61"/>
      <c r="Q16" s="228" t="s">
        <v>135</v>
      </c>
      <c r="R16" s="229"/>
      <c r="S16" s="229"/>
      <c r="T16" s="229"/>
      <c r="U16" s="229"/>
      <c r="V16" s="230"/>
      <c r="W16" s="31">
        <f>SUM(W14:W15)</f>
        <v>3408000</v>
      </c>
      <c r="X16" s="9"/>
      <c r="Y16" s="144"/>
    </row>
    <row r="17" spans="1:23">
      <c r="A17" s="145"/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9"/>
      <c r="Q17" s="203" t="s">
        <v>136</v>
      </c>
      <c r="R17" s="204"/>
      <c r="S17" s="204"/>
      <c r="T17" s="204"/>
      <c r="U17" s="204"/>
      <c r="V17" s="204"/>
      <c r="W17" s="150">
        <f>W16*0.1</f>
        <v>340800</v>
      </c>
    </row>
    <row r="18" spans="1:23">
      <c r="A18" s="151"/>
      <c r="B18" s="152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01"/>
      <c r="N18" s="153"/>
      <c r="O18" s="153"/>
      <c r="P18" s="154"/>
      <c r="Q18" s="203" t="s">
        <v>137</v>
      </c>
      <c r="R18" s="204"/>
      <c r="S18" s="204"/>
      <c r="T18" s="204"/>
      <c r="U18" s="204"/>
      <c r="V18" s="204"/>
      <c r="W18" s="102">
        <f>W16+W17</f>
        <v>3748800</v>
      </c>
    </row>
    <row r="19" spans="1:23" ht="15.75">
      <c r="Q19" s="54"/>
      <c r="R19" s="55"/>
      <c r="S19" s="55"/>
      <c r="T19" s="55"/>
      <c r="U19" s="55"/>
      <c r="V19" s="55"/>
      <c r="W19" s="55"/>
    </row>
    <row r="20" spans="1:23">
      <c r="A20" s="38" t="s">
        <v>32</v>
      </c>
      <c r="B20" s="9"/>
      <c r="U20" s="11"/>
    </row>
    <row r="22" spans="1:23" ht="15.75">
      <c r="A22" s="39" t="s">
        <v>33</v>
      </c>
      <c r="B22" s="164" t="s">
        <v>34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</row>
    <row r="23" spans="1:23" ht="15.75">
      <c r="B23" s="164" t="s">
        <v>35</v>
      </c>
      <c r="C23" s="164"/>
      <c r="D23" s="164"/>
      <c r="E23" s="164"/>
      <c r="F23" s="164"/>
      <c r="G23" s="10" t="s">
        <v>36</v>
      </c>
      <c r="H23" s="40"/>
      <c r="I23" s="40"/>
      <c r="J23" s="40"/>
      <c r="K23" s="18"/>
      <c r="L23" s="18"/>
      <c r="M23" s="18"/>
      <c r="N23" s="18"/>
      <c r="O23" s="164" t="s">
        <v>37</v>
      </c>
      <c r="P23" s="164"/>
      <c r="Q23" s="164"/>
      <c r="R23" s="164"/>
      <c r="T23" s="10" t="s">
        <v>36</v>
      </c>
      <c r="U23" s="18"/>
      <c r="V23" s="18"/>
      <c r="W23" s="18"/>
    </row>
    <row r="24" spans="1:23" ht="15.75">
      <c r="B24" s="164" t="s">
        <v>38</v>
      </c>
      <c r="C24" s="164"/>
      <c r="D24" s="164"/>
      <c r="E24" s="164"/>
      <c r="F24" s="164"/>
      <c r="G24" s="10" t="s">
        <v>36</v>
      </c>
      <c r="H24" s="22" t="s">
        <v>39</v>
      </c>
      <c r="I24" s="22"/>
      <c r="J24" s="22"/>
      <c r="K24" s="22"/>
      <c r="L24" s="22"/>
      <c r="M24" s="22"/>
      <c r="N24" s="18"/>
      <c r="O24" s="164" t="s">
        <v>40</v>
      </c>
      <c r="P24" s="164"/>
      <c r="Q24" s="164"/>
      <c r="R24" s="164"/>
      <c r="S24" s="164"/>
      <c r="T24" s="10" t="s">
        <v>36</v>
      </c>
      <c r="U24" s="22"/>
      <c r="V24" s="22"/>
      <c r="W24" s="22"/>
    </row>
    <row r="25" spans="1:23">
      <c r="B25" s="164" t="s">
        <v>41</v>
      </c>
      <c r="C25" s="164"/>
      <c r="D25" s="164"/>
      <c r="E25" s="164"/>
      <c r="F25" s="164"/>
      <c r="G25" s="10" t="s">
        <v>36</v>
      </c>
      <c r="H25" s="18"/>
      <c r="I25" s="18"/>
      <c r="J25" s="18"/>
      <c r="K25" s="18"/>
      <c r="L25" s="18"/>
      <c r="M25" s="18"/>
      <c r="N25" s="18"/>
      <c r="O25" s="18"/>
      <c r="P25" s="18"/>
      <c r="Q25" s="41"/>
      <c r="R25" s="42"/>
      <c r="S25" s="18"/>
      <c r="T25" s="18"/>
      <c r="U25" s="18"/>
      <c r="V25" s="18"/>
      <c r="W25" s="43"/>
    </row>
    <row r="27" spans="1:23">
      <c r="A27" s="12" t="s">
        <v>42</v>
      </c>
      <c r="K27" s="44" t="s">
        <v>43</v>
      </c>
      <c r="Q27" s="1"/>
      <c r="R27" s="13" t="s">
        <v>44</v>
      </c>
      <c r="S27" s="13"/>
      <c r="T27" s="13"/>
      <c r="U27" s="13"/>
      <c r="V27" s="13"/>
      <c r="W27" s="13"/>
    </row>
    <row r="28" spans="1:23">
      <c r="Q28" s="1"/>
      <c r="W28" s="1"/>
    </row>
    <row r="29" spans="1:23">
      <c r="Q29" s="1"/>
      <c r="W29" s="1"/>
    </row>
    <row r="30" spans="1:23">
      <c r="K30" s="9"/>
      <c r="Q30" s="1"/>
      <c r="W30" s="1"/>
    </row>
    <row r="31" spans="1:23">
      <c r="A31" s="18"/>
      <c r="B31" s="18"/>
      <c r="C31" s="18"/>
      <c r="D31" s="18"/>
      <c r="E31" s="18"/>
      <c r="F31" s="18"/>
      <c r="G31" s="18"/>
      <c r="H31" s="18"/>
      <c r="I31" s="18"/>
      <c r="K31" s="45"/>
      <c r="L31" s="46"/>
      <c r="M31" s="46"/>
      <c r="N31" s="46"/>
      <c r="O31" s="46"/>
      <c r="P31" s="46"/>
      <c r="Q31" s="1"/>
      <c r="R31" s="42"/>
      <c r="S31" s="18"/>
      <c r="T31" s="18"/>
      <c r="U31" s="18"/>
      <c r="V31" s="18"/>
      <c r="W31" s="18"/>
    </row>
    <row r="32" spans="1:23" s="13" customFormat="1" ht="15" customHeight="1">
      <c r="A32" s="165" t="s">
        <v>45</v>
      </c>
      <c r="B32" s="165"/>
      <c r="C32" s="165"/>
      <c r="D32" s="165"/>
      <c r="E32" s="165"/>
      <c r="F32" s="165"/>
      <c r="G32" s="165"/>
      <c r="H32" s="165"/>
      <c r="I32" s="165"/>
      <c r="J32" s="1"/>
      <c r="K32" s="248" t="s">
        <v>149</v>
      </c>
      <c r="L32" s="248"/>
      <c r="M32" s="248"/>
      <c r="N32" s="248"/>
      <c r="O32" s="248"/>
      <c r="P32" s="248"/>
      <c r="Q32" s="248"/>
      <c r="R32" s="166" t="s">
        <v>47</v>
      </c>
      <c r="S32" s="166"/>
      <c r="T32" s="166"/>
      <c r="U32" s="166"/>
      <c r="W32" s="47"/>
    </row>
    <row r="33" spans="1:23" s="13" customFormat="1" ht="16.5" customHeight="1">
      <c r="A33" s="162" t="s">
        <v>48</v>
      </c>
      <c r="B33" s="162"/>
      <c r="C33" s="162"/>
      <c r="D33" s="162"/>
      <c r="E33" s="162"/>
      <c r="F33" s="162"/>
      <c r="G33" s="162"/>
      <c r="H33" s="162"/>
      <c r="I33" s="162"/>
      <c r="K33" s="249" t="s">
        <v>150</v>
      </c>
      <c r="L33" s="249"/>
      <c r="M33" s="249"/>
      <c r="N33" s="249"/>
      <c r="O33" s="249"/>
      <c r="P33" s="249"/>
      <c r="Q33" s="249"/>
      <c r="R33" s="162" t="s">
        <v>50</v>
      </c>
      <c r="S33" s="162"/>
      <c r="T33" s="162"/>
      <c r="U33" s="162"/>
      <c r="W33" s="47"/>
    </row>
    <row r="34" spans="1:23" s="13" customFormat="1" ht="15" customHeight="1">
      <c r="A34" s="162" t="s">
        <v>51</v>
      </c>
      <c r="B34" s="162"/>
      <c r="C34" s="162"/>
      <c r="D34" s="163">
        <f>R11</f>
        <v>42522</v>
      </c>
      <c r="E34" s="162"/>
      <c r="F34" s="162"/>
      <c r="G34" s="162"/>
      <c r="H34" s="162"/>
      <c r="I34" s="162"/>
      <c r="K34" s="162" t="s">
        <v>53</v>
      </c>
      <c r="L34" s="162"/>
      <c r="M34" s="162"/>
      <c r="N34" s="163">
        <f>D34</f>
        <v>42522</v>
      </c>
      <c r="O34" s="162"/>
      <c r="P34" s="162"/>
      <c r="Q34" s="162"/>
      <c r="R34" s="162" t="s">
        <v>51</v>
      </c>
      <c r="S34" s="162"/>
      <c r="T34" s="162"/>
      <c r="U34" s="162"/>
      <c r="W34" s="47"/>
    </row>
  </sheetData>
  <mergeCells count="39">
    <mergeCell ref="A5:O5"/>
    <mergeCell ref="R34:U34"/>
    <mergeCell ref="A34:C34"/>
    <mergeCell ref="D34:I34"/>
    <mergeCell ref="K34:M34"/>
    <mergeCell ref="N34:Q34"/>
    <mergeCell ref="R33:U33"/>
    <mergeCell ref="B25:F25"/>
    <mergeCell ref="A33:I33"/>
    <mergeCell ref="K33:Q33"/>
    <mergeCell ref="O15:P15"/>
    <mergeCell ref="Q15:S15"/>
    <mergeCell ref="T15:V15"/>
    <mergeCell ref="Q14:S14"/>
    <mergeCell ref="T14:V14"/>
    <mergeCell ref="R11:V11"/>
    <mergeCell ref="Q18:V18"/>
    <mergeCell ref="Q17:V17"/>
    <mergeCell ref="A8:C8"/>
    <mergeCell ref="A9:C9"/>
    <mergeCell ref="A10:C10"/>
    <mergeCell ref="P8:Q8"/>
    <mergeCell ref="P9:Q9"/>
    <mergeCell ref="P10:Q10"/>
    <mergeCell ref="A11:C11"/>
    <mergeCell ref="P11:Q11"/>
    <mergeCell ref="B13:P13"/>
    <mergeCell ref="Q13:S13"/>
    <mergeCell ref="T13:V13"/>
    <mergeCell ref="O14:P14"/>
    <mergeCell ref="Q16:V16"/>
    <mergeCell ref="B22:P22"/>
    <mergeCell ref="B23:F23"/>
    <mergeCell ref="O23:R23"/>
    <mergeCell ref="O24:S24"/>
    <mergeCell ref="A32:I32"/>
    <mergeCell ref="K32:Q32"/>
    <mergeCell ref="R32:U32"/>
    <mergeCell ref="B24:F24"/>
  </mergeCells>
  <pageMargins left="0.99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VPP NDC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2016-01-26T08:55:14Z</cp:lastPrinted>
  <dcterms:created xsi:type="dcterms:W3CDTF">2015-11-09T01:33:01Z</dcterms:created>
  <dcterms:modified xsi:type="dcterms:W3CDTF">2016-01-26T08:55:16Z</dcterms:modified>
</cp:coreProperties>
</file>