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1" i="1"/>
  <c r="G30"/>
  <c r="F29"/>
  <c r="F17"/>
  <c r="F18"/>
  <c r="F19"/>
  <c r="F20"/>
  <c r="F21"/>
  <c r="F22"/>
  <c r="F23"/>
  <c r="F24"/>
  <c r="F25"/>
  <c r="F26"/>
  <c r="F27"/>
  <c r="F28"/>
  <c r="F16"/>
  <c r="F30" l="1"/>
  <c r="F31" s="1"/>
</calcChain>
</file>

<file path=xl/sharedStrings.xml><?xml version="1.0" encoding="utf-8"?>
<sst xmlns="http://schemas.openxmlformats.org/spreadsheetml/2006/main" count="48" uniqueCount="40">
  <si>
    <t>CÔNG TY TNHH TM DV VĂN PHÒNG PHẨM PHƯƠNG NAM</t>
  </si>
  <si>
    <t>Địa chỉ: B18/19K - Đường Liên Ấp - Bình Hưng - Bình Chánh - Tp.HCM</t>
  </si>
  <si>
    <t>MST: 0307229914</t>
  </si>
  <si>
    <t>BẢNG KÊ DANH MỤC HÀNG HÓA</t>
  </si>
  <si>
    <t>STT</t>
  </si>
  <si>
    <t>Tên hàng</t>
  </si>
  <si>
    <t>ĐVT</t>
  </si>
  <si>
    <t>SL</t>
  </si>
  <si>
    <t>Đơn giá</t>
  </si>
  <si>
    <t>Thành Tiền</t>
  </si>
  <si>
    <t>Cây</t>
  </si>
  <si>
    <t>Hộp</t>
  </si>
  <si>
    <t>Chai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</si>
  <si>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</si>
  <si>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</si>
  <si>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</si>
  <si>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</si>
  <si>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</si>
  <si>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Lê Thị Kim Anh</t>
  </si>
  <si>
    <t>Bút bi TL-027</t>
  </si>
  <si>
    <t>Bút chì bấm PC-018 Harajaru (ruột 0.5mm)</t>
  </si>
  <si>
    <t>Giấy paperline A4-70gsm</t>
  </si>
  <si>
    <t>Ream</t>
  </si>
  <si>
    <t>Bút lông bảng WB-03</t>
  </si>
  <si>
    <t>Bút lông dầu PM-09 TL</t>
  </si>
  <si>
    <t>Sáp thơm 180g hương hoa lài</t>
  </si>
  <si>
    <t>Xịt phòng glade 280ml hương biển phiêu bồng</t>
  </si>
  <si>
    <t>Tẩy nhà tắm duck</t>
  </si>
  <si>
    <t>Sổ ngang LD</t>
  </si>
  <si>
    <t>Sổ da CK8 mỏng</t>
  </si>
  <si>
    <t>Sổ da CK4 mỏng</t>
  </si>
  <si>
    <t>Cuốn</t>
  </si>
  <si>
    <t>Ngày    28      tháng      01     năm     2016</t>
  </si>
  <si>
    <t>Tên đơn vị: Công ty Cổ Phần Sài Gòn Phụ Tùng Ô tô</t>
  </si>
  <si>
    <t>Điạ chỉ: 451 An Dương Vương, P. 3, Q. 5, TP. HCM</t>
  </si>
  <si>
    <t>MST:  0304754714</t>
  </si>
  <si>
    <t>Bình xịt côn trùng raid-H.lavender 600ml</t>
  </si>
  <si>
    <t>Số: 54</t>
  </si>
  <si>
    <t>( Đính kèm hoá đơn số: PN/16P  54  )</t>
  </si>
  <si>
    <t>Sáp thơm glade hương biển phiêu bồng 180g</t>
  </si>
</sst>
</file>

<file path=xl/styles.xml><?xml version="1.0" encoding="utf-8"?>
<styleSheet xmlns="http://schemas.openxmlformats.org/spreadsheetml/2006/main">
  <numFmts count="1">
    <numFmt numFmtId="164" formatCode="#,###"/>
  </numFmts>
  <fonts count="9">
    <font>
      <sz val="11"/>
      <color theme="1"/>
      <name val="Calibri"/>
      <family val="2"/>
      <scheme val="minor"/>
    </font>
    <font>
      <sz val="10"/>
      <name val="Arial"/>
    </font>
    <font>
      <b/>
      <sz val="13"/>
      <name val="Arial"/>
    </font>
    <font>
      <b/>
      <sz val="12"/>
      <name val="Arial"/>
    </font>
    <font>
      <b/>
      <sz val="16"/>
      <name val="Arial"/>
    </font>
    <font>
      <b/>
      <sz val="10"/>
      <name val="Arial"/>
    </font>
    <font>
      <sz val="10"/>
      <name val="Arial"/>
      <family val="2"/>
    </font>
    <font>
      <b/>
      <i/>
      <sz val="12"/>
      <name val="Cambria"/>
      <family val="1"/>
      <scheme val="major"/>
    </font>
    <font>
      <b/>
      <i/>
      <sz val="12"/>
      <color rgb="FFFF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8">
    <xf numFmtId="0" fontId="0" fillId="0" borderId="0" xfId="0"/>
    <xf numFmtId="0" fontId="1" fillId="0" borderId="0" xfId="1" applyNumberFormat="1" applyFont="1" applyFill="1" applyBorder="1" applyAlignment="1"/>
    <xf numFmtId="164" fontId="5" fillId="0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Fill="1" applyBorder="1" applyAlignment="1">
      <alignment horizontal="center"/>
    </xf>
    <xf numFmtId="0" fontId="6" fillId="0" borderId="5" xfId="0" applyFont="1" applyFill="1" applyBorder="1"/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3" fontId="6" fillId="0" borderId="5" xfId="0" applyNumberFormat="1" applyFont="1" applyFill="1" applyBorder="1" applyAlignment="1">
      <alignment horizontal="right"/>
    </xf>
    <xf numFmtId="0" fontId="6" fillId="0" borderId="5" xfId="0" applyNumberFormat="1" applyFont="1" applyFill="1" applyBorder="1" applyAlignment="1">
      <alignment horizontal="left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5" fillId="0" borderId="2" xfId="1" applyFont="1" applyBorder="1" applyAlignment="1">
      <alignment horizontal="right"/>
    </xf>
    <xf numFmtId="0" fontId="5" fillId="0" borderId="3" xfId="1" applyFont="1" applyBorder="1" applyAlignment="1">
      <alignment horizontal="right"/>
    </xf>
    <xf numFmtId="0" fontId="5" fillId="0" borderId="4" xfId="1" applyFont="1" applyBorder="1" applyAlignment="1">
      <alignment horizontal="right"/>
    </xf>
    <xf numFmtId="0" fontId="2" fillId="0" borderId="0" xfId="1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9"/>
  <sheetViews>
    <sheetView tabSelected="1" workbookViewId="0">
      <selection activeCell="H30" sqref="H30"/>
    </sheetView>
  </sheetViews>
  <sheetFormatPr defaultRowHeight="15"/>
  <cols>
    <col min="1" max="1" width="7" customWidth="1"/>
    <col min="2" max="2" width="35.7109375" customWidth="1"/>
    <col min="3" max="3" width="8.140625" customWidth="1"/>
    <col min="4" max="4" width="7.7109375" customWidth="1"/>
    <col min="5" max="5" width="11.28515625" customWidth="1"/>
    <col min="6" max="6" width="13.7109375" customWidth="1"/>
  </cols>
  <sheetData>
    <row r="2" spans="1:6" ht="16.5">
      <c r="A2" s="20" t="s">
        <v>0</v>
      </c>
      <c r="B2" s="21"/>
      <c r="C2" s="21"/>
      <c r="D2" s="21"/>
      <c r="E2" s="21"/>
      <c r="F2" s="21"/>
    </row>
    <row r="3" spans="1:6" ht="15.75">
      <c r="A3" s="22" t="s">
        <v>1</v>
      </c>
      <c r="B3" s="21"/>
      <c r="C3" s="21"/>
      <c r="D3" s="21"/>
      <c r="E3" s="21"/>
      <c r="F3" s="21"/>
    </row>
    <row r="4" spans="1:6" ht="16.5">
      <c r="A4" s="20" t="s">
        <v>2</v>
      </c>
      <c r="B4" s="21"/>
      <c r="C4" s="21"/>
      <c r="D4" s="21"/>
      <c r="E4" s="21"/>
      <c r="F4" s="21"/>
    </row>
    <row r="7" spans="1:6" ht="20.25">
      <c r="A7" s="23" t="s">
        <v>3</v>
      </c>
      <c r="B7" s="21"/>
      <c r="C7" s="21"/>
      <c r="D7" s="21"/>
      <c r="E7" s="21"/>
      <c r="F7" s="21"/>
    </row>
    <row r="8" spans="1:6" ht="15.75">
      <c r="A8" s="24" t="s">
        <v>37</v>
      </c>
      <c r="B8" s="24"/>
      <c r="C8" s="24"/>
      <c r="D8" s="24"/>
      <c r="E8" s="24"/>
      <c r="F8" s="24"/>
    </row>
    <row r="9" spans="1:6" ht="15.75">
      <c r="A9" s="25" t="s">
        <v>32</v>
      </c>
      <c r="B9" s="25"/>
      <c r="C9" s="25"/>
      <c r="D9" s="25"/>
      <c r="E9" s="25"/>
      <c r="F9" s="25"/>
    </row>
    <row r="10" spans="1:6" ht="15.75">
      <c r="A10" s="24" t="s">
        <v>38</v>
      </c>
      <c r="B10" s="24"/>
      <c r="C10" s="24"/>
      <c r="D10" s="24"/>
      <c r="E10" s="24"/>
      <c r="F10" s="24"/>
    </row>
    <row r="11" spans="1:6">
      <c r="A11" s="15"/>
      <c r="B11" s="15"/>
      <c r="C11" s="15"/>
      <c r="D11" s="15"/>
      <c r="E11" s="15"/>
      <c r="F11" s="15"/>
    </row>
    <row r="12" spans="1:6" ht="15.75">
      <c r="A12" s="16" t="s">
        <v>33</v>
      </c>
      <c r="B12" s="15"/>
      <c r="C12" s="15"/>
      <c r="D12" s="15"/>
      <c r="E12" s="15"/>
      <c r="F12" s="15"/>
    </row>
    <row r="13" spans="1:6" ht="15.75">
      <c r="A13" s="16" t="s">
        <v>34</v>
      </c>
      <c r="B13" s="15"/>
      <c r="C13" s="15"/>
      <c r="D13" s="15"/>
      <c r="E13" s="15"/>
      <c r="F13" s="15"/>
    </row>
    <row r="14" spans="1:6" ht="15.75">
      <c r="A14" s="16" t="s">
        <v>35</v>
      </c>
      <c r="B14" s="15"/>
      <c r="C14" s="15"/>
      <c r="D14" s="15"/>
      <c r="E14" s="15"/>
      <c r="F14" s="15"/>
    </row>
    <row r="15" spans="1:6" s="4" customFormat="1" ht="15.75">
      <c r="A15" s="3" t="s">
        <v>4</v>
      </c>
      <c r="B15" s="3" t="s">
        <v>5</v>
      </c>
      <c r="C15" s="3" t="s">
        <v>6</v>
      </c>
      <c r="D15" s="3" t="s">
        <v>7</v>
      </c>
      <c r="E15" s="3" t="s">
        <v>8</v>
      </c>
      <c r="F15" s="3" t="s">
        <v>9</v>
      </c>
    </row>
    <row r="16" spans="1:6">
      <c r="A16" s="6">
        <v>1</v>
      </c>
      <c r="B16" s="7" t="s">
        <v>25</v>
      </c>
      <c r="C16" s="8" t="s">
        <v>11</v>
      </c>
      <c r="D16" s="9">
        <v>30</v>
      </c>
      <c r="E16" s="10">
        <v>47000</v>
      </c>
      <c r="F16" s="5">
        <f>E16*D16</f>
        <v>1410000</v>
      </c>
    </row>
    <row r="17" spans="1:7">
      <c r="A17" s="6">
        <v>2</v>
      </c>
      <c r="B17" s="7" t="s">
        <v>36</v>
      </c>
      <c r="C17" s="8" t="s">
        <v>12</v>
      </c>
      <c r="D17" s="9">
        <v>12</v>
      </c>
      <c r="E17" s="10">
        <v>60000</v>
      </c>
      <c r="F17" s="5">
        <f t="shared" ref="F17:F28" si="0">E17*D17</f>
        <v>720000</v>
      </c>
    </row>
    <row r="18" spans="1:7">
      <c r="A18" s="6">
        <v>3</v>
      </c>
      <c r="B18" s="7" t="s">
        <v>26</v>
      </c>
      <c r="C18" s="8" t="s">
        <v>12</v>
      </c>
      <c r="D18" s="9">
        <v>6</v>
      </c>
      <c r="E18" s="10">
        <v>45000</v>
      </c>
      <c r="F18" s="5">
        <f t="shared" si="0"/>
        <v>270000</v>
      </c>
    </row>
    <row r="19" spans="1:7">
      <c r="A19" s="6">
        <v>4</v>
      </c>
      <c r="B19" s="7" t="s">
        <v>27</v>
      </c>
      <c r="C19" s="8" t="s">
        <v>12</v>
      </c>
      <c r="D19" s="9">
        <v>24</v>
      </c>
      <c r="E19" s="10">
        <v>29000</v>
      </c>
      <c r="F19" s="5">
        <f t="shared" si="0"/>
        <v>696000</v>
      </c>
    </row>
    <row r="20" spans="1:7">
      <c r="A20" s="6">
        <v>5</v>
      </c>
      <c r="B20" s="11" t="s">
        <v>30</v>
      </c>
      <c r="C20" s="12" t="s">
        <v>31</v>
      </c>
      <c r="D20" s="9">
        <v>30</v>
      </c>
      <c r="E20" s="10">
        <v>6000</v>
      </c>
      <c r="F20" s="5">
        <f t="shared" si="0"/>
        <v>180000</v>
      </c>
    </row>
    <row r="21" spans="1:7">
      <c r="A21" s="6">
        <v>6</v>
      </c>
      <c r="B21" s="11" t="s">
        <v>29</v>
      </c>
      <c r="C21" s="12" t="s">
        <v>31</v>
      </c>
      <c r="D21" s="9">
        <v>20</v>
      </c>
      <c r="E21" s="10">
        <v>15000</v>
      </c>
      <c r="F21" s="5">
        <f t="shared" si="0"/>
        <v>300000</v>
      </c>
    </row>
    <row r="22" spans="1:7">
      <c r="A22" s="6">
        <v>7</v>
      </c>
      <c r="B22" s="7" t="s">
        <v>28</v>
      </c>
      <c r="C22" s="8" t="s">
        <v>31</v>
      </c>
      <c r="D22" s="9">
        <v>100</v>
      </c>
      <c r="E22" s="10">
        <v>9000</v>
      </c>
      <c r="F22" s="5">
        <f t="shared" si="0"/>
        <v>900000</v>
      </c>
    </row>
    <row r="23" spans="1:7">
      <c r="A23" s="6">
        <v>8</v>
      </c>
      <c r="B23" s="13" t="s">
        <v>19</v>
      </c>
      <c r="C23" s="14" t="s">
        <v>10</v>
      </c>
      <c r="D23" s="6">
        <v>40</v>
      </c>
      <c r="E23" s="5">
        <v>2400</v>
      </c>
      <c r="F23" s="5">
        <f t="shared" si="0"/>
        <v>96000</v>
      </c>
    </row>
    <row r="24" spans="1:7">
      <c r="A24" s="6">
        <v>9</v>
      </c>
      <c r="B24" s="13" t="s">
        <v>20</v>
      </c>
      <c r="C24" s="14" t="s">
        <v>10</v>
      </c>
      <c r="D24" s="6">
        <v>10</v>
      </c>
      <c r="E24" s="5">
        <v>5000</v>
      </c>
      <c r="F24" s="5">
        <f t="shared" si="0"/>
        <v>50000</v>
      </c>
    </row>
    <row r="25" spans="1:7">
      <c r="A25" s="6">
        <v>10</v>
      </c>
      <c r="B25" s="13" t="s">
        <v>21</v>
      </c>
      <c r="C25" s="14" t="s">
        <v>22</v>
      </c>
      <c r="D25" s="6">
        <v>5</v>
      </c>
      <c r="E25" s="5">
        <v>49000</v>
      </c>
      <c r="F25" s="5">
        <f t="shared" si="0"/>
        <v>245000</v>
      </c>
    </row>
    <row r="26" spans="1:7">
      <c r="A26" s="6">
        <v>11</v>
      </c>
      <c r="B26" s="7" t="s">
        <v>39</v>
      </c>
      <c r="C26" s="8" t="s">
        <v>11</v>
      </c>
      <c r="D26" s="9">
        <v>12</v>
      </c>
      <c r="E26" s="10">
        <v>47000</v>
      </c>
      <c r="F26" s="5">
        <f t="shared" si="0"/>
        <v>564000</v>
      </c>
    </row>
    <row r="27" spans="1:7">
      <c r="A27" s="6">
        <v>12</v>
      </c>
      <c r="B27" s="13" t="s">
        <v>23</v>
      </c>
      <c r="C27" s="14" t="s">
        <v>10</v>
      </c>
      <c r="D27" s="6">
        <v>12</v>
      </c>
      <c r="E27" s="5">
        <v>6200</v>
      </c>
      <c r="F27" s="5">
        <f t="shared" si="0"/>
        <v>74400</v>
      </c>
    </row>
    <row r="28" spans="1:7">
      <c r="A28" s="6">
        <v>13</v>
      </c>
      <c r="B28" s="13" t="s">
        <v>24</v>
      </c>
      <c r="C28" s="14" t="s">
        <v>10</v>
      </c>
      <c r="D28" s="6">
        <v>12</v>
      </c>
      <c r="E28" s="5">
        <v>7200</v>
      </c>
      <c r="F28" s="5">
        <f t="shared" si="0"/>
        <v>86400</v>
      </c>
    </row>
    <row r="29" spans="1:7">
      <c r="A29" s="17" t="s">
        <v>13</v>
      </c>
      <c r="B29" s="18"/>
      <c r="C29" s="18"/>
      <c r="D29" s="18"/>
      <c r="E29" s="19"/>
      <c r="F29" s="2">
        <f>SUM(F16:F28)</f>
        <v>5591800</v>
      </c>
    </row>
    <row r="30" spans="1:7">
      <c r="A30" s="17" t="s">
        <v>14</v>
      </c>
      <c r="B30" s="18"/>
      <c r="C30" s="18"/>
      <c r="D30" s="18"/>
      <c r="E30" s="19"/>
      <c r="F30" s="2">
        <f>F29*0.1</f>
        <v>559180</v>
      </c>
      <c r="G30">
        <f>F29*0.08</f>
        <v>447344</v>
      </c>
    </row>
    <row r="31" spans="1:7">
      <c r="A31" s="17" t="s">
        <v>15</v>
      </c>
      <c r="B31" s="18"/>
      <c r="C31" s="18"/>
      <c r="D31" s="18"/>
      <c r="E31" s="19"/>
      <c r="F31" s="2">
        <f>F29+F30</f>
        <v>6150980</v>
      </c>
      <c r="G31" s="27">
        <f>F31-G30</f>
        <v>5703636</v>
      </c>
    </row>
    <row r="34" spans="1:6">
      <c r="A34" s="1"/>
      <c r="B34" s="1"/>
      <c r="C34" s="1"/>
      <c r="D34" s="1"/>
      <c r="E34" s="26" t="s">
        <v>16</v>
      </c>
      <c r="F34" s="21"/>
    </row>
    <row r="35" spans="1:6">
      <c r="A35" s="1"/>
      <c r="B35" s="1"/>
      <c r="C35" s="1"/>
      <c r="D35" s="1"/>
      <c r="E35" s="26" t="s">
        <v>17</v>
      </c>
      <c r="F35" s="21"/>
    </row>
    <row r="39" spans="1:6">
      <c r="A39" s="1"/>
      <c r="B39" s="1"/>
      <c r="C39" s="1"/>
      <c r="D39" s="1"/>
      <c r="E39" s="26" t="s">
        <v>18</v>
      </c>
      <c r="F39" s="21"/>
    </row>
  </sheetData>
  <mergeCells count="13">
    <mergeCell ref="A30:E30"/>
    <mergeCell ref="A31:E31"/>
    <mergeCell ref="E34:F34"/>
    <mergeCell ref="E35:F35"/>
    <mergeCell ref="E39:F39"/>
    <mergeCell ref="A29:E29"/>
    <mergeCell ref="A2:F2"/>
    <mergeCell ref="A3:F3"/>
    <mergeCell ref="A4:F4"/>
    <mergeCell ref="A7:F7"/>
    <mergeCell ref="A8:F8"/>
    <mergeCell ref="A9:F9"/>
    <mergeCell ref="A10:F10"/>
  </mergeCells>
  <pageMargins left="1.19" right="0.28000000000000003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cp:lastPrinted>2016-01-25T07:20:21Z</cp:lastPrinted>
  <dcterms:created xsi:type="dcterms:W3CDTF">2016-01-25T04:52:37Z</dcterms:created>
  <dcterms:modified xsi:type="dcterms:W3CDTF">2016-03-17T04:34:20Z</dcterms:modified>
</cp:coreProperties>
</file>