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Guardian 10-2016" sheetId="1" r:id="rId1"/>
  </sheets>
  <definedNames>
    <definedName name="_xlnm.Print_Area" localSheetId="0">'Vpp Guardian 10-2016'!$A$1:$T$37</definedName>
  </definedNames>
  <calcPr calcId="124519"/>
</workbook>
</file>

<file path=xl/calcChain.xml><?xml version="1.0" encoding="utf-8"?>
<calcChain xmlns="http://schemas.openxmlformats.org/spreadsheetml/2006/main">
  <c r="S18" i="1"/>
  <c r="T18" s="1"/>
  <c r="R19"/>
  <c r="S19" s="1"/>
  <c r="T19" s="1"/>
  <c r="R18"/>
  <c r="E37" l="1"/>
  <c r="N37"/>
  <c r="S37" s="1"/>
  <c r="T21"/>
  <c r="S21"/>
  <c r="R21"/>
</calcChain>
</file>

<file path=xl/sharedStrings.xml><?xml version="1.0" encoding="utf-8"?>
<sst xmlns="http://schemas.openxmlformats.org/spreadsheetml/2006/main" count="71" uniqueCount="60">
  <si>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</si>
  <si>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</si>
  <si>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</si>
  <si>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</si>
  <si>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</si>
  <si>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</si>
  <si>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</si>
  <si>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</si>
  <si>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</si>
  <si>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</si>
  <si>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</si>
  <si>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0000082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</si>
  <si>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</si>
  <si>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</si>
  <si>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</si>
  <si>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</si>
  <si>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</si>
  <si>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</si>
  <si>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</si>
  <si>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</si>
  <si>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Liên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</si>
  <si>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</si>
  <si>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</si>
  <si>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Nguyen Dinh Chieu, P.4, Q.3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</si>
  <si>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</si>
  <si>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</si>
  <si>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Như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</si>
  <si>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</si>
  <si>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</si>
  <si>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</si>
  <si>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</si>
  <si>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</si>
  <si>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</si>
  <si>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</si>
  <si>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</si>
  <si>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</si>
  <si>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</si>
  <si>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</si>
  <si>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Giấy A4 (loại 75grm cho Guardian)</t>
  </si>
  <si>
    <t>gram</t>
  </si>
  <si>
    <t>Băng keo trong 5 phân</t>
  </si>
  <si>
    <t>cuộn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</si>
  <si>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</si>
  <si>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</si>
  <si>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</si>
  <si>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</si>
  <si>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</si>
  <si>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</si>
  <si>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</si>
  <si>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</si>
  <si>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</si>
  <si>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</si>
  <si>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</si>
  <si>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Lý Trọng Nghĩa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</si>
  <si>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</si>
  <si>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</si>
  <si>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</si>
  <si>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Financial Controller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</si>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</sst>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3" fillId="0" borderId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0" fontId="11" fillId="0" borderId="2" xfId="0" applyFont="1" applyBorder="1" applyAlignment="1">
      <alignment wrapText="1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5">
    <cellStyle name="Comma" xfId="1" builtinId="3"/>
    <cellStyle name="Comma_Purchase Order (non trade)" xfId="3"/>
    <cellStyle name="Excel Built-in Comma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1"/>
  <sheetViews>
    <sheetView tabSelected="1" workbookViewId="0">
      <selection activeCell="O34" sqref="O34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38" t="s">
        <v>15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</row>
    <row r="9" spans="1:24" s="22" customFormat="1" ht="23.25">
      <c r="A9" s="139" t="s">
        <v>16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1:24" ht="18.75">
      <c r="L10" s="24"/>
      <c r="Q10" s="27"/>
    </row>
    <row r="11" spans="1:24" ht="15">
      <c r="A11" s="129" t="s">
        <v>17</v>
      </c>
      <c r="B11" s="129"/>
      <c r="C11" s="129"/>
      <c r="D11" s="129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29" t="s">
        <v>19</v>
      </c>
      <c r="P11" s="129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29" t="s">
        <v>21</v>
      </c>
      <c r="B12" s="129"/>
      <c r="C12" s="129"/>
      <c r="D12" s="129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29" t="s">
        <v>21</v>
      </c>
      <c r="P12" s="129"/>
      <c r="Q12" s="40" t="s">
        <v>23</v>
      </c>
      <c r="R12" s="41"/>
      <c r="S12" s="41"/>
      <c r="T12" s="41"/>
      <c r="U12" s="42"/>
      <c r="V12" s="43"/>
      <c r="W12" s="25"/>
      <c r="X12" s="25"/>
    </row>
    <row r="13" spans="1:24" ht="15">
      <c r="A13" s="129" t="s">
        <v>24</v>
      </c>
      <c r="B13" s="129"/>
      <c r="C13" s="129"/>
      <c r="D13" s="129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29" t="s">
        <v>24</v>
      </c>
      <c r="P13" s="129"/>
      <c r="Q13" s="44" t="s">
        <v>26</v>
      </c>
      <c r="R13" s="45"/>
      <c r="S13" s="46"/>
      <c r="T13" s="47"/>
      <c r="U13" s="48"/>
      <c r="V13" s="25"/>
      <c r="W13" s="25"/>
      <c r="X13" s="25"/>
    </row>
    <row r="14" spans="1:24" ht="15">
      <c r="A14" s="129" t="s">
        <v>27</v>
      </c>
      <c r="B14" s="129"/>
      <c r="C14" s="129"/>
      <c r="D14" s="129"/>
      <c r="E14" s="38" t="s">
        <v>28</v>
      </c>
      <c r="F14" s="38"/>
      <c r="G14" s="38"/>
      <c r="H14" s="38"/>
      <c r="I14" s="38"/>
      <c r="J14" s="38"/>
      <c r="K14" s="38"/>
      <c r="L14" s="38"/>
      <c r="M14" s="39"/>
      <c r="N14" s="33"/>
      <c r="O14" s="129" t="s">
        <v>29</v>
      </c>
      <c r="P14" s="129"/>
      <c r="Q14" s="49">
        <v>42654</v>
      </c>
      <c r="R14" s="50"/>
      <c r="S14" s="50"/>
      <c r="T14" s="50"/>
      <c r="U14" s="25"/>
      <c r="V14" s="25"/>
      <c r="W14" s="25"/>
      <c r="X14" s="25"/>
    </row>
    <row r="15" spans="1:24">
      <c r="C15" s="51"/>
      <c r="Q15" s="52"/>
      <c r="R15" s="53"/>
      <c r="S15" s="26"/>
    </row>
    <row r="16" spans="1:24">
      <c r="A16" s="130" t="s">
        <v>30</v>
      </c>
      <c r="B16" s="132" t="s">
        <v>31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32</v>
      </c>
      <c r="P16" s="121" t="s">
        <v>33</v>
      </c>
      <c r="Q16" s="121" t="s">
        <v>34</v>
      </c>
      <c r="R16" s="121" t="s">
        <v>35</v>
      </c>
      <c r="S16" s="123" t="s">
        <v>36</v>
      </c>
      <c r="T16" s="123" t="s">
        <v>37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2"/>
      <c r="Q17" s="122"/>
      <c r="R17" s="122"/>
      <c r="S17" s="124"/>
      <c r="T17" s="124"/>
    </row>
    <row r="18" spans="1:20" s="62" customFormat="1" ht="15.75">
      <c r="A18" s="54">
        <v>1</v>
      </c>
      <c r="B18" s="55" t="s">
        <v>38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6"/>
      <c r="N18" s="57"/>
      <c r="O18" s="58" t="s">
        <v>39</v>
      </c>
      <c r="P18" s="58">
        <v>102</v>
      </c>
      <c r="Q18" s="59">
        <v>38500</v>
      </c>
      <c r="R18" s="60">
        <f>Q18*P18</f>
        <v>3927000</v>
      </c>
      <c r="S18" s="59">
        <f>R18*0.1</f>
        <v>392700</v>
      </c>
      <c r="T18" s="61">
        <f>S18+R18</f>
        <v>4319700</v>
      </c>
    </row>
    <row r="19" spans="1:20" s="62" customFormat="1" ht="15.75">
      <c r="A19" s="54">
        <v>2</v>
      </c>
      <c r="B19" s="55" t="s">
        <v>40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6"/>
      <c r="N19" s="57"/>
      <c r="O19" s="58" t="s">
        <v>41</v>
      </c>
      <c r="P19" s="58">
        <v>102</v>
      </c>
      <c r="Q19" s="59">
        <v>9500</v>
      </c>
      <c r="R19" s="60">
        <f>Q19*P19</f>
        <v>969000</v>
      </c>
      <c r="S19" s="59">
        <f>R19*0.1</f>
        <v>96900</v>
      </c>
      <c r="T19" s="61">
        <f>S19+R19</f>
        <v>1065900</v>
      </c>
    </row>
    <row r="20" spans="1:20" s="62" customFormat="1" ht="15.75">
      <c r="A20" s="54"/>
      <c r="B20" s="55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6"/>
      <c r="N20" s="57"/>
      <c r="O20" s="58"/>
      <c r="P20" s="58"/>
      <c r="Q20" s="59"/>
      <c r="R20" s="60"/>
      <c r="S20" s="59"/>
      <c r="T20" s="61"/>
    </row>
    <row r="21" spans="1:20" ht="15.75">
      <c r="O21" s="125" t="s">
        <v>42</v>
      </c>
      <c r="P21" s="126"/>
      <c r="Q21" s="127"/>
      <c r="R21" s="63">
        <f>SUM(R18:R20)</f>
        <v>4896000</v>
      </c>
      <c r="S21" s="63">
        <f>SUM(S18:S20)</f>
        <v>489600</v>
      </c>
      <c r="T21" s="63">
        <f>SUM(T18:T20)</f>
        <v>5385600</v>
      </c>
    </row>
    <row r="22" spans="1:20">
      <c r="A22" s="64"/>
      <c r="B22" s="64"/>
      <c r="C22" s="64"/>
      <c r="D22" s="64"/>
      <c r="E22" s="64"/>
      <c r="F22" s="64"/>
      <c r="G22" s="64"/>
      <c r="H22" s="64"/>
      <c r="I22" s="65"/>
      <c r="J22" s="66"/>
      <c r="K22" s="66"/>
      <c r="L22" s="66"/>
      <c r="M22" s="67"/>
      <c r="N22" s="42"/>
      <c r="O22" s="67"/>
      <c r="P22" s="67"/>
      <c r="Q22" s="67"/>
      <c r="R22" s="68"/>
      <c r="S22" s="69"/>
    </row>
    <row r="23" spans="1:20">
      <c r="A23" s="70" t="s">
        <v>43</v>
      </c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3"/>
      <c r="O23" s="74"/>
      <c r="P23" s="74"/>
      <c r="Q23" s="75"/>
      <c r="R23" s="76"/>
      <c r="S23" s="77"/>
      <c r="T23" s="78"/>
    </row>
    <row r="24" spans="1:20" ht="15">
      <c r="A24" s="72"/>
      <c r="B24" s="115" t="s">
        <v>44</v>
      </c>
      <c r="C24" s="116"/>
      <c r="D24" s="116"/>
      <c r="E24" s="116"/>
      <c r="F24" s="116"/>
      <c r="G24" s="79" t="s">
        <v>45</v>
      </c>
      <c r="H24" s="80"/>
      <c r="I24" s="80"/>
      <c r="J24" s="31"/>
      <c r="K24" s="31"/>
      <c r="L24" s="31"/>
      <c r="M24" s="81"/>
      <c r="N24" s="128"/>
      <c r="O24" s="128"/>
      <c r="P24" s="82"/>
      <c r="Q24" s="83"/>
      <c r="R24" s="84"/>
      <c r="S24" s="83"/>
      <c r="T24" s="85"/>
    </row>
    <row r="25" spans="1:20" ht="15">
      <c r="A25" s="72"/>
      <c r="B25" s="115" t="s">
        <v>46</v>
      </c>
      <c r="C25" s="116"/>
      <c r="D25" s="116"/>
      <c r="E25" s="116"/>
      <c r="F25" s="116"/>
      <c r="G25" s="79" t="s">
        <v>45</v>
      </c>
      <c r="H25" s="86"/>
      <c r="I25" s="86"/>
      <c r="J25" s="87"/>
      <c r="K25" s="87"/>
      <c r="L25" s="87"/>
      <c r="M25" s="87"/>
      <c r="N25" s="117"/>
      <c r="O25" s="117"/>
      <c r="P25" s="88"/>
      <c r="Q25" s="56"/>
      <c r="R25" s="89"/>
      <c r="S25" s="56"/>
      <c r="T25" s="90"/>
    </row>
    <row r="26" spans="1:20" ht="15">
      <c r="A26" s="72"/>
      <c r="B26" s="115" t="s">
        <v>47</v>
      </c>
      <c r="C26" s="115"/>
      <c r="D26" s="115"/>
      <c r="E26" s="115"/>
      <c r="F26" s="115"/>
      <c r="G26" s="79" t="s">
        <v>45</v>
      </c>
      <c r="H26" s="80"/>
      <c r="I26" s="80"/>
      <c r="J26" s="80"/>
      <c r="K26" s="80"/>
      <c r="L26" s="80"/>
      <c r="M26" s="80"/>
      <c r="N26" s="31"/>
      <c r="O26" s="83"/>
      <c r="P26" s="83"/>
      <c r="Q26" s="83"/>
      <c r="R26" s="84"/>
      <c r="S26" s="36"/>
      <c r="T26" s="37"/>
    </row>
    <row r="27" spans="1:20" s="62" customFormat="1" ht="14.25">
      <c r="N27" s="91"/>
      <c r="O27" s="92"/>
      <c r="P27" s="92"/>
      <c r="Q27" s="92"/>
      <c r="R27" s="93"/>
      <c r="S27" s="94"/>
      <c r="T27" s="95"/>
    </row>
    <row r="28" spans="1:20" s="62" customFormat="1" ht="14.25">
      <c r="N28" s="91"/>
      <c r="O28" s="92"/>
      <c r="P28" s="92"/>
      <c r="Q28" s="92"/>
      <c r="R28" s="93"/>
      <c r="S28" s="94"/>
      <c r="T28" s="95"/>
    </row>
    <row r="29" spans="1:20" s="97" customFormat="1" ht="14.25">
      <c r="A29" s="91" t="s">
        <v>48</v>
      </c>
      <c r="B29" s="91"/>
      <c r="C29" s="91"/>
      <c r="D29" s="91"/>
      <c r="E29" s="91"/>
      <c r="F29" s="91"/>
      <c r="G29" s="91"/>
      <c r="H29" s="91"/>
      <c r="I29" s="91"/>
      <c r="J29" s="91"/>
      <c r="K29" s="96" t="s">
        <v>49</v>
      </c>
      <c r="L29" s="91"/>
      <c r="M29" s="91"/>
      <c r="N29" s="91"/>
      <c r="O29" s="91"/>
      <c r="P29" s="91"/>
      <c r="Q29" s="91"/>
      <c r="R29" s="118" t="s">
        <v>50</v>
      </c>
      <c r="S29" s="118"/>
      <c r="T29" s="118"/>
    </row>
    <row r="30" spans="1:20" s="25" customFormat="1">
      <c r="K30" s="98"/>
      <c r="L30" s="98"/>
      <c r="R30" s="98"/>
      <c r="S30" s="98"/>
      <c r="T30" s="99"/>
    </row>
    <row r="31" spans="1:20" s="25" customFormat="1">
      <c r="K31" s="98"/>
      <c r="L31" s="98"/>
      <c r="R31" s="98"/>
      <c r="S31" s="98"/>
      <c r="T31" s="99"/>
    </row>
    <row r="32" spans="1:20" s="25" customFormat="1">
      <c r="K32" s="98"/>
      <c r="L32" s="98"/>
      <c r="R32" s="98"/>
      <c r="S32" s="98"/>
      <c r="T32" s="99"/>
    </row>
    <row r="33" spans="1:20" s="25" customFormat="1">
      <c r="K33" s="100"/>
      <c r="L33" s="98"/>
      <c r="R33" s="100"/>
      <c r="S33" s="98"/>
      <c r="T33" s="99"/>
    </row>
    <row r="34" spans="1:20" s="25" customFormat="1">
      <c r="A34" s="101"/>
      <c r="B34" s="101"/>
      <c r="C34" s="101"/>
      <c r="D34" s="101"/>
      <c r="E34" s="101"/>
      <c r="F34" s="101"/>
      <c r="G34" s="101"/>
      <c r="H34" s="101"/>
      <c r="K34" s="102"/>
      <c r="L34" s="102"/>
      <c r="M34" s="102"/>
      <c r="N34" s="101"/>
      <c r="O34" s="101"/>
      <c r="P34" s="101"/>
      <c r="R34" s="102"/>
      <c r="S34" s="102"/>
      <c r="T34" s="103"/>
    </row>
    <row r="35" spans="1:20" s="25" customFormat="1">
      <c r="A35" s="104" t="s">
        <v>51</v>
      </c>
      <c r="B35" s="104"/>
      <c r="C35" s="104"/>
      <c r="D35" s="104"/>
      <c r="E35" s="119" t="s">
        <v>52</v>
      </c>
      <c r="F35" s="119"/>
      <c r="G35" s="119"/>
      <c r="H35" s="119"/>
      <c r="K35" s="104" t="s">
        <v>51</v>
      </c>
      <c r="L35" s="104"/>
      <c r="M35" s="104"/>
      <c r="N35" s="119" t="s">
        <v>53</v>
      </c>
      <c r="O35" s="119"/>
      <c r="P35" s="119"/>
      <c r="R35" s="105" t="s">
        <v>51</v>
      </c>
      <c r="S35" s="120" t="s">
        <v>54</v>
      </c>
      <c r="T35" s="120"/>
    </row>
    <row r="36" spans="1:20" s="25" customFormat="1">
      <c r="A36" s="106" t="s">
        <v>55</v>
      </c>
      <c r="B36" s="106"/>
      <c r="C36" s="106"/>
      <c r="D36" s="106"/>
      <c r="E36" s="109" t="s">
        <v>56</v>
      </c>
      <c r="F36" s="109"/>
      <c r="G36" s="109"/>
      <c r="H36" s="109"/>
      <c r="K36" s="106" t="s">
        <v>55</v>
      </c>
      <c r="L36" s="106"/>
      <c r="M36" s="106"/>
      <c r="N36" s="110" t="s">
        <v>57</v>
      </c>
      <c r="O36" s="110"/>
      <c r="P36" s="110"/>
      <c r="R36" s="107" t="s">
        <v>55</v>
      </c>
      <c r="S36" s="111" t="s">
        <v>58</v>
      </c>
      <c r="T36" s="111"/>
    </row>
    <row r="37" spans="1:20" s="25" customFormat="1">
      <c r="A37" s="106" t="s">
        <v>59</v>
      </c>
      <c r="B37" s="106"/>
      <c r="C37" s="106"/>
      <c r="D37" s="106"/>
      <c r="E37" s="112">
        <f>Q14</f>
        <v>42654</v>
      </c>
      <c r="F37" s="113"/>
      <c r="G37" s="113"/>
      <c r="H37" s="113"/>
      <c r="K37" s="106" t="s">
        <v>59</v>
      </c>
      <c r="L37" s="106"/>
      <c r="M37" s="108"/>
      <c r="N37" s="114">
        <f>E37</f>
        <v>42654</v>
      </c>
      <c r="O37" s="110"/>
      <c r="P37" s="110"/>
      <c r="R37" s="107" t="s">
        <v>59</v>
      </c>
      <c r="S37" s="114">
        <f>N37</f>
        <v>42654</v>
      </c>
      <c r="T37" s="110"/>
    </row>
    <row r="48" spans="1:20">
      <c r="N48" s="23"/>
      <c r="O48" s="23"/>
      <c r="P48" s="23"/>
      <c r="Q48" s="23"/>
      <c r="R48" s="23"/>
      <c r="S48" s="23"/>
      <c r="T48" s="23"/>
    </row>
    <row r="49" spans="14:20">
      <c r="N49" s="23"/>
      <c r="O49" s="23"/>
      <c r="P49" s="23"/>
      <c r="Q49" s="23"/>
      <c r="R49" s="23"/>
      <c r="S49" s="23"/>
      <c r="T49" s="23"/>
    </row>
    <row r="50" spans="14:20">
      <c r="N50" s="23"/>
      <c r="O50" s="23"/>
      <c r="P50" s="23"/>
      <c r="Q50" s="23"/>
      <c r="R50" s="23"/>
      <c r="S50" s="23"/>
      <c r="T50" s="23"/>
    </row>
    <row r="51" spans="14:20">
      <c r="N51" s="23"/>
      <c r="O51" s="23"/>
      <c r="P51" s="23"/>
      <c r="Q51" s="23"/>
      <c r="R51" s="23"/>
      <c r="S51" s="23"/>
      <c r="T51" s="23"/>
    </row>
  </sheetData>
  <mergeCells count="34">
    <mergeCell ref="A8:T8"/>
    <mergeCell ref="A9:T9"/>
    <mergeCell ref="A11:D11"/>
    <mergeCell ref="O11:P11"/>
    <mergeCell ref="A12:D12"/>
    <mergeCell ref="O12:P12"/>
    <mergeCell ref="B24:F24"/>
    <mergeCell ref="N24:O24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1:Q21"/>
    <mergeCell ref="B25:F25"/>
    <mergeCell ref="N25:O25"/>
    <mergeCell ref="B26:F26"/>
    <mergeCell ref="R29:T29"/>
    <mergeCell ref="E35:H35"/>
    <mergeCell ref="N35:P35"/>
    <mergeCell ref="S35:T35"/>
    <mergeCell ref="E36:H36"/>
    <mergeCell ref="N36:P36"/>
    <mergeCell ref="S36:T36"/>
    <mergeCell ref="E37:H37"/>
    <mergeCell ref="N37:P37"/>
    <mergeCell ref="S37:T37"/>
  </mergeCells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Guardian 10-2016</vt:lpstr>
      <vt:lpstr>'Vpp Guardian 10-2016'!Print_Area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phuongnam-server</cp:lastModifiedBy>
  <dcterms:created xsi:type="dcterms:W3CDTF">2016-10-11T07:16:49Z</dcterms:created>
  <dcterms:modified xsi:type="dcterms:W3CDTF">2016-10-17T09:13:31Z</dcterms:modified>
</cp:coreProperties>
</file>