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'!$A$14:$F$36</definedName>
  </definedNames>
  <calcPr calcId="124519"/>
</workbook>
</file>

<file path=xl/calcChain.xml><?xml version="1.0" encoding="utf-8"?>
<calcChain xmlns="http://schemas.openxmlformats.org/spreadsheetml/2006/main">
  <c r="F16" i="8"/>
  <c r="F17"/>
  <c r="F18"/>
  <c r="F19"/>
  <c r="F20"/>
  <c r="F21"/>
  <c r="F22"/>
  <c r="F23"/>
  <c r="F24"/>
  <c r="F25"/>
  <c r="F26"/>
  <c r="F27"/>
  <c r="F28"/>
  <c r="F29"/>
  <c r="F30"/>
  <c r="F31"/>
  <c r="F32"/>
  <c r="F15"/>
  <c r="N54"/>
  <c r="F33" l="1"/>
  <c r="F34"/>
  <c r="F35" s="1"/>
</calcChain>
</file>

<file path=xl/sharedStrings.xml><?xml version="1.0" encoding="utf-8"?>
<sst xmlns="http://schemas.openxmlformats.org/spreadsheetml/2006/main" count="65" uniqueCount="52">
  <si>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</si>
  <si>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</si>
  <si>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</si>
  <si>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</si>
  <si>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</si>
  <si>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</si>
  <si>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</si>
  <si>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</si>
  <si>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</si>
  <si>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</si>
  <si>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</si>
  <si>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</si>
  <si>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</si>
  <si>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</si>
  <si>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</si>
  <si>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</si>
  <si>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</si>
  <si>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</si>
  <si>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</si>
  <si>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</si>
  <si>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</si>
  <si>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>Máy tính Casio MX12B</t>
  </si>
  <si>
    <t>Cái</t>
  </si>
  <si>
    <t>Bút gel mini đỏ</t>
  </si>
  <si>
    <t>Cây</t>
  </si>
  <si>
    <t>Bút gel mini xanh dương</t>
  </si>
  <si>
    <t>Dao rọc giấy SDI 0404</t>
  </si>
  <si>
    <t>Ruột chì Yoyo</t>
  </si>
  <si>
    <t>Hộp</t>
  </si>
  <si>
    <t xml:space="preserve">Kéo </t>
  </si>
  <si>
    <t>Bấm 2 lỗ Eagle 837</t>
  </si>
  <si>
    <t>Giấy Double  A3 70</t>
  </si>
  <si>
    <t>Ram</t>
  </si>
  <si>
    <t>Giấy Double  A4 70</t>
  </si>
  <si>
    <t>Bìa lỗ A4</t>
  </si>
  <si>
    <t>Xấp</t>
  </si>
  <si>
    <t>Bìa một nút F4</t>
  </si>
  <si>
    <t>Bìa còng bật 7P  F4 Kokuyo</t>
  </si>
  <si>
    <t>Bìa còng simili 3.5p</t>
  </si>
  <si>
    <t>Bút bi TL 027</t>
  </si>
  <si>
    <t>Dạ quang toyo (vàng - hồng)</t>
  </si>
  <si>
    <t>Accor nhựa</t>
  </si>
  <si>
    <t>Bút xóa kéo Plus</t>
  </si>
  <si>
    <t>Bút xóa nứoc TL</t>
  </si>
  <si>
    <t>THUẾ VAT 10%</t>
  </si>
  <si>
    <t xml:space="preserve">CỘNG </t>
  </si>
  <si>
    <t>Kính gửi:  Cty TNHH MTV TM-SX VIỄN THÔNG NHỮNG NGƯỜI BẠN</t>
  </si>
  <si>
    <t>Địa chỉ: D1.04, Khối Nhà D, Nguyễn Lương Bằng, KP.Riverside Residence, Q.7</t>
  </si>
  <si>
    <t>Điện thoại : 5414-1234</t>
  </si>
  <si>
    <t>Người giao dịch:  Chị Thảo</t>
  </si>
  <si>
    <t>Tp.Hồ Chí Minh, Ngày 05 Tháng 10 Năm 2016</t>
  </si>
  <si>
    <t>HÌNH  Ảnh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</si>
</sst>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color theme="1"/>
      <name val="VNI-Times"/>
    </font>
    <font>
      <b/>
      <sz val="13"/>
      <color theme="1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5" fillId="0" borderId="0" xfId="0" applyFont="1" applyAlignme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NumberFormat="1" applyFont="1" applyFill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14" fontId="17" fillId="0" borderId="1" xfId="0" applyNumberFormat="1" applyFont="1" applyFill="1" applyBorder="1" applyAlignment="1">
      <alignment horizontal="center" vertical="center" wrapText="1"/>
    </xf>
    <xf numFmtId="3" fontId="17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/>
    <xf numFmtId="3" fontId="18" fillId="0" borderId="0" xfId="0" applyNumberFormat="1" applyFont="1"/>
    <xf numFmtId="0" fontId="18" fillId="0" borderId="1" xfId="0" applyFont="1" applyBorder="1" applyAlignment="1">
      <alignment horizontal="center"/>
    </xf>
    <xf numFmtId="3" fontId="18" fillId="0" borderId="1" xfId="0" applyNumberFormat="1" applyFont="1" applyFill="1" applyBorder="1"/>
    <xf numFmtId="0" fontId="19" fillId="0" borderId="0" xfId="0" applyFont="1"/>
    <xf numFmtId="0" fontId="20" fillId="0" borderId="0" xfId="0" applyFont="1"/>
    <xf numFmtId="0" fontId="20" fillId="0" borderId="0" xfId="0" applyFont="1" applyBorder="1" applyAlignment="1">
      <alignment horizontal="center"/>
    </xf>
    <xf numFmtId="0" fontId="20" fillId="0" borderId="0" xfId="0" applyNumberFormat="1" applyFont="1" applyFill="1" applyBorder="1"/>
    <xf numFmtId="0" fontId="20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/>
    <xf numFmtId="0" fontId="17" fillId="0" borderId="1" xfId="0" applyFont="1" applyBorder="1" applyAlignment="1">
      <alignment horizontal="center" vertical="center"/>
    </xf>
    <xf numFmtId="3" fontId="22" fillId="0" borderId="1" xfId="0" applyNumberFormat="1" applyFont="1" applyFill="1" applyBorder="1"/>
    <xf numFmtId="166" fontId="18" fillId="0" borderId="2" xfId="1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0" fontId="9" fillId="0" borderId="1" xfId="2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left" vertical="center"/>
    </xf>
    <xf numFmtId="165" fontId="9" fillId="0" borderId="1" xfId="2" applyNumberFormat="1" applyFont="1" applyFill="1" applyBorder="1" applyAlignment="1">
      <alignment horizontal="center" vertical="center"/>
    </xf>
    <xf numFmtId="0" fontId="7" fillId="0" borderId="0" xfId="0" applyFont="1" applyBorder="1" applyAlignment="1"/>
    <xf numFmtId="164" fontId="11" fillId="0" borderId="0" xfId="0" applyNumberFormat="1" applyFont="1" applyFill="1" applyAlignment="1">
      <alignment horizontal="center" vertical="top"/>
    </xf>
    <xf numFmtId="0" fontId="7" fillId="0" borderId="0" xfId="0" applyFont="1" applyBorder="1" applyAlignment="1">
      <alignment horizontal="left"/>
    </xf>
    <xf numFmtId="0" fontId="9" fillId="0" borderId="3" xfId="2" applyFont="1" applyFill="1" applyBorder="1" applyAlignment="1">
      <alignment vertical="center"/>
    </xf>
    <xf numFmtId="0" fontId="9" fillId="0" borderId="3" xfId="2" applyFont="1" applyFill="1" applyBorder="1" applyAlignment="1">
      <alignment horizontal="center" vertical="center"/>
    </xf>
    <xf numFmtId="165" fontId="9" fillId="0" borderId="3" xfId="2" applyNumberFormat="1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vertical="center"/>
    </xf>
    <xf numFmtId="0" fontId="26" fillId="0" borderId="0" xfId="0" applyFont="1" applyBorder="1" applyAlignment="1">
      <alignment horizontal="center"/>
    </xf>
    <xf numFmtId="0" fontId="18" fillId="0" borderId="1" xfId="0" applyFont="1" applyBorder="1"/>
    <xf numFmtId="166" fontId="27" fillId="0" borderId="2" xfId="1" applyNumberFormat="1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0" borderId="0" xfId="0" applyFont="1" applyAlignment="1">
      <alignment vertical="center"/>
    </xf>
    <xf numFmtId="0" fontId="23" fillId="0" borderId="0" xfId="0" applyFont="1" applyAlignment="1">
      <alignment horizontal="center"/>
    </xf>
    <xf numFmtId="164" fontId="11" fillId="0" borderId="0" xfId="0" applyNumberFormat="1" applyFont="1" applyFill="1" applyAlignment="1">
      <alignment horizontal="left" vertical="top" shrinkToFit="1"/>
    </xf>
    <xf numFmtId="0" fontId="24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8" fillId="0" borderId="0" xfId="0" applyNumberFormat="1" applyFont="1" applyFill="1" applyAlignment="1">
      <alignment horizontal="left" vertical="top"/>
    </xf>
    <xf numFmtId="0" fontId="7" fillId="0" borderId="0" xfId="0" applyFont="1" applyBorder="1" applyAlignment="1">
      <alignment horizontal="left" wrapText="1"/>
    </xf>
    <xf numFmtId="0" fontId="25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gif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361951</xdr:colOff>
      <xdr:row>14</xdr:row>
      <xdr:rowOff>28575</xdr:rowOff>
    </xdr:from>
    <xdr:to>
      <xdr:col>6</xdr:col>
      <xdr:colOff>895351</xdr:colOff>
      <xdr:row>15</xdr:row>
      <xdr:rowOff>0</xdr:rowOff>
    </xdr:to>
    <xdr:pic>
      <xdr:nvPicPr>
        <xdr:cNvPr id="1025" name="Picture 1" descr="Kết quả hình ảnh cho may tinh mx12b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81751" y="3724275"/>
          <a:ext cx="533400" cy="5334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304800</xdr:colOff>
      <xdr:row>14</xdr:row>
      <xdr:rowOff>511475</xdr:rowOff>
    </xdr:from>
    <xdr:to>
      <xdr:col>6</xdr:col>
      <xdr:colOff>762000</xdr:colOff>
      <xdr:row>17</xdr:row>
      <xdr:rowOff>9166</xdr:rowOff>
    </xdr:to>
    <xdr:pic>
      <xdr:nvPicPr>
        <xdr:cNvPr id="1026" name="Picture 2" descr="Kết quả hình ảnh cho but gel mini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324600" y="4207175"/>
          <a:ext cx="457200" cy="47876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323850</xdr:colOff>
      <xdr:row>17</xdr:row>
      <xdr:rowOff>47625</xdr:rowOff>
    </xdr:from>
    <xdr:to>
      <xdr:col>6</xdr:col>
      <xdr:colOff>857249</xdr:colOff>
      <xdr:row>18</xdr:row>
      <xdr:rowOff>104774</xdr:rowOff>
    </xdr:to>
    <xdr:pic>
      <xdr:nvPicPr>
        <xdr:cNvPr id="1027" name="Picture 3" descr="Kết quả hình ảnh cho dao roc giay 040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43650" y="4724400"/>
          <a:ext cx="533399" cy="40004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428626</xdr:colOff>
      <xdr:row>19</xdr:row>
      <xdr:rowOff>0</xdr:rowOff>
    </xdr:from>
    <xdr:to>
      <xdr:col>6</xdr:col>
      <xdr:colOff>635478</xdr:colOff>
      <xdr:row>19</xdr:row>
      <xdr:rowOff>276224</xdr:rowOff>
    </xdr:to>
    <xdr:pic>
      <xdr:nvPicPr>
        <xdr:cNvPr id="1028" name="Picture 4" descr="Kết quả hình ảnh cho keo s18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448426" y="5419725"/>
          <a:ext cx="206852" cy="2762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447675</xdr:colOff>
      <xdr:row>18</xdr:row>
      <xdr:rowOff>140075</xdr:rowOff>
    </xdr:from>
    <xdr:to>
      <xdr:col>6</xdr:col>
      <xdr:colOff>714375</xdr:colOff>
      <xdr:row>18</xdr:row>
      <xdr:rowOff>352424</xdr:rowOff>
    </xdr:to>
    <xdr:pic>
      <xdr:nvPicPr>
        <xdr:cNvPr id="1029" name="Picture 5" descr="Kết quả hình ảnh cho ruot chi yoyo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467475" y="5159750"/>
          <a:ext cx="266700" cy="21234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371474</xdr:colOff>
      <xdr:row>20</xdr:row>
      <xdr:rowOff>76199</xdr:rowOff>
    </xdr:from>
    <xdr:to>
      <xdr:col>6</xdr:col>
      <xdr:colOff>733423</xdr:colOff>
      <xdr:row>20</xdr:row>
      <xdr:rowOff>438148</xdr:rowOff>
    </xdr:to>
    <xdr:pic>
      <xdr:nvPicPr>
        <xdr:cNvPr id="1030" name="Picture 6" descr="Kết quả hình ảnh cho bam lo 837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391274" y="5819774"/>
          <a:ext cx="361949" cy="36194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295275</xdr:colOff>
      <xdr:row>23</xdr:row>
      <xdr:rowOff>19050</xdr:rowOff>
    </xdr:from>
    <xdr:to>
      <xdr:col>6</xdr:col>
      <xdr:colOff>752474</xdr:colOff>
      <xdr:row>23</xdr:row>
      <xdr:rowOff>361949</xdr:rowOff>
    </xdr:to>
    <xdr:pic>
      <xdr:nvPicPr>
        <xdr:cNvPr id="1032" name="Picture 8" descr="Kết quả hình ảnh cho bia lo tq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315075" y="6619875"/>
          <a:ext cx="457199" cy="34289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361951</xdr:colOff>
      <xdr:row>24</xdr:row>
      <xdr:rowOff>9524</xdr:rowOff>
    </xdr:from>
    <xdr:to>
      <xdr:col>6</xdr:col>
      <xdr:colOff>819151</xdr:colOff>
      <xdr:row>24</xdr:row>
      <xdr:rowOff>466724</xdr:rowOff>
    </xdr:to>
    <xdr:pic>
      <xdr:nvPicPr>
        <xdr:cNvPr id="1033" name="Picture 9" descr="Kết quả hình ảnh cho bia mot nut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381751" y="7029449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489972</xdr:colOff>
      <xdr:row>25</xdr:row>
      <xdr:rowOff>28575</xdr:rowOff>
    </xdr:from>
    <xdr:to>
      <xdr:col>6</xdr:col>
      <xdr:colOff>790575</xdr:colOff>
      <xdr:row>25</xdr:row>
      <xdr:rowOff>295275</xdr:rowOff>
    </xdr:to>
    <xdr:pic>
      <xdr:nvPicPr>
        <xdr:cNvPr id="1034" name="Picture 10" descr="Kết quả hình ảnh cho bia cong bat kokuyo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 flipH="1">
          <a:off x="6509772" y="7515225"/>
          <a:ext cx="300603" cy="2667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390524</xdr:colOff>
      <xdr:row>25</xdr:row>
      <xdr:rowOff>366543</xdr:rowOff>
    </xdr:from>
    <xdr:to>
      <xdr:col>6</xdr:col>
      <xdr:colOff>857249</xdr:colOff>
      <xdr:row>26</xdr:row>
      <xdr:rowOff>345330</xdr:rowOff>
    </xdr:to>
    <xdr:pic>
      <xdr:nvPicPr>
        <xdr:cNvPr id="1035" name="Picture 11" descr="Kết quả hình ảnh cho bia cong cua si 3.5p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410324" y="7853193"/>
          <a:ext cx="466725" cy="35026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28</xdr:row>
      <xdr:rowOff>0</xdr:rowOff>
    </xdr:from>
    <xdr:to>
      <xdr:col>6</xdr:col>
      <xdr:colOff>815967</xdr:colOff>
      <xdr:row>28</xdr:row>
      <xdr:rowOff>371474</xdr:rowOff>
    </xdr:to>
    <xdr:pic>
      <xdr:nvPicPr>
        <xdr:cNvPr id="1036" name="Picture 12" descr="Kết quả hình ảnh cho da quang toyo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419850" y="8477250"/>
          <a:ext cx="415917" cy="37147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381000</xdr:colOff>
      <xdr:row>29</xdr:row>
      <xdr:rowOff>85725</xdr:rowOff>
    </xdr:from>
    <xdr:to>
      <xdr:col>6</xdr:col>
      <xdr:colOff>797219</xdr:colOff>
      <xdr:row>29</xdr:row>
      <xdr:rowOff>390525</xdr:rowOff>
    </xdr:to>
    <xdr:pic>
      <xdr:nvPicPr>
        <xdr:cNvPr id="1037" name="Picture 13" descr="Kết quả hình ảnh cho acco nhua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400800" y="9210675"/>
          <a:ext cx="416219" cy="3048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333375</xdr:colOff>
      <xdr:row>30</xdr:row>
      <xdr:rowOff>38100</xdr:rowOff>
    </xdr:from>
    <xdr:to>
      <xdr:col>6</xdr:col>
      <xdr:colOff>733425</xdr:colOff>
      <xdr:row>31</xdr:row>
      <xdr:rowOff>47625</xdr:rowOff>
    </xdr:to>
    <xdr:pic>
      <xdr:nvPicPr>
        <xdr:cNvPr id="1038" name="Picture 14" descr="Kết quả hình ảnh cho but xoa keo plus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6353175" y="9601200"/>
          <a:ext cx="400050" cy="4000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323850</xdr:colOff>
      <xdr:row>28</xdr:row>
      <xdr:rowOff>409574</xdr:rowOff>
    </xdr:from>
    <xdr:to>
      <xdr:col>6</xdr:col>
      <xdr:colOff>790575</xdr:colOff>
      <xdr:row>30</xdr:row>
      <xdr:rowOff>9524</xdr:rowOff>
    </xdr:to>
    <xdr:pic>
      <xdr:nvPicPr>
        <xdr:cNvPr id="1039" name="Picture 15" descr="Kết quả hình ảnh cho file nhua 3 ngan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6924675" y="8886824"/>
          <a:ext cx="466725" cy="4667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7"/>
  <sheetViews>
    <sheetView tabSelected="1" topLeftCell="A15" workbookViewId="0">
      <selection activeCell="H31" sqref="H31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18.5703125" style="4" customWidth="1"/>
    <col min="6" max="6" width="22.42578125" style="1" customWidth="1"/>
    <col min="7" max="7" width="17" style="1" customWidth="1"/>
    <col min="8" max="16384" width="9.140625" style="1"/>
  </cols>
  <sheetData>
    <row r="1" spans="1:7" ht="16.5">
      <c r="A1" s="6"/>
      <c r="B1" s="60" t="s">
        <v>10</v>
      </c>
      <c r="C1" s="60"/>
      <c r="D1" s="60"/>
      <c r="E1" s="60"/>
    </row>
    <row r="2" spans="1:7" ht="16.5">
      <c r="A2" s="6"/>
      <c r="B2" s="43" t="s">
        <v>11</v>
      </c>
      <c r="C2" s="20"/>
      <c r="D2" s="20"/>
      <c r="E2" s="20"/>
    </row>
    <row r="3" spans="1:7" ht="39" customHeight="1">
      <c r="A3" s="6"/>
      <c r="B3" s="62" t="s">
        <v>12</v>
      </c>
      <c r="C3" s="62"/>
      <c r="D3" s="62"/>
      <c r="E3" s="62"/>
      <c r="F3" s="62"/>
    </row>
    <row r="4" spans="1:7" ht="16.5">
      <c r="A4" s="6"/>
      <c r="B4" s="11"/>
      <c r="C4" s="11"/>
      <c r="D4" s="21"/>
      <c r="E4" s="11"/>
    </row>
    <row r="5" spans="1:7" ht="28.5" customHeight="1">
      <c r="A5" s="59" t="s">
        <v>9</v>
      </c>
      <c r="B5" s="59"/>
      <c r="C5" s="59"/>
      <c r="D5" s="59"/>
      <c r="E5" s="59"/>
      <c r="F5" s="59"/>
    </row>
    <row r="6" spans="1:7" ht="15.75">
      <c r="A6" s="6"/>
      <c r="B6" s="6"/>
      <c r="C6" s="6"/>
      <c r="D6" s="63" t="s">
        <v>50</v>
      </c>
      <c r="E6" s="63"/>
      <c r="F6" s="63"/>
      <c r="G6" s="63"/>
    </row>
    <row r="7" spans="1:7" ht="15.75">
      <c r="A7" s="6"/>
      <c r="B7" s="6"/>
      <c r="C7" s="6"/>
      <c r="D7" s="50"/>
      <c r="E7" s="50"/>
      <c r="F7" s="50"/>
      <c r="G7" s="50"/>
    </row>
    <row r="8" spans="1:7" ht="16.5">
      <c r="A8" s="43" t="s">
        <v>46</v>
      </c>
      <c r="B8" s="43"/>
      <c r="C8" s="43"/>
      <c r="D8" s="43"/>
      <c r="E8" s="43"/>
    </row>
    <row r="9" spans="1:7" ht="16.5">
      <c r="A9" s="43" t="s">
        <v>47</v>
      </c>
      <c r="B9" s="43"/>
      <c r="C9" s="43"/>
      <c r="D9" s="43"/>
      <c r="E9" s="45"/>
    </row>
    <row r="10" spans="1:7" ht="16.5">
      <c r="A10" s="60" t="s">
        <v>48</v>
      </c>
      <c r="B10" s="60"/>
      <c r="C10" s="60"/>
      <c r="D10" s="22"/>
      <c r="E10" s="7"/>
    </row>
    <row r="11" spans="1:7" ht="16.5">
      <c r="A11" s="61" t="s">
        <v>49</v>
      </c>
      <c r="B11" s="61"/>
      <c r="C11" s="8"/>
      <c r="D11" s="8"/>
      <c r="E11" s="8"/>
    </row>
    <row r="12" spans="1:7" ht="15.75">
      <c r="A12" s="9"/>
      <c r="B12" s="10"/>
      <c r="C12" s="9"/>
      <c r="D12" s="9"/>
      <c r="E12" s="9"/>
    </row>
    <row r="13" spans="1:7" ht="15.75">
      <c r="A13" s="57" t="s">
        <v>1</v>
      </c>
      <c r="B13" s="57"/>
      <c r="C13" s="57"/>
      <c r="D13" s="57"/>
      <c r="E13" s="57"/>
    </row>
    <row r="14" spans="1:7" s="26" customFormat="1" ht="45" customHeight="1">
      <c r="A14" s="35" t="s">
        <v>0</v>
      </c>
      <c r="B14" s="23" t="s">
        <v>7</v>
      </c>
      <c r="C14" s="23" t="s">
        <v>8</v>
      </c>
      <c r="D14" s="23" t="s">
        <v>14</v>
      </c>
      <c r="E14" s="24" t="s">
        <v>20</v>
      </c>
      <c r="F14" s="24" t="s">
        <v>19</v>
      </c>
      <c r="G14" s="35" t="s">
        <v>51</v>
      </c>
    </row>
    <row r="15" spans="1:7" s="25" customFormat="1" ht="44.25" customHeight="1">
      <c r="A15" s="27">
        <v>1</v>
      </c>
      <c r="B15" s="39" t="s">
        <v>21</v>
      </c>
      <c r="C15" s="40" t="s">
        <v>22</v>
      </c>
      <c r="D15" s="40">
        <v>2</v>
      </c>
      <c r="E15" s="28">
        <v>130000</v>
      </c>
      <c r="F15" s="37">
        <f>+D15*E15</f>
        <v>260000</v>
      </c>
      <c r="G15"/>
    </row>
    <row r="16" spans="1:7" s="29" customFormat="1" ht="16.5">
      <c r="A16" s="27">
        <v>2</v>
      </c>
      <c r="B16" s="41" t="s">
        <v>23</v>
      </c>
      <c r="C16" s="40" t="s">
        <v>24</v>
      </c>
      <c r="D16" s="42">
        <v>12</v>
      </c>
      <c r="E16" s="28">
        <v>3200</v>
      </c>
      <c r="F16" s="37">
        <f t="shared" ref="F16:F32" si="0">+D16*E16</f>
        <v>38400</v>
      </c>
      <c r="G16" s="53"/>
    </row>
    <row r="17" spans="1:9" s="25" customFormat="1" ht="16.5">
      <c r="A17" s="27">
        <v>3</v>
      </c>
      <c r="B17" s="41" t="s">
        <v>25</v>
      </c>
      <c r="C17" s="40" t="s">
        <v>24</v>
      </c>
      <c r="D17" s="42">
        <v>5</v>
      </c>
      <c r="E17" s="28">
        <v>3200</v>
      </c>
      <c r="F17" s="37">
        <f t="shared" si="0"/>
        <v>16000</v>
      </c>
      <c r="G17" s="54"/>
      <c r="I17"/>
    </row>
    <row r="18" spans="1:9" s="25" customFormat="1" ht="27" customHeight="1">
      <c r="A18" s="27">
        <v>4</v>
      </c>
      <c r="B18" s="41" t="s">
        <v>26</v>
      </c>
      <c r="C18" s="40" t="s">
        <v>24</v>
      </c>
      <c r="D18" s="42">
        <v>1</v>
      </c>
      <c r="E18" s="28">
        <v>12500</v>
      </c>
      <c r="F18" s="37">
        <f t="shared" si="0"/>
        <v>12500</v>
      </c>
      <c r="G18"/>
    </row>
    <row r="19" spans="1:9" s="29" customFormat="1" ht="31.5" customHeight="1">
      <c r="A19" s="27">
        <v>5</v>
      </c>
      <c r="B19" s="41" t="s">
        <v>27</v>
      </c>
      <c r="C19" s="40" t="s">
        <v>28</v>
      </c>
      <c r="D19" s="42">
        <v>1</v>
      </c>
      <c r="E19" s="28">
        <v>3000</v>
      </c>
      <c r="F19" s="37">
        <f t="shared" si="0"/>
        <v>3000</v>
      </c>
      <c r="G19"/>
    </row>
    <row r="20" spans="1:9" s="30" customFormat="1" ht="25.5" customHeight="1">
      <c r="A20" s="27">
        <v>6</v>
      </c>
      <c r="B20" s="41" t="s">
        <v>29</v>
      </c>
      <c r="C20" s="40" t="s">
        <v>24</v>
      </c>
      <c r="D20" s="42">
        <v>2</v>
      </c>
      <c r="E20" s="36">
        <v>12000</v>
      </c>
      <c r="F20" s="37">
        <f t="shared" si="0"/>
        <v>24000</v>
      </c>
      <c r="G20"/>
    </row>
    <row r="21" spans="1:9" s="25" customFormat="1" ht="34.5" customHeight="1">
      <c r="A21" s="27">
        <v>7</v>
      </c>
      <c r="B21" s="39" t="s">
        <v>30</v>
      </c>
      <c r="C21" s="40" t="s">
        <v>22</v>
      </c>
      <c r="D21" s="42">
        <v>2</v>
      </c>
      <c r="E21" s="49">
        <v>35000</v>
      </c>
      <c r="F21" s="37">
        <f t="shared" si="0"/>
        <v>70000</v>
      </c>
      <c r="G21"/>
    </row>
    <row r="22" spans="1:9" s="25" customFormat="1" ht="16.5">
      <c r="A22" s="27">
        <v>8</v>
      </c>
      <c r="B22" s="39" t="s">
        <v>31</v>
      </c>
      <c r="C22" s="40" t="s">
        <v>32</v>
      </c>
      <c r="D22" s="42">
        <v>15</v>
      </c>
      <c r="E22" s="49">
        <v>112000</v>
      </c>
      <c r="F22" s="37">
        <f t="shared" si="0"/>
        <v>1680000</v>
      </c>
      <c r="G22" s="51"/>
    </row>
    <row r="23" spans="1:9" s="25" customFormat="1" ht="16.5">
      <c r="A23" s="27">
        <v>9</v>
      </c>
      <c r="B23" s="39" t="s">
        <v>33</v>
      </c>
      <c r="C23" s="40" t="s">
        <v>32</v>
      </c>
      <c r="D23" s="42">
        <v>25</v>
      </c>
      <c r="E23" s="49">
        <v>53500</v>
      </c>
      <c r="F23" s="37">
        <f t="shared" si="0"/>
        <v>1337500</v>
      </c>
      <c r="G23" s="51"/>
    </row>
    <row r="24" spans="1:9" s="25" customFormat="1" ht="33" customHeight="1">
      <c r="A24" s="27">
        <v>10</v>
      </c>
      <c r="B24" s="39" t="s">
        <v>34</v>
      </c>
      <c r="C24" s="40" t="s">
        <v>35</v>
      </c>
      <c r="D24" s="42">
        <v>1</v>
      </c>
      <c r="E24" s="49">
        <v>36000</v>
      </c>
      <c r="F24" s="37">
        <f t="shared" si="0"/>
        <v>36000</v>
      </c>
      <c r="G24"/>
    </row>
    <row r="25" spans="1:9" s="25" customFormat="1" ht="36.75" customHeight="1">
      <c r="A25" s="27">
        <v>11</v>
      </c>
      <c r="B25" s="39" t="s">
        <v>36</v>
      </c>
      <c r="C25" s="40" t="s">
        <v>22</v>
      </c>
      <c r="D25" s="42">
        <v>20</v>
      </c>
      <c r="E25" s="49">
        <v>2900</v>
      </c>
      <c r="F25" s="37">
        <f t="shared" si="0"/>
        <v>58000</v>
      </c>
      <c r="G25"/>
    </row>
    <row r="26" spans="1:9" s="25" customFormat="1" ht="29.25" customHeight="1">
      <c r="A26" s="27">
        <v>12</v>
      </c>
      <c r="B26" s="39" t="s">
        <v>37</v>
      </c>
      <c r="C26" s="40" t="s">
        <v>22</v>
      </c>
      <c r="D26" s="42">
        <v>20</v>
      </c>
      <c r="E26" s="49">
        <v>43000</v>
      </c>
      <c r="F26" s="37">
        <f t="shared" si="0"/>
        <v>860000</v>
      </c>
      <c r="G26"/>
    </row>
    <row r="27" spans="1:9" s="25" customFormat="1" ht="31.5" customHeight="1">
      <c r="A27" s="27">
        <v>13</v>
      </c>
      <c r="B27" s="39" t="s">
        <v>38</v>
      </c>
      <c r="C27" s="40" t="s">
        <v>22</v>
      </c>
      <c r="D27" s="42">
        <v>20</v>
      </c>
      <c r="E27" s="49">
        <v>18500</v>
      </c>
      <c r="F27" s="37">
        <f t="shared" si="0"/>
        <v>370000</v>
      </c>
      <c r="G27"/>
    </row>
    <row r="28" spans="1:9" s="25" customFormat="1" ht="17.25" customHeight="1">
      <c r="A28" s="27">
        <v>14</v>
      </c>
      <c r="B28" s="39" t="s">
        <v>39</v>
      </c>
      <c r="C28" s="40" t="s">
        <v>24</v>
      </c>
      <c r="D28" s="42">
        <v>40</v>
      </c>
      <c r="E28" s="49">
        <v>2400</v>
      </c>
      <c r="F28" s="37">
        <f t="shared" si="0"/>
        <v>96000</v>
      </c>
      <c r="G28" s="51"/>
    </row>
    <row r="29" spans="1:9" s="25" customFormat="1" ht="33.75" customHeight="1">
      <c r="A29" s="27">
        <v>15</v>
      </c>
      <c r="B29" s="39" t="s">
        <v>40</v>
      </c>
      <c r="C29" s="40" t="s">
        <v>24</v>
      </c>
      <c r="D29" s="42">
        <v>9</v>
      </c>
      <c r="E29" s="49">
        <v>5000</v>
      </c>
      <c r="F29" s="37">
        <f t="shared" si="0"/>
        <v>45000</v>
      </c>
      <c r="G29"/>
    </row>
    <row r="30" spans="1:9" s="25" customFormat="1" ht="34.5" customHeight="1">
      <c r="A30" s="27">
        <v>17</v>
      </c>
      <c r="B30" s="39" t="s">
        <v>41</v>
      </c>
      <c r="C30" s="40" t="s">
        <v>28</v>
      </c>
      <c r="D30" s="42">
        <v>3</v>
      </c>
      <c r="E30" s="49">
        <v>15000</v>
      </c>
      <c r="F30" s="37">
        <f t="shared" si="0"/>
        <v>45000</v>
      </c>
      <c r="G30"/>
    </row>
    <row r="31" spans="1:9" s="25" customFormat="1" ht="30.75" customHeight="1">
      <c r="A31" s="27">
        <v>18</v>
      </c>
      <c r="B31" s="39" t="s">
        <v>42</v>
      </c>
      <c r="C31" s="40" t="s">
        <v>24</v>
      </c>
      <c r="D31" s="42">
        <v>3</v>
      </c>
      <c r="E31" s="49">
        <v>16500</v>
      </c>
      <c r="F31" s="37">
        <f t="shared" si="0"/>
        <v>49500</v>
      </c>
      <c r="G31"/>
    </row>
    <row r="32" spans="1:9" s="25" customFormat="1" ht="17.25" customHeight="1">
      <c r="A32" s="27">
        <v>19</v>
      </c>
      <c r="B32" s="46" t="s">
        <v>43</v>
      </c>
      <c r="C32" s="47" t="s">
        <v>24</v>
      </c>
      <c r="D32" s="48">
        <v>2</v>
      </c>
      <c r="E32" s="49">
        <v>16500</v>
      </c>
      <c r="F32" s="37">
        <f t="shared" si="0"/>
        <v>33000</v>
      </c>
      <c r="G32" s="51"/>
    </row>
    <row r="33" spans="1:6" s="25" customFormat="1" ht="17.25" customHeight="1">
      <c r="A33" s="58" t="s">
        <v>45</v>
      </c>
      <c r="B33" s="58"/>
      <c r="C33" s="58"/>
      <c r="D33" s="58"/>
      <c r="E33" s="58"/>
      <c r="F33" s="52">
        <f>+SUM(F15:F32)</f>
        <v>5033900</v>
      </c>
    </row>
    <row r="34" spans="1:6" s="25" customFormat="1" ht="17.25" customHeight="1">
      <c r="A34" s="58" t="s">
        <v>44</v>
      </c>
      <c r="B34" s="58"/>
      <c r="C34" s="58"/>
      <c r="D34" s="58"/>
      <c r="E34" s="58"/>
      <c r="F34" s="52">
        <f>10%*F33</f>
        <v>503390</v>
      </c>
    </row>
    <row r="35" spans="1:6" s="25" customFormat="1" ht="17.25" customHeight="1">
      <c r="A35" s="58" t="s">
        <v>13</v>
      </c>
      <c r="B35" s="58"/>
      <c r="C35" s="58"/>
      <c r="D35" s="58"/>
      <c r="E35" s="58"/>
      <c r="F35" s="52">
        <f>+F33+F34</f>
        <v>5537290</v>
      </c>
    </row>
    <row r="36" spans="1:6" s="30" customFormat="1">
      <c r="A36" s="31"/>
      <c r="B36" s="32"/>
      <c r="C36" s="33"/>
      <c r="D36" s="33"/>
      <c r="E36" s="34"/>
      <c r="F36" s="1"/>
    </row>
    <row r="37" spans="1:6" s="30" customFormat="1" ht="15.75">
      <c r="A37" s="31"/>
      <c r="B37" s="32"/>
      <c r="C37" s="33"/>
      <c r="D37" s="33"/>
      <c r="E37" s="34"/>
      <c r="F37" s="5"/>
    </row>
    <row r="38" spans="1:6">
      <c r="B38" s="55"/>
      <c r="C38" s="55"/>
      <c r="D38" s="55"/>
      <c r="E38" s="55"/>
      <c r="F38" s="2"/>
    </row>
    <row r="39" spans="1:6" s="5" customFormat="1" ht="15.75">
      <c r="A39" s="12" t="s">
        <v>2</v>
      </c>
      <c r="B39" s="13"/>
      <c r="C39" s="13"/>
      <c r="D39" s="13"/>
      <c r="E39" s="13"/>
      <c r="F39" s="1"/>
    </row>
    <row r="40" spans="1:6" s="2" customFormat="1" ht="15.75">
      <c r="A40" s="14" t="s">
        <v>3</v>
      </c>
      <c r="B40" s="15"/>
      <c r="C40" s="15"/>
      <c r="D40" s="15"/>
      <c r="E40" s="15"/>
      <c r="F40" s="1"/>
    </row>
    <row r="41" spans="1:6">
      <c r="A41" s="16" t="s">
        <v>4</v>
      </c>
      <c r="B41" s="16"/>
      <c r="C41" s="17"/>
      <c r="D41" s="17"/>
      <c r="E41" s="18"/>
      <c r="F41" s="2"/>
    </row>
    <row r="42" spans="1:6">
      <c r="A42" s="16" t="s">
        <v>5</v>
      </c>
      <c r="B42" s="16"/>
      <c r="C42" s="17"/>
      <c r="D42" s="17"/>
      <c r="E42" s="18"/>
    </row>
    <row r="43" spans="1:6" s="2" customFormat="1">
      <c r="A43" s="19" t="s">
        <v>18</v>
      </c>
      <c r="B43" s="13"/>
      <c r="C43" s="13"/>
      <c r="D43" s="13"/>
      <c r="E43" s="13"/>
      <c r="F43" s="1"/>
    </row>
    <row r="44" spans="1:6" ht="15.75">
      <c r="A44" s="9"/>
      <c r="B44" s="10"/>
      <c r="C44" s="9"/>
      <c r="D44" s="9"/>
      <c r="E44" s="9"/>
    </row>
    <row r="51" spans="4:14">
      <c r="D51" s="38"/>
      <c r="E51" s="38" t="s">
        <v>15</v>
      </c>
    </row>
    <row r="52" spans="4:14">
      <c r="D52" s="38"/>
      <c r="E52" s="38" t="s">
        <v>16</v>
      </c>
    </row>
    <row r="54" spans="4:14">
      <c r="N54" s="1">
        <f>13000*1.1*130%</f>
        <v>18590.000000000004</v>
      </c>
    </row>
    <row r="57" spans="4:14">
      <c r="D57" s="56" t="s">
        <v>17</v>
      </c>
      <c r="E57" s="56"/>
    </row>
    <row r="65" spans="1:6" ht="15.75">
      <c r="F65" s="44"/>
    </row>
    <row r="67" spans="1:6" ht="15.75">
      <c r="A67" s="44" t="s">
        <v>6</v>
      </c>
      <c r="B67" s="44"/>
      <c r="C67" s="44"/>
      <c r="D67" s="44"/>
      <c r="E67" s="44"/>
    </row>
  </sheetData>
  <mergeCells count="13">
    <mergeCell ref="A5:F5"/>
    <mergeCell ref="B1:E1"/>
    <mergeCell ref="A11:B11"/>
    <mergeCell ref="A10:C10"/>
    <mergeCell ref="B3:F3"/>
    <mergeCell ref="D6:G6"/>
    <mergeCell ref="G16:G17"/>
    <mergeCell ref="B38:E38"/>
    <mergeCell ref="D57:E57"/>
    <mergeCell ref="A13:E13"/>
    <mergeCell ref="A33:E33"/>
    <mergeCell ref="A34:E34"/>
    <mergeCell ref="A35:E35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phuongnam-server</cp:lastModifiedBy>
  <cp:lastPrinted>2016-03-22T04:13:18Z</cp:lastPrinted>
  <dcterms:created xsi:type="dcterms:W3CDTF">2015-11-18T08:01:54Z</dcterms:created>
  <dcterms:modified xsi:type="dcterms:W3CDTF">2016-10-06T07:20:13Z</dcterms:modified>
</cp:coreProperties>
</file>