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11130"/>
  </bookViews>
  <sheets>
    <sheet name="VPP PHUONG NAM " sheetId="8" r:id="rId1"/>
    <sheet name="Sheet1" sheetId="9" r:id="rId2"/>
  </sheets>
  <calcPr calcId="152511"/>
</workbook>
</file>

<file path=xl/calcChain.xml><?xml version="1.0" encoding="utf-8"?>
<calcChain xmlns="http://schemas.openxmlformats.org/spreadsheetml/2006/main">
  <c r="Q17" i="8" l="1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16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Q81" i="8" l="1"/>
  <c r="Q82" i="8" l="1"/>
  <c r="Q83" i="8" s="1"/>
</calcChain>
</file>

<file path=xl/sharedStrings.xml><?xml version="1.0" encoding="utf-8"?>
<sst xmlns="http://schemas.openxmlformats.org/spreadsheetml/2006/main" count="177" uniqueCount="124">
  <si>
    <t>STT</t>
  </si>
  <si>
    <t xml:space="preserve">Công ty VPP Phương Nam xin gửi đến Qúy khánh hàng bảng báo giá như sau: </t>
  </si>
  <si>
    <t xml:space="preserve">RẤT MONG NHẬN ĐƯỢC SỰ QUAN TÂM HỢP TÁC LÂU DÀI VỚI QUÝ CÔNG TY </t>
  </si>
  <si>
    <t>BẢNG BÁO GIÁ VĂN PHÒNG PHẨM</t>
  </si>
  <si>
    <t>Ram</t>
  </si>
  <si>
    <t>Xấp</t>
  </si>
  <si>
    <t>TÊN HÀNG</t>
  </si>
  <si>
    <t>ĐVT</t>
  </si>
  <si>
    <t xml:space="preserve">SỐ LƯỢNG </t>
  </si>
  <si>
    <t>SỐ LƯỢNG</t>
  </si>
  <si>
    <t>Quý 2</t>
  </si>
  <si>
    <t>Tồn</t>
  </si>
  <si>
    <t>Tổ cắt</t>
  </si>
  <si>
    <t>Kho</t>
  </si>
  <si>
    <t>KH</t>
  </si>
  <si>
    <t>HT</t>
  </si>
  <si>
    <t>Tạp vụ</t>
  </si>
  <si>
    <t>VP</t>
  </si>
  <si>
    <t>Tổng</t>
  </si>
  <si>
    <t>+/-</t>
  </si>
  <si>
    <t xml:space="preserve">Quý công ty xem xét báo giá như trên. Mọi thắc mắc xin vui lòng liên hệ: 37584761 _ Kim Anh: 0908 44 64 82 </t>
  </si>
  <si>
    <t xml:space="preserve">*  Xuất xứ: Hàng giao đúng theo nguồn gốc và xuất xứ của từng mặt hàng </t>
  </si>
  <si>
    <t>* Giao hàng: Trong vòng 3 ngày hoặc linh động ) kể từ ngày nhận được Đơn đặt hàng</t>
  </si>
  <si>
    <t>CỘNG</t>
  </si>
  <si>
    <t>ĐƠN GIÁ</t>
  </si>
  <si>
    <t>THÀNH TiỀN</t>
  </si>
  <si>
    <r>
      <rPr>
        <u/>
        <sz val="12"/>
        <rFont val="Times New Roman"/>
        <family val="1"/>
      </rPr>
      <t>Ghi chú:</t>
    </r>
    <r>
      <rPr>
        <sz val="12"/>
        <rFont val="Times New Roman"/>
        <family val="1"/>
      </rPr>
      <t xml:space="preserve"> </t>
    </r>
  </si>
  <si>
    <t>THUẾ VAT 10%</t>
  </si>
  <si>
    <t>TỔNG CỘNG</t>
  </si>
  <si>
    <t xml:space="preserve">Người lập phiếu </t>
  </si>
  <si>
    <t>(Ký và ghi rõ họ tên)</t>
  </si>
  <si>
    <t>Huỳnh Thị Trúc Ly</t>
  </si>
  <si>
    <t>Giấy A4 bãi bằng</t>
  </si>
  <si>
    <t>Cây</t>
  </si>
  <si>
    <t>Hộp</t>
  </si>
  <si>
    <t>Cuộn</t>
  </si>
  <si>
    <t>Cái</t>
  </si>
  <si>
    <t>Bìa nút F4</t>
  </si>
  <si>
    <t>Kẹp bướm 15mm</t>
  </si>
  <si>
    <t>Kẹp bướm 19mm</t>
  </si>
  <si>
    <t>Kẹp bướm 25mm</t>
  </si>
  <si>
    <t>Lọ</t>
  </si>
  <si>
    <t>Bịch</t>
  </si>
  <si>
    <t>Cục</t>
  </si>
  <si>
    <t>Bìa trình ký đôi GP</t>
  </si>
  <si>
    <t>Điện thoại :  072375 3689</t>
  </si>
  <si>
    <t xml:space="preserve">Địa chỉ: Đường số 3, Khu Công Nghiệp Xuyên Á, ấp Tràm Lạc, Xã Mỹ Hạnh Bắc, Huyện Đức Hòa, Tỉnh Long An, Việt Nam </t>
  </si>
  <si>
    <t>Kính gửi:  CHI NHÁNH TẬP ĐOÀN DỆT MAY VIỆT NAM - NHÀ MÁY SẢN XUẤT VẢI YARN DYED</t>
  </si>
  <si>
    <t>Người giao dịch: Chị Yến</t>
  </si>
  <si>
    <t>QUY CÁCH</t>
  </si>
  <si>
    <t>Giấy A4 72 trắng Excell</t>
  </si>
  <si>
    <t>Giấy A4 cứng trắng</t>
  </si>
  <si>
    <t>Giấy A4 cứng màu xanh</t>
  </si>
  <si>
    <t>Giấy note 7.6x10 vàng</t>
  </si>
  <si>
    <t>Giấy note 5 màu dạ quang giấy</t>
  </si>
  <si>
    <t>Giấy dán trình ký note 5 màu mũi tên</t>
  </si>
  <si>
    <t>Giấy decal A4 đế vàng</t>
  </si>
  <si>
    <t>Tập 100 trang</t>
  </si>
  <si>
    <t>Quyển</t>
  </si>
  <si>
    <t>Tập 200 trang</t>
  </si>
  <si>
    <t>Sổ caro</t>
  </si>
  <si>
    <t>25x35</t>
  </si>
  <si>
    <t>Viết bi xanh TL27</t>
  </si>
  <si>
    <t>Viết bi đỏ TL27</t>
  </si>
  <si>
    <t>Viết bi đen TL27</t>
  </si>
  <si>
    <t>Viết chì 2B Gstar</t>
  </si>
  <si>
    <t>Viết chì kim bấm</t>
  </si>
  <si>
    <t>Viết xóa Cp-02</t>
  </si>
  <si>
    <t>Viết xóa kéo Plus mini</t>
  </si>
  <si>
    <t>Viết lông bảng đỏ</t>
  </si>
  <si>
    <t>Viết lông bảng xanh</t>
  </si>
  <si>
    <t>Viết lông dầu xanh Pilot</t>
  </si>
  <si>
    <t>Viết lông dầu đỏ Pilot</t>
  </si>
  <si>
    <t>Bút dạ quang vàng</t>
  </si>
  <si>
    <t>Bút sơn vàng</t>
  </si>
  <si>
    <t>Ngòi bút chì bấm</t>
  </si>
  <si>
    <t>Loại 2B</t>
  </si>
  <si>
    <t>Gôm</t>
  </si>
  <si>
    <t>Băng keo trong 18m/m x 20Y</t>
  </si>
  <si>
    <t>Băng keo trong 5p</t>
  </si>
  <si>
    <t>Băng keo 2 mặt 1.2p</t>
  </si>
  <si>
    <t>Bìa còng 7p</t>
  </si>
  <si>
    <t>Bìa còng 10p</t>
  </si>
  <si>
    <t>Bìa lá F4</t>
  </si>
  <si>
    <t>File hồ sơ 3 ngăn</t>
  </si>
  <si>
    <t>Kim bấm số 10 SDI</t>
  </si>
  <si>
    <t>Kim bấm số 3 SDI</t>
  </si>
  <si>
    <t>Bấm kim số 10</t>
  </si>
  <si>
    <t>Bấm kim số 3</t>
  </si>
  <si>
    <t>Kẹp Atap C62</t>
  </si>
  <si>
    <t>Kẹp Acco</t>
  </si>
  <si>
    <t>Hồ nước TL</t>
  </si>
  <si>
    <t>Máy tính Casio</t>
  </si>
  <si>
    <t>HL 122TV</t>
  </si>
  <si>
    <t>Kéo Nguyễn Đình</t>
  </si>
  <si>
    <t>Kéo cán đen lớn S100</t>
  </si>
  <si>
    <t>Kéo răng cưa</t>
  </si>
  <si>
    <t>Kéo bấm chỉ</t>
  </si>
  <si>
    <t>Dao rọc giấy nhỏ 0411 SDI 3 lưỡi</t>
  </si>
  <si>
    <t>Lưỡi dao rọc giấy</t>
  </si>
  <si>
    <t>Thước cuộn sắt</t>
  </si>
  <si>
    <t>3m</t>
  </si>
  <si>
    <t>Thước dẻo Win 50cm</t>
  </si>
  <si>
    <t>Thước eke</t>
  </si>
  <si>
    <t>50cm</t>
  </si>
  <si>
    <t xml:space="preserve">Đèn bàn màu vàng </t>
  </si>
  <si>
    <t>Hộp quẹt</t>
  </si>
  <si>
    <t xml:space="preserve">Giấy vệ sinh Sài Gòn </t>
  </si>
  <si>
    <t>Nước lau sàn Gift</t>
  </si>
  <si>
    <t>Bình 5 lít</t>
  </si>
  <si>
    <t>Bình</t>
  </si>
  <si>
    <t>Xà bông Omo 800gr</t>
  </si>
  <si>
    <t>Xà bông cục</t>
  </si>
  <si>
    <t>Cây lau nhà vuông Trần Thức</t>
  </si>
  <si>
    <t>Miếng lau nhà (gắn vào cây lau nhà)</t>
  </si>
  <si>
    <t>5tấc</t>
  </si>
  <si>
    <t>Sọt nhựa trung Oval DT H044</t>
  </si>
  <si>
    <t>Cao 38cm</t>
  </si>
  <si>
    <t>Bao tay cao su</t>
  </si>
  <si>
    <t>Đôi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</si>
  <si>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</si>
  <si>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</si>
  <si>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</si>
  <si>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TP.HCM, Ngày 26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</si>
</sst>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_);\(#,##0\);&quot;-&quot;"/>
    <numFmt numFmtId="165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VNI-Times"/>
    </font>
    <font>
      <sz val="12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5"/>
      <color theme="1"/>
      <name val="Calibri"/>
      <family val="2"/>
      <scheme val="minor"/>
    </font>
    <font>
      <sz val="11"/>
      <name val="Times New Roman"/>
      <family val="1"/>
    </font>
    <font>
      <u/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FF0000"/>
      <name val="Times New Roman"/>
      <family val="1"/>
    </font>
    <font>
      <b/>
      <sz val="13"/>
      <color indexed="8"/>
      <name val="Times New Roman"/>
      <family val="1"/>
    </font>
    <font>
      <sz val="12"/>
      <color theme="1"/>
      <name val="Times New Roman"/>
      <family val="1"/>
    </font>
    <font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1" fillId="0" borderId="0" xfId="0" applyFont="1"/>
    <xf numFmtId="0" fontId="2" fillId="0" borderId="0" xfId="0" applyFont="1" applyBorder="1" applyAlignment="1">
      <alignment horizontal="center"/>
    </xf>
    <xf numFmtId="164" fontId="7" fillId="0" borderId="0" xfId="0" applyNumberFormat="1" applyFont="1" applyFill="1" applyAlignment="1">
      <alignment horizontal="center" vertical="top"/>
    </xf>
    <xf numFmtId="164" fontId="7" fillId="0" borderId="0" xfId="0" applyNumberFormat="1" applyFont="1" applyFill="1" applyAlignment="1">
      <alignment vertical="top"/>
    </xf>
    <xf numFmtId="0" fontId="9" fillId="0" borderId="0" xfId="0" applyFont="1"/>
    <xf numFmtId="3" fontId="9" fillId="0" borderId="0" xfId="0" applyNumberFormat="1" applyFont="1"/>
    <xf numFmtId="0" fontId="10" fillId="0" borderId="0" xfId="0" applyFont="1"/>
    <xf numFmtId="0" fontId="11" fillId="0" borderId="0" xfId="0" applyFont="1"/>
    <xf numFmtId="0" fontId="6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165" fontId="14" fillId="0" borderId="1" xfId="1" applyNumberFormat="1" applyFont="1" applyFill="1" applyBorder="1" applyAlignment="1">
      <alignment horizontal="center"/>
    </xf>
    <xf numFmtId="165" fontId="14" fillId="0" borderId="1" xfId="1" applyNumberFormat="1" applyFont="1" applyBorder="1" applyAlignment="1">
      <alignment horizontal="center"/>
    </xf>
    <xf numFmtId="164" fontId="8" fillId="0" borderId="0" xfId="0" applyNumberFormat="1" applyFont="1" applyFill="1" applyAlignment="1">
      <alignment vertical="top"/>
    </xf>
    <xf numFmtId="164" fontId="15" fillId="0" borderId="0" xfId="0" applyNumberFormat="1" applyFont="1" applyFill="1" applyAlignment="1">
      <alignment vertical="top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/>
    <xf numFmtId="0" fontId="6" fillId="2" borderId="1" xfId="0" applyNumberFormat="1" applyFont="1" applyFill="1" applyBorder="1" applyAlignment="1">
      <alignment horizontal="center"/>
    </xf>
    <xf numFmtId="165" fontId="6" fillId="2" borderId="1" xfId="1" applyNumberFormat="1" applyFont="1" applyFill="1" applyBorder="1" applyAlignment="1">
      <alignment horizontal="center"/>
    </xf>
    <xf numFmtId="0" fontId="10" fillId="2" borderId="0" xfId="0" applyFont="1" applyFill="1"/>
    <xf numFmtId="0" fontId="9" fillId="2" borderId="0" xfId="0" applyFont="1" applyFill="1"/>
    <xf numFmtId="0" fontId="11" fillId="2" borderId="0" xfId="0" applyFont="1" applyFill="1"/>
    <xf numFmtId="165" fontId="13" fillId="2" borderId="1" xfId="1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0" fillId="2" borderId="0" xfId="0" applyFont="1" applyFill="1"/>
    <xf numFmtId="0" fontId="18" fillId="0" borderId="0" xfId="0" applyFont="1"/>
    <xf numFmtId="0" fontId="19" fillId="0" borderId="0" xfId="0" applyFont="1"/>
    <xf numFmtId="0" fontId="4" fillId="0" borderId="0" xfId="0" applyFont="1" applyBorder="1" applyAlignment="1">
      <alignment horizontal="left"/>
    </xf>
    <xf numFmtId="0" fontId="20" fillId="2" borderId="1" xfId="0" applyFont="1" applyFill="1" applyBorder="1" applyAlignment="1">
      <alignment horizontal="center"/>
    </xf>
    <xf numFmtId="164" fontId="8" fillId="0" borderId="0" xfId="0" applyNumberFormat="1" applyFont="1" applyFill="1" applyAlignment="1">
      <alignment horizontal="left" vertical="top"/>
    </xf>
    <xf numFmtId="0" fontId="22" fillId="2" borderId="1" xfId="0" applyFont="1" applyFill="1" applyBorder="1"/>
    <xf numFmtId="0" fontId="2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2" fillId="2" borderId="5" xfId="0" applyFont="1" applyFill="1" applyBorder="1"/>
    <xf numFmtId="0" fontId="22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wrapText="1"/>
    </xf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/>
    <xf numFmtId="0" fontId="0" fillId="0" borderId="1" xfId="0" applyBorder="1"/>
    <xf numFmtId="165" fontId="22" fillId="2" borderId="1" xfId="0" applyNumberFormat="1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5" fontId="22" fillId="2" borderId="1" xfId="0" applyNumberFormat="1" applyFont="1" applyFill="1" applyBorder="1" applyAlignment="1"/>
    <xf numFmtId="165" fontId="7" fillId="2" borderId="1" xfId="0" applyNumberFormat="1" applyFont="1" applyFill="1" applyBorder="1" applyAlignment="1"/>
    <xf numFmtId="0" fontId="21" fillId="0" borderId="0" xfId="0" applyFont="1" applyBorder="1" applyAlignment="1">
      <alignment horizontal="center" wrapText="1"/>
    </xf>
    <xf numFmtId="0" fontId="21" fillId="0" borderId="0" xfId="0" applyFont="1" applyBorder="1" applyAlignment="1"/>
    <xf numFmtId="0" fontId="23" fillId="0" borderId="0" xfId="0" applyFont="1" applyBorder="1" applyAlignment="1"/>
    <xf numFmtId="0" fontId="21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164" fontId="8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horizontal="left"/>
    </xf>
    <xf numFmtId="164" fontId="7" fillId="0" borderId="0" xfId="0" applyNumberFormat="1" applyFont="1" applyFill="1" applyAlignment="1">
      <alignment horizontal="left" vertical="top"/>
    </xf>
    <xf numFmtId="164" fontId="8" fillId="0" borderId="2" xfId="0" applyNumberFormat="1" applyFont="1" applyFill="1" applyBorder="1" applyAlignment="1">
      <alignment horizontal="center" vertical="top"/>
    </xf>
    <xf numFmtId="164" fontId="8" fillId="0" borderId="3" xfId="0" applyNumberFormat="1" applyFont="1" applyFill="1" applyBorder="1" applyAlignment="1">
      <alignment horizontal="center" vertical="top"/>
    </xf>
    <xf numFmtId="164" fontId="8" fillId="0" borderId="4" xfId="0" applyNumberFormat="1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  <xf numFmtId="164" fontId="8" fillId="0" borderId="0" xfId="0" applyNumberFormat="1" applyFont="1" applyFill="1" applyAlignment="1">
      <alignment horizontal="left" vertical="top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64" fontId="8" fillId="0" borderId="7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18511</xdr:colOff>
      <xdr:row>79</xdr:row>
      <xdr:rowOff>0</xdr:rowOff>
    </xdr:from>
    <xdr:to>
      <xdr:col>18</xdr:col>
      <xdr:colOff>188884</xdr:colOff>
      <xdr:row>80</xdr:row>
      <xdr:rowOff>52577</xdr:rowOff>
    </xdr:to>
    <xdr:pic>
      <xdr:nvPicPr>
        <xdr:cNvPr id="4" name="Picture 1" descr="Kết quả hình ảnh cho găng tay cao su cầu vồ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52686" y="17783175"/>
          <a:ext cx="779973" cy="376427"/>
        </a:xfrm>
        <a:prstGeom prst="rect">
          <a:avLst/>
        </a:prstGeom>
        <a:noFill/>
      </xdr:spPr>
    </xdr:pic>
    <xdr:clientData/>
  </xdr:twoCellAnchor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5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topLeftCell="A10" workbookViewId="0">
      <selection activeCell="S70" sqref="S70"/>
    </sheetView>
  </sheetViews>
  <sheetFormatPr defaultColWidth="9.140625" defaultRowHeight="15" x14ac:dyDescent="0.25"/>
  <cols>
    <col min="1" max="1" width="6.7109375" style="1" customWidth="1"/>
    <col min="2" max="2" width="36" style="3" customWidth="1"/>
    <col min="3" max="3" width="10.42578125" style="3" customWidth="1"/>
    <col min="4" max="4" width="8.140625" style="1" customWidth="1"/>
    <col min="5" max="5" width="0.140625" style="1" hidden="1" customWidth="1"/>
    <col min="6" max="14" width="9.140625" style="1" hidden="1" customWidth="1"/>
    <col min="15" max="15" width="10.140625" style="1" customWidth="1"/>
    <col min="16" max="16" width="13.85546875" style="1" customWidth="1"/>
    <col min="17" max="17" width="15.7109375" style="1" customWidth="1"/>
    <col min="18" max="16384" width="9.140625" style="1"/>
  </cols>
  <sheetData>
    <row r="1" spans="1:21" ht="16.5" x14ac:dyDescent="0.25">
      <c r="A1" s="4"/>
      <c r="B1" s="51" t="s">
        <v>120</v>
      </c>
      <c r="C1" s="51"/>
      <c r="D1" s="51"/>
      <c r="E1" s="51"/>
    </row>
    <row r="2" spans="1:21" ht="16.5" x14ac:dyDescent="0.25">
      <c r="A2" s="4"/>
      <c r="B2" s="49" t="s">
        <v>121</v>
      </c>
      <c r="C2" s="50"/>
      <c r="D2" s="50"/>
      <c r="E2" s="50"/>
    </row>
    <row r="3" spans="1:21" ht="39" customHeight="1" x14ac:dyDescent="0.25">
      <c r="A3" s="4"/>
      <c r="B3" s="52" t="s">
        <v>122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</row>
    <row r="4" spans="1:21" ht="18" customHeight="1" x14ac:dyDescent="0.25">
      <c r="A4" s="4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1:21" ht="28.5" customHeight="1" x14ac:dyDescent="0.3">
      <c r="A5" s="62" t="s">
        <v>3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</row>
    <row r="6" spans="1:21" ht="15.75" x14ac:dyDescent="0.25">
      <c r="A6" s="4"/>
      <c r="B6" s="4"/>
      <c r="C6" s="4"/>
      <c r="D6" s="20"/>
      <c r="E6" s="20"/>
      <c r="O6" s="18"/>
      <c r="P6" s="19" t="s">
        <v>123</v>
      </c>
      <c r="Q6" s="18"/>
    </row>
    <row r="7" spans="1:21" ht="15.75" x14ac:dyDescent="0.25">
      <c r="A7" s="4"/>
      <c r="B7" s="4"/>
      <c r="C7" s="4"/>
      <c r="D7" s="20"/>
      <c r="E7" s="20"/>
      <c r="O7" s="18"/>
      <c r="P7" s="19"/>
      <c r="Q7" s="18"/>
    </row>
    <row r="8" spans="1:21" ht="15.75" x14ac:dyDescent="0.25">
      <c r="A8" s="20" t="s">
        <v>47</v>
      </c>
      <c r="B8" s="20"/>
      <c r="C8" s="2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0"/>
      <c r="S8" s="30"/>
      <c r="T8" s="30"/>
      <c r="U8" s="30"/>
    </row>
    <row r="9" spans="1:21" ht="15.75" x14ac:dyDescent="0.25">
      <c r="A9" s="32" t="s">
        <v>46</v>
      </c>
      <c r="B9" s="32"/>
      <c r="C9" s="32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0"/>
      <c r="S9" s="30"/>
      <c r="T9" s="30"/>
      <c r="U9" s="30"/>
    </row>
    <row r="10" spans="1:21" ht="15.75" x14ac:dyDescent="0.25">
      <c r="A10" s="32" t="s">
        <v>45</v>
      </c>
      <c r="B10" s="32"/>
      <c r="C10" s="32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0"/>
      <c r="S10" s="30"/>
      <c r="T10" s="30"/>
      <c r="U10" s="30"/>
    </row>
    <row r="11" spans="1:21" ht="15.75" x14ac:dyDescent="0.25">
      <c r="A11" s="66" t="s">
        <v>48</v>
      </c>
      <c r="B11" s="66"/>
      <c r="C11" s="34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0"/>
      <c r="S11" s="30"/>
      <c r="T11" s="30"/>
      <c r="U11" s="30"/>
    </row>
    <row r="12" spans="1:21" ht="15.75" x14ac:dyDescent="0.25">
      <c r="A12" s="5"/>
      <c r="B12" s="6"/>
      <c r="C12" s="6"/>
    </row>
    <row r="13" spans="1:21" ht="23.25" customHeight="1" x14ac:dyDescent="0.25">
      <c r="A13" s="69" t="s">
        <v>1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</row>
    <row r="14" spans="1:21" s="8" customFormat="1" ht="22.5" customHeight="1" x14ac:dyDescent="0.25">
      <c r="A14" s="67" t="s">
        <v>0</v>
      </c>
      <c r="B14" s="67" t="s">
        <v>6</v>
      </c>
      <c r="C14" s="59" t="s">
        <v>49</v>
      </c>
      <c r="D14" s="67" t="s">
        <v>7</v>
      </c>
      <c r="E14" s="70" t="s">
        <v>8</v>
      </c>
      <c r="F14" s="71"/>
      <c r="G14" s="71"/>
      <c r="H14" s="71"/>
      <c r="I14" s="71"/>
      <c r="J14" s="71"/>
      <c r="K14" s="71"/>
      <c r="L14" s="71"/>
      <c r="M14" s="71"/>
      <c r="N14" s="72"/>
      <c r="O14" s="59" t="s">
        <v>9</v>
      </c>
      <c r="P14" s="67" t="s">
        <v>24</v>
      </c>
      <c r="Q14" s="67" t="s">
        <v>25</v>
      </c>
    </row>
    <row r="15" spans="1:21" s="7" customFormat="1" ht="16.5" x14ac:dyDescent="0.25">
      <c r="A15" s="68"/>
      <c r="B15" s="68"/>
      <c r="C15" s="60"/>
      <c r="D15" s="68"/>
      <c r="E15" s="12" t="s">
        <v>10</v>
      </c>
      <c r="F15" s="12" t="s">
        <v>11</v>
      </c>
      <c r="G15" s="12" t="s">
        <v>12</v>
      </c>
      <c r="H15" s="12" t="s">
        <v>13</v>
      </c>
      <c r="I15" s="12" t="s">
        <v>14</v>
      </c>
      <c r="J15" s="12" t="s">
        <v>15</v>
      </c>
      <c r="K15" s="12" t="s">
        <v>16</v>
      </c>
      <c r="L15" s="12" t="s">
        <v>17</v>
      </c>
      <c r="M15" s="12" t="s">
        <v>18</v>
      </c>
      <c r="N15" s="13" t="s">
        <v>19</v>
      </c>
      <c r="O15" s="60"/>
      <c r="P15" s="68"/>
      <c r="Q15" s="68"/>
    </row>
    <row r="16" spans="1:21" s="9" customFormat="1" ht="16.5" x14ac:dyDescent="0.25">
      <c r="A16" s="11">
        <v>1</v>
      </c>
      <c r="B16" s="35" t="s">
        <v>32</v>
      </c>
      <c r="C16" s="36"/>
      <c r="D16" s="36" t="s">
        <v>4</v>
      </c>
      <c r="E16" s="44">
        <f t="shared" ref="E16:E77" si="0">T16+V16+X16+AB16+AF16+R16+P16+N16+L16+J16+H16+Z16+AD16</f>
        <v>38000</v>
      </c>
      <c r="F16" s="22">
        <v>38000</v>
      </c>
      <c r="G16" s="21"/>
      <c r="H16" s="21"/>
      <c r="I16" s="21"/>
      <c r="J16" s="21"/>
      <c r="K16" s="21"/>
      <c r="L16" s="21"/>
      <c r="M16" s="21"/>
      <c r="N16" s="21"/>
      <c r="O16" s="46">
        <v>41</v>
      </c>
      <c r="P16" s="22">
        <v>38000</v>
      </c>
      <c r="Q16" s="22">
        <f>+P16*O16</f>
        <v>1558000</v>
      </c>
      <c r="R16" s="23"/>
    </row>
    <row r="17" spans="1:18" s="7" customFormat="1" ht="16.5" x14ac:dyDescent="0.25">
      <c r="A17" s="11">
        <v>2</v>
      </c>
      <c r="B17" s="35" t="s">
        <v>50</v>
      </c>
      <c r="C17" s="36"/>
      <c r="D17" s="36" t="s">
        <v>4</v>
      </c>
      <c r="E17" s="44">
        <f t="shared" si="0"/>
        <v>43000</v>
      </c>
      <c r="F17" s="22">
        <v>43000</v>
      </c>
      <c r="G17" s="21"/>
      <c r="H17" s="21"/>
      <c r="I17" s="21"/>
      <c r="J17" s="21"/>
      <c r="K17" s="21"/>
      <c r="L17" s="21"/>
      <c r="M17" s="21"/>
      <c r="N17" s="21"/>
      <c r="O17" s="46">
        <v>22</v>
      </c>
      <c r="P17" s="22">
        <v>43000</v>
      </c>
      <c r="Q17" s="22">
        <f t="shared" ref="Q17:Q78" si="1">+P17*O17</f>
        <v>946000</v>
      </c>
      <c r="R17" s="24"/>
    </row>
    <row r="18" spans="1:18" s="7" customFormat="1" ht="16.5" x14ac:dyDescent="0.25">
      <c r="A18" s="11">
        <v>3</v>
      </c>
      <c r="B18" s="28" t="s">
        <v>51</v>
      </c>
      <c r="C18" s="36"/>
      <c r="D18" s="36" t="s">
        <v>4</v>
      </c>
      <c r="E18" s="44">
        <f t="shared" si="0"/>
        <v>33000</v>
      </c>
      <c r="F18" s="22">
        <v>33000</v>
      </c>
      <c r="G18" s="21"/>
      <c r="H18" s="21"/>
      <c r="I18" s="21"/>
      <c r="J18" s="21"/>
      <c r="K18" s="21"/>
      <c r="L18" s="21"/>
      <c r="M18" s="21"/>
      <c r="N18" s="21"/>
      <c r="O18" s="46">
        <v>4</v>
      </c>
      <c r="P18" s="22">
        <v>33000</v>
      </c>
      <c r="Q18" s="22">
        <f t="shared" si="1"/>
        <v>132000</v>
      </c>
      <c r="R18" s="24"/>
    </row>
    <row r="19" spans="1:18" s="9" customFormat="1" ht="16.5" x14ac:dyDescent="0.25">
      <c r="A19" s="11">
        <v>4</v>
      </c>
      <c r="B19" s="28" t="s">
        <v>52</v>
      </c>
      <c r="C19" s="36"/>
      <c r="D19" s="36" t="s">
        <v>4</v>
      </c>
      <c r="E19" s="44">
        <f t="shared" si="0"/>
        <v>33000</v>
      </c>
      <c r="F19" s="22">
        <v>33000</v>
      </c>
      <c r="G19" s="21"/>
      <c r="H19" s="21"/>
      <c r="I19" s="21"/>
      <c r="J19" s="21"/>
      <c r="K19" s="21"/>
      <c r="L19" s="21"/>
      <c r="M19" s="21"/>
      <c r="N19" s="21"/>
      <c r="O19" s="46">
        <v>2</v>
      </c>
      <c r="P19" s="22">
        <v>33000</v>
      </c>
      <c r="Q19" s="22">
        <f t="shared" si="1"/>
        <v>66000</v>
      </c>
      <c r="R19" s="23"/>
    </row>
    <row r="20" spans="1:18" s="10" customFormat="1" ht="16.5" x14ac:dyDescent="0.25">
      <c r="A20" s="11">
        <v>5</v>
      </c>
      <c r="B20" s="35" t="s">
        <v>53</v>
      </c>
      <c r="C20" s="36"/>
      <c r="D20" s="36" t="s">
        <v>5</v>
      </c>
      <c r="E20" s="44">
        <f t="shared" si="0"/>
        <v>6500</v>
      </c>
      <c r="F20" s="22">
        <v>6500</v>
      </c>
      <c r="G20" s="21"/>
      <c r="H20" s="21"/>
      <c r="I20" s="21"/>
      <c r="J20" s="21"/>
      <c r="K20" s="21"/>
      <c r="L20" s="21"/>
      <c r="M20" s="21"/>
      <c r="N20" s="21"/>
      <c r="O20" s="46">
        <v>21</v>
      </c>
      <c r="P20" s="22">
        <v>6500</v>
      </c>
      <c r="Q20" s="22">
        <f t="shared" si="1"/>
        <v>136500</v>
      </c>
      <c r="R20" s="25"/>
    </row>
    <row r="21" spans="1:18" s="10" customFormat="1" ht="16.5" x14ac:dyDescent="0.25">
      <c r="A21" s="11">
        <v>6</v>
      </c>
      <c r="B21" s="28" t="s">
        <v>54</v>
      </c>
      <c r="C21" s="36"/>
      <c r="D21" s="36" t="s">
        <v>5</v>
      </c>
      <c r="E21" s="44">
        <f t="shared" si="0"/>
        <v>11000</v>
      </c>
      <c r="F21" s="22">
        <v>11000</v>
      </c>
      <c r="G21" s="21"/>
      <c r="H21" s="21"/>
      <c r="I21" s="21"/>
      <c r="J21" s="21"/>
      <c r="K21" s="21"/>
      <c r="L21" s="21"/>
      <c r="M21" s="21"/>
      <c r="N21" s="21"/>
      <c r="O21" s="46">
        <v>3</v>
      </c>
      <c r="P21" s="22">
        <v>11000</v>
      </c>
      <c r="Q21" s="22">
        <f t="shared" si="1"/>
        <v>33000</v>
      </c>
      <c r="R21" s="25"/>
    </row>
    <row r="22" spans="1:18" s="10" customFormat="1" ht="16.5" x14ac:dyDescent="0.25">
      <c r="A22" s="11">
        <v>7</v>
      </c>
      <c r="B22" s="35" t="s">
        <v>55</v>
      </c>
      <c r="C22" s="36"/>
      <c r="D22" s="36" t="s">
        <v>5</v>
      </c>
      <c r="E22" s="44">
        <f t="shared" si="0"/>
        <v>10800</v>
      </c>
      <c r="F22" s="22">
        <v>10800</v>
      </c>
      <c r="G22" s="21"/>
      <c r="H22" s="21"/>
      <c r="I22" s="21"/>
      <c r="J22" s="21"/>
      <c r="K22" s="21"/>
      <c r="L22" s="21"/>
      <c r="M22" s="21"/>
      <c r="N22" s="21"/>
      <c r="O22" s="46">
        <v>1</v>
      </c>
      <c r="P22" s="22">
        <v>10800</v>
      </c>
      <c r="Q22" s="22">
        <f t="shared" si="1"/>
        <v>10800</v>
      </c>
      <c r="R22" s="25"/>
    </row>
    <row r="23" spans="1:18" s="7" customFormat="1" ht="16.5" x14ac:dyDescent="0.25">
      <c r="A23" s="11">
        <v>8</v>
      </c>
      <c r="B23" s="35" t="s">
        <v>56</v>
      </c>
      <c r="C23" s="36"/>
      <c r="D23" s="36" t="s">
        <v>5</v>
      </c>
      <c r="E23" s="44">
        <f t="shared" si="0"/>
        <v>74000</v>
      </c>
      <c r="F23" s="22">
        <v>74000</v>
      </c>
      <c r="G23" s="21"/>
      <c r="H23" s="21"/>
      <c r="I23" s="21"/>
      <c r="J23" s="21"/>
      <c r="K23" s="21"/>
      <c r="L23" s="21"/>
      <c r="M23" s="21"/>
      <c r="N23" s="21"/>
      <c r="O23" s="46">
        <v>8</v>
      </c>
      <c r="P23" s="22">
        <v>74000</v>
      </c>
      <c r="Q23" s="22">
        <f t="shared" si="1"/>
        <v>592000</v>
      </c>
      <c r="R23" s="24"/>
    </row>
    <row r="24" spans="1:18" s="7" customFormat="1" ht="16.5" x14ac:dyDescent="0.25">
      <c r="A24" s="11">
        <v>9</v>
      </c>
      <c r="B24" s="35" t="s">
        <v>57</v>
      </c>
      <c r="C24" s="36"/>
      <c r="D24" s="36" t="s">
        <v>58</v>
      </c>
      <c r="E24" s="44">
        <f t="shared" si="0"/>
        <v>2900</v>
      </c>
      <c r="F24" s="22">
        <v>2900</v>
      </c>
      <c r="G24" s="21"/>
      <c r="H24" s="21"/>
      <c r="I24" s="21"/>
      <c r="J24" s="21"/>
      <c r="K24" s="21"/>
      <c r="L24" s="21"/>
      <c r="M24" s="21"/>
      <c r="N24" s="21"/>
      <c r="O24" s="46">
        <v>34</v>
      </c>
      <c r="P24" s="22">
        <v>2900</v>
      </c>
      <c r="Q24" s="22">
        <f t="shared" si="1"/>
        <v>98600</v>
      </c>
      <c r="R24" s="24"/>
    </row>
    <row r="25" spans="1:18" s="7" customFormat="1" ht="16.5" x14ac:dyDescent="0.25">
      <c r="A25" s="11">
        <v>10</v>
      </c>
      <c r="B25" s="35" t="s">
        <v>59</v>
      </c>
      <c r="C25" s="36"/>
      <c r="D25" s="36" t="s">
        <v>58</v>
      </c>
      <c r="E25" s="44">
        <f t="shared" si="0"/>
        <v>5800</v>
      </c>
      <c r="F25" s="26">
        <v>5800</v>
      </c>
      <c r="G25" s="21"/>
      <c r="H25" s="21"/>
      <c r="I25" s="21"/>
      <c r="J25" s="21"/>
      <c r="K25" s="21"/>
      <c r="L25" s="21"/>
      <c r="M25" s="21"/>
      <c r="N25" s="21"/>
      <c r="O25" s="46">
        <v>16</v>
      </c>
      <c r="P25" s="26">
        <v>5800</v>
      </c>
      <c r="Q25" s="22">
        <f t="shared" si="1"/>
        <v>92800</v>
      </c>
      <c r="R25" s="24"/>
    </row>
    <row r="26" spans="1:18" s="7" customFormat="1" ht="16.5" x14ac:dyDescent="0.25">
      <c r="A26" s="11">
        <v>11</v>
      </c>
      <c r="B26" s="35" t="s">
        <v>60</v>
      </c>
      <c r="C26" s="36" t="s">
        <v>61</v>
      </c>
      <c r="D26" s="36" t="s">
        <v>58</v>
      </c>
      <c r="E26" s="44">
        <f t="shared" si="0"/>
        <v>26000</v>
      </c>
      <c r="F26" s="26">
        <v>26000</v>
      </c>
      <c r="G26" s="21"/>
      <c r="H26" s="21"/>
      <c r="I26" s="21"/>
      <c r="J26" s="21"/>
      <c r="K26" s="21"/>
      <c r="L26" s="21"/>
      <c r="M26" s="21"/>
      <c r="N26" s="21"/>
      <c r="O26" s="46">
        <v>13</v>
      </c>
      <c r="P26" s="26">
        <v>26000</v>
      </c>
      <c r="Q26" s="22">
        <f t="shared" si="1"/>
        <v>338000</v>
      </c>
      <c r="R26" s="24"/>
    </row>
    <row r="27" spans="1:18" s="7" customFormat="1" ht="16.5" x14ac:dyDescent="0.25">
      <c r="A27" s="11">
        <v>12</v>
      </c>
      <c r="B27" s="35" t="s">
        <v>62</v>
      </c>
      <c r="C27" s="36"/>
      <c r="D27" s="36" t="s">
        <v>33</v>
      </c>
      <c r="E27" s="44">
        <f t="shared" si="0"/>
        <v>2200</v>
      </c>
      <c r="F27" s="22">
        <v>2200</v>
      </c>
      <c r="G27" s="21"/>
      <c r="H27" s="21"/>
      <c r="I27" s="21"/>
      <c r="J27" s="21"/>
      <c r="K27" s="21"/>
      <c r="L27" s="21"/>
      <c r="M27" s="21"/>
      <c r="N27" s="21"/>
      <c r="O27" s="46">
        <v>148</v>
      </c>
      <c r="P27" s="22">
        <v>2200</v>
      </c>
      <c r="Q27" s="22">
        <f t="shared" si="1"/>
        <v>325600</v>
      </c>
      <c r="R27" s="24"/>
    </row>
    <row r="28" spans="1:18" s="7" customFormat="1" ht="16.5" x14ac:dyDescent="0.25">
      <c r="A28" s="11">
        <v>13</v>
      </c>
      <c r="B28" s="35" t="s">
        <v>63</v>
      </c>
      <c r="C28" s="36"/>
      <c r="D28" s="36" t="s">
        <v>33</v>
      </c>
      <c r="E28" s="44">
        <f t="shared" si="0"/>
        <v>2200</v>
      </c>
      <c r="F28" s="22">
        <v>2200</v>
      </c>
      <c r="G28" s="21"/>
      <c r="H28" s="21"/>
      <c r="I28" s="21"/>
      <c r="J28" s="21"/>
      <c r="K28" s="21"/>
      <c r="L28" s="21"/>
      <c r="M28" s="21"/>
      <c r="N28" s="21"/>
      <c r="O28" s="46">
        <v>25</v>
      </c>
      <c r="P28" s="22">
        <v>2200</v>
      </c>
      <c r="Q28" s="22">
        <f t="shared" si="1"/>
        <v>55000</v>
      </c>
      <c r="R28" s="24"/>
    </row>
    <row r="29" spans="1:18" s="7" customFormat="1" ht="16.5" x14ac:dyDescent="0.25">
      <c r="A29" s="11">
        <v>14</v>
      </c>
      <c r="B29" s="35" t="s">
        <v>64</v>
      </c>
      <c r="C29" s="36"/>
      <c r="D29" s="36" t="s">
        <v>33</v>
      </c>
      <c r="E29" s="44">
        <f t="shared" si="0"/>
        <v>2200</v>
      </c>
      <c r="F29" s="22">
        <v>2200</v>
      </c>
      <c r="G29" s="21"/>
      <c r="H29" s="21"/>
      <c r="I29" s="21"/>
      <c r="J29" s="21"/>
      <c r="K29" s="21"/>
      <c r="L29" s="21"/>
      <c r="M29" s="21"/>
      <c r="N29" s="21"/>
      <c r="O29" s="46">
        <v>18</v>
      </c>
      <c r="P29" s="22">
        <v>2200</v>
      </c>
      <c r="Q29" s="22">
        <f t="shared" si="1"/>
        <v>39600</v>
      </c>
      <c r="R29" s="24"/>
    </row>
    <row r="30" spans="1:18" s="7" customFormat="1" ht="16.5" x14ac:dyDescent="0.25">
      <c r="A30" s="11">
        <v>15</v>
      </c>
      <c r="B30" s="35" t="s">
        <v>65</v>
      </c>
      <c r="C30" s="36"/>
      <c r="D30" s="36" t="s">
        <v>33</v>
      </c>
      <c r="E30" s="44">
        <f t="shared" si="0"/>
        <v>2000</v>
      </c>
      <c r="F30" s="22">
        <v>2000</v>
      </c>
      <c r="G30" s="27"/>
      <c r="H30" s="27"/>
      <c r="I30" s="27"/>
      <c r="J30" s="27"/>
      <c r="K30" s="27"/>
      <c r="L30" s="27"/>
      <c r="M30" s="27"/>
      <c r="N30" s="27"/>
      <c r="O30" s="46">
        <v>3</v>
      </c>
      <c r="P30" s="22">
        <v>2000</v>
      </c>
      <c r="Q30" s="22">
        <f t="shared" si="1"/>
        <v>6000</v>
      </c>
      <c r="R30" s="24"/>
    </row>
    <row r="31" spans="1:18" s="7" customFormat="1" ht="16.5" x14ac:dyDescent="0.25">
      <c r="A31" s="11">
        <v>16</v>
      </c>
      <c r="B31" s="35" t="s">
        <v>66</v>
      </c>
      <c r="C31" s="36"/>
      <c r="D31" s="36" t="s">
        <v>33</v>
      </c>
      <c r="E31" s="44">
        <f t="shared" si="0"/>
        <v>7000</v>
      </c>
      <c r="F31" s="22">
        <v>7000</v>
      </c>
      <c r="G31" s="21"/>
      <c r="H31" s="21"/>
      <c r="I31" s="21"/>
      <c r="J31" s="21"/>
      <c r="K31" s="21"/>
      <c r="L31" s="21"/>
      <c r="M31" s="21"/>
      <c r="N31" s="21"/>
      <c r="O31" s="46">
        <v>3</v>
      </c>
      <c r="P31" s="22">
        <v>7000</v>
      </c>
      <c r="Q31" s="22">
        <f t="shared" si="1"/>
        <v>21000</v>
      </c>
      <c r="R31" s="24"/>
    </row>
    <row r="32" spans="1:18" s="7" customFormat="1" ht="16.5" x14ac:dyDescent="0.25">
      <c r="A32" s="11">
        <v>17</v>
      </c>
      <c r="B32" s="35" t="s">
        <v>67</v>
      </c>
      <c r="C32" s="36"/>
      <c r="D32" s="36" t="s">
        <v>33</v>
      </c>
      <c r="E32" s="44">
        <f t="shared" si="0"/>
        <v>15500</v>
      </c>
      <c r="F32" s="22">
        <v>15500</v>
      </c>
      <c r="G32" s="21"/>
      <c r="H32" s="21"/>
      <c r="I32" s="21"/>
      <c r="J32" s="21"/>
      <c r="K32" s="21"/>
      <c r="L32" s="21"/>
      <c r="M32" s="21"/>
      <c r="N32" s="21"/>
      <c r="O32" s="46">
        <v>7</v>
      </c>
      <c r="P32" s="22">
        <v>15500</v>
      </c>
      <c r="Q32" s="22">
        <f t="shared" si="1"/>
        <v>108500</v>
      </c>
      <c r="R32" s="24"/>
    </row>
    <row r="33" spans="1:18" s="10" customFormat="1" ht="16.5" x14ac:dyDescent="0.25">
      <c r="A33" s="11">
        <v>18</v>
      </c>
      <c r="B33" s="35" t="s">
        <v>68</v>
      </c>
      <c r="C33" s="36"/>
      <c r="D33" s="36" t="s">
        <v>33</v>
      </c>
      <c r="E33" s="44">
        <f t="shared" si="0"/>
        <v>10500</v>
      </c>
      <c r="F33" s="22">
        <v>10500</v>
      </c>
      <c r="G33" s="21"/>
      <c r="H33" s="21"/>
      <c r="I33" s="21"/>
      <c r="J33" s="21"/>
      <c r="K33" s="21"/>
      <c r="L33" s="21"/>
      <c r="M33" s="21"/>
      <c r="N33" s="21"/>
      <c r="O33" s="46">
        <v>2</v>
      </c>
      <c r="P33" s="22">
        <v>10500</v>
      </c>
      <c r="Q33" s="22">
        <f t="shared" si="1"/>
        <v>21000</v>
      </c>
      <c r="R33" s="25"/>
    </row>
    <row r="34" spans="1:18" s="10" customFormat="1" ht="16.5" x14ac:dyDescent="0.25">
      <c r="A34" s="11">
        <v>19</v>
      </c>
      <c r="B34" s="35" t="s">
        <v>69</v>
      </c>
      <c r="C34" s="36"/>
      <c r="D34" s="36" t="s">
        <v>33</v>
      </c>
      <c r="E34" s="44">
        <f t="shared" si="0"/>
        <v>5800</v>
      </c>
      <c r="F34" s="22">
        <v>5800</v>
      </c>
      <c r="G34" s="21"/>
      <c r="H34" s="21"/>
      <c r="I34" s="21"/>
      <c r="J34" s="21"/>
      <c r="K34" s="21"/>
      <c r="L34" s="21"/>
      <c r="M34" s="21"/>
      <c r="N34" s="21"/>
      <c r="O34" s="46">
        <v>5</v>
      </c>
      <c r="P34" s="22">
        <v>5800</v>
      </c>
      <c r="Q34" s="22">
        <f t="shared" si="1"/>
        <v>29000</v>
      </c>
      <c r="R34" s="25"/>
    </row>
    <row r="35" spans="1:18" s="10" customFormat="1" ht="16.5" x14ac:dyDescent="0.25">
      <c r="A35" s="11">
        <v>20</v>
      </c>
      <c r="B35" s="35" t="s">
        <v>70</v>
      </c>
      <c r="C35" s="36"/>
      <c r="D35" s="36" t="s">
        <v>33</v>
      </c>
      <c r="E35" s="44">
        <f t="shared" si="0"/>
        <v>5800</v>
      </c>
      <c r="F35" s="22">
        <v>5800</v>
      </c>
      <c r="G35" s="21"/>
      <c r="H35" s="21"/>
      <c r="I35" s="21"/>
      <c r="J35" s="21"/>
      <c r="K35" s="21"/>
      <c r="L35" s="21"/>
      <c r="M35" s="21"/>
      <c r="N35" s="21"/>
      <c r="O35" s="46">
        <v>5</v>
      </c>
      <c r="P35" s="22">
        <v>5800</v>
      </c>
      <c r="Q35" s="22">
        <f t="shared" si="1"/>
        <v>29000</v>
      </c>
      <c r="R35" s="25"/>
    </row>
    <row r="36" spans="1:18" s="10" customFormat="1" ht="16.5" x14ac:dyDescent="0.25">
      <c r="A36" s="11">
        <v>21</v>
      </c>
      <c r="B36" s="35" t="s">
        <v>71</v>
      </c>
      <c r="C36" s="36"/>
      <c r="D36" s="36" t="s">
        <v>33</v>
      </c>
      <c r="E36" s="44">
        <f t="shared" si="0"/>
        <v>3000</v>
      </c>
      <c r="F36" s="22">
        <v>3000</v>
      </c>
      <c r="G36" s="21"/>
      <c r="H36" s="21"/>
      <c r="I36" s="21"/>
      <c r="J36" s="21"/>
      <c r="K36" s="21"/>
      <c r="L36" s="21"/>
      <c r="M36" s="21"/>
      <c r="N36" s="21"/>
      <c r="O36" s="46">
        <v>11</v>
      </c>
      <c r="P36" s="22">
        <v>3000</v>
      </c>
      <c r="Q36" s="22">
        <f t="shared" si="1"/>
        <v>33000</v>
      </c>
      <c r="R36" s="25"/>
    </row>
    <row r="37" spans="1:18" s="10" customFormat="1" ht="16.5" x14ac:dyDescent="0.25">
      <c r="A37" s="11">
        <v>22</v>
      </c>
      <c r="B37" s="35" t="s">
        <v>72</v>
      </c>
      <c r="C37" s="36"/>
      <c r="D37" s="36" t="s">
        <v>33</v>
      </c>
      <c r="E37" s="44">
        <f t="shared" si="0"/>
        <v>3000</v>
      </c>
      <c r="F37" s="22">
        <v>3000</v>
      </c>
      <c r="G37" s="21"/>
      <c r="H37" s="21"/>
      <c r="I37" s="21"/>
      <c r="J37" s="21"/>
      <c r="K37" s="21"/>
      <c r="L37" s="21"/>
      <c r="M37" s="21"/>
      <c r="N37" s="21"/>
      <c r="O37" s="46">
        <v>6</v>
      </c>
      <c r="P37" s="22">
        <v>3000</v>
      </c>
      <c r="Q37" s="22">
        <f t="shared" si="1"/>
        <v>18000</v>
      </c>
      <c r="R37" s="25"/>
    </row>
    <row r="38" spans="1:18" s="10" customFormat="1" ht="16.5" x14ac:dyDescent="0.25">
      <c r="A38" s="11">
        <v>23</v>
      </c>
      <c r="B38" s="35" t="s">
        <v>73</v>
      </c>
      <c r="C38" s="36"/>
      <c r="D38" s="36" t="s">
        <v>33</v>
      </c>
      <c r="E38" s="44">
        <f t="shared" si="0"/>
        <v>5000</v>
      </c>
      <c r="F38" s="22">
        <v>5000</v>
      </c>
      <c r="G38" s="21"/>
      <c r="H38" s="21"/>
      <c r="I38" s="21"/>
      <c r="J38" s="21"/>
      <c r="K38" s="21"/>
      <c r="L38" s="21"/>
      <c r="M38" s="21"/>
      <c r="N38" s="21"/>
      <c r="O38" s="46">
        <v>4</v>
      </c>
      <c r="P38" s="22">
        <v>5000</v>
      </c>
      <c r="Q38" s="22">
        <f t="shared" si="1"/>
        <v>20000</v>
      </c>
      <c r="R38" s="25"/>
    </row>
    <row r="39" spans="1:18" s="10" customFormat="1" ht="16.5" x14ac:dyDescent="0.25">
      <c r="A39" s="11">
        <v>24</v>
      </c>
      <c r="B39" s="35" t="s">
        <v>74</v>
      </c>
      <c r="C39" s="36"/>
      <c r="D39" s="36" t="s">
        <v>33</v>
      </c>
      <c r="E39" s="44">
        <f t="shared" si="0"/>
        <v>60000</v>
      </c>
      <c r="F39" s="22">
        <v>60000</v>
      </c>
      <c r="G39" s="21"/>
      <c r="H39" s="21"/>
      <c r="I39" s="21"/>
      <c r="J39" s="21"/>
      <c r="K39" s="21"/>
      <c r="L39" s="21"/>
      <c r="M39" s="21"/>
      <c r="N39" s="21"/>
      <c r="O39" s="46">
        <v>3</v>
      </c>
      <c r="P39" s="22">
        <v>60000</v>
      </c>
      <c r="Q39" s="22">
        <f t="shared" si="1"/>
        <v>180000</v>
      </c>
      <c r="R39" s="25"/>
    </row>
    <row r="40" spans="1:18" s="10" customFormat="1" ht="16.5" x14ac:dyDescent="0.25">
      <c r="A40" s="11">
        <v>25</v>
      </c>
      <c r="B40" s="35" t="s">
        <v>75</v>
      </c>
      <c r="C40" s="36" t="s">
        <v>76</v>
      </c>
      <c r="D40" s="37" t="s">
        <v>34</v>
      </c>
      <c r="E40" s="44">
        <f t="shared" si="0"/>
        <v>3500</v>
      </c>
      <c r="F40" s="22">
        <v>3500</v>
      </c>
      <c r="G40" s="21"/>
      <c r="H40" s="21"/>
      <c r="I40" s="21"/>
      <c r="J40" s="21"/>
      <c r="K40" s="21"/>
      <c r="L40" s="21"/>
      <c r="M40" s="21"/>
      <c r="N40" s="21"/>
      <c r="O40" s="46">
        <v>3</v>
      </c>
      <c r="P40" s="22">
        <v>3500</v>
      </c>
      <c r="Q40" s="22">
        <f t="shared" si="1"/>
        <v>10500</v>
      </c>
      <c r="R40" s="25"/>
    </row>
    <row r="41" spans="1:18" s="10" customFormat="1" ht="16.5" x14ac:dyDescent="0.25">
      <c r="A41" s="11">
        <v>26</v>
      </c>
      <c r="B41" s="35" t="s">
        <v>77</v>
      </c>
      <c r="C41" s="36"/>
      <c r="D41" s="36" t="s">
        <v>36</v>
      </c>
      <c r="E41" s="44">
        <f t="shared" si="0"/>
        <v>2500</v>
      </c>
      <c r="F41" s="22">
        <v>2500</v>
      </c>
      <c r="G41" s="27"/>
      <c r="H41" s="27"/>
      <c r="I41" s="27"/>
      <c r="J41" s="27"/>
      <c r="K41" s="27"/>
      <c r="L41" s="27"/>
      <c r="M41" s="21"/>
      <c r="N41" s="21"/>
      <c r="O41" s="46">
        <v>8</v>
      </c>
      <c r="P41" s="22">
        <v>2500</v>
      </c>
      <c r="Q41" s="22">
        <f t="shared" si="1"/>
        <v>20000</v>
      </c>
      <c r="R41" s="25"/>
    </row>
    <row r="42" spans="1:18" s="10" customFormat="1" ht="16.5" x14ac:dyDescent="0.25">
      <c r="A42" s="11">
        <v>27</v>
      </c>
      <c r="B42" s="35" t="s">
        <v>78</v>
      </c>
      <c r="C42" s="36"/>
      <c r="D42" s="36" t="s">
        <v>35</v>
      </c>
      <c r="E42" s="44">
        <f t="shared" si="0"/>
        <v>1200</v>
      </c>
      <c r="F42" s="22">
        <v>1200</v>
      </c>
      <c r="G42" s="27"/>
      <c r="H42" s="27"/>
      <c r="I42" s="27"/>
      <c r="J42" s="27"/>
      <c r="K42" s="27"/>
      <c r="L42" s="27"/>
      <c r="M42" s="21"/>
      <c r="N42" s="21"/>
      <c r="O42" s="46">
        <v>2</v>
      </c>
      <c r="P42" s="22">
        <v>1200</v>
      </c>
      <c r="Q42" s="22">
        <f t="shared" si="1"/>
        <v>2400</v>
      </c>
      <c r="R42" s="25"/>
    </row>
    <row r="43" spans="1:18" s="10" customFormat="1" ht="16.5" x14ac:dyDescent="0.25">
      <c r="A43" s="11">
        <v>28</v>
      </c>
      <c r="B43" s="35" t="s">
        <v>79</v>
      </c>
      <c r="C43" s="36"/>
      <c r="D43" s="36" t="s">
        <v>35</v>
      </c>
      <c r="E43" s="44">
        <f t="shared" si="0"/>
        <v>9000</v>
      </c>
      <c r="F43" s="22">
        <v>9000</v>
      </c>
      <c r="G43" s="27"/>
      <c r="H43" s="27"/>
      <c r="I43" s="27"/>
      <c r="J43" s="27"/>
      <c r="K43" s="27"/>
      <c r="L43" s="27"/>
      <c r="M43" s="21"/>
      <c r="N43" s="21"/>
      <c r="O43" s="46">
        <v>11</v>
      </c>
      <c r="P43" s="22">
        <v>9000</v>
      </c>
      <c r="Q43" s="22">
        <f t="shared" si="1"/>
        <v>99000</v>
      </c>
      <c r="R43" s="25"/>
    </row>
    <row r="44" spans="1:18" s="10" customFormat="1" ht="16.5" x14ac:dyDescent="0.25">
      <c r="A44" s="11">
        <v>29</v>
      </c>
      <c r="B44" s="35" t="s">
        <v>80</v>
      </c>
      <c r="C44" s="36"/>
      <c r="D44" s="36" t="s">
        <v>35</v>
      </c>
      <c r="E44" s="44">
        <f t="shared" si="0"/>
        <v>1600</v>
      </c>
      <c r="F44" s="26">
        <v>1600</v>
      </c>
      <c r="G44" s="27"/>
      <c r="H44" s="27"/>
      <c r="I44" s="27"/>
      <c r="J44" s="27"/>
      <c r="K44" s="27"/>
      <c r="L44" s="27"/>
      <c r="M44" s="21"/>
      <c r="N44" s="21"/>
      <c r="O44" s="46">
        <v>4</v>
      </c>
      <c r="P44" s="26">
        <v>1600</v>
      </c>
      <c r="Q44" s="22">
        <f t="shared" si="1"/>
        <v>6400</v>
      </c>
      <c r="R44" s="25"/>
    </row>
    <row r="45" spans="1:18" s="10" customFormat="1" ht="16.5" x14ac:dyDescent="0.25">
      <c r="A45" s="11">
        <v>30</v>
      </c>
      <c r="B45" s="35" t="s">
        <v>81</v>
      </c>
      <c r="C45" s="36"/>
      <c r="D45" s="36" t="s">
        <v>36</v>
      </c>
      <c r="E45" s="44">
        <f t="shared" si="0"/>
        <v>22800</v>
      </c>
      <c r="F45" s="26">
        <v>22800</v>
      </c>
      <c r="G45" s="27"/>
      <c r="H45" s="27"/>
      <c r="I45" s="27"/>
      <c r="J45" s="27"/>
      <c r="K45" s="27"/>
      <c r="L45" s="27"/>
      <c r="M45" s="21"/>
      <c r="N45" s="21"/>
      <c r="O45" s="46">
        <v>6</v>
      </c>
      <c r="P45" s="26">
        <v>22800</v>
      </c>
      <c r="Q45" s="22">
        <f t="shared" si="1"/>
        <v>136800</v>
      </c>
      <c r="R45" s="25"/>
    </row>
    <row r="46" spans="1:18" s="10" customFormat="1" ht="16.5" x14ac:dyDescent="0.25">
      <c r="A46" s="11">
        <v>31</v>
      </c>
      <c r="B46" s="35" t="s">
        <v>82</v>
      </c>
      <c r="C46" s="36"/>
      <c r="D46" s="36" t="s">
        <v>36</v>
      </c>
      <c r="E46" s="44">
        <f t="shared" si="0"/>
        <v>48000</v>
      </c>
      <c r="F46" s="26">
        <v>48000</v>
      </c>
      <c r="G46" s="27"/>
      <c r="H46" s="27"/>
      <c r="I46" s="27"/>
      <c r="J46" s="27"/>
      <c r="K46" s="27"/>
      <c r="L46" s="27"/>
      <c r="M46" s="27"/>
      <c r="N46" s="27"/>
      <c r="O46" s="46">
        <v>2</v>
      </c>
      <c r="P46" s="26">
        <v>48000</v>
      </c>
      <c r="Q46" s="22">
        <f t="shared" si="1"/>
        <v>96000</v>
      </c>
      <c r="R46" s="25"/>
    </row>
    <row r="47" spans="1:18" s="10" customFormat="1" ht="16.5" x14ac:dyDescent="0.25">
      <c r="A47" s="11">
        <v>32</v>
      </c>
      <c r="B47" s="35" t="s">
        <v>44</v>
      </c>
      <c r="C47" s="36"/>
      <c r="D47" s="36" t="s">
        <v>36</v>
      </c>
      <c r="E47" s="44">
        <f t="shared" si="0"/>
        <v>25000</v>
      </c>
      <c r="F47" s="26">
        <v>25000</v>
      </c>
      <c r="G47" s="27"/>
      <c r="H47" s="27"/>
      <c r="I47" s="27"/>
      <c r="J47" s="27"/>
      <c r="K47" s="27"/>
      <c r="L47" s="27"/>
      <c r="M47" s="27"/>
      <c r="N47" s="27"/>
      <c r="O47" s="46">
        <v>9</v>
      </c>
      <c r="P47" s="26">
        <v>25000</v>
      </c>
      <c r="Q47" s="22">
        <f t="shared" si="1"/>
        <v>225000</v>
      </c>
      <c r="R47" s="25"/>
    </row>
    <row r="48" spans="1:18" s="10" customFormat="1" ht="16.5" x14ac:dyDescent="0.25">
      <c r="A48" s="11">
        <v>33</v>
      </c>
      <c r="B48" s="35" t="s">
        <v>83</v>
      </c>
      <c r="C48" s="36"/>
      <c r="D48" s="36" t="s">
        <v>36</v>
      </c>
      <c r="E48" s="44">
        <f t="shared" si="0"/>
        <v>2050</v>
      </c>
      <c r="F48" s="26">
        <v>2050</v>
      </c>
      <c r="G48" s="27"/>
      <c r="H48" s="27"/>
      <c r="I48" s="27"/>
      <c r="J48" s="27"/>
      <c r="K48" s="27"/>
      <c r="L48" s="27"/>
      <c r="M48" s="27"/>
      <c r="N48" s="27"/>
      <c r="O48" s="46">
        <v>10</v>
      </c>
      <c r="P48" s="26">
        <v>2050</v>
      </c>
      <c r="Q48" s="22">
        <f t="shared" si="1"/>
        <v>20500</v>
      </c>
      <c r="R48" s="25"/>
    </row>
    <row r="49" spans="1:19" s="10" customFormat="1" ht="16.5" x14ac:dyDescent="0.25">
      <c r="A49" s="11">
        <v>34</v>
      </c>
      <c r="B49" s="35" t="s">
        <v>37</v>
      </c>
      <c r="C49" s="36"/>
      <c r="D49" s="36" t="s">
        <v>36</v>
      </c>
      <c r="E49" s="44">
        <f t="shared" si="0"/>
        <v>2600</v>
      </c>
      <c r="F49" s="26">
        <v>2600</v>
      </c>
      <c r="G49" s="27"/>
      <c r="H49" s="27"/>
      <c r="I49" s="27"/>
      <c r="J49" s="27"/>
      <c r="K49" s="27"/>
      <c r="L49" s="27"/>
      <c r="M49" s="27"/>
      <c r="N49" s="27"/>
      <c r="O49" s="46">
        <v>14</v>
      </c>
      <c r="P49" s="26">
        <v>2600</v>
      </c>
      <c r="Q49" s="22">
        <f t="shared" si="1"/>
        <v>36400</v>
      </c>
      <c r="R49" s="25"/>
    </row>
    <row r="50" spans="1:19" s="10" customFormat="1" ht="16.5" x14ac:dyDescent="0.25">
      <c r="A50" s="11">
        <v>35</v>
      </c>
      <c r="B50" s="35" t="s">
        <v>84</v>
      </c>
      <c r="C50" s="36"/>
      <c r="D50" s="36" t="s">
        <v>36</v>
      </c>
      <c r="E50" s="44">
        <f t="shared" si="0"/>
        <v>29000</v>
      </c>
      <c r="F50" s="26">
        <v>29000</v>
      </c>
      <c r="G50" s="27"/>
      <c r="H50" s="27"/>
      <c r="I50" s="27"/>
      <c r="J50" s="27"/>
      <c r="K50" s="27"/>
      <c r="L50" s="27"/>
      <c r="M50" s="27"/>
      <c r="N50" s="27"/>
      <c r="O50" s="46">
        <v>4</v>
      </c>
      <c r="P50" s="26">
        <v>29000</v>
      </c>
      <c r="Q50" s="22">
        <f t="shared" si="1"/>
        <v>116000</v>
      </c>
      <c r="R50" s="25"/>
    </row>
    <row r="51" spans="1:19" s="10" customFormat="1" ht="16.5" x14ac:dyDescent="0.25">
      <c r="A51" s="11">
        <v>36</v>
      </c>
      <c r="B51" s="35" t="s">
        <v>85</v>
      </c>
      <c r="C51" s="36"/>
      <c r="D51" s="36" t="s">
        <v>34</v>
      </c>
      <c r="E51" s="44">
        <f t="shared" si="0"/>
        <v>2200</v>
      </c>
      <c r="F51" s="26">
        <v>2200</v>
      </c>
      <c r="G51" s="27"/>
      <c r="H51" s="27"/>
      <c r="I51" s="27"/>
      <c r="J51" s="27"/>
      <c r="K51" s="27"/>
      <c r="L51" s="27"/>
      <c r="M51" s="27"/>
      <c r="N51" s="27"/>
      <c r="O51" s="46">
        <v>18</v>
      </c>
      <c r="P51" s="26">
        <v>2200</v>
      </c>
      <c r="Q51" s="22">
        <f t="shared" si="1"/>
        <v>39600</v>
      </c>
      <c r="R51" s="25"/>
    </row>
    <row r="52" spans="1:19" s="7" customFormat="1" ht="16.5" x14ac:dyDescent="0.25">
      <c r="A52" s="11">
        <v>37</v>
      </c>
      <c r="B52" s="35" t="s">
        <v>86</v>
      </c>
      <c r="C52" s="36"/>
      <c r="D52" s="36" t="s">
        <v>34</v>
      </c>
      <c r="E52" s="44">
        <f t="shared" si="0"/>
        <v>4300</v>
      </c>
      <c r="F52" s="26">
        <v>4300</v>
      </c>
      <c r="G52" s="27"/>
      <c r="H52" s="27"/>
      <c r="I52" s="27"/>
      <c r="J52" s="27"/>
      <c r="K52" s="27"/>
      <c r="L52" s="27"/>
      <c r="M52" s="27"/>
      <c r="N52" s="27"/>
      <c r="O52" s="46">
        <v>6</v>
      </c>
      <c r="P52" s="26">
        <v>4300</v>
      </c>
      <c r="Q52" s="22">
        <f t="shared" si="1"/>
        <v>25800</v>
      </c>
      <c r="R52" s="24"/>
    </row>
    <row r="53" spans="1:19" ht="16.5" x14ac:dyDescent="0.25">
      <c r="A53" s="11">
        <v>38</v>
      </c>
      <c r="B53" s="35" t="s">
        <v>87</v>
      </c>
      <c r="C53" s="36"/>
      <c r="D53" s="36" t="s">
        <v>36</v>
      </c>
      <c r="E53" s="44">
        <f t="shared" si="0"/>
        <v>21000</v>
      </c>
      <c r="F53" s="26">
        <v>21000</v>
      </c>
      <c r="G53" s="27"/>
      <c r="H53" s="27"/>
      <c r="I53" s="27"/>
      <c r="J53" s="27"/>
      <c r="K53" s="27"/>
      <c r="L53" s="27"/>
      <c r="M53" s="27"/>
      <c r="N53" s="27"/>
      <c r="O53" s="46">
        <v>5</v>
      </c>
      <c r="P53" s="26">
        <v>21000</v>
      </c>
      <c r="Q53" s="22">
        <f t="shared" si="1"/>
        <v>105000</v>
      </c>
      <c r="R53" s="29"/>
    </row>
    <row r="54" spans="1:19" ht="16.5" x14ac:dyDescent="0.25">
      <c r="A54" s="11">
        <v>39</v>
      </c>
      <c r="B54" s="35" t="s">
        <v>88</v>
      </c>
      <c r="C54" s="36"/>
      <c r="D54" s="36" t="s">
        <v>36</v>
      </c>
      <c r="E54" s="44">
        <f t="shared" si="0"/>
        <v>55000</v>
      </c>
      <c r="F54" s="26">
        <v>55000</v>
      </c>
      <c r="G54" s="27"/>
      <c r="H54" s="27"/>
      <c r="I54" s="27"/>
      <c r="J54" s="27"/>
      <c r="K54" s="27"/>
      <c r="L54" s="27"/>
      <c r="M54" s="27"/>
      <c r="N54" s="27"/>
      <c r="O54" s="46">
        <v>2</v>
      </c>
      <c r="P54" s="26">
        <v>55000</v>
      </c>
      <c r="Q54" s="22">
        <f t="shared" si="1"/>
        <v>110000</v>
      </c>
      <c r="R54" s="29"/>
    </row>
    <row r="55" spans="1:19" ht="16.5" x14ac:dyDescent="0.25">
      <c r="A55" s="11">
        <v>40</v>
      </c>
      <c r="B55" s="35" t="s">
        <v>38</v>
      </c>
      <c r="C55" s="36"/>
      <c r="D55" s="36" t="s">
        <v>34</v>
      </c>
      <c r="E55" s="44">
        <f t="shared" si="0"/>
        <v>3500</v>
      </c>
      <c r="F55" s="26">
        <v>3500</v>
      </c>
      <c r="G55" s="27"/>
      <c r="H55" s="27"/>
      <c r="I55" s="27"/>
      <c r="J55" s="27"/>
      <c r="K55" s="27"/>
      <c r="L55" s="27"/>
      <c r="M55" s="27"/>
      <c r="N55" s="27"/>
      <c r="O55" s="46">
        <v>5</v>
      </c>
      <c r="P55" s="26">
        <v>3500</v>
      </c>
      <c r="Q55" s="22">
        <f t="shared" si="1"/>
        <v>17500</v>
      </c>
      <c r="R55" s="29"/>
    </row>
    <row r="56" spans="1:19" ht="16.5" x14ac:dyDescent="0.25">
      <c r="A56" s="11">
        <v>41</v>
      </c>
      <c r="B56" s="35" t="s">
        <v>39</v>
      </c>
      <c r="C56" s="36"/>
      <c r="D56" s="36" t="s">
        <v>34</v>
      </c>
      <c r="E56" s="44">
        <f t="shared" si="0"/>
        <v>3700</v>
      </c>
      <c r="F56" s="26">
        <v>3700</v>
      </c>
      <c r="G56" s="33"/>
      <c r="H56" s="33"/>
      <c r="I56" s="33"/>
      <c r="J56" s="33"/>
      <c r="K56" s="33"/>
      <c r="L56" s="33"/>
      <c r="M56" s="33"/>
      <c r="N56" s="33"/>
      <c r="O56" s="46">
        <v>9</v>
      </c>
      <c r="P56" s="26">
        <v>3700</v>
      </c>
      <c r="Q56" s="22">
        <f t="shared" si="1"/>
        <v>33300</v>
      </c>
      <c r="R56" s="29"/>
      <c r="S56"/>
    </row>
    <row r="57" spans="1:19" ht="16.5" x14ac:dyDescent="0.25">
      <c r="A57" s="11">
        <v>42</v>
      </c>
      <c r="B57" s="35" t="s">
        <v>40</v>
      </c>
      <c r="C57" s="36"/>
      <c r="D57" s="36" t="s">
        <v>34</v>
      </c>
      <c r="E57" s="44">
        <f t="shared" si="0"/>
        <v>6000</v>
      </c>
      <c r="F57" s="26">
        <v>6000</v>
      </c>
      <c r="G57" s="27"/>
      <c r="H57" s="27"/>
      <c r="I57" s="27"/>
      <c r="J57" s="27"/>
      <c r="K57" s="27"/>
      <c r="L57" s="27"/>
      <c r="M57" s="27"/>
      <c r="N57" s="27"/>
      <c r="O57" s="46">
        <v>7</v>
      </c>
      <c r="P57" s="26">
        <v>6000</v>
      </c>
      <c r="Q57" s="22">
        <f t="shared" si="1"/>
        <v>42000</v>
      </c>
      <c r="R57" s="29"/>
    </row>
    <row r="58" spans="1:19" ht="16.5" x14ac:dyDescent="0.25">
      <c r="A58" s="11">
        <v>43</v>
      </c>
      <c r="B58" s="35" t="s">
        <v>89</v>
      </c>
      <c r="C58" s="36"/>
      <c r="D58" s="36" t="s">
        <v>34</v>
      </c>
      <c r="E58" s="44">
        <f t="shared" si="0"/>
        <v>2600</v>
      </c>
      <c r="F58" s="26">
        <v>2600</v>
      </c>
      <c r="G58" s="27"/>
      <c r="H58" s="27"/>
      <c r="I58" s="27"/>
      <c r="J58" s="27"/>
      <c r="K58" s="27"/>
      <c r="L58" s="27"/>
      <c r="M58" s="27"/>
      <c r="N58" s="27"/>
      <c r="O58" s="46">
        <v>16</v>
      </c>
      <c r="P58" s="26">
        <v>2600</v>
      </c>
      <c r="Q58" s="22">
        <f t="shared" si="1"/>
        <v>41600</v>
      </c>
      <c r="R58" s="29"/>
    </row>
    <row r="59" spans="1:19" ht="16.5" x14ac:dyDescent="0.25">
      <c r="A59" s="11">
        <v>44</v>
      </c>
      <c r="B59" s="35" t="s">
        <v>90</v>
      </c>
      <c r="C59" s="36"/>
      <c r="D59" s="36" t="s">
        <v>34</v>
      </c>
      <c r="E59" s="44">
        <f t="shared" si="0"/>
        <v>14000</v>
      </c>
      <c r="F59" s="26">
        <v>14000</v>
      </c>
      <c r="G59" s="27"/>
      <c r="H59" s="27"/>
      <c r="I59" s="27"/>
      <c r="J59" s="27"/>
      <c r="K59" s="27"/>
      <c r="L59" s="27"/>
      <c r="M59" s="27"/>
      <c r="N59" s="27"/>
      <c r="O59" s="46">
        <v>1</v>
      </c>
      <c r="P59" s="26">
        <v>14000</v>
      </c>
      <c r="Q59" s="22">
        <f t="shared" si="1"/>
        <v>14000</v>
      </c>
      <c r="R59" s="29"/>
    </row>
    <row r="60" spans="1:19" ht="16.5" x14ac:dyDescent="0.25">
      <c r="A60" s="11">
        <v>45</v>
      </c>
      <c r="B60" s="35" t="s">
        <v>91</v>
      </c>
      <c r="C60" s="36"/>
      <c r="D60" s="36" t="s">
        <v>41</v>
      </c>
      <c r="E60" s="44">
        <f t="shared" si="0"/>
        <v>2600</v>
      </c>
      <c r="F60" s="26">
        <v>2600</v>
      </c>
      <c r="G60" s="27"/>
      <c r="H60" s="27"/>
      <c r="I60" s="27"/>
      <c r="J60" s="27"/>
      <c r="K60" s="27"/>
      <c r="L60" s="27"/>
      <c r="M60" s="27"/>
      <c r="N60" s="27"/>
      <c r="O60" s="46">
        <v>10</v>
      </c>
      <c r="P60" s="26">
        <v>2600</v>
      </c>
      <c r="Q60" s="22">
        <f t="shared" si="1"/>
        <v>26000</v>
      </c>
      <c r="R60" s="29"/>
    </row>
    <row r="61" spans="1:19" ht="16.5" x14ac:dyDescent="0.25">
      <c r="A61" s="11">
        <v>46</v>
      </c>
      <c r="B61" s="35" t="s">
        <v>92</v>
      </c>
      <c r="C61" s="36" t="s">
        <v>93</v>
      </c>
      <c r="D61" s="36" t="s">
        <v>36</v>
      </c>
      <c r="E61" s="44">
        <f t="shared" si="0"/>
        <v>215000</v>
      </c>
      <c r="F61" s="26">
        <v>215000</v>
      </c>
      <c r="G61" s="27"/>
      <c r="H61" s="27"/>
      <c r="I61" s="27"/>
      <c r="J61" s="27"/>
      <c r="K61" s="27"/>
      <c r="L61" s="27"/>
      <c r="M61" s="27"/>
      <c r="N61" s="27"/>
      <c r="O61" s="46">
        <v>3</v>
      </c>
      <c r="P61" s="26">
        <v>215000</v>
      </c>
      <c r="Q61" s="22">
        <f t="shared" si="1"/>
        <v>645000</v>
      </c>
      <c r="R61" s="29"/>
    </row>
    <row r="62" spans="1:19" ht="16.5" x14ac:dyDescent="0.25">
      <c r="A62" s="11">
        <v>47</v>
      </c>
      <c r="B62" s="35" t="s">
        <v>94</v>
      </c>
      <c r="C62" s="36"/>
      <c r="D62" s="36" t="s">
        <v>36</v>
      </c>
      <c r="E62" s="44">
        <f t="shared" si="0"/>
        <v>120000</v>
      </c>
      <c r="F62" s="22">
        <v>120000</v>
      </c>
      <c r="G62" s="27"/>
      <c r="H62" s="27"/>
      <c r="I62" s="27"/>
      <c r="J62" s="27"/>
      <c r="K62" s="27"/>
      <c r="L62" s="27"/>
      <c r="M62" s="27"/>
      <c r="N62" s="27"/>
      <c r="O62" s="46">
        <v>2</v>
      </c>
      <c r="P62" s="22">
        <v>120000</v>
      </c>
      <c r="Q62" s="22">
        <f t="shared" si="1"/>
        <v>240000</v>
      </c>
      <c r="R62" s="29"/>
    </row>
    <row r="63" spans="1:19" ht="16.5" x14ac:dyDescent="0.25">
      <c r="A63" s="11">
        <v>48</v>
      </c>
      <c r="B63" s="35" t="s">
        <v>95</v>
      </c>
      <c r="C63" s="36"/>
      <c r="D63" s="36" t="s">
        <v>36</v>
      </c>
      <c r="E63" s="44">
        <f t="shared" si="0"/>
        <v>18000</v>
      </c>
      <c r="F63" s="22">
        <v>18000</v>
      </c>
      <c r="G63" s="27"/>
      <c r="H63" s="27"/>
      <c r="I63" s="27"/>
      <c r="J63" s="27"/>
      <c r="K63" s="27"/>
      <c r="L63" s="27"/>
      <c r="M63" s="27"/>
      <c r="N63" s="27"/>
      <c r="O63" s="46">
        <v>3</v>
      </c>
      <c r="P63" s="22">
        <v>18000</v>
      </c>
      <c r="Q63" s="22">
        <f t="shared" si="1"/>
        <v>54000</v>
      </c>
      <c r="R63" s="29"/>
    </row>
    <row r="64" spans="1:19" ht="16.5" x14ac:dyDescent="0.25">
      <c r="A64" s="11">
        <v>49</v>
      </c>
      <c r="B64" s="35" t="s">
        <v>96</v>
      </c>
      <c r="C64" s="36"/>
      <c r="D64" s="36" t="s">
        <v>36</v>
      </c>
      <c r="E64" s="44">
        <f t="shared" si="0"/>
        <v>150000</v>
      </c>
      <c r="F64" s="22">
        <v>150000</v>
      </c>
      <c r="G64" s="27"/>
      <c r="H64" s="27"/>
      <c r="I64" s="27"/>
      <c r="J64" s="27"/>
      <c r="K64" s="27"/>
      <c r="L64" s="27"/>
      <c r="M64" s="27"/>
      <c r="N64" s="27"/>
      <c r="O64" s="46">
        <v>1</v>
      </c>
      <c r="P64" s="22">
        <v>150000</v>
      </c>
      <c r="Q64" s="22">
        <f t="shared" si="1"/>
        <v>150000</v>
      </c>
      <c r="R64" s="29"/>
    </row>
    <row r="65" spans="1:18" ht="16.5" x14ac:dyDescent="0.25">
      <c r="A65" s="11">
        <v>50</v>
      </c>
      <c r="B65" s="35" t="s">
        <v>97</v>
      </c>
      <c r="C65" s="36"/>
      <c r="D65" s="36" t="s">
        <v>36</v>
      </c>
      <c r="E65" s="44">
        <f t="shared" si="0"/>
        <v>4000</v>
      </c>
      <c r="F65" s="22">
        <v>4000</v>
      </c>
      <c r="G65" s="27"/>
      <c r="H65" s="27"/>
      <c r="I65" s="27"/>
      <c r="J65" s="27"/>
      <c r="K65" s="27"/>
      <c r="L65" s="27"/>
      <c r="M65" s="27"/>
      <c r="N65" s="27"/>
      <c r="O65" s="46">
        <v>10</v>
      </c>
      <c r="P65" s="22">
        <v>4000</v>
      </c>
      <c r="Q65" s="22">
        <f t="shared" si="1"/>
        <v>40000</v>
      </c>
      <c r="R65" s="29"/>
    </row>
    <row r="66" spans="1:18" ht="16.5" x14ac:dyDescent="0.25">
      <c r="A66" s="11">
        <v>51</v>
      </c>
      <c r="B66" s="35" t="s">
        <v>98</v>
      </c>
      <c r="C66" s="36"/>
      <c r="D66" s="36" t="s">
        <v>36</v>
      </c>
      <c r="E66" s="44">
        <f t="shared" si="0"/>
        <v>6800</v>
      </c>
      <c r="F66" s="26">
        <v>6800</v>
      </c>
      <c r="G66" s="27"/>
      <c r="H66" s="27"/>
      <c r="I66" s="27"/>
      <c r="J66" s="27"/>
      <c r="K66" s="27"/>
      <c r="L66" s="27"/>
      <c r="M66" s="27"/>
      <c r="N66" s="27"/>
      <c r="O66" s="46">
        <v>3</v>
      </c>
      <c r="P66" s="26">
        <v>6800</v>
      </c>
      <c r="Q66" s="22">
        <f t="shared" si="1"/>
        <v>20400</v>
      </c>
      <c r="R66" s="29"/>
    </row>
    <row r="67" spans="1:18" ht="16.5" x14ac:dyDescent="0.25">
      <c r="A67" s="11">
        <v>52</v>
      </c>
      <c r="B67" s="35" t="s">
        <v>99</v>
      </c>
      <c r="C67" s="36"/>
      <c r="D67" s="36" t="s">
        <v>34</v>
      </c>
      <c r="E67" s="44">
        <f t="shared" si="0"/>
        <v>7000</v>
      </c>
      <c r="F67" s="26">
        <v>7000</v>
      </c>
      <c r="G67" s="27"/>
      <c r="H67" s="27"/>
      <c r="I67" s="27"/>
      <c r="J67" s="27"/>
      <c r="K67" s="27"/>
      <c r="L67" s="27"/>
      <c r="M67" s="27"/>
      <c r="N67" s="27"/>
      <c r="O67" s="46">
        <v>1</v>
      </c>
      <c r="P67" s="26">
        <v>7000</v>
      </c>
      <c r="Q67" s="22">
        <f t="shared" si="1"/>
        <v>7000</v>
      </c>
      <c r="R67" s="29"/>
    </row>
    <row r="68" spans="1:18" ht="16.5" x14ac:dyDescent="0.25">
      <c r="A68" s="11">
        <v>53</v>
      </c>
      <c r="B68" s="35" t="s">
        <v>100</v>
      </c>
      <c r="C68" s="36" t="s">
        <v>101</v>
      </c>
      <c r="D68" s="36" t="s">
        <v>36</v>
      </c>
      <c r="E68" s="44">
        <f t="shared" si="0"/>
        <v>17000</v>
      </c>
      <c r="F68" s="26">
        <v>17000</v>
      </c>
      <c r="G68" s="27"/>
      <c r="H68" s="27"/>
      <c r="I68" s="27"/>
      <c r="J68" s="27"/>
      <c r="K68" s="27"/>
      <c r="L68" s="27"/>
      <c r="M68" s="27"/>
      <c r="N68" s="27"/>
      <c r="O68" s="46">
        <v>6</v>
      </c>
      <c r="P68" s="26">
        <v>17000</v>
      </c>
      <c r="Q68" s="22">
        <f t="shared" si="1"/>
        <v>102000</v>
      </c>
      <c r="R68" s="29"/>
    </row>
    <row r="69" spans="1:18" ht="16.5" x14ac:dyDescent="0.25">
      <c r="A69" s="11">
        <v>54</v>
      </c>
      <c r="B69" s="28" t="s">
        <v>102</v>
      </c>
      <c r="C69" s="37"/>
      <c r="D69" s="37" t="s">
        <v>36</v>
      </c>
      <c r="E69" s="45">
        <f t="shared" si="0"/>
        <v>11000</v>
      </c>
      <c r="F69" s="26">
        <v>11000</v>
      </c>
      <c r="G69" s="27"/>
      <c r="H69" s="27"/>
      <c r="I69" s="27"/>
      <c r="J69" s="27"/>
      <c r="K69" s="27"/>
      <c r="L69" s="27"/>
      <c r="M69" s="27"/>
      <c r="N69" s="27"/>
      <c r="O69" s="47">
        <v>3</v>
      </c>
      <c r="P69" s="26">
        <v>11000</v>
      </c>
      <c r="Q69" s="22">
        <f t="shared" si="1"/>
        <v>33000</v>
      </c>
      <c r="R69" s="29"/>
    </row>
    <row r="70" spans="1:18" ht="16.5" x14ac:dyDescent="0.25">
      <c r="A70" s="11">
        <v>55</v>
      </c>
      <c r="B70" s="28" t="s">
        <v>103</v>
      </c>
      <c r="C70" s="37" t="s">
        <v>104</v>
      </c>
      <c r="D70" s="37" t="s">
        <v>36</v>
      </c>
      <c r="E70" s="45">
        <f t="shared" si="0"/>
        <v>48500</v>
      </c>
      <c r="F70" s="26">
        <v>48500</v>
      </c>
      <c r="G70" s="27"/>
      <c r="H70" s="27"/>
      <c r="I70" s="27"/>
      <c r="J70" s="27"/>
      <c r="K70" s="27"/>
      <c r="L70" s="27"/>
      <c r="M70" s="27"/>
      <c r="N70" s="27"/>
      <c r="O70" s="47">
        <v>2</v>
      </c>
      <c r="P70" s="26">
        <v>48500</v>
      </c>
      <c r="Q70" s="22">
        <f t="shared" si="1"/>
        <v>97000</v>
      </c>
      <c r="R70" s="29"/>
    </row>
    <row r="71" spans="1:18" ht="16.5" x14ac:dyDescent="0.25">
      <c r="A71" s="11">
        <v>56</v>
      </c>
      <c r="B71" s="28" t="s">
        <v>105</v>
      </c>
      <c r="C71" s="37"/>
      <c r="D71" s="37" t="s">
        <v>36</v>
      </c>
      <c r="E71" s="45">
        <f t="shared" si="0"/>
        <v>340000</v>
      </c>
      <c r="F71" s="26">
        <v>340000</v>
      </c>
      <c r="G71" s="27"/>
      <c r="H71" s="27"/>
      <c r="I71" s="27"/>
      <c r="J71" s="27"/>
      <c r="K71" s="27"/>
      <c r="L71" s="27"/>
      <c r="M71" s="27"/>
      <c r="N71" s="27"/>
      <c r="O71" s="47">
        <v>1</v>
      </c>
      <c r="P71" s="26">
        <v>340000</v>
      </c>
      <c r="Q71" s="22">
        <f t="shared" si="1"/>
        <v>340000</v>
      </c>
      <c r="R71" s="29"/>
    </row>
    <row r="72" spans="1:18" ht="16.5" x14ac:dyDescent="0.25">
      <c r="A72" s="11">
        <v>57</v>
      </c>
      <c r="B72" s="28" t="s">
        <v>106</v>
      </c>
      <c r="C72" s="37"/>
      <c r="D72" s="37" t="s">
        <v>36</v>
      </c>
      <c r="E72" s="45">
        <f t="shared" si="0"/>
        <v>5000</v>
      </c>
      <c r="F72" s="26">
        <v>5000</v>
      </c>
      <c r="G72" s="27"/>
      <c r="H72" s="27"/>
      <c r="I72" s="27"/>
      <c r="J72" s="27"/>
      <c r="K72" s="27"/>
      <c r="L72" s="27"/>
      <c r="M72" s="27"/>
      <c r="N72" s="27"/>
      <c r="O72" s="47">
        <v>5</v>
      </c>
      <c r="P72" s="26">
        <v>5000</v>
      </c>
      <c r="Q72" s="22">
        <f t="shared" si="1"/>
        <v>25000</v>
      </c>
      <c r="R72" s="29"/>
    </row>
    <row r="73" spans="1:18" ht="16.5" x14ac:dyDescent="0.25">
      <c r="A73" s="11">
        <v>58</v>
      </c>
      <c r="B73" s="35" t="s">
        <v>107</v>
      </c>
      <c r="C73" s="36"/>
      <c r="D73" s="36" t="s">
        <v>35</v>
      </c>
      <c r="E73" s="44">
        <f t="shared" si="0"/>
        <v>2500</v>
      </c>
      <c r="F73" s="26">
        <v>2500</v>
      </c>
      <c r="G73" s="27"/>
      <c r="H73" s="27"/>
      <c r="I73" s="27"/>
      <c r="J73" s="27"/>
      <c r="K73" s="27"/>
      <c r="L73" s="27"/>
      <c r="M73" s="27"/>
      <c r="N73" s="27"/>
      <c r="O73" s="46">
        <v>300</v>
      </c>
      <c r="P73" s="26">
        <v>2500</v>
      </c>
      <c r="Q73" s="22">
        <f t="shared" si="1"/>
        <v>750000</v>
      </c>
      <c r="R73" s="29"/>
    </row>
    <row r="74" spans="1:18" ht="16.5" x14ac:dyDescent="0.25">
      <c r="A74" s="11">
        <v>59</v>
      </c>
      <c r="B74" s="35" t="s">
        <v>108</v>
      </c>
      <c r="C74" s="36" t="s">
        <v>109</v>
      </c>
      <c r="D74" s="36" t="s">
        <v>110</v>
      </c>
      <c r="E74" s="44">
        <f t="shared" si="0"/>
        <v>77000</v>
      </c>
      <c r="F74" s="26">
        <v>77000</v>
      </c>
      <c r="G74" s="27"/>
      <c r="H74" s="27"/>
      <c r="I74" s="27"/>
      <c r="J74" s="27"/>
      <c r="K74" s="27"/>
      <c r="L74" s="27"/>
      <c r="M74" s="27"/>
      <c r="N74" s="27"/>
      <c r="O74" s="46">
        <v>5</v>
      </c>
      <c r="P74" s="26">
        <v>77000</v>
      </c>
      <c r="Q74" s="22">
        <f t="shared" si="1"/>
        <v>385000</v>
      </c>
      <c r="R74" s="29"/>
    </row>
    <row r="75" spans="1:18" ht="16.5" x14ac:dyDescent="0.25">
      <c r="A75" s="11">
        <v>60</v>
      </c>
      <c r="B75" s="35" t="s">
        <v>111</v>
      </c>
      <c r="C75" s="36"/>
      <c r="D75" s="36" t="s">
        <v>42</v>
      </c>
      <c r="E75" s="44">
        <f t="shared" si="0"/>
        <v>32000</v>
      </c>
      <c r="F75" s="26">
        <v>32000</v>
      </c>
      <c r="G75" s="27"/>
      <c r="H75" s="27"/>
      <c r="I75" s="27"/>
      <c r="J75" s="27"/>
      <c r="K75" s="27"/>
      <c r="L75" s="27"/>
      <c r="M75" s="27"/>
      <c r="N75" s="27"/>
      <c r="O75" s="46">
        <v>5</v>
      </c>
      <c r="P75" s="26">
        <v>32000</v>
      </c>
      <c r="Q75" s="22">
        <f t="shared" si="1"/>
        <v>160000</v>
      </c>
      <c r="R75" s="29"/>
    </row>
    <row r="76" spans="1:18" ht="16.5" x14ac:dyDescent="0.25">
      <c r="A76" s="11">
        <v>61</v>
      </c>
      <c r="B76" s="38" t="s">
        <v>112</v>
      </c>
      <c r="C76" s="39"/>
      <c r="D76" s="39" t="s">
        <v>43</v>
      </c>
      <c r="E76" s="44">
        <f t="shared" si="0"/>
        <v>8000</v>
      </c>
      <c r="F76" s="26">
        <v>8000</v>
      </c>
      <c r="G76" s="27"/>
      <c r="H76" s="27"/>
      <c r="I76" s="27"/>
      <c r="J76" s="27"/>
      <c r="K76" s="27"/>
      <c r="L76" s="27"/>
      <c r="M76" s="27"/>
      <c r="N76" s="27"/>
      <c r="O76" s="46">
        <v>23</v>
      </c>
      <c r="P76" s="26">
        <v>8000</v>
      </c>
      <c r="Q76" s="22">
        <f t="shared" si="1"/>
        <v>184000</v>
      </c>
      <c r="R76" s="29"/>
    </row>
    <row r="77" spans="1:18" ht="16.5" x14ac:dyDescent="0.25">
      <c r="A77" s="11">
        <v>62</v>
      </c>
      <c r="B77" s="38" t="s">
        <v>113</v>
      </c>
      <c r="C77" s="39"/>
      <c r="D77" s="39" t="s">
        <v>33</v>
      </c>
      <c r="E77" s="44">
        <f t="shared" si="0"/>
        <v>120000</v>
      </c>
      <c r="F77" s="26">
        <v>120000</v>
      </c>
      <c r="G77" s="27"/>
      <c r="H77" s="27"/>
      <c r="I77" s="27"/>
      <c r="J77" s="27"/>
      <c r="K77" s="27"/>
      <c r="L77" s="27"/>
      <c r="M77" s="27"/>
      <c r="N77" s="27"/>
      <c r="O77" s="46">
        <v>1</v>
      </c>
      <c r="P77" s="26">
        <v>120000</v>
      </c>
      <c r="Q77" s="22">
        <f t="shared" si="1"/>
        <v>120000</v>
      </c>
      <c r="R77" s="29"/>
    </row>
    <row r="78" spans="1:18" ht="16.5" x14ac:dyDescent="0.25">
      <c r="A78" s="11">
        <v>63</v>
      </c>
      <c r="B78" s="40" t="s">
        <v>114</v>
      </c>
      <c r="C78" s="41" t="s">
        <v>115</v>
      </c>
      <c r="D78" s="41" t="s">
        <v>36</v>
      </c>
      <c r="E78" s="45">
        <f t="shared" ref="E78:E80" si="2">T78+V78+X78+AB78+AF78+R78+P78+N78+L78+J78+H78+Z78+AD78</f>
        <v>37000</v>
      </c>
      <c r="F78" s="26">
        <v>37000</v>
      </c>
      <c r="G78" s="27"/>
      <c r="H78" s="27"/>
      <c r="I78" s="27"/>
      <c r="J78" s="27"/>
      <c r="K78" s="27"/>
      <c r="L78" s="27"/>
      <c r="M78" s="27"/>
      <c r="N78" s="27"/>
      <c r="O78" s="47">
        <v>2</v>
      </c>
      <c r="P78" s="26">
        <v>37000</v>
      </c>
      <c r="Q78" s="22">
        <f t="shared" si="1"/>
        <v>74000</v>
      </c>
      <c r="R78" s="29"/>
    </row>
    <row r="79" spans="1:18" ht="21.75" customHeight="1" x14ac:dyDescent="0.25">
      <c r="A79" s="11">
        <v>64</v>
      </c>
      <c r="B79" s="42" t="s">
        <v>116</v>
      </c>
      <c r="C79" s="41" t="s">
        <v>117</v>
      </c>
      <c r="D79" s="41" t="s">
        <v>36</v>
      </c>
      <c r="E79" s="45">
        <f t="shared" si="2"/>
        <v>40000</v>
      </c>
      <c r="F79" s="26">
        <v>40000</v>
      </c>
      <c r="G79" s="27"/>
      <c r="H79" s="27"/>
      <c r="I79" s="27"/>
      <c r="J79" s="27"/>
      <c r="K79" s="27"/>
      <c r="L79" s="27"/>
      <c r="M79" s="27"/>
      <c r="N79" s="27"/>
      <c r="O79" s="47">
        <v>1</v>
      </c>
      <c r="P79" s="26">
        <v>40000</v>
      </c>
      <c r="Q79" s="22">
        <f t="shared" ref="Q79:Q80" si="3">+P79*O79</f>
        <v>40000</v>
      </c>
      <c r="R79" s="29"/>
    </row>
    <row r="80" spans="1:18" ht="25.5" customHeight="1" x14ac:dyDescent="0.25">
      <c r="A80" s="11">
        <v>65</v>
      </c>
      <c r="B80" s="38" t="s">
        <v>118</v>
      </c>
      <c r="C80" s="43"/>
      <c r="D80" s="39" t="s">
        <v>119</v>
      </c>
      <c r="E80" s="44">
        <f t="shared" si="2"/>
        <v>13000</v>
      </c>
      <c r="F80" s="26">
        <v>13000</v>
      </c>
      <c r="G80" s="27"/>
      <c r="H80" s="27"/>
      <c r="I80" s="27"/>
      <c r="J80" s="27"/>
      <c r="K80" s="27"/>
      <c r="L80" s="27"/>
      <c r="M80" s="27"/>
      <c r="N80" s="27"/>
      <c r="O80" s="46">
        <v>2</v>
      </c>
      <c r="P80" s="26">
        <v>13000</v>
      </c>
      <c r="Q80" s="22">
        <f t="shared" si="3"/>
        <v>26000</v>
      </c>
      <c r="R80" s="29"/>
    </row>
    <row r="81" spans="1:17" s="2" customFormat="1" ht="19.5" x14ac:dyDescent="0.3">
      <c r="A81" s="63" t="s">
        <v>23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5"/>
      <c r="Q81" s="14">
        <f>+SUM(Q16:Q80)</f>
        <v>9605600</v>
      </c>
    </row>
    <row r="82" spans="1:17" ht="19.5" x14ac:dyDescent="0.3">
      <c r="A82" s="56" t="s">
        <v>27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8"/>
      <c r="Q82" s="15">
        <f>10%*Q81</f>
        <v>960560</v>
      </c>
    </row>
    <row r="83" spans="1:17" ht="19.5" x14ac:dyDescent="0.3">
      <c r="A83" s="56" t="s">
        <v>28</v>
      </c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8"/>
      <c r="Q83" s="15">
        <f>+Q81+Q82</f>
        <v>10566160</v>
      </c>
    </row>
    <row r="84" spans="1:17" x14ac:dyDescent="0.25">
      <c r="A84" s="17" t="s">
        <v>20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ht="15.75" x14ac:dyDescent="0.25">
      <c r="A85" s="6" t="s">
        <v>26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x14ac:dyDescent="0.25">
      <c r="A86" s="55" t="s">
        <v>21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</row>
    <row r="87" spans="1:17" x14ac:dyDescent="0.25">
      <c r="A87" s="54" t="s">
        <v>22</v>
      </c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</row>
    <row r="90" spans="1:17" x14ac:dyDescent="0.25">
      <c r="O90" s="61" t="s">
        <v>29</v>
      </c>
      <c r="P90" s="61"/>
      <c r="Q90" s="61"/>
    </row>
    <row r="91" spans="1:17" ht="15.75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53" t="s">
        <v>30</v>
      </c>
      <c r="P91" s="53"/>
      <c r="Q91" s="53"/>
    </row>
    <row r="95" spans="1:17" x14ac:dyDescent="0.25">
      <c r="O95" s="61" t="s">
        <v>31</v>
      </c>
      <c r="P95" s="61"/>
      <c r="Q95" s="61"/>
    </row>
    <row r="107" spans="1:17" ht="15.75" x14ac:dyDescent="0.25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</row>
    <row r="110" spans="1:17" ht="15.75" x14ac:dyDescent="0.25">
      <c r="A110" s="53" t="s">
        <v>2</v>
      </c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</row>
  </sheetData>
  <mergeCells count="23">
    <mergeCell ref="B14:B15"/>
    <mergeCell ref="A13:Q13"/>
    <mergeCell ref="D14:D15"/>
    <mergeCell ref="E14:N14"/>
    <mergeCell ref="O14:O15"/>
    <mergeCell ref="P14:P15"/>
    <mergeCell ref="Q14:Q15"/>
    <mergeCell ref="B1:E1"/>
    <mergeCell ref="B3:S3"/>
    <mergeCell ref="A110:Q110"/>
    <mergeCell ref="A107:Q107"/>
    <mergeCell ref="A87:Q87"/>
    <mergeCell ref="A86:Q86"/>
    <mergeCell ref="A82:P82"/>
    <mergeCell ref="A83:P83"/>
    <mergeCell ref="C14:C15"/>
    <mergeCell ref="O95:Q95"/>
    <mergeCell ref="O91:Q91"/>
    <mergeCell ref="O90:Q90"/>
    <mergeCell ref="A5:Q5"/>
    <mergeCell ref="A81:P81"/>
    <mergeCell ref="A11:B11"/>
    <mergeCell ref="A14:A15"/>
  </mergeCells>
  <pageMargins left="0.2" right="0.22" top="0.25" bottom="0.28999999999999998" header="0.16" footer="0.2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VPP PHUONG NAM 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BAO YEN</cp:lastModifiedBy>
  <cp:lastPrinted>2016-10-26T04:03:48Z</cp:lastPrinted>
  <dcterms:created xsi:type="dcterms:W3CDTF">2015-11-18T08:01:54Z</dcterms:created>
  <dcterms:modified xsi:type="dcterms:W3CDTF">2016-10-27T04:07:28Z</dcterms:modified>
</cp:coreProperties>
</file>