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7755"/>
  </bookViews>
  <sheets>
    <sheet name="vpp t11" sheetId="1" r:id="rId1"/>
    <sheet name="uniform" sheetId="2" r:id="rId2"/>
    <sheet name="vpp" sheetId="3" r:id="rId3"/>
    <sheet name="sx" sheetId="4" r:id="rId4"/>
  </sheets>
  <definedNames>
    <definedName name="_xlnm._FilterDatabase" localSheetId="0" hidden="1">'vpp t11'!$H$1:$H$113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2"/>
  <c r="G65" i="1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 l="1"/>
  <c r="G45"/>
  <c r="G44"/>
  <c r="G43"/>
  <c r="G42"/>
  <c r="G41"/>
  <c r="G40"/>
  <c r="G39"/>
  <c r="G38"/>
  <c r="G37"/>
  <c r="G36"/>
  <c r="G35"/>
  <c r="G34" l="1"/>
  <c r="G33"/>
  <c r="G32"/>
  <c r="G31"/>
  <c r="G30"/>
  <c r="G29"/>
  <c r="G28"/>
  <c r="G27"/>
  <c r="G26"/>
  <c r="G25"/>
  <c r="G24"/>
  <c r="G23"/>
  <c r="G2" l="1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66" l="1"/>
  <c r="G21" i="3" l="1"/>
  <c r="G27" i="4"/>
  <c r="E31" i="2" l="1"/>
</calcChain>
</file>

<file path=xl/sharedStrings.xml><?xml version="1.0" encoding="utf-8"?>
<sst xmlns="http://schemas.openxmlformats.org/spreadsheetml/2006/main" count="366" uniqueCount="88">
  <si>
    <t>STT</t>
  </si>
  <si>
    <t>S.L</t>
  </si>
  <si>
    <t>NGÀY</t>
  </si>
  <si>
    <t>MẶT HÀNG</t>
  </si>
  <si>
    <t>ĐVT</t>
  </si>
  <si>
    <t>ĐƠN GIÁ</t>
  </si>
  <si>
    <t>THÀNH TIỀN</t>
  </si>
  <si>
    <t>TOTAL</t>
  </si>
  <si>
    <t>UNIFORM</t>
  </si>
  <si>
    <t>Office</t>
  </si>
  <si>
    <t>Approved by</t>
  </si>
  <si>
    <t>Checked by</t>
  </si>
  <si>
    <t>Prepared By</t>
  </si>
  <si>
    <t>Morten Burhn Meder</t>
  </si>
  <si>
    <t>Nguyễn Thị Thu Dung</t>
  </si>
  <si>
    <t>Nguyễn Thị Kim Liên</t>
  </si>
  <si>
    <t>production</t>
  </si>
  <si>
    <t>uniform</t>
  </si>
  <si>
    <t>office</t>
  </si>
  <si>
    <t>PRODUCTION</t>
  </si>
  <si>
    <t>cây</t>
  </si>
  <si>
    <t>ram</t>
  </si>
  <si>
    <t>xấp</t>
  </si>
  <si>
    <t>đôi</t>
  </si>
  <si>
    <t>thùng</t>
  </si>
  <si>
    <t>cái</t>
  </si>
  <si>
    <t>hộp</t>
  </si>
  <si>
    <t>cuộn</t>
  </si>
  <si>
    <t>bịch</t>
  </si>
  <si>
    <t>chai</t>
  </si>
  <si>
    <t>kg</t>
  </si>
  <si>
    <t>can</t>
  </si>
  <si>
    <t>giấy vệ sinh//paper rolls</t>
  </si>
  <si>
    <t>Áo blue//Protective gown</t>
  </si>
  <si>
    <t>khẩu trang // Mask</t>
  </si>
  <si>
    <t>găng tay len// Gloves</t>
  </si>
  <si>
    <t>giấy cuộn // paper roll</t>
  </si>
  <si>
    <t>bọc đựng rác màu xanh//dirty clothes hamper</t>
  </si>
  <si>
    <t>Vải lau//wiper</t>
  </si>
  <si>
    <t>Giấy A4//paper print size A4</t>
  </si>
  <si>
    <t>pin</t>
  </si>
  <si>
    <t>cục</t>
  </si>
  <si>
    <t>giày asia//shoes</t>
  </si>
  <si>
    <t>bao trùm giày (shoes cover)</t>
  </si>
  <si>
    <t>dây đai//straps</t>
  </si>
  <si>
    <t>lưới giăng cont//snare cover containers</t>
  </si>
  <si>
    <t>kéo//scissors for office</t>
  </si>
  <si>
    <t>bìa acord//file acord</t>
  </si>
  <si>
    <t>dây thun/vàng//elastic</t>
  </si>
  <si>
    <t>sọt rát nắp lật //recycle bin</t>
  </si>
  <si>
    <t>mộc số thứ tự //stamp</t>
  </si>
  <si>
    <t xml:space="preserve">Nhãn tommy 100 </t>
  </si>
  <si>
    <t>khăn//wiper</t>
  </si>
  <si>
    <t>Áo blue (Protective Gown)</t>
  </si>
  <si>
    <t>Bao tay len (Gloves)</t>
  </si>
  <si>
    <t>Bao trùm tóc (hair cover)</t>
  </si>
  <si>
    <t>Giấy vệ sinh (paper rolls)</t>
  </si>
  <si>
    <t>giấy A4 (paper print size A4)</t>
  </si>
  <si>
    <t>thước kẻ (ruler)</t>
  </si>
  <si>
    <t>băng keo 2 mặt (tape 2 side)</t>
  </si>
  <si>
    <t>mực dấu// red ink for stamps</t>
  </si>
  <si>
    <t>túi vải chịu nhiệt//cloth bags refractory</t>
  </si>
  <si>
    <t>bìa còng//Lever arch file</t>
  </si>
  <si>
    <t>Khẩu trang//Mask</t>
  </si>
  <si>
    <t>bấm kim plus 10</t>
  </si>
  <si>
    <t>Pin 9V sd cho cân 3kg// Battery 9V use for scale 3kg</t>
  </si>
  <si>
    <t>Omo//Soap</t>
  </si>
  <si>
    <t>lau sàn//sunlight</t>
  </si>
  <si>
    <t>chỉ may bao//thread</t>
  </si>
  <si>
    <t>Áo blue (protective grown)</t>
  </si>
  <si>
    <t>Bao trùm tóc (Hair cover)</t>
  </si>
  <si>
    <t>Giày asia//shose for worker</t>
  </si>
  <si>
    <t xml:space="preserve">hộp </t>
  </si>
  <si>
    <t>giấy vệ sinh //Paper Rolls</t>
  </si>
  <si>
    <t>Omô//Soap</t>
  </si>
  <si>
    <t>lau sàn//Sunlight</t>
  </si>
  <si>
    <t>pin 2A//Battery 2A</t>
  </si>
  <si>
    <t>Bao trùm giày (shose cover)</t>
  </si>
  <si>
    <t>giày Asia//Shoes for worker</t>
  </si>
  <si>
    <t>nước aquafinal//Water</t>
  </si>
  <si>
    <t>giấy A4//paper print</t>
  </si>
  <si>
    <t>Giấy A4 // Paper Print</t>
  </si>
  <si>
    <t>găng tay tĩnh điện//electrostatic gloves</t>
  </si>
  <si>
    <t>Rỗ nhựa vuông Hiệp Thành No.202//plastic basket</t>
  </si>
  <si>
    <t>móc dán tường//Wall hooks</t>
  </si>
  <si>
    <t xml:space="preserve">cặp </t>
  </si>
  <si>
    <t>Vỹ</t>
  </si>
  <si>
    <t>Kim bấm plus 10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</si>
</sst>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#,###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9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16" fontId="2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0" fontId="2" fillId="0" borderId="0" xfId="0" applyFont="1" applyFill="1" applyBorder="1"/>
    <xf numFmtId="0" fontId="0" fillId="0" borderId="0" xfId="0" applyFont="1" applyFill="1"/>
    <xf numFmtId="43" fontId="0" fillId="0" borderId="0" xfId="0" applyNumberFormat="1" applyFont="1" applyFill="1"/>
    <xf numFmtId="164" fontId="0" fillId="0" borderId="0" xfId="0" applyNumberFormat="1"/>
    <xf numFmtId="164" fontId="2" fillId="0" borderId="0" xfId="1" applyNumberFormat="1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/>
    <xf numFmtId="0" fontId="5" fillId="0" borderId="1" xfId="0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4" fontId="0" fillId="0" borderId="0" xfId="0" applyNumberFormat="1" applyFill="1"/>
    <xf numFmtId="0" fontId="0" fillId="0" borderId="4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/>
    </xf>
    <xf numFmtId="166" fontId="0" fillId="0" borderId="4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/>
    <xf numFmtId="0" fontId="2" fillId="0" borderId="4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164" fontId="2" fillId="0" borderId="0" xfId="1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5" fontId="2" fillId="2" borderId="1" xfId="0" applyNumberFormat="1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165" fontId="2" fillId="0" borderId="1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0" fontId="2" fillId="4" borderId="1" xfId="0" quotePrefix="1" applyFont="1" applyFill="1" applyBorder="1" applyAlignment="1">
      <alignment horizontal="center" vertical="center"/>
    </xf>
    <xf numFmtId="0" fontId="0" fillId="4" borderId="4" xfId="0" applyNumberFormat="1" applyFont="1" applyFill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16" fontId="2" fillId="4" borderId="1" xfId="0" applyNumberFormat="1" applyFont="1" applyFill="1" applyBorder="1" applyAlignment="1">
      <alignment horizontal="left" vertical="center"/>
    </xf>
    <xf numFmtId="165" fontId="2" fillId="5" borderId="1" xfId="0" applyNumberFormat="1" applyFont="1" applyFill="1" applyBorder="1" applyAlignment="1">
      <alignment horizontal="center" vertical="center"/>
    </xf>
    <xf numFmtId="0" fontId="2" fillId="5" borderId="1" xfId="0" quotePrefix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64" fontId="2" fillId="5" borderId="1" xfId="1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left"/>
    </xf>
    <xf numFmtId="0" fontId="0" fillId="2" borderId="4" xfId="0" applyNumberFormat="1" applyFont="1" applyFill="1" applyBorder="1" applyAlignment="1">
      <alignment horizontal="center"/>
    </xf>
    <xf numFmtId="166" fontId="0" fillId="2" borderId="4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1"/>
  <sheetViews>
    <sheetView tabSelected="1" topLeftCell="A28" workbookViewId="0">
      <selection activeCell="I58" sqref="I58"/>
    </sheetView>
  </sheetViews>
  <sheetFormatPr defaultRowHeight="15"/>
  <cols>
    <col min="1" max="1" width="10" customWidth="1"/>
    <col min="2" max="2" width="9.28515625" customWidth="1"/>
    <col min="3" max="3" width="34.140625" customWidth="1"/>
    <col min="4" max="4" width="8.28515625" customWidth="1"/>
    <col min="5" max="5" width="4.7109375" customWidth="1"/>
    <col min="6" max="6" width="10.42578125" style="1" bestFit="1" customWidth="1"/>
    <col min="7" max="7" width="13" style="1" customWidth="1"/>
    <col min="8" max="8" width="14.85546875" style="20" customWidth="1"/>
    <col min="9" max="9" width="14.85546875" customWidth="1"/>
    <col min="10" max="10" width="10.5703125" bestFit="1" customWidth="1"/>
    <col min="11" max="11" width="18" bestFit="1" customWidth="1"/>
    <col min="12" max="12" width="10.5703125" bestFit="1" customWidth="1"/>
  </cols>
  <sheetData>
    <row r="1" spans="1:9" s="12" customFormat="1" ht="17.25" customHeight="1">
      <c r="A1" s="26" t="s">
        <v>2</v>
      </c>
      <c r="B1" s="26" t="s">
        <v>0</v>
      </c>
      <c r="C1" s="26" t="s">
        <v>3</v>
      </c>
      <c r="D1" s="26" t="s">
        <v>4</v>
      </c>
      <c r="E1" s="26" t="s">
        <v>1</v>
      </c>
      <c r="F1" s="27" t="s">
        <v>5</v>
      </c>
      <c r="G1" s="27" t="s">
        <v>6</v>
      </c>
      <c r="H1" s="13"/>
    </row>
    <row r="2" spans="1:9" s="12" customFormat="1" ht="12.75" customHeight="1">
      <c r="A2" s="56">
        <v>42681</v>
      </c>
      <c r="B2" s="57">
        <v>1</v>
      </c>
      <c r="C2" s="58" t="s">
        <v>40</v>
      </c>
      <c r="D2" s="59" t="s">
        <v>41</v>
      </c>
      <c r="E2" s="59">
        <v>5</v>
      </c>
      <c r="F2" s="60">
        <v>9900</v>
      </c>
      <c r="G2" s="60">
        <f>E2*F2</f>
        <v>49500</v>
      </c>
      <c r="H2" s="3" t="s">
        <v>18</v>
      </c>
    </row>
    <row r="3" spans="1:9" s="12" customFormat="1" ht="12.75" customHeight="1">
      <c r="A3" s="56">
        <v>42681</v>
      </c>
      <c r="B3" s="57">
        <v>2</v>
      </c>
      <c r="C3" s="58" t="s">
        <v>42</v>
      </c>
      <c r="D3" s="59" t="s">
        <v>23</v>
      </c>
      <c r="E3" s="59">
        <v>1</v>
      </c>
      <c r="F3" s="60">
        <v>61000</v>
      </c>
      <c r="G3" s="60">
        <f t="shared" ref="G3:G65" si="0">E3*F3</f>
        <v>61000</v>
      </c>
      <c r="H3" s="3" t="s">
        <v>17</v>
      </c>
      <c r="I3" s="11"/>
    </row>
    <row r="4" spans="1:9" s="12" customFormat="1" ht="12.75" customHeight="1">
      <c r="A4" s="56">
        <v>42681</v>
      </c>
      <c r="B4" s="57">
        <v>3</v>
      </c>
      <c r="C4" s="58" t="s">
        <v>43</v>
      </c>
      <c r="D4" s="59" t="s">
        <v>23</v>
      </c>
      <c r="E4" s="59">
        <v>200</v>
      </c>
      <c r="F4" s="60">
        <v>2400</v>
      </c>
      <c r="G4" s="60">
        <f t="shared" si="0"/>
        <v>480000</v>
      </c>
      <c r="H4" s="3" t="s">
        <v>17</v>
      </c>
      <c r="I4" s="15"/>
    </row>
    <row r="5" spans="1:9" s="12" customFormat="1" ht="12.75" customHeight="1">
      <c r="A5" s="56">
        <v>42681</v>
      </c>
      <c r="B5" s="57">
        <v>4</v>
      </c>
      <c r="C5" s="58" t="s">
        <v>33</v>
      </c>
      <c r="D5" s="59" t="s">
        <v>25</v>
      </c>
      <c r="E5" s="59">
        <v>40</v>
      </c>
      <c r="F5" s="60">
        <v>20000</v>
      </c>
      <c r="G5" s="60">
        <f t="shared" si="0"/>
        <v>800000</v>
      </c>
      <c r="H5" s="3" t="s">
        <v>17</v>
      </c>
      <c r="I5" s="15"/>
    </row>
    <row r="6" spans="1:9" s="12" customFormat="1" ht="12.75" customHeight="1">
      <c r="A6" s="56">
        <v>42681</v>
      </c>
      <c r="B6" s="57">
        <v>5</v>
      </c>
      <c r="C6" s="58" t="s">
        <v>44</v>
      </c>
      <c r="D6" s="59" t="s">
        <v>27</v>
      </c>
      <c r="E6" s="59">
        <v>1</v>
      </c>
      <c r="F6" s="60">
        <v>258500</v>
      </c>
      <c r="G6" s="60">
        <f t="shared" si="0"/>
        <v>258500</v>
      </c>
      <c r="H6" s="13" t="s">
        <v>16</v>
      </c>
      <c r="I6" s="15"/>
    </row>
    <row r="7" spans="1:9" s="12" customFormat="1" ht="12.75" customHeight="1">
      <c r="A7" s="56">
        <v>42681</v>
      </c>
      <c r="B7" s="57">
        <v>6</v>
      </c>
      <c r="C7" s="58" t="s">
        <v>34</v>
      </c>
      <c r="D7" s="59" t="s">
        <v>26</v>
      </c>
      <c r="E7" s="59">
        <v>40</v>
      </c>
      <c r="F7" s="60">
        <v>31500</v>
      </c>
      <c r="G7" s="60">
        <f t="shared" si="0"/>
        <v>1260000</v>
      </c>
      <c r="H7" s="13" t="s">
        <v>17</v>
      </c>
      <c r="I7" s="15"/>
    </row>
    <row r="8" spans="1:9" s="12" customFormat="1" ht="12.75" customHeight="1">
      <c r="A8" s="56">
        <v>42681</v>
      </c>
      <c r="B8" s="57">
        <v>7</v>
      </c>
      <c r="C8" s="58" t="s">
        <v>35</v>
      </c>
      <c r="D8" s="59" t="s">
        <v>23</v>
      </c>
      <c r="E8" s="59">
        <v>50</v>
      </c>
      <c r="F8" s="60">
        <v>3800</v>
      </c>
      <c r="G8" s="60">
        <f t="shared" si="0"/>
        <v>190000</v>
      </c>
      <c r="H8" s="13" t="s">
        <v>17</v>
      </c>
    </row>
    <row r="9" spans="1:9" s="12" customFormat="1" ht="12.75" customHeight="1">
      <c r="A9" s="56">
        <v>42681</v>
      </c>
      <c r="B9" s="57">
        <v>8</v>
      </c>
      <c r="C9" s="58" t="s">
        <v>45</v>
      </c>
      <c r="D9" s="59" t="s">
        <v>27</v>
      </c>
      <c r="E9" s="59">
        <v>1</v>
      </c>
      <c r="F9" s="60">
        <v>575000</v>
      </c>
      <c r="G9" s="60">
        <f t="shared" si="0"/>
        <v>575000</v>
      </c>
      <c r="H9" s="8" t="s">
        <v>16</v>
      </c>
    </row>
    <row r="10" spans="1:9" s="12" customFormat="1" ht="12.75" customHeight="1">
      <c r="A10" s="56">
        <v>42681</v>
      </c>
      <c r="B10" s="57">
        <v>9</v>
      </c>
      <c r="C10" s="58" t="s">
        <v>36</v>
      </c>
      <c r="D10" s="59" t="s">
        <v>27</v>
      </c>
      <c r="E10" s="59">
        <v>400</v>
      </c>
      <c r="F10" s="60">
        <v>2950</v>
      </c>
      <c r="G10" s="60">
        <f t="shared" si="0"/>
        <v>1180000</v>
      </c>
      <c r="H10" s="13" t="s">
        <v>16</v>
      </c>
    </row>
    <row r="11" spans="1:9" s="12" customFormat="1" ht="12.75" customHeight="1">
      <c r="A11" s="56">
        <v>42681</v>
      </c>
      <c r="B11" s="57">
        <v>10</v>
      </c>
      <c r="C11" s="58" t="s">
        <v>38</v>
      </c>
      <c r="D11" s="59" t="s">
        <v>30</v>
      </c>
      <c r="E11" s="59">
        <v>10</v>
      </c>
      <c r="F11" s="60">
        <v>9570</v>
      </c>
      <c r="G11" s="60">
        <f t="shared" si="0"/>
        <v>95700</v>
      </c>
      <c r="H11" s="13" t="s">
        <v>16</v>
      </c>
    </row>
    <row r="12" spans="1:9" s="12" customFormat="1" ht="12.75" customHeight="1">
      <c r="A12" s="56">
        <v>42681</v>
      </c>
      <c r="B12" s="57">
        <v>11</v>
      </c>
      <c r="C12" s="58" t="s">
        <v>39</v>
      </c>
      <c r="D12" s="59" t="s">
        <v>21</v>
      </c>
      <c r="E12" s="59">
        <v>10</v>
      </c>
      <c r="F12" s="60">
        <v>59950</v>
      </c>
      <c r="G12" s="60">
        <f t="shared" si="0"/>
        <v>599500</v>
      </c>
      <c r="H12" s="13" t="s">
        <v>18</v>
      </c>
    </row>
    <row r="13" spans="1:9" s="12" customFormat="1" ht="12.75" customHeight="1">
      <c r="A13" s="56">
        <v>42681</v>
      </c>
      <c r="B13" s="57">
        <v>12</v>
      </c>
      <c r="C13" s="58" t="s">
        <v>46</v>
      </c>
      <c r="D13" s="59" t="s">
        <v>20</v>
      </c>
      <c r="E13" s="59">
        <v>3</v>
      </c>
      <c r="F13" s="60">
        <v>13200</v>
      </c>
      <c r="G13" s="60">
        <f t="shared" si="0"/>
        <v>39600</v>
      </c>
      <c r="H13" s="13" t="s">
        <v>18</v>
      </c>
    </row>
    <row r="14" spans="1:9" s="12" customFormat="1" ht="12.75" customHeight="1">
      <c r="A14" s="56">
        <v>42681</v>
      </c>
      <c r="B14" s="57">
        <v>13</v>
      </c>
      <c r="C14" s="58" t="s">
        <v>47</v>
      </c>
      <c r="D14" s="59" t="s">
        <v>25</v>
      </c>
      <c r="E14" s="59">
        <v>10</v>
      </c>
      <c r="F14" s="60">
        <v>6050</v>
      </c>
      <c r="G14" s="60">
        <f t="shared" si="0"/>
        <v>60500</v>
      </c>
      <c r="H14" s="13" t="s">
        <v>18</v>
      </c>
    </row>
    <row r="15" spans="1:9" s="12" customFormat="1" ht="12.75" customHeight="1">
      <c r="A15" s="56">
        <v>42681</v>
      </c>
      <c r="B15" s="57">
        <v>14</v>
      </c>
      <c r="C15" s="58" t="s">
        <v>48</v>
      </c>
      <c r="D15" s="59" t="s">
        <v>28</v>
      </c>
      <c r="E15" s="59">
        <v>200</v>
      </c>
      <c r="F15" s="60">
        <v>39000</v>
      </c>
      <c r="G15" s="60">
        <f t="shared" si="0"/>
        <v>7800000</v>
      </c>
      <c r="H15" s="13" t="s">
        <v>16</v>
      </c>
    </row>
    <row r="16" spans="1:9" s="12" customFormat="1" ht="12.75" customHeight="1">
      <c r="A16" s="56">
        <v>42681</v>
      </c>
      <c r="B16" s="57">
        <v>15</v>
      </c>
      <c r="C16" s="58" t="s">
        <v>49</v>
      </c>
      <c r="D16" s="59" t="s">
        <v>25</v>
      </c>
      <c r="E16" s="59">
        <v>1</v>
      </c>
      <c r="F16" s="60">
        <v>62000</v>
      </c>
      <c r="G16" s="60">
        <f t="shared" si="0"/>
        <v>62000</v>
      </c>
      <c r="H16" s="13" t="s">
        <v>18</v>
      </c>
    </row>
    <row r="17" spans="1:10" s="12" customFormat="1" ht="12.75" customHeight="1">
      <c r="A17" s="56">
        <v>42681</v>
      </c>
      <c r="B17" s="57">
        <v>16</v>
      </c>
      <c r="C17" s="61" t="s">
        <v>50</v>
      </c>
      <c r="D17" s="59" t="s">
        <v>25</v>
      </c>
      <c r="E17" s="59">
        <v>5</v>
      </c>
      <c r="F17" s="60">
        <v>385000</v>
      </c>
      <c r="G17" s="60">
        <f t="shared" si="0"/>
        <v>1925000</v>
      </c>
      <c r="H17" s="13" t="s">
        <v>16</v>
      </c>
    </row>
    <row r="18" spans="1:10" s="12" customFormat="1" ht="12.75" customHeight="1">
      <c r="A18" s="56">
        <v>42681</v>
      </c>
      <c r="B18" s="57">
        <v>17</v>
      </c>
      <c r="C18" s="62"/>
      <c r="D18" s="59" t="s">
        <v>25</v>
      </c>
      <c r="E18" s="59">
        <v>2</v>
      </c>
      <c r="F18" s="60">
        <v>143000</v>
      </c>
      <c r="G18" s="60">
        <f t="shared" si="0"/>
        <v>286000</v>
      </c>
      <c r="H18" s="13" t="s">
        <v>16</v>
      </c>
    </row>
    <row r="19" spans="1:10" s="12" customFormat="1" ht="12.75" customHeight="1">
      <c r="A19" s="56">
        <v>42681</v>
      </c>
      <c r="B19" s="57">
        <v>18</v>
      </c>
      <c r="C19" s="62"/>
      <c r="D19" s="59" t="s">
        <v>25</v>
      </c>
      <c r="E19" s="59">
        <v>10</v>
      </c>
      <c r="F19" s="60">
        <v>224400</v>
      </c>
      <c r="G19" s="60">
        <f t="shared" si="0"/>
        <v>2244000</v>
      </c>
      <c r="H19" s="13" t="s">
        <v>16</v>
      </c>
    </row>
    <row r="20" spans="1:10" s="12" customFormat="1" ht="12.75" customHeight="1">
      <c r="A20" s="56">
        <v>42681</v>
      </c>
      <c r="B20" s="57">
        <v>19</v>
      </c>
      <c r="C20" s="63"/>
      <c r="D20" s="59" t="s">
        <v>25</v>
      </c>
      <c r="E20" s="59">
        <v>2</v>
      </c>
      <c r="F20" s="60">
        <v>59400</v>
      </c>
      <c r="G20" s="60">
        <f t="shared" si="0"/>
        <v>118800</v>
      </c>
      <c r="H20" s="8" t="s">
        <v>16</v>
      </c>
    </row>
    <row r="21" spans="1:10" s="12" customFormat="1" ht="12.75" customHeight="1">
      <c r="A21" s="56">
        <v>42681</v>
      </c>
      <c r="B21" s="57">
        <v>20</v>
      </c>
      <c r="C21" s="58" t="s">
        <v>51</v>
      </c>
      <c r="D21" s="59" t="s">
        <v>22</v>
      </c>
      <c r="E21" s="59">
        <v>10</v>
      </c>
      <c r="F21" s="60">
        <v>8360</v>
      </c>
      <c r="G21" s="60">
        <f t="shared" si="0"/>
        <v>83600</v>
      </c>
      <c r="H21" s="8" t="s">
        <v>18</v>
      </c>
    </row>
    <row r="22" spans="1:10" s="12" customFormat="1" ht="12.75" customHeight="1">
      <c r="A22" s="56">
        <v>42681</v>
      </c>
      <c r="B22" s="57">
        <v>21</v>
      </c>
      <c r="C22" s="58" t="s">
        <v>52</v>
      </c>
      <c r="D22" s="59" t="s">
        <v>25</v>
      </c>
      <c r="E22" s="59">
        <v>30</v>
      </c>
      <c r="F22" s="60">
        <v>4400</v>
      </c>
      <c r="G22" s="60">
        <f t="shared" si="0"/>
        <v>132000</v>
      </c>
      <c r="H22" s="8" t="s">
        <v>16</v>
      </c>
    </row>
    <row r="23" spans="1:10" s="12" customFormat="1" ht="12.75" customHeight="1">
      <c r="A23" s="64">
        <v>42685</v>
      </c>
      <c r="B23" s="65">
        <v>22</v>
      </c>
      <c r="C23" s="66" t="s">
        <v>40</v>
      </c>
      <c r="D23" s="67" t="s">
        <v>41</v>
      </c>
      <c r="E23" s="67">
        <v>10</v>
      </c>
      <c r="F23" s="68">
        <v>3600</v>
      </c>
      <c r="G23" s="68">
        <f t="shared" si="0"/>
        <v>36000</v>
      </c>
      <c r="H23" s="8" t="s">
        <v>18</v>
      </c>
    </row>
    <row r="24" spans="1:10" s="12" customFormat="1" ht="12.75" customHeight="1">
      <c r="A24" s="64">
        <v>42685</v>
      </c>
      <c r="B24" s="65">
        <v>23</v>
      </c>
      <c r="C24" s="69" t="s">
        <v>53</v>
      </c>
      <c r="D24" s="67" t="s">
        <v>25</v>
      </c>
      <c r="E24" s="67">
        <v>60</v>
      </c>
      <c r="F24" s="68">
        <v>20000</v>
      </c>
      <c r="G24" s="68">
        <f t="shared" si="0"/>
        <v>1200000</v>
      </c>
      <c r="H24" s="13" t="s">
        <v>17</v>
      </c>
    </row>
    <row r="25" spans="1:10" s="16" customFormat="1" ht="12.75" customHeight="1">
      <c r="A25" s="64">
        <v>42685</v>
      </c>
      <c r="B25" s="65">
        <v>24</v>
      </c>
      <c r="C25" s="69" t="s">
        <v>54</v>
      </c>
      <c r="D25" s="67" t="s">
        <v>23</v>
      </c>
      <c r="E25" s="67">
        <v>40</v>
      </c>
      <c r="F25" s="68">
        <v>3800</v>
      </c>
      <c r="G25" s="68">
        <f t="shared" si="0"/>
        <v>152000</v>
      </c>
      <c r="H25" s="13" t="s">
        <v>17</v>
      </c>
      <c r="J25" s="17"/>
    </row>
    <row r="26" spans="1:10" s="16" customFormat="1" ht="12.75" customHeight="1">
      <c r="A26" s="64">
        <v>42685</v>
      </c>
      <c r="B26" s="65">
        <v>25</v>
      </c>
      <c r="C26" s="69" t="s">
        <v>55</v>
      </c>
      <c r="D26" s="67" t="s">
        <v>25</v>
      </c>
      <c r="E26" s="67">
        <v>300</v>
      </c>
      <c r="F26" s="68">
        <v>980</v>
      </c>
      <c r="G26" s="68">
        <f t="shared" si="0"/>
        <v>294000</v>
      </c>
      <c r="H26" s="13" t="s">
        <v>17</v>
      </c>
      <c r="J26" s="17"/>
    </row>
    <row r="27" spans="1:10" s="12" customFormat="1" ht="12.75" customHeight="1">
      <c r="A27" s="64">
        <v>42685</v>
      </c>
      <c r="B27" s="65">
        <v>26</v>
      </c>
      <c r="C27" s="70" t="s">
        <v>56</v>
      </c>
      <c r="D27" s="67" t="s">
        <v>27</v>
      </c>
      <c r="E27" s="67">
        <v>400</v>
      </c>
      <c r="F27" s="68">
        <v>2950</v>
      </c>
      <c r="G27" s="68">
        <f t="shared" si="0"/>
        <v>1180000</v>
      </c>
      <c r="H27" s="13" t="s">
        <v>16</v>
      </c>
    </row>
    <row r="28" spans="1:10" s="12" customFormat="1" ht="12.75" customHeight="1">
      <c r="A28" s="64">
        <v>42685</v>
      </c>
      <c r="B28" s="65">
        <v>27</v>
      </c>
      <c r="C28" s="70" t="s">
        <v>57</v>
      </c>
      <c r="D28" s="67" t="s">
        <v>21</v>
      </c>
      <c r="E28" s="67">
        <v>3</v>
      </c>
      <c r="F28" s="68">
        <v>47300</v>
      </c>
      <c r="G28" s="68">
        <f t="shared" si="0"/>
        <v>141900</v>
      </c>
      <c r="H28" s="13" t="s">
        <v>18</v>
      </c>
    </row>
    <row r="29" spans="1:10" s="12" customFormat="1" ht="12.75" customHeight="1">
      <c r="A29" s="64">
        <v>42685</v>
      </c>
      <c r="B29" s="65">
        <v>28</v>
      </c>
      <c r="C29" s="69" t="s">
        <v>58</v>
      </c>
      <c r="D29" s="67" t="s">
        <v>20</v>
      </c>
      <c r="E29" s="67">
        <v>3</v>
      </c>
      <c r="F29" s="68">
        <v>4500</v>
      </c>
      <c r="G29" s="68">
        <f t="shared" si="0"/>
        <v>13500</v>
      </c>
      <c r="H29" s="13" t="s">
        <v>18</v>
      </c>
    </row>
    <row r="30" spans="1:10" s="12" customFormat="1" ht="12.75" customHeight="1">
      <c r="A30" s="64">
        <v>42685</v>
      </c>
      <c r="B30" s="65">
        <v>29</v>
      </c>
      <c r="C30" s="69" t="s">
        <v>59</v>
      </c>
      <c r="D30" s="67" t="s">
        <v>27</v>
      </c>
      <c r="E30" s="67">
        <v>10</v>
      </c>
      <c r="F30" s="68">
        <v>4400</v>
      </c>
      <c r="G30" s="68">
        <f t="shared" si="0"/>
        <v>44000</v>
      </c>
      <c r="H30" s="13" t="s">
        <v>18</v>
      </c>
    </row>
    <row r="31" spans="1:10" s="12" customFormat="1" ht="12.75" customHeight="1">
      <c r="A31" s="64">
        <v>42685</v>
      </c>
      <c r="B31" s="65">
        <v>30</v>
      </c>
      <c r="C31" s="69" t="s">
        <v>60</v>
      </c>
      <c r="D31" s="67" t="s">
        <v>29</v>
      </c>
      <c r="E31" s="67">
        <v>2</v>
      </c>
      <c r="F31" s="68">
        <v>44500</v>
      </c>
      <c r="G31" s="68">
        <f t="shared" si="0"/>
        <v>89000</v>
      </c>
      <c r="H31" s="13" t="s">
        <v>18</v>
      </c>
    </row>
    <row r="32" spans="1:10" s="12" customFormat="1" ht="12.75" customHeight="1">
      <c r="A32" s="64">
        <v>42685</v>
      </c>
      <c r="B32" s="65">
        <v>31</v>
      </c>
      <c r="C32" s="70" t="s">
        <v>61</v>
      </c>
      <c r="D32" s="67" t="s">
        <v>25</v>
      </c>
      <c r="E32" s="67">
        <v>3</v>
      </c>
      <c r="F32" s="68">
        <v>120000</v>
      </c>
      <c r="G32" s="68">
        <f t="shared" si="0"/>
        <v>360000</v>
      </c>
      <c r="H32" s="13" t="s">
        <v>16</v>
      </c>
    </row>
    <row r="33" spans="1:8" s="12" customFormat="1" ht="12.75" customHeight="1">
      <c r="A33" s="64">
        <v>42685</v>
      </c>
      <c r="B33" s="65">
        <v>32</v>
      </c>
      <c r="C33" s="69" t="s">
        <v>62</v>
      </c>
      <c r="D33" s="67" t="s">
        <v>25</v>
      </c>
      <c r="E33" s="67">
        <v>3</v>
      </c>
      <c r="F33" s="68">
        <v>34100</v>
      </c>
      <c r="G33" s="68">
        <f t="shared" si="0"/>
        <v>102300</v>
      </c>
      <c r="H33" s="13" t="s">
        <v>18</v>
      </c>
    </row>
    <row r="34" spans="1:8" s="12" customFormat="1" ht="12.75" customHeight="1">
      <c r="A34" s="64">
        <v>42685</v>
      </c>
      <c r="B34" s="65">
        <v>33</v>
      </c>
      <c r="C34" s="69" t="s">
        <v>48</v>
      </c>
      <c r="D34" s="67" t="s">
        <v>28</v>
      </c>
      <c r="E34" s="67">
        <v>200</v>
      </c>
      <c r="F34" s="68">
        <v>39000</v>
      </c>
      <c r="G34" s="68">
        <f t="shared" si="0"/>
        <v>7800000</v>
      </c>
      <c r="H34" s="13" t="s">
        <v>16</v>
      </c>
    </row>
    <row r="35" spans="1:8" s="12" customFormat="1" ht="12.75" customHeight="1">
      <c r="A35" s="41">
        <v>42695</v>
      </c>
      <c r="B35" s="42">
        <v>34</v>
      </c>
      <c r="C35" s="43" t="s">
        <v>63</v>
      </c>
      <c r="D35" s="44" t="s">
        <v>72</v>
      </c>
      <c r="E35" s="44">
        <v>40</v>
      </c>
      <c r="F35" s="45">
        <v>31500</v>
      </c>
      <c r="G35" s="45">
        <f t="shared" si="0"/>
        <v>1260000</v>
      </c>
      <c r="H35" s="13" t="s">
        <v>17</v>
      </c>
    </row>
    <row r="36" spans="1:8" s="12" customFormat="1" ht="12.75" customHeight="1">
      <c r="A36" s="41">
        <v>42695</v>
      </c>
      <c r="B36" s="42">
        <v>35</v>
      </c>
      <c r="C36" s="43" t="s">
        <v>64</v>
      </c>
      <c r="D36" s="44" t="s">
        <v>25</v>
      </c>
      <c r="E36" s="44">
        <v>20</v>
      </c>
      <c r="F36" s="45">
        <v>27500</v>
      </c>
      <c r="G36" s="45">
        <f t="shared" si="0"/>
        <v>550000</v>
      </c>
      <c r="H36" s="13" t="s">
        <v>16</v>
      </c>
    </row>
    <row r="37" spans="1:8" s="12" customFormat="1" ht="12.75" customHeight="1">
      <c r="A37" s="41">
        <v>42695</v>
      </c>
      <c r="B37" s="42">
        <v>36</v>
      </c>
      <c r="C37" s="43" t="s">
        <v>65</v>
      </c>
      <c r="D37" s="44" t="s">
        <v>41</v>
      </c>
      <c r="E37" s="44">
        <v>10</v>
      </c>
      <c r="F37" s="45">
        <v>16500</v>
      </c>
      <c r="G37" s="45">
        <f t="shared" si="0"/>
        <v>165000</v>
      </c>
      <c r="H37" s="13" t="s">
        <v>18</v>
      </c>
    </row>
    <row r="38" spans="1:8" s="12" customFormat="1" ht="12.75" customHeight="1">
      <c r="A38" s="41">
        <v>42695</v>
      </c>
      <c r="B38" s="42">
        <v>37</v>
      </c>
      <c r="C38" s="43" t="s">
        <v>32</v>
      </c>
      <c r="D38" s="44" t="s">
        <v>27</v>
      </c>
      <c r="E38" s="44">
        <v>300</v>
      </c>
      <c r="F38" s="45">
        <v>2950</v>
      </c>
      <c r="G38" s="45">
        <f t="shared" si="0"/>
        <v>885000</v>
      </c>
      <c r="H38" s="13" t="s">
        <v>16</v>
      </c>
    </row>
    <row r="39" spans="1:8" s="12" customFormat="1" ht="12.75" customHeight="1">
      <c r="A39" s="41">
        <v>42695</v>
      </c>
      <c r="B39" s="42">
        <v>38</v>
      </c>
      <c r="C39" s="43" t="s">
        <v>66</v>
      </c>
      <c r="D39" s="44" t="s">
        <v>28</v>
      </c>
      <c r="E39" s="44">
        <v>1</v>
      </c>
      <c r="F39" s="45">
        <v>137500</v>
      </c>
      <c r="G39" s="45">
        <f t="shared" si="0"/>
        <v>137500</v>
      </c>
      <c r="H39" s="13" t="s">
        <v>16</v>
      </c>
    </row>
    <row r="40" spans="1:8" s="12" customFormat="1" ht="12.75" customHeight="1">
      <c r="A40" s="41">
        <v>42695</v>
      </c>
      <c r="B40" s="42">
        <v>39</v>
      </c>
      <c r="C40" s="43" t="s">
        <v>67</v>
      </c>
      <c r="D40" s="44" t="s">
        <v>31</v>
      </c>
      <c r="E40" s="44">
        <v>1</v>
      </c>
      <c r="F40" s="45">
        <v>90200</v>
      </c>
      <c r="G40" s="45">
        <f t="shared" si="0"/>
        <v>90200</v>
      </c>
      <c r="H40" s="13" t="s">
        <v>16</v>
      </c>
    </row>
    <row r="41" spans="1:8" s="12" customFormat="1" ht="12.75" customHeight="1">
      <c r="A41" s="41">
        <v>42695</v>
      </c>
      <c r="B41" s="42">
        <v>40</v>
      </c>
      <c r="C41" s="43" t="s">
        <v>68</v>
      </c>
      <c r="D41" s="44" t="s">
        <v>27</v>
      </c>
      <c r="E41" s="44">
        <v>30</v>
      </c>
      <c r="F41" s="45">
        <v>22550</v>
      </c>
      <c r="G41" s="45">
        <f t="shared" si="0"/>
        <v>676500</v>
      </c>
      <c r="H41" s="13" t="s">
        <v>16</v>
      </c>
    </row>
    <row r="42" spans="1:8" s="12" customFormat="1" ht="12.75" customHeight="1">
      <c r="A42" s="41">
        <v>42695</v>
      </c>
      <c r="B42" s="42">
        <v>41</v>
      </c>
      <c r="C42" s="43" t="s">
        <v>69</v>
      </c>
      <c r="D42" s="44" t="s">
        <v>25</v>
      </c>
      <c r="E42" s="44">
        <v>40</v>
      </c>
      <c r="F42" s="45">
        <v>20000</v>
      </c>
      <c r="G42" s="45">
        <f t="shared" si="0"/>
        <v>800000</v>
      </c>
      <c r="H42" s="13" t="s">
        <v>17</v>
      </c>
    </row>
    <row r="43" spans="1:8" s="12" customFormat="1" ht="12.75" customHeight="1">
      <c r="A43" s="41">
        <v>42695</v>
      </c>
      <c r="B43" s="42">
        <v>42</v>
      </c>
      <c r="C43" s="43" t="s">
        <v>54</v>
      </c>
      <c r="D43" s="44" t="s">
        <v>23</v>
      </c>
      <c r="E43" s="44">
        <v>50</v>
      </c>
      <c r="F43" s="45">
        <v>3800</v>
      </c>
      <c r="G43" s="45">
        <f t="shared" si="0"/>
        <v>190000</v>
      </c>
      <c r="H43" s="13" t="s">
        <v>17</v>
      </c>
    </row>
    <row r="44" spans="1:8" s="12" customFormat="1" ht="12.75" customHeight="1">
      <c r="A44" s="41">
        <v>42695</v>
      </c>
      <c r="B44" s="42">
        <v>43</v>
      </c>
      <c r="C44" s="43" t="s">
        <v>70</v>
      </c>
      <c r="D44" s="44" t="s">
        <v>25</v>
      </c>
      <c r="E44" s="44">
        <v>200</v>
      </c>
      <c r="F44" s="45">
        <v>980</v>
      </c>
      <c r="G44" s="45">
        <f t="shared" si="0"/>
        <v>196000</v>
      </c>
      <c r="H44" s="13" t="s">
        <v>17</v>
      </c>
    </row>
    <row r="45" spans="1:8" s="12" customFormat="1" ht="12.75" customHeight="1">
      <c r="A45" s="41">
        <v>42695</v>
      </c>
      <c r="B45" s="42">
        <v>44</v>
      </c>
      <c r="C45" s="43" t="s">
        <v>71</v>
      </c>
      <c r="D45" s="44" t="s">
        <v>23</v>
      </c>
      <c r="E45" s="44">
        <v>1</v>
      </c>
      <c r="F45" s="45">
        <v>61000</v>
      </c>
      <c r="G45" s="45">
        <f t="shared" si="0"/>
        <v>61000</v>
      </c>
      <c r="H45" s="13" t="s">
        <v>17</v>
      </c>
    </row>
    <row r="46" spans="1:8" s="32" customFormat="1">
      <c r="A46" s="41">
        <v>42695</v>
      </c>
      <c r="B46" s="42">
        <v>45</v>
      </c>
      <c r="C46" s="76" t="s">
        <v>71</v>
      </c>
      <c r="D46" s="77" t="s">
        <v>23</v>
      </c>
      <c r="E46" s="77">
        <v>1</v>
      </c>
      <c r="F46" s="78">
        <v>61000</v>
      </c>
      <c r="G46" s="45">
        <f t="shared" si="0"/>
        <v>61000</v>
      </c>
      <c r="H46" s="34" t="s">
        <v>17</v>
      </c>
    </row>
    <row r="47" spans="1:8" s="12" customFormat="1" ht="12.75" customHeight="1">
      <c r="A47" s="71">
        <v>42702</v>
      </c>
      <c r="B47" s="72">
        <v>46</v>
      </c>
      <c r="C47" s="73" t="s">
        <v>73</v>
      </c>
      <c r="D47" s="74" t="s">
        <v>27</v>
      </c>
      <c r="E47" s="74">
        <v>300</v>
      </c>
      <c r="F47" s="75">
        <v>2950</v>
      </c>
      <c r="G47" s="75">
        <f t="shared" si="0"/>
        <v>885000</v>
      </c>
      <c r="H47" s="13" t="s">
        <v>16</v>
      </c>
    </row>
    <row r="48" spans="1:8" s="12" customFormat="1" ht="12.75" customHeight="1">
      <c r="A48" s="71">
        <v>42702</v>
      </c>
      <c r="B48" s="72">
        <v>47</v>
      </c>
      <c r="C48" s="73" t="s">
        <v>37</v>
      </c>
      <c r="D48" s="74" t="s">
        <v>27</v>
      </c>
      <c r="E48" s="74">
        <v>20</v>
      </c>
      <c r="F48" s="75">
        <v>15950</v>
      </c>
      <c r="G48" s="75">
        <f t="shared" si="0"/>
        <v>319000</v>
      </c>
      <c r="H48" s="13" t="s">
        <v>16</v>
      </c>
    </row>
    <row r="49" spans="1:11" s="12" customFormat="1" ht="12.75" customHeight="1">
      <c r="A49" s="71">
        <v>42702</v>
      </c>
      <c r="B49" s="72">
        <v>48</v>
      </c>
      <c r="C49" s="73" t="s">
        <v>74</v>
      </c>
      <c r="D49" s="74" t="s">
        <v>28</v>
      </c>
      <c r="E49" s="74">
        <v>1</v>
      </c>
      <c r="F49" s="75">
        <v>137500</v>
      </c>
      <c r="G49" s="75">
        <f t="shared" si="0"/>
        <v>137500</v>
      </c>
      <c r="H49" s="13" t="s">
        <v>16</v>
      </c>
    </row>
    <row r="50" spans="1:11" s="12" customFormat="1" ht="12.75" customHeight="1">
      <c r="A50" s="71">
        <v>42702</v>
      </c>
      <c r="B50" s="72">
        <v>49</v>
      </c>
      <c r="C50" s="73" t="s">
        <v>75</v>
      </c>
      <c r="D50" s="74" t="s">
        <v>29</v>
      </c>
      <c r="E50" s="74">
        <v>1</v>
      </c>
      <c r="F50" s="75">
        <v>90200</v>
      </c>
      <c r="G50" s="75">
        <f t="shared" si="0"/>
        <v>90200</v>
      </c>
      <c r="H50" s="13" t="s">
        <v>16</v>
      </c>
    </row>
    <row r="51" spans="1:11" s="12" customFormat="1" ht="12.75" customHeight="1">
      <c r="A51" s="71">
        <v>42702</v>
      </c>
      <c r="B51" s="72">
        <v>50</v>
      </c>
      <c r="C51" s="73" t="s">
        <v>76</v>
      </c>
      <c r="D51" s="74" t="s">
        <v>85</v>
      </c>
      <c r="E51" s="74">
        <v>5</v>
      </c>
      <c r="F51" s="75">
        <v>28600</v>
      </c>
      <c r="G51" s="75">
        <f t="shared" si="0"/>
        <v>143000</v>
      </c>
      <c r="H51" s="13" t="s">
        <v>18</v>
      </c>
    </row>
    <row r="52" spans="1:11" s="12" customFormat="1" ht="12.75" customHeight="1">
      <c r="A52" s="71">
        <v>42702</v>
      </c>
      <c r="B52" s="72">
        <v>51</v>
      </c>
      <c r="C52" s="73" t="s">
        <v>69</v>
      </c>
      <c r="D52" s="74" t="s">
        <v>25</v>
      </c>
      <c r="E52" s="74">
        <v>50</v>
      </c>
      <c r="F52" s="75">
        <v>20000</v>
      </c>
      <c r="G52" s="75">
        <f t="shared" si="0"/>
        <v>1000000</v>
      </c>
      <c r="H52" s="13" t="s">
        <v>17</v>
      </c>
      <c r="K52" s="24"/>
    </row>
    <row r="53" spans="1:11" s="12" customFormat="1" ht="12.75" customHeight="1">
      <c r="A53" s="71">
        <v>42702</v>
      </c>
      <c r="B53" s="72">
        <v>52</v>
      </c>
      <c r="C53" s="73" t="s">
        <v>63</v>
      </c>
      <c r="D53" s="74" t="s">
        <v>26</v>
      </c>
      <c r="E53" s="74">
        <v>30</v>
      </c>
      <c r="F53" s="75">
        <v>31500</v>
      </c>
      <c r="G53" s="75">
        <f t="shared" si="0"/>
        <v>945000</v>
      </c>
      <c r="H53" s="13" t="s">
        <v>17</v>
      </c>
      <c r="K53" s="24"/>
    </row>
    <row r="54" spans="1:11" s="12" customFormat="1" ht="12.75" customHeight="1">
      <c r="A54" s="71">
        <v>42702</v>
      </c>
      <c r="B54" s="72">
        <v>53</v>
      </c>
      <c r="C54" s="73" t="s">
        <v>54</v>
      </c>
      <c r="D54" s="74" t="s">
        <v>23</v>
      </c>
      <c r="E54" s="74">
        <v>30</v>
      </c>
      <c r="F54" s="75">
        <v>3800</v>
      </c>
      <c r="G54" s="75">
        <f t="shared" si="0"/>
        <v>114000</v>
      </c>
      <c r="H54" s="13" t="s">
        <v>17</v>
      </c>
      <c r="K54" s="24"/>
    </row>
    <row r="55" spans="1:11" s="12" customFormat="1" ht="12.75" customHeight="1">
      <c r="A55" s="71">
        <v>42702</v>
      </c>
      <c r="B55" s="72">
        <v>54</v>
      </c>
      <c r="C55" s="73" t="s">
        <v>70</v>
      </c>
      <c r="D55" s="74" t="s">
        <v>25</v>
      </c>
      <c r="E55" s="74">
        <v>400</v>
      </c>
      <c r="F55" s="75">
        <v>980</v>
      </c>
      <c r="G55" s="75">
        <f t="shared" si="0"/>
        <v>392000</v>
      </c>
      <c r="H55" s="13" t="s">
        <v>17</v>
      </c>
      <c r="K55" s="24"/>
    </row>
    <row r="56" spans="1:11" s="12" customFormat="1" ht="12.75" customHeight="1">
      <c r="A56" s="71">
        <v>42702</v>
      </c>
      <c r="B56" s="72">
        <v>55</v>
      </c>
      <c r="C56" s="73" t="s">
        <v>77</v>
      </c>
      <c r="D56" s="74" t="s">
        <v>23</v>
      </c>
      <c r="E56" s="74">
        <v>250</v>
      </c>
      <c r="F56" s="75">
        <v>2400</v>
      </c>
      <c r="G56" s="75">
        <f t="shared" si="0"/>
        <v>600000</v>
      </c>
      <c r="H56" s="13" t="s">
        <v>17</v>
      </c>
      <c r="K56" s="24"/>
    </row>
    <row r="57" spans="1:11" s="12" customFormat="1" ht="12.75" customHeight="1">
      <c r="A57" s="71">
        <v>42702</v>
      </c>
      <c r="B57" s="72">
        <v>56</v>
      </c>
      <c r="C57" s="73" t="s">
        <v>78</v>
      </c>
      <c r="D57" s="74" t="s">
        <v>23</v>
      </c>
      <c r="E57" s="74">
        <v>1</v>
      </c>
      <c r="F57" s="75">
        <v>61000</v>
      </c>
      <c r="G57" s="75">
        <f t="shared" si="0"/>
        <v>61000</v>
      </c>
      <c r="H57" s="13" t="s">
        <v>17</v>
      </c>
      <c r="K57" s="24"/>
    </row>
    <row r="58" spans="1:11" s="12" customFormat="1" ht="12.75" customHeight="1">
      <c r="A58" s="71">
        <v>42702</v>
      </c>
      <c r="B58" s="72">
        <v>57</v>
      </c>
      <c r="C58" s="73" t="s">
        <v>78</v>
      </c>
      <c r="D58" s="74" t="s">
        <v>23</v>
      </c>
      <c r="E58" s="74">
        <v>1</v>
      </c>
      <c r="F58" s="75">
        <v>61000</v>
      </c>
      <c r="G58" s="75">
        <f t="shared" si="0"/>
        <v>61000</v>
      </c>
      <c r="H58" s="13" t="s">
        <v>17</v>
      </c>
      <c r="K58" s="24"/>
    </row>
    <row r="59" spans="1:11" s="12" customFormat="1" ht="12.75" customHeight="1">
      <c r="A59" s="71">
        <v>42702</v>
      </c>
      <c r="B59" s="72">
        <v>58</v>
      </c>
      <c r="C59" s="73" t="s">
        <v>79</v>
      </c>
      <c r="D59" s="74" t="s">
        <v>24</v>
      </c>
      <c r="E59" s="74">
        <v>1</v>
      </c>
      <c r="F59" s="75">
        <v>82000</v>
      </c>
      <c r="G59" s="75">
        <f t="shared" si="0"/>
        <v>82000</v>
      </c>
      <c r="H59" s="13" t="s">
        <v>18</v>
      </c>
      <c r="K59" s="24"/>
    </row>
    <row r="60" spans="1:11" s="12" customFormat="1" ht="12.75" customHeight="1">
      <c r="A60" s="71">
        <v>42702</v>
      </c>
      <c r="B60" s="72">
        <v>59</v>
      </c>
      <c r="C60" s="73" t="s">
        <v>80</v>
      </c>
      <c r="D60" s="74" t="s">
        <v>21</v>
      </c>
      <c r="E60" s="74">
        <v>3</v>
      </c>
      <c r="F60" s="75">
        <v>47300</v>
      </c>
      <c r="G60" s="75">
        <f t="shared" si="0"/>
        <v>141900</v>
      </c>
      <c r="H60" s="13" t="s">
        <v>18</v>
      </c>
      <c r="K60" s="24"/>
    </row>
    <row r="61" spans="1:11" s="12" customFormat="1" ht="12.75" customHeight="1">
      <c r="A61" s="71">
        <v>42702</v>
      </c>
      <c r="B61" s="72">
        <v>60</v>
      </c>
      <c r="C61" s="73" t="s">
        <v>81</v>
      </c>
      <c r="D61" s="74" t="s">
        <v>21</v>
      </c>
      <c r="E61" s="74">
        <v>5</v>
      </c>
      <c r="F61" s="75">
        <v>59950</v>
      </c>
      <c r="G61" s="75">
        <f t="shared" si="0"/>
        <v>299750</v>
      </c>
      <c r="H61" s="13" t="s">
        <v>18</v>
      </c>
      <c r="K61" s="24"/>
    </row>
    <row r="62" spans="1:11" s="12" customFormat="1" ht="12.75" customHeight="1">
      <c r="A62" s="71">
        <v>42702</v>
      </c>
      <c r="B62" s="72">
        <v>61</v>
      </c>
      <c r="C62" s="73" t="s">
        <v>82</v>
      </c>
      <c r="D62" s="74" t="s">
        <v>23</v>
      </c>
      <c r="E62" s="74">
        <v>50</v>
      </c>
      <c r="F62" s="75">
        <v>8250</v>
      </c>
      <c r="G62" s="75">
        <f t="shared" si="0"/>
        <v>412500</v>
      </c>
      <c r="H62" s="13" t="s">
        <v>18</v>
      </c>
      <c r="K62" s="24"/>
    </row>
    <row r="63" spans="1:11" s="12" customFormat="1" ht="12.75" customHeight="1">
      <c r="A63" s="71">
        <v>42702</v>
      </c>
      <c r="B63" s="72">
        <v>62</v>
      </c>
      <c r="C63" s="73" t="s">
        <v>83</v>
      </c>
      <c r="D63" s="74" t="s">
        <v>25</v>
      </c>
      <c r="E63" s="74">
        <v>2</v>
      </c>
      <c r="F63" s="75">
        <v>38600</v>
      </c>
      <c r="G63" s="75">
        <f t="shared" si="0"/>
        <v>77200</v>
      </c>
      <c r="H63" s="13" t="s">
        <v>16</v>
      </c>
      <c r="K63" s="24"/>
    </row>
    <row r="64" spans="1:11" s="12" customFormat="1" ht="12.75" customHeight="1">
      <c r="A64" s="71">
        <v>42702</v>
      </c>
      <c r="B64" s="72">
        <v>63</v>
      </c>
      <c r="C64" s="73" t="s">
        <v>84</v>
      </c>
      <c r="D64" s="74" t="s">
        <v>86</v>
      </c>
      <c r="E64" s="74">
        <v>7</v>
      </c>
      <c r="F64" s="75">
        <v>52800</v>
      </c>
      <c r="G64" s="75">
        <f t="shared" si="0"/>
        <v>369600</v>
      </c>
      <c r="H64" s="13" t="s">
        <v>16</v>
      </c>
      <c r="K64" s="24"/>
    </row>
    <row r="65" spans="1:11" s="12" customFormat="1" ht="12.75" customHeight="1">
      <c r="A65" s="71">
        <v>42702</v>
      </c>
      <c r="B65" s="72">
        <v>64</v>
      </c>
      <c r="C65" s="73" t="s">
        <v>87</v>
      </c>
      <c r="D65" s="74" t="s">
        <v>24</v>
      </c>
      <c r="E65" s="74">
        <v>1</v>
      </c>
      <c r="F65" s="75">
        <v>1848000</v>
      </c>
      <c r="G65" s="75">
        <f t="shared" si="0"/>
        <v>1848000</v>
      </c>
      <c r="H65" s="13" t="s">
        <v>16</v>
      </c>
      <c r="K65" s="24"/>
    </row>
    <row r="66" spans="1:11">
      <c r="A66" s="46" t="s">
        <v>7</v>
      </c>
      <c r="B66" s="46"/>
      <c r="C66" s="46"/>
      <c r="D66" s="46"/>
      <c r="E66" s="46"/>
      <c r="F66" s="46"/>
      <c r="G66" s="7">
        <f>SUM(G2:G65)</f>
        <v>42764250</v>
      </c>
      <c r="H66" s="19"/>
      <c r="I66" s="18"/>
      <c r="J66" s="18"/>
      <c r="K66" s="18"/>
    </row>
    <row r="67" spans="1:11">
      <c r="A67" s="28"/>
      <c r="B67" s="28"/>
      <c r="C67" s="28"/>
      <c r="D67" s="28"/>
      <c r="E67" s="28"/>
      <c r="F67" s="28"/>
      <c r="G67" s="29"/>
      <c r="H67" s="19"/>
      <c r="I67" s="18"/>
      <c r="J67" s="18"/>
      <c r="K67" s="18"/>
    </row>
    <row r="68" spans="1:11" ht="11.25" customHeight="1">
      <c r="A68" s="47" t="s">
        <v>10</v>
      </c>
      <c r="B68" s="47"/>
      <c r="C68" s="8" t="s">
        <v>11</v>
      </c>
      <c r="F68" s="1" t="s">
        <v>12</v>
      </c>
      <c r="H68" s="21"/>
      <c r="I68" s="18"/>
      <c r="J68" s="18"/>
      <c r="K68" s="18"/>
    </row>
    <row r="69" spans="1:11" ht="13.5" customHeight="1">
      <c r="H69" s="21"/>
      <c r="I69" s="18"/>
      <c r="J69" s="18"/>
    </row>
    <row r="70" spans="1:11" ht="13.5" customHeight="1">
      <c r="H70" s="21"/>
      <c r="I70" s="18"/>
    </row>
    <row r="71" spans="1:11" ht="13.5" customHeight="1">
      <c r="A71" t="s">
        <v>13</v>
      </c>
      <c r="C71" s="2" t="s">
        <v>14</v>
      </c>
      <c r="E71" s="47" t="s">
        <v>15</v>
      </c>
      <c r="F71" s="47"/>
      <c r="G71" s="47"/>
    </row>
  </sheetData>
  <autoFilter ref="H1:H113"/>
  <mergeCells count="4">
    <mergeCell ref="C17:C20"/>
    <mergeCell ref="A66:F66"/>
    <mergeCell ref="A68:B68"/>
    <mergeCell ref="E71:G7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1"/>
  <sheetViews>
    <sheetView topLeftCell="A7" workbookViewId="0">
      <selection activeCell="G22" sqref="G22"/>
    </sheetView>
  </sheetViews>
  <sheetFormatPr defaultRowHeight="15"/>
  <cols>
    <col min="1" max="1" width="13.28515625" customWidth="1"/>
    <col min="2" max="2" width="7.7109375" customWidth="1"/>
    <col min="3" max="3" width="23.85546875" customWidth="1"/>
    <col min="4" max="5" width="8" customWidth="1"/>
    <col min="6" max="6" width="13.140625" customWidth="1"/>
    <col min="7" max="7" width="14.5703125" customWidth="1"/>
    <col min="8" max="8" width="11.5703125" bestFit="1" customWidth="1"/>
  </cols>
  <sheetData>
    <row r="1" spans="1:8">
      <c r="A1" s="48" t="s">
        <v>8</v>
      </c>
      <c r="B1" s="48"/>
      <c r="C1" s="48"/>
      <c r="D1" s="48"/>
      <c r="E1" s="48"/>
      <c r="F1" s="48"/>
      <c r="G1" s="48"/>
    </row>
    <row r="2" spans="1:8">
      <c r="A2" s="22" t="s">
        <v>2</v>
      </c>
      <c r="B2" s="22" t="s">
        <v>0</v>
      </c>
      <c r="C2" s="22" t="s">
        <v>3</v>
      </c>
      <c r="D2" s="22" t="s">
        <v>4</v>
      </c>
      <c r="E2" s="22" t="s">
        <v>1</v>
      </c>
      <c r="F2" s="23" t="s">
        <v>5</v>
      </c>
      <c r="G2" s="23" t="s">
        <v>6</v>
      </c>
    </row>
    <row r="3" spans="1:8">
      <c r="A3" s="9">
        <v>42681</v>
      </c>
      <c r="B3" s="14">
        <v>2</v>
      </c>
      <c r="C3" s="6" t="s">
        <v>42</v>
      </c>
      <c r="D3" s="4" t="s">
        <v>23</v>
      </c>
      <c r="E3" s="4">
        <v>1</v>
      </c>
      <c r="F3" s="5">
        <v>61000</v>
      </c>
      <c r="G3" s="5">
        <v>61000</v>
      </c>
    </row>
    <row r="4" spans="1:8">
      <c r="A4" s="9">
        <v>42681</v>
      </c>
      <c r="B4" s="14">
        <v>3</v>
      </c>
      <c r="C4" s="6" t="s">
        <v>43</v>
      </c>
      <c r="D4" s="4" t="s">
        <v>23</v>
      </c>
      <c r="E4" s="4">
        <v>200</v>
      </c>
      <c r="F4" s="5">
        <v>2400</v>
      </c>
      <c r="G4" s="5">
        <v>480000</v>
      </c>
    </row>
    <row r="5" spans="1:8">
      <c r="A5" s="9">
        <v>42681</v>
      </c>
      <c r="B5" s="14">
        <v>4</v>
      </c>
      <c r="C5" s="6" t="s">
        <v>33</v>
      </c>
      <c r="D5" s="4" t="s">
        <v>25</v>
      </c>
      <c r="E5" s="4">
        <v>40</v>
      </c>
      <c r="F5" s="5">
        <v>20000</v>
      </c>
      <c r="G5" s="5">
        <v>800000</v>
      </c>
    </row>
    <row r="6" spans="1:8">
      <c r="A6" s="9">
        <v>42681</v>
      </c>
      <c r="B6" s="14">
        <v>6</v>
      </c>
      <c r="C6" s="6" t="s">
        <v>34</v>
      </c>
      <c r="D6" s="4" t="s">
        <v>26</v>
      </c>
      <c r="E6" s="4">
        <v>40</v>
      </c>
      <c r="F6" s="5">
        <v>31500</v>
      </c>
      <c r="G6" s="5">
        <v>1260000</v>
      </c>
    </row>
    <row r="7" spans="1:8">
      <c r="A7" s="9">
        <v>42681</v>
      </c>
      <c r="B7" s="14">
        <v>7</v>
      </c>
      <c r="C7" s="6" t="s">
        <v>35</v>
      </c>
      <c r="D7" s="4" t="s">
        <v>23</v>
      </c>
      <c r="E7" s="4">
        <v>50</v>
      </c>
      <c r="F7" s="5">
        <v>3800</v>
      </c>
      <c r="G7" s="5">
        <v>190000</v>
      </c>
    </row>
    <row r="8" spans="1:8">
      <c r="A8" s="9">
        <v>42685</v>
      </c>
      <c r="B8" s="14">
        <v>23</v>
      </c>
      <c r="C8" s="6" t="s">
        <v>53</v>
      </c>
      <c r="D8" s="4" t="s">
        <v>25</v>
      </c>
      <c r="E8" s="4">
        <v>60</v>
      </c>
      <c r="F8" s="5">
        <v>20000</v>
      </c>
      <c r="G8" s="5">
        <v>1200000</v>
      </c>
    </row>
    <row r="9" spans="1:8">
      <c r="A9" s="9">
        <v>42685</v>
      </c>
      <c r="B9" s="14">
        <v>24</v>
      </c>
      <c r="C9" s="6" t="s">
        <v>54</v>
      </c>
      <c r="D9" s="4" t="s">
        <v>23</v>
      </c>
      <c r="E9" s="4">
        <v>40</v>
      </c>
      <c r="F9" s="5">
        <v>3800</v>
      </c>
      <c r="G9" s="5">
        <v>152000</v>
      </c>
    </row>
    <row r="10" spans="1:8">
      <c r="A10" s="9">
        <v>42685</v>
      </c>
      <c r="B10" s="14">
        <v>25</v>
      </c>
      <c r="C10" s="6" t="s">
        <v>55</v>
      </c>
      <c r="D10" s="4" t="s">
        <v>25</v>
      </c>
      <c r="E10" s="4">
        <v>300</v>
      </c>
      <c r="F10" s="5">
        <v>980</v>
      </c>
      <c r="G10" s="5">
        <v>294000</v>
      </c>
    </row>
    <row r="11" spans="1:8">
      <c r="A11" s="9">
        <v>42695</v>
      </c>
      <c r="B11" s="14">
        <v>34</v>
      </c>
      <c r="C11" s="6" t="s">
        <v>63</v>
      </c>
      <c r="D11" s="4" t="s">
        <v>72</v>
      </c>
      <c r="E11" s="4">
        <v>40</v>
      </c>
      <c r="F11" s="5">
        <v>31500</v>
      </c>
      <c r="G11" s="5">
        <v>1260000</v>
      </c>
    </row>
    <row r="12" spans="1:8">
      <c r="A12" s="9">
        <v>42695</v>
      </c>
      <c r="B12" s="14">
        <v>41</v>
      </c>
      <c r="C12" s="6" t="s">
        <v>69</v>
      </c>
      <c r="D12" s="4" t="s">
        <v>25</v>
      </c>
      <c r="E12" s="4">
        <v>40</v>
      </c>
      <c r="F12" s="5">
        <v>20000</v>
      </c>
      <c r="G12" s="5">
        <v>800000</v>
      </c>
    </row>
    <row r="13" spans="1:8">
      <c r="A13" s="9">
        <v>42695</v>
      </c>
      <c r="B13" s="14">
        <v>42</v>
      </c>
      <c r="C13" s="6" t="s">
        <v>54</v>
      </c>
      <c r="D13" s="4" t="s">
        <v>23</v>
      </c>
      <c r="E13" s="4">
        <v>50</v>
      </c>
      <c r="F13" s="5">
        <v>3800</v>
      </c>
      <c r="G13" s="5">
        <v>190000</v>
      </c>
    </row>
    <row r="14" spans="1:8">
      <c r="A14" s="9">
        <v>42695</v>
      </c>
      <c r="B14" s="14">
        <v>43</v>
      </c>
      <c r="C14" s="6" t="s">
        <v>70</v>
      </c>
      <c r="D14" s="4" t="s">
        <v>25</v>
      </c>
      <c r="E14" s="4">
        <v>200</v>
      </c>
      <c r="F14" s="5">
        <v>980</v>
      </c>
      <c r="G14" s="5">
        <v>196000</v>
      </c>
    </row>
    <row r="15" spans="1:8">
      <c r="A15" s="9">
        <v>42695</v>
      </c>
      <c r="B15" s="14">
        <v>44</v>
      </c>
      <c r="C15" s="6" t="s">
        <v>71</v>
      </c>
      <c r="D15" s="4" t="s">
        <v>23</v>
      </c>
      <c r="E15" s="4">
        <v>1</v>
      </c>
      <c r="F15" s="5">
        <v>61000</v>
      </c>
      <c r="G15" s="5">
        <v>61000</v>
      </c>
    </row>
    <row r="16" spans="1:8">
      <c r="A16" s="9">
        <v>42695</v>
      </c>
      <c r="B16" s="14">
        <v>45</v>
      </c>
      <c r="C16" s="33" t="s">
        <v>71</v>
      </c>
      <c r="D16" s="30" t="s">
        <v>23</v>
      </c>
      <c r="E16" s="30">
        <v>1</v>
      </c>
      <c r="F16" s="31">
        <v>61000</v>
      </c>
      <c r="G16" s="5">
        <v>61000</v>
      </c>
      <c r="H16" s="18"/>
    </row>
    <row r="17" spans="1:8">
      <c r="A17" s="9">
        <v>42702</v>
      </c>
      <c r="B17" s="14">
        <v>51</v>
      </c>
      <c r="C17" s="6" t="s">
        <v>69</v>
      </c>
      <c r="D17" s="4" t="s">
        <v>25</v>
      </c>
      <c r="E17" s="4">
        <v>50</v>
      </c>
      <c r="F17" s="5">
        <v>20000</v>
      </c>
      <c r="G17" s="5">
        <v>1000000</v>
      </c>
      <c r="H17" s="18"/>
    </row>
    <row r="18" spans="1:8">
      <c r="A18" s="9">
        <v>42702</v>
      </c>
      <c r="B18" s="14">
        <v>52</v>
      </c>
      <c r="C18" s="6" t="s">
        <v>63</v>
      </c>
      <c r="D18" s="4" t="s">
        <v>26</v>
      </c>
      <c r="E18" s="4">
        <v>30</v>
      </c>
      <c r="F18" s="5">
        <v>31500</v>
      </c>
      <c r="G18" s="5">
        <v>945000</v>
      </c>
    </row>
    <row r="19" spans="1:8">
      <c r="A19" s="9">
        <v>42702</v>
      </c>
      <c r="B19" s="14">
        <v>53</v>
      </c>
      <c r="C19" s="6" t="s">
        <v>54</v>
      </c>
      <c r="D19" s="4" t="s">
        <v>23</v>
      </c>
      <c r="E19" s="4">
        <v>30</v>
      </c>
      <c r="F19" s="5">
        <v>3800</v>
      </c>
      <c r="G19" s="5">
        <v>114000</v>
      </c>
    </row>
    <row r="20" spans="1:8">
      <c r="A20" s="9">
        <v>42702</v>
      </c>
      <c r="B20" s="14">
        <v>54</v>
      </c>
      <c r="C20" s="6" t="s">
        <v>70</v>
      </c>
      <c r="D20" s="4" t="s">
        <v>25</v>
      </c>
      <c r="E20" s="4">
        <v>400</v>
      </c>
      <c r="F20" s="5">
        <v>980</v>
      </c>
      <c r="G20" s="5">
        <v>392000</v>
      </c>
    </row>
    <row r="21" spans="1:8">
      <c r="A21" s="9">
        <v>42702</v>
      </c>
      <c r="B21" s="14">
        <v>55</v>
      </c>
      <c r="C21" s="6" t="s">
        <v>77</v>
      </c>
      <c r="D21" s="4" t="s">
        <v>23</v>
      </c>
      <c r="E21" s="4">
        <v>250</v>
      </c>
      <c r="F21" s="5">
        <v>2400</v>
      </c>
      <c r="G21" s="5">
        <v>600000</v>
      </c>
    </row>
    <row r="22" spans="1:8">
      <c r="A22" s="9">
        <v>42702</v>
      </c>
      <c r="B22" s="14">
        <v>56</v>
      </c>
      <c r="C22" s="6" t="s">
        <v>78</v>
      </c>
      <c r="D22" s="4" t="s">
        <v>23</v>
      </c>
      <c r="E22" s="4">
        <v>1</v>
      </c>
      <c r="F22" s="5">
        <v>61000</v>
      </c>
      <c r="G22" s="5">
        <v>61000</v>
      </c>
    </row>
    <row r="23" spans="1:8">
      <c r="A23" s="9">
        <v>42702</v>
      </c>
      <c r="B23" s="14">
        <v>57</v>
      </c>
      <c r="C23" s="6" t="s">
        <v>78</v>
      </c>
      <c r="D23" s="4" t="s">
        <v>23</v>
      </c>
      <c r="E23" s="4">
        <v>1</v>
      </c>
      <c r="F23" s="5">
        <v>61000</v>
      </c>
      <c r="G23" s="5">
        <v>61000</v>
      </c>
      <c r="H23" s="18"/>
    </row>
    <row r="24" spans="1:8">
      <c r="A24" s="49" t="s">
        <v>7</v>
      </c>
      <c r="B24" s="49"/>
      <c r="C24" s="49"/>
      <c r="D24" s="49"/>
      <c r="E24" s="49"/>
      <c r="F24" s="49"/>
      <c r="G24" s="5">
        <f>SUM(G3:G23)</f>
        <v>10178000</v>
      </c>
    </row>
    <row r="25" spans="1:8">
      <c r="A25" s="35"/>
      <c r="B25" s="35"/>
      <c r="C25" s="35"/>
      <c r="D25" s="35"/>
      <c r="E25" s="35"/>
      <c r="F25" s="35"/>
      <c r="G25" s="38"/>
    </row>
    <row r="26" spans="1:8">
      <c r="A26" s="47" t="s">
        <v>10</v>
      </c>
      <c r="B26" s="47"/>
      <c r="C26" s="8" t="s">
        <v>11</v>
      </c>
      <c r="F26" s="1" t="s">
        <v>12</v>
      </c>
      <c r="G26" s="1"/>
    </row>
    <row r="27" spans="1:8">
      <c r="F27" s="1"/>
      <c r="G27" s="1"/>
    </row>
    <row r="28" spans="1:8">
      <c r="F28" s="1"/>
      <c r="G28" s="1"/>
    </row>
    <row r="29" spans="1:8">
      <c r="A29" t="s">
        <v>13</v>
      </c>
      <c r="C29" s="40" t="s">
        <v>14</v>
      </c>
      <c r="E29" s="47" t="s">
        <v>15</v>
      </c>
      <c r="F29" s="47"/>
      <c r="G29" s="47"/>
    </row>
    <row r="31" spans="1:8">
      <c r="E31" s="18">
        <f>G23+vpp!G21+sx!G27</f>
        <v>32647250</v>
      </c>
    </row>
  </sheetData>
  <mergeCells count="4">
    <mergeCell ref="A26:B26"/>
    <mergeCell ref="E29:G29"/>
    <mergeCell ref="A1:G1"/>
    <mergeCell ref="A24:F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topLeftCell="A13" workbookViewId="0">
      <selection activeCell="H25" sqref="H25"/>
    </sheetView>
  </sheetViews>
  <sheetFormatPr defaultRowHeight="15"/>
  <cols>
    <col min="1" max="1" width="13" customWidth="1"/>
    <col min="2" max="2" width="8.5703125" customWidth="1"/>
    <col min="3" max="3" width="21.5703125" customWidth="1"/>
    <col min="4" max="4" width="8.42578125" customWidth="1"/>
    <col min="6" max="6" width="12.140625" customWidth="1"/>
    <col min="7" max="7" width="15.28515625" customWidth="1"/>
    <col min="8" max="8" width="11.5703125" bestFit="1" customWidth="1"/>
    <col min="10" max="10" width="10.5703125" bestFit="1" customWidth="1"/>
  </cols>
  <sheetData>
    <row r="1" spans="1:7">
      <c r="A1" s="50" t="s">
        <v>9</v>
      </c>
      <c r="B1" s="50"/>
      <c r="C1" s="50"/>
      <c r="D1" s="50"/>
      <c r="E1" s="50"/>
      <c r="F1" s="50"/>
      <c r="G1" s="50"/>
    </row>
    <row r="2" spans="1:7">
      <c r="A2" s="22" t="s">
        <v>2</v>
      </c>
      <c r="B2" s="22" t="s">
        <v>0</v>
      </c>
      <c r="C2" s="22" t="s">
        <v>3</v>
      </c>
      <c r="D2" s="22" t="s">
        <v>4</v>
      </c>
      <c r="E2" s="22" t="s">
        <v>1</v>
      </c>
      <c r="F2" s="23" t="s">
        <v>5</v>
      </c>
      <c r="G2" s="23" t="s">
        <v>6</v>
      </c>
    </row>
    <row r="3" spans="1:7">
      <c r="A3" s="9">
        <v>42681</v>
      </c>
      <c r="B3" s="14">
        <v>1</v>
      </c>
      <c r="C3" s="6" t="s">
        <v>40</v>
      </c>
      <c r="D3" s="4" t="s">
        <v>41</v>
      </c>
      <c r="E3" s="4">
        <v>5</v>
      </c>
      <c r="F3" s="5">
        <v>9900</v>
      </c>
      <c r="G3" s="5">
        <v>49500</v>
      </c>
    </row>
    <row r="4" spans="1:7">
      <c r="A4" s="9">
        <v>42681</v>
      </c>
      <c r="B4" s="14">
        <v>11</v>
      </c>
      <c r="C4" s="6" t="s">
        <v>39</v>
      </c>
      <c r="D4" s="4" t="s">
        <v>21</v>
      </c>
      <c r="E4" s="4">
        <v>10</v>
      </c>
      <c r="F4" s="5">
        <v>59950</v>
      </c>
      <c r="G4" s="5">
        <v>599500</v>
      </c>
    </row>
    <row r="5" spans="1:7">
      <c r="A5" s="9">
        <v>42681</v>
      </c>
      <c r="B5" s="14">
        <v>12</v>
      </c>
      <c r="C5" s="6" t="s">
        <v>46</v>
      </c>
      <c r="D5" s="4" t="s">
        <v>20</v>
      </c>
      <c r="E5" s="4">
        <v>3</v>
      </c>
      <c r="F5" s="5">
        <v>13200</v>
      </c>
      <c r="G5" s="5">
        <v>39600</v>
      </c>
    </row>
    <row r="6" spans="1:7">
      <c r="A6" s="9">
        <v>42681</v>
      </c>
      <c r="B6" s="14">
        <v>13</v>
      </c>
      <c r="C6" s="6" t="s">
        <v>47</v>
      </c>
      <c r="D6" s="4" t="s">
        <v>25</v>
      </c>
      <c r="E6" s="4">
        <v>10</v>
      </c>
      <c r="F6" s="5">
        <v>6050</v>
      </c>
      <c r="G6" s="5">
        <v>60500</v>
      </c>
    </row>
    <row r="7" spans="1:7">
      <c r="A7" s="9">
        <v>42681</v>
      </c>
      <c r="B7" s="14">
        <v>15</v>
      </c>
      <c r="C7" s="6" t="s">
        <v>49</v>
      </c>
      <c r="D7" s="4" t="s">
        <v>25</v>
      </c>
      <c r="E7" s="4">
        <v>1</v>
      </c>
      <c r="F7" s="5">
        <v>62000</v>
      </c>
      <c r="G7" s="5">
        <v>62000</v>
      </c>
    </row>
    <row r="8" spans="1:7">
      <c r="A8" s="9">
        <v>42681</v>
      </c>
      <c r="B8" s="14">
        <v>20</v>
      </c>
      <c r="C8" s="6" t="s">
        <v>51</v>
      </c>
      <c r="D8" s="4" t="s">
        <v>22</v>
      </c>
      <c r="E8" s="4">
        <v>10</v>
      </c>
      <c r="F8" s="5">
        <v>8360</v>
      </c>
      <c r="G8" s="5">
        <v>83600</v>
      </c>
    </row>
    <row r="9" spans="1:7">
      <c r="A9" s="9">
        <v>42685</v>
      </c>
      <c r="B9" s="14">
        <v>22</v>
      </c>
      <c r="C9" s="25" t="s">
        <v>40</v>
      </c>
      <c r="D9" s="4" t="s">
        <v>41</v>
      </c>
      <c r="E9" s="4">
        <v>10</v>
      </c>
      <c r="F9" s="5">
        <v>3600</v>
      </c>
      <c r="G9" s="5">
        <v>36000</v>
      </c>
    </row>
    <row r="10" spans="1:7">
      <c r="A10" s="9">
        <v>42685</v>
      </c>
      <c r="B10" s="14">
        <v>27</v>
      </c>
      <c r="C10" s="10" t="s">
        <v>57</v>
      </c>
      <c r="D10" s="4" t="s">
        <v>21</v>
      </c>
      <c r="E10" s="4">
        <v>3</v>
      </c>
      <c r="F10" s="5">
        <v>47300</v>
      </c>
      <c r="G10" s="5">
        <v>141900</v>
      </c>
    </row>
    <row r="11" spans="1:7">
      <c r="A11" s="9">
        <v>42685</v>
      </c>
      <c r="B11" s="14">
        <v>28</v>
      </c>
      <c r="C11" s="6" t="s">
        <v>58</v>
      </c>
      <c r="D11" s="4" t="s">
        <v>20</v>
      </c>
      <c r="E11" s="4">
        <v>3</v>
      </c>
      <c r="F11" s="5">
        <v>4500</v>
      </c>
      <c r="G11" s="5">
        <v>13500</v>
      </c>
    </row>
    <row r="12" spans="1:7">
      <c r="A12" s="9">
        <v>42685</v>
      </c>
      <c r="B12" s="14">
        <v>29</v>
      </c>
      <c r="C12" s="6" t="s">
        <v>59</v>
      </c>
      <c r="D12" s="4" t="s">
        <v>27</v>
      </c>
      <c r="E12" s="4">
        <v>10</v>
      </c>
      <c r="F12" s="5">
        <v>4400</v>
      </c>
      <c r="G12" s="5">
        <v>44000</v>
      </c>
    </row>
    <row r="13" spans="1:7">
      <c r="A13" s="9">
        <v>42685</v>
      </c>
      <c r="B13" s="14">
        <v>30</v>
      </c>
      <c r="C13" s="6" t="s">
        <v>60</v>
      </c>
      <c r="D13" s="4" t="s">
        <v>29</v>
      </c>
      <c r="E13" s="4">
        <v>2</v>
      </c>
      <c r="F13" s="5">
        <v>44500</v>
      </c>
      <c r="G13" s="5">
        <v>89000</v>
      </c>
    </row>
    <row r="14" spans="1:7">
      <c r="A14" s="9">
        <v>42685</v>
      </c>
      <c r="B14" s="14">
        <v>32</v>
      </c>
      <c r="C14" s="6" t="s">
        <v>62</v>
      </c>
      <c r="D14" s="4" t="s">
        <v>25</v>
      </c>
      <c r="E14" s="4">
        <v>3</v>
      </c>
      <c r="F14" s="5">
        <v>34100</v>
      </c>
      <c r="G14" s="5">
        <v>102300</v>
      </c>
    </row>
    <row r="15" spans="1:7">
      <c r="A15" s="9">
        <v>42695</v>
      </c>
      <c r="B15" s="14">
        <v>36</v>
      </c>
      <c r="C15" s="6" t="s">
        <v>65</v>
      </c>
      <c r="D15" s="4" t="s">
        <v>41</v>
      </c>
      <c r="E15" s="4">
        <v>10</v>
      </c>
      <c r="F15" s="5">
        <v>16500</v>
      </c>
      <c r="G15" s="5">
        <v>165000</v>
      </c>
    </row>
    <row r="16" spans="1:7">
      <c r="A16" s="9">
        <v>42702</v>
      </c>
      <c r="B16" s="14">
        <v>50</v>
      </c>
      <c r="C16" s="6" t="s">
        <v>76</v>
      </c>
      <c r="D16" s="4" t="s">
        <v>85</v>
      </c>
      <c r="E16" s="4">
        <v>5</v>
      </c>
      <c r="F16" s="5">
        <v>28600</v>
      </c>
      <c r="G16" s="5">
        <v>143000</v>
      </c>
    </row>
    <row r="17" spans="1:8">
      <c r="A17" s="9">
        <v>42702</v>
      </c>
      <c r="B17" s="14">
        <v>58</v>
      </c>
      <c r="C17" s="6" t="s">
        <v>79</v>
      </c>
      <c r="D17" s="4" t="s">
        <v>24</v>
      </c>
      <c r="E17" s="4">
        <v>1</v>
      </c>
      <c r="F17" s="5">
        <v>82000</v>
      </c>
      <c r="G17" s="5">
        <v>82000</v>
      </c>
    </row>
    <row r="18" spans="1:8">
      <c r="A18" s="9">
        <v>42702</v>
      </c>
      <c r="B18" s="14">
        <v>59</v>
      </c>
      <c r="C18" s="6" t="s">
        <v>80</v>
      </c>
      <c r="D18" s="4" t="s">
        <v>21</v>
      </c>
      <c r="E18" s="4">
        <v>3</v>
      </c>
      <c r="F18" s="5">
        <v>47300</v>
      </c>
      <c r="G18" s="5">
        <v>141900</v>
      </c>
    </row>
    <row r="19" spans="1:8">
      <c r="A19" s="9">
        <v>42702</v>
      </c>
      <c r="B19" s="14">
        <v>60</v>
      </c>
      <c r="C19" s="6" t="s">
        <v>81</v>
      </c>
      <c r="D19" s="4" t="s">
        <v>21</v>
      </c>
      <c r="E19" s="4">
        <v>5</v>
      </c>
      <c r="F19" s="5">
        <v>59950</v>
      </c>
      <c r="G19" s="5">
        <v>299750</v>
      </c>
    </row>
    <row r="20" spans="1:8">
      <c r="A20" s="9">
        <v>42702</v>
      </c>
      <c r="B20" s="14">
        <v>61</v>
      </c>
      <c r="C20" s="6" t="s">
        <v>82</v>
      </c>
      <c r="D20" s="4" t="s">
        <v>23</v>
      </c>
      <c r="E20" s="4">
        <v>50</v>
      </c>
      <c r="F20" s="5">
        <v>8250</v>
      </c>
      <c r="G20" s="5">
        <v>412500</v>
      </c>
    </row>
    <row r="21" spans="1:8">
      <c r="A21" s="51" t="s">
        <v>7</v>
      </c>
      <c r="B21" s="51"/>
      <c r="C21" s="51"/>
      <c r="D21" s="51"/>
      <c r="E21" s="51"/>
      <c r="F21" s="51"/>
      <c r="G21" s="39">
        <f>SUM(G3:G20)</f>
        <v>2565550</v>
      </c>
      <c r="H21" s="18"/>
    </row>
    <row r="22" spans="1:8">
      <c r="A22" s="35"/>
      <c r="B22" s="36"/>
      <c r="C22" s="37"/>
      <c r="D22" s="8"/>
      <c r="E22" s="8"/>
      <c r="F22" s="38"/>
      <c r="G22" s="38"/>
    </row>
    <row r="23" spans="1:8">
      <c r="A23" s="47" t="s">
        <v>10</v>
      </c>
      <c r="B23" s="47"/>
      <c r="C23" s="8" t="s">
        <v>11</v>
      </c>
      <c r="F23" s="1" t="s">
        <v>12</v>
      </c>
      <c r="G23" s="1"/>
    </row>
    <row r="24" spans="1:8">
      <c r="F24" s="1"/>
      <c r="G24" s="1"/>
    </row>
    <row r="25" spans="1:8">
      <c r="F25" s="1"/>
      <c r="G25" s="1"/>
    </row>
    <row r="26" spans="1:8">
      <c r="A26" t="s">
        <v>13</v>
      </c>
      <c r="C26" s="40" t="s">
        <v>14</v>
      </c>
      <c r="E26" s="47" t="s">
        <v>15</v>
      </c>
      <c r="F26" s="47"/>
      <c r="G26" s="47"/>
    </row>
  </sheetData>
  <mergeCells count="4">
    <mergeCell ref="A23:B23"/>
    <mergeCell ref="E26:G26"/>
    <mergeCell ref="A1:G1"/>
    <mergeCell ref="A21:F21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2"/>
  <sheetViews>
    <sheetView topLeftCell="A16" workbookViewId="0">
      <selection activeCell="F26" sqref="F26"/>
    </sheetView>
  </sheetViews>
  <sheetFormatPr defaultRowHeight="15"/>
  <cols>
    <col min="1" max="1" width="14.7109375" customWidth="1"/>
    <col min="2" max="2" width="4.28515625" customWidth="1"/>
    <col min="3" max="3" width="31.140625" customWidth="1"/>
    <col min="4" max="4" width="7.140625" customWidth="1"/>
    <col min="5" max="5" width="4.7109375" customWidth="1"/>
    <col min="6" max="6" width="10.28515625" customWidth="1"/>
    <col min="7" max="7" width="14.5703125" customWidth="1"/>
    <col min="8" max="8" width="11.5703125" bestFit="1" customWidth="1"/>
    <col min="9" max="9" width="10.5703125" bestFit="1" customWidth="1"/>
  </cols>
  <sheetData>
    <row r="1" spans="1:7">
      <c r="A1" s="52" t="s">
        <v>19</v>
      </c>
      <c r="B1" s="52"/>
      <c r="C1" s="52"/>
      <c r="D1" s="52"/>
      <c r="E1" s="52"/>
      <c r="F1" s="52"/>
      <c r="G1" s="52"/>
    </row>
    <row r="2" spans="1:7">
      <c r="A2" s="9">
        <v>42681</v>
      </c>
      <c r="B2" s="14">
        <v>5</v>
      </c>
      <c r="C2" s="6" t="s">
        <v>44</v>
      </c>
      <c r="D2" s="4" t="s">
        <v>27</v>
      </c>
      <c r="E2" s="4">
        <v>1</v>
      </c>
      <c r="F2" s="5">
        <v>258500</v>
      </c>
      <c r="G2" s="5">
        <v>258500</v>
      </c>
    </row>
    <row r="3" spans="1:7">
      <c r="A3" s="9">
        <v>42681</v>
      </c>
      <c r="B3" s="14">
        <v>8</v>
      </c>
      <c r="C3" s="6" t="s">
        <v>45</v>
      </c>
      <c r="D3" s="4" t="s">
        <v>27</v>
      </c>
      <c r="E3" s="4">
        <v>1</v>
      </c>
      <c r="F3" s="5">
        <v>575000</v>
      </c>
      <c r="G3" s="5">
        <v>575000</v>
      </c>
    </row>
    <row r="4" spans="1:7">
      <c r="A4" s="9">
        <v>42681</v>
      </c>
      <c r="B4" s="14">
        <v>9</v>
      </c>
      <c r="C4" s="6" t="s">
        <v>36</v>
      </c>
      <c r="D4" s="4" t="s">
        <v>27</v>
      </c>
      <c r="E4" s="4">
        <v>400</v>
      </c>
      <c r="F4" s="5">
        <v>2950</v>
      </c>
      <c r="G4" s="5">
        <v>1180000</v>
      </c>
    </row>
    <row r="5" spans="1:7" ht="17.25" customHeight="1">
      <c r="A5" s="9">
        <v>42681</v>
      </c>
      <c r="B5" s="14">
        <v>10</v>
      </c>
      <c r="C5" s="6" t="s">
        <v>38</v>
      </c>
      <c r="D5" s="4" t="s">
        <v>30</v>
      </c>
      <c r="E5" s="4">
        <v>10</v>
      </c>
      <c r="F5" s="5">
        <v>9570</v>
      </c>
      <c r="G5" s="5">
        <v>95700</v>
      </c>
    </row>
    <row r="6" spans="1:7">
      <c r="A6" s="9">
        <v>42681</v>
      </c>
      <c r="B6" s="14">
        <v>14</v>
      </c>
      <c r="C6" s="6" t="s">
        <v>48</v>
      </c>
      <c r="D6" s="4" t="s">
        <v>28</v>
      </c>
      <c r="E6" s="4">
        <v>200</v>
      </c>
      <c r="F6" s="5">
        <v>39000</v>
      </c>
      <c r="G6" s="5">
        <v>7800000</v>
      </c>
    </row>
    <row r="7" spans="1:7">
      <c r="A7" s="9">
        <v>42681</v>
      </c>
      <c r="B7" s="14">
        <v>16</v>
      </c>
      <c r="C7" s="53" t="s">
        <v>50</v>
      </c>
      <c r="D7" s="4" t="s">
        <v>25</v>
      </c>
      <c r="E7" s="4">
        <v>5</v>
      </c>
      <c r="F7" s="5">
        <v>385000</v>
      </c>
      <c r="G7" s="5">
        <v>1925000</v>
      </c>
    </row>
    <row r="8" spans="1:7">
      <c r="A8" s="9">
        <v>42681</v>
      </c>
      <c r="B8" s="14">
        <v>17</v>
      </c>
      <c r="C8" s="54"/>
      <c r="D8" s="4" t="s">
        <v>25</v>
      </c>
      <c r="E8" s="4">
        <v>2</v>
      </c>
      <c r="F8" s="5">
        <v>143000</v>
      </c>
      <c r="G8" s="5">
        <v>286000</v>
      </c>
    </row>
    <row r="9" spans="1:7">
      <c r="A9" s="9">
        <v>42681</v>
      </c>
      <c r="B9" s="14">
        <v>18</v>
      </c>
      <c r="C9" s="54"/>
      <c r="D9" s="4" t="s">
        <v>25</v>
      </c>
      <c r="E9" s="4">
        <v>10</v>
      </c>
      <c r="F9" s="5">
        <v>224400</v>
      </c>
      <c r="G9" s="5">
        <v>2244000</v>
      </c>
    </row>
    <row r="10" spans="1:7">
      <c r="A10" s="9">
        <v>42681</v>
      </c>
      <c r="B10" s="14">
        <v>19</v>
      </c>
      <c r="C10" s="55"/>
      <c r="D10" s="4" t="s">
        <v>25</v>
      </c>
      <c r="E10" s="4">
        <v>2</v>
      </c>
      <c r="F10" s="5">
        <v>59400</v>
      </c>
      <c r="G10" s="5">
        <v>118800</v>
      </c>
    </row>
    <row r="11" spans="1:7">
      <c r="A11" s="9">
        <v>42681</v>
      </c>
      <c r="B11" s="14">
        <v>21</v>
      </c>
      <c r="C11" s="6" t="s">
        <v>52</v>
      </c>
      <c r="D11" s="4" t="s">
        <v>25</v>
      </c>
      <c r="E11" s="4">
        <v>30</v>
      </c>
      <c r="F11" s="5">
        <v>4400</v>
      </c>
      <c r="G11" s="5">
        <v>132000</v>
      </c>
    </row>
    <row r="12" spans="1:7">
      <c r="A12" s="9">
        <v>42685</v>
      </c>
      <c r="B12" s="14">
        <v>26</v>
      </c>
      <c r="C12" s="10" t="s">
        <v>56</v>
      </c>
      <c r="D12" s="4" t="s">
        <v>27</v>
      </c>
      <c r="E12" s="4">
        <v>400</v>
      </c>
      <c r="F12" s="5">
        <v>2950</v>
      </c>
      <c r="G12" s="5">
        <v>1180000</v>
      </c>
    </row>
    <row r="13" spans="1:7">
      <c r="A13" s="9">
        <v>42685</v>
      </c>
      <c r="B13" s="14">
        <v>31</v>
      </c>
      <c r="C13" s="10" t="s">
        <v>61</v>
      </c>
      <c r="D13" s="4" t="s">
        <v>25</v>
      </c>
      <c r="E13" s="4">
        <v>3</v>
      </c>
      <c r="F13" s="5">
        <v>120000</v>
      </c>
      <c r="G13" s="5">
        <v>360000</v>
      </c>
    </row>
    <row r="14" spans="1:7">
      <c r="A14" s="9">
        <v>42685</v>
      </c>
      <c r="B14" s="14">
        <v>33</v>
      </c>
      <c r="C14" s="6" t="s">
        <v>48</v>
      </c>
      <c r="D14" s="4" t="s">
        <v>28</v>
      </c>
      <c r="E14" s="4">
        <v>200</v>
      </c>
      <c r="F14" s="5">
        <v>39000</v>
      </c>
      <c r="G14" s="5">
        <v>7800000</v>
      </c>
    </row>
    <row r="15" spans="1:7">
      <c r="A15" s="9">
        <v>42695</v>
      </c>
      <c r="B15" s="14">
        <v>35</v>
      </c>
      <c r="C15" s="6" t="s">
        <v>64</v>
      </c>
      <c r="D15" s="4" t="s">
        <v>25</v>
      </c>
      <c r="E15" s="4">
        <v>20</v>
      </c>
      <c r="F15" s="5">
        <v>27500</v>
      </c>
      <c r="G15" s="5">
        <v>550000</v>
      </c>
    </row>
    <row r="16" spans="1:7">
      <c r="A16" s="9">
        <v>42695</v>
      </c>
      <c r="B16" s="14">
        <v>37</v>
      </c>
      <c r="C16" s="6" t="s">
        <v>32</v>
      </c>
      <c r="D16" s="4" t="s">
        <v>27</v>
      </c>
      <c r="E16" s="4">
        <v>300</v>
      </c>
      <c r="F16" s="5">
        <v>2950</v>
      </c>
      <c r="G16" s="5">
        <v>885000</v>
      </c>
    </row>
    <row r="17" spans="1:9">
      <c r="A17" s="9">
        <v>42695</v>
      </c>
      <c r="B17" s="14">
        <v>38</v>
      </c>
      <c r="C17" s="6" t="s">
        <v>66</v>
      </c>
      <c r="D17" s="4" t="s">
        <v>28</v>
      </c>
      <c r="E17" s="4">
        <v>1</v>
      </c>
      <c r="F17" s="5">
        <v>137500</v>
      </c>
      <c r="G17" s="5">
        <v>137500</v>
      </c>
    </row>
    <row r="18" spans="1:9">
      <c r="A18" s="9">
        <v>42695</v>
      </c>
      <c r="B18" s="14">
        <v>39</v>
      </c>
      <c r="C18" s="6" t="s">
        <v>67</v>
      </c>
      <c r="D18" s="4" t="s">
        <v>31</v>
      </c>
      <c r="E18" s="4">
        <v>1</v>
      </c>
      <c r="F18" s="5">
        <v>90200</v>
      </c>
      <c r="G18" s="5">
        <v>90200</v>
      </c>
    </row>
    <row r="19" spans="1:9">
      <c r="A19" s="9">
        <v>42695</v>
      </c>
      <c r="B19" s="14">
        <v>40</v>
      </c>
      <c r="C19" s="6" t="s">
        <v>68</v>
      </c>
      <c r="D19" s="4" t="s">
        <v>27</v>
      </c>
      <c r="E19" s="4">
        <v>30</v>
      </c>
      <c r="F19" s="5">
        <v>22550</v>
      </c>
      <c r="G19" s="5">
        <v>676500</v>
      </c>
      <c r="I19" s="18"/>
    </row>
    <row r="20" spans="1:9">
      <c r="A20" s="9">
        <v>42702</v>
      </c>
      <c r="B20" s="14">
        <v>46</v>
      </c>
      <c r="C20" s="6" t="s">
        <v>73</v>
      </c>
      <c r="D20" s="4" t="s">
        <v>27</v>
      </c>
      <c r="E20" s="4">
        <v>300</v>
      </c>
      <c r="F20" s="5">
        <v>2950</v>
      </c>
      <c r="G20" s="5">
        <v>885000</v>
      </c>
      <c r="I20" s="18"/>
    </row>
    <row r="21" spans="1:9">
      <c r="A21" s="9">
        <v>42702</v>
      </c>
      <c r="B21" s="14">
        <v>47</v>
      </c>
      <c r="C21" s="6" t="s">
        <v>37</v>
      </c>
      <c r="D21" s="4" t="s">
        <v>27</v>
      </c>
      <c r="E21" s="4">
        <v>20</v>
      </c>
      <c r="F21" s="5">
        <v>15950</v>
      </c>
      <c r="G21" s="5">
        <v>319000</v>
      </c>
      <c r="H21" s="18"/>
    </row>
    <row r="22" spans="1:9">
      <c r="A22" s="9">
        <v>42702</v>
      </c>
      <c r="B22" s="14">
        <v>48</v>
      </c>
      <c r="C22" s="6" t="s">
        <v>74</v>
      </c>
      <c r="D22" s="4" t="s">
        <v>28</v>
      </c>
      <c r="E22" s="4">
        <v>1</v>
      </c>
      <c r="F22" s="5">
        <v>137500</v>
      </c>
      <c r="G22" s="5">
        <v>137500</v>
      </c>
    </row>
    <row r="23" spans="1:9">
      <c r="A23" s="9">
        <v>42702</v>
      </c>
      <c r="B23" s="14">
        <v>49</v>
      </c>
      <c r="C23" s="6" t="s">
        <v>75</v>
      </c>
      <c r="D23" s="4" t="s">
        <v>29</v>
      </c>
      <c r="E23" s="4">
        <v>1</v>
      </c>
      <c r="F23" s="5">
        <v>90200</v>
      </c>
      <c r="G23" s="5">
        <v>90200</v>
      </c>
    </row>
    <row r="24" spans="1:9">
      <c r="A24" s="9">
        <v>42702</v>
      </c>
      <c r="B24" s="14">
        <v>62</v>
      </c>
      <c r="C24" s="6" t="s">
        <v>83</v>
      </c>
      <c r="D24" s="4" t="s">
        <v>25</v>
      </c>
      <c r="E24" s="4">
        <v>2</v>
      </c>
      <c r="F24" s="5">
        <v>38600</v>
      </c>
      <c r="G24" s="5">
        <v>77200</v>
      </c>
    </row>
    <row r="25" spans="1:9">
      <c r="A25" s="9">
        <v>42702</v>
      </c>
      <c r="B25" s="14">
        <v>63</v>
      </c>
      <c r="C25" s="6" t="s">
        <v>84</v>
      </c>
      <c r="D25" s="4" t="s">
        <v>86</v>
      </c>
      <c r="E25" s="4">
        <v>7</v>
      </c>
      <c r="F25" s="5">
        <v>52800</v>
      </c>
      <c r="G25" s="5">
        <v>369600</v>
      </c>
    </row>
    <row r="26" spans="1:9">
      <c r="A26" s="9">
        <v>42702</v>
      </c>
      <c r="B26" s="14">
        <v>64</v>
      </c>
      <c r="C26" s="6" t="s">
        <v>87</v>
      </c>
      <c r="D26" s="4" t="s">
        <v>24</v>
      </c>
      <c r="E26" s="4">
        <v>1</v>
      </c>
      <c r="F26" s="5">
        <v>1848000</v>
      </c>
      <c r="G26" s="5">
        <v>1848000</v>
      </c>
    </row>
    <row r="27" spans="1:9">
      <c r="A27" s="51" t="s">
        <v>7</v>
      </c>
      <c r="B27" s="51"/>
      <c r="C27" s="51"/>
      <c r="D27" s="51"/>
      <c r="E27" s="51"/>
      <c r="F27" s="51"/>
      <c r="G27" s="39">
        <f>SUM(G2:G26)</f>
        <v>30020700</v>
      </c>
    </row>
    <row r="28" spans="1:9">
      <c r="A28" s="35"/>
      <c r="B28" s="36"/>
      <c r="C28" s="37"/>
      <c r="D28" s="8"/>
      <c r="E28" s="8"/>
      <c r="F28" s="38"/>
      <c r="G28" s="38"/>
    </row>
    <row r="29" spans="1:9">
      <c r="A29" s="47" t="s">
        <v>10</v>
      </c>
      <c r="B29" s="47"/>
      <c r="C29" s="8" t="s">
        <v>11</v>
      </c>
      <c r="F29" s="1" t="s">
        <v>12</v>
      </c>
      <c r="G29" s="1"/>
    </row>
    <row r="30" spans="1:9">
      <c r="F30" s="1"/>
      <c r="G30" s="1"/>
    </row>
    <row r="31" spans="1:9">
      <c r="F31" s="1"/>
      <c r="G31" s="1"/>
    </row>
    <row r="32" spans="1:9">
      <c r="A32" t="s">
        <v>13</v>
      </c>
      <c r="C32" s="40" t="s">
        <v>14</v>
      </c>
      <c r="E32" s="47" t="s">
        <v>15</v>
      </c>
      <c r="F32" s="47"/>
      <c r="G32" s="47"/>
    </row>
  </sheetData>
  <mergeCells count="5">
    <mergeCell ref="E32:G32"/>
    <mergeCell ref="A1:G1"/>
    <mergeCell ref="A27:F27"/>
    <mergeCell ref="A29:B29"/>
    <mergeCell ref="C7:C10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vpp t11</vt:lpstr>
      <vt:lpstr>uniform</vt:lpstr>
      <vt:lpstr>vpp</vt:lpstr>
      <vt:lpstr>sx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HQ</dc:creator>
  <cp:lastModifiedBy>phuongnam-server</cp:lastModifiedBy>
  <cp:lastPrinted>2016-07-27T05:07:47Z</cp:lastPrinted>
  <dcterms:created xsi:type="dcterms:W3CDTF">2014-12-02T02:48:51Z</dcterms:created>
  <dcterms:modified xsi:type="dcterms:W3CDTF">2016-11-28T09:36:39Z</dcterms:modified>
</cp:coreProperties>
</file>