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440" windowHeight="7305" tabRatio="1000" firstSheet="3" activeTab="26"/>
  </bookViews>
  <sheets>
    <sheet name="Mã VPP" sheetId="4" r:id="rId1"/>
    <sheet name="HCNS" sheetId="1" r:id="rId2"/>
    <sheet name="Kiem ke" sheetId="28" r:id="rId3"/>
    <sheet name="CSKH" sheetId="6" r:id="rId4"/>
    <sheet name="Marketing" sheetId="2" r:id="rId5"/>
    <sheet name="K.Toán" sheetId="3" r:id="rId6"/>
    <sheet name="T.Mua" sheetId="5" r:id="rId7"/>
    <sheet name="18A" sheetId="23" r:id="rId8"/>
    <sheet name="KDoanh" sheetId="14" r:id="rId9"/>
    <sheet name="538" sheetId="7" r:id="rId10"/>
    <sheet name="253" sheetId="8" r:id="rId11"/>
    <sheet name="500" sheetId="9" r:id="rId12"/>
    <sheet name="525" sheetId="10" r:id="rId13"/>
    <sheet name="31M" sheetId="11" r:id="rId14"/>
    <sheet name="293" sheetId="13" r:id="rId15"/>
    <sheet name="107" sheetId="15" r:id="rId16"/>
    <sheet name="303" sheetId="16" r:id="rId17"/>
    <sheet name="233" sheetId="17" r:id="rId18"/>
    <sheet name="428" sheetId="18" r:id="rId19"/>
    <sheet name="02" sheetId="19" r:id="rId20"/>
    <sheet name="157" sheetId="20" r:id="rId21"/>
    <sheet name="A29" sheetId="21" r:id="rId22"/>
    <sheet name="796" sheetId="22" r:id="rId23"/>
    <sheet name="656LDT" sheetId="25" r:id="rId24"/>
    <sheet name="16-2" sheetId="26" r:id="rId25"/>
    <sheet name="503" sheetId="27" r:id="rId26"/>
    <sheet name="735 LLQ" sheetId="29" r:id="rId27"/>
  </sheets>
  <definedNames>
    <definedName name="_xlnm._FilterDatabase" localSheetId="17" hidden="1">'233'!$A$9:$M$104</definedName>
    <definedName name="_xlnm._FilterDatabase" localSheetId="23" hidden="1">'656LDT'!$A$8:$K$95</definedName>
    <definedName name="_xlnm._FilterDatabase" localSheetId="22" hidden="1">'796'!$A$9:$K$98</definedName>
  </definedNames>
  <calcPr calcId="124519"/>
</workbook>
</file>

<file path=xl/calcChain.xml><?xml version="1.0" encoding="utf-8"?>
<calcChain xmlns="http://schemas.openxmlformats.org/spreadsheetml/2006/main">
  <c r="J11" i="29"/>
  <c r="J12"/>
  <c r="J13"/>
  <c r="J14"/>
  <c r="J10"/>
  <c r="I95" i="25"/>
  <c r="I94"/>
  <c r="I93"/>
  <c r="I92"/>
  <c r="I91"/>
  <c r="I90"/>
  <c r="I89"/>
  <c r="I101" i="22"/>
  <c r="I98"/>
  <c r="I95"/>
  <c r="I93"/>
  <c r="I92"/>
  <c r="I75"/>
  <c r="I69"/>
  <c r="I65"/>
  <c r="I53"/>
  <c r="I52"/>
  <c r="I51"/>
  <c r="I50"/>
  <c r="I49"/>
  <c r="I48"/>
  <c r="I47"/>
  <c r="I46"/>
  <c r="I37"/>
  <c r="I30"/>
  <c r="I29"/>
  <c r="I28"/>
  <c r="I27"/>
  <c r="I19"/>
  <c r="I17"/>
  <c r="I16"/>
  <c r="I15"/>
  <c r="I14"/>
  <c r="I11" i="18"/>
  <c r="I12"/>
  <c r="I13"/>
  <c r="I14"/>
  <c r="I41" s="1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104" i="17"/>
  <c r="I77"/>
  <c r="I53"/>
  <c r="I51"/>
  <c r="I43"/>
  <c r="I42"/>
  <c r="I32"/>
  <c r="I19"/>
  <c r="I18"/>
  <c r="I17"/>
  <c r="I11" i="16"/>
  <c r="I12"/>
  <c r="I13"/>
  <c r="I14"/>
  <c r="I15"/>
  <c r="I16"/>
  <c r="I17"/>
  <c r="I18"/>
  <c r="I19"/>
  <c r="I20"/>
  <c r="I21"/>
  <c r="I22"/>
  <c r="I23"/>
  <c r="I24"/>
  <c r="I25"/>
  <c r="I26"/>
  <c r="I27"/>
  <c r="I29" i="13"/>
  <c r="I13"/>
  <c r="I27"/>
  <c r="I26"/>
  <c r="I11" i="23"/>
  <c r="I12"/>
  <c r="I13"/>
  <c r="I25" s="1"/>
  <c r="I14"/>
  <c r="I15"/>
  <c r="I16"/>
  <c r="I17"/>
  <c r="I18"/>
  <c r="I19"/>
  <c r="I20"/>
  <c r="I21"/>
  <c r="I22"/>
  <c r="I23"/>
  <c r="I18" i="5"/>
  <c r="I17"/>
  <c r="I19"/>
  <c r="I20"/>
  <c r="I11" i="3"/>
  <c r="I27" s="1"/>
  <c r="I12"/>
  <c r="I13"/>
  <c r="I14"/>
  <c r="I15"/>
  <c r="I16"/>
  <c r="I17"/>
  <c r="I18"/>
  <c r="I19"/>
  <c r="I20"/>
  <c r="I21"/>
  <c r="I22"/>
  <c r="I23"/>
  <c r="I24"/>
  <c r="I25"/>
  <c r="J25" i="2"/>
  <c r="J11"/>
  <c r="J12"/>
  <c r="J13"/>
  <c r="J14"/>
  <c r="J15"/>
  <c r="J16"/>
  <c r="J17"/>
  <c r="J18"/>
  <c r="J19"/>
  <c r="J20"/>
  <c r="J21"/>
  <c r="J22"/>
  <c r="J23"/>
  <c r="I11" i="1"/>
  <c r="I12"/>
  <c r="I10"/>
  <c r="E14" i="29" l="1"/>
  <c r="J17"/>
  <c r="E11"/>
  <c r="E12"/>
  <c r="E10"/>
  <c r="E10" i="26"/>
  <c r="I10" s="1"/>
  <c r="E11"/>
  <c r="I11" s="1"/>
  <c r="I12"/>
  <c r="E13"/>
  <c r="I13" s="1"/>
  <c r="E14"/>
  <c r="I14" s="1"/>
  <c r="E15"/>
  <c r="I15" s="1"/>
  <c r="E16"/>
  <c r="I16" s="1"/>
  <c r="E17"/>
  <c r="I17" s="1"/>
  <c r="E18"/>
  <c r="I18" s="1"/>
  <c r="E19"/>
  <c r="I19" s="1"/>
  <c r="E20"/>
  <c r="I20" s="1"/>
  <c r="E21"/>
  <c r="I21" s="1"/>
  <c r="E22"/>
  <c r="I22" s="1"/>
  <c r="E23"/>
  <c r="I23" s="1"/>
  <c r="E9" i="25"/>
  <c r="E10"/>
  <c r="E11"/>
  <c r="I11" s="1"/>
  <c r="E12"/>
  <c r="I12" s="1"/>
  <c r="E13"/>
  <c r="I13" s="1"/>
  <c r="I14"/>
  <c r="E15"/>
  <c r="I15" s="1"/>
  <c r="E16"/>
  <c r="I16" s="1"/>
  <c r="E17"/>
  <c r="E18"/>
  <c r="E19"/>
  <c r="I19" s="1"/>
  <c r="E20"/>
  <c r="I20" s="1"/>
  <c r="E21"/>
  <c r="E22"/>
  <c r="E23"/>
  <c r="E24"/>
  <c r="I24" s="1"/>
  <c r="E25"/>
  <c r="I25" s="1"/>
  <c r="E26"/>
  <c r="E27"/>
  <c r="I27" s="1"/>
  <c r="E28"/>
  <c r="I28" s="1"/>
  <c r="E29"/>
  <c r="I29" s="1"/>
  <c r="E30"/>
  <c r="I30" s="1"/>
  <c r="E31"/>
  <c r="E32"/>
  <c r="I32" s="1"/>
  <c r="E33"/>
  <c r="I33" s="1"/>
  <c r="E34"/>
  <c r="E35"/>
  <c r="E36"/>
  <c r="E37"/>
  <c r="I37" s="1"/>
  <c r="E38"/>
  <c r="E39"/>
  <c r="E40"/>
  <c r="I40" s="1"/>
  <c r="E41"/>
  <c r="E42"/>
  <c r="I42" s="1"/>
  <c r="E43"/>
  <c r="I43" s="1"/>
  <c r="E44"/>
  <c r="I44" s="1"/>
  <c r="E45"/>
  <c r="I45" s="1"/>
  <c r="E46"/>
  <c r="I46" s="1"/>
  <c r="E47"/>
  <c r="I47" s="1"/>
  <c r="E48"/>
  <c r="I48" s="1"/>
  <c r="E49"/>
  <c r="I49" s="1"/>
  <c r="E50"/>
  <c r="I50" s="1"/>
  <c r="E51"/>
  <c r="I51" s="1"/>
  <c r="E52"/>
  <c r="I52" s="1"/>
  <c r="E53"/>
  <c r="I53" s="1"/>
  <c r="E54"/>
  <c r="I54" s="1"/>
  <c r="E55"/>
  <c r="I55" s="1"/>
  <c r="E56"/>
  <c r="I56" s="1"/>
  <c r="E57"/>
  <c r="I57" s="1"/>
  <c r="E58"/>
  <c r="I58" s="1"/>
  <c r="I59"/>
  <c r="E60"/>
  <c r="E61"/>
  <c r="E62"/>
  <c r="I62" s="1"/>
  <c r="E63"/>
  <c r="I63" s="1"/>
  <c r="E64"/>
  <c r="E65"/>
  <c r="E66"/>
  <c r="E67"/>
  <c r="I67" s="1"/>
  <c r="E68"/>
  <c r="E69"/>
  <c r="I69" s="1"/>
  <c r="E70"/>
  <c r="E71"/>
  <c r="E72"/>
  <c r="I72" s="1"/>
  <c r="E73"/>
  <c r="I73" s="1"/>
  <c r="E74"/>
  <c r="I74" s="1"/>
  <c r="E75"/>
  <c r="E76"/>
  <c r="E77"/>
  <c r="E78"/>
  <c r="E79"/>
  <c r="E80"/>
  <c r="E81"/>
  <c r="E82"/>
  <c r="E83"/>
  <c r="E84"/>
  <c r="E85"/>
  <c r="E86"/>
  <c r="E87"/>
  <c r="E11" i="22"/>
  <c r="E12"/>
  <c r="E13"/>
  <c r="I13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10"/>
  <c r="E10" i="21"/>
  <c r="I10" s="1"/>
  <c r="E11"/>
  <c r="I11" s="1"/>
  <c r="E12"/>
  <c r="I12" s="1"/>
  <c r="E13"/>
  <c r="I13" s="1"/>
  <c r="E14"/>
  <c r="I14" s="1"/>
  <c r="E15"/>
  <c r="I15" s="1"/>
  <c r="E16"/>
  <c r="I16" s="1"/>
  <c r="E17"/>
  <c r="I17" s="1"/>
  <c r="E18"/>
  <c r="I18" s="1"/>
  <c r="E10" i="20"/>
  <c r="I10" s="1"/>
  <c r="E11"/>
  <c r="I11" s="1"/>
  <c r="E12"/>
  <c r="I12" s="1"/>
  <c r="E13"/>
  <c r="I13" s="1"/>
  <c r="E14"/>
  <c r="I14" s="1"/>
  <c r="E15"/>
  <c r="I15" s="1"/>
  <c r="E16"/>
  <c r="I16" s="1"/>
  <c r="E17"/>
  <c r="I17" s="1"/>
  <c r="E18"/>
  <c r="I18" s="1"/>
  <c r="E19"/>
  <c r="I19" s="1"/>
  <c r="I13" i="19"/>
  <c r="I18"/>
  <c r="E10"/>
  <c r="I10" s="1"/>
  <c r="E11"/>
  <c r="I11" s="1"/>
  <c r="E12"/>
  <c r="I12" s="1"/>
  <c r="E13"/>
  <c r="E14"/>
  <c r="I14" s="1"/>
  <c r="E15"/>
  <c r="I15" s="1"/>
  <c r="E16"/>
  <c r="I16" s="1"/>
  <c r="E17"/>
  <c r="I17" s="1"/>
  <c r="E18"/>
  <c r="E19"/>
  <c r="I19" s="1"/>
  <c r="E20"/>
  <c r="I20" s="1"/>
  <c r="E21"/>
  <c r="I21" s="1"/>
  <c r="E22"/>
  <c r="I22" s="1"/>
  <c r="E23"/>
  <c r="I23" s="1"/>
  <c r="E10" i="18"/>
  <c r="I10" s="1"/>
  <c r="E11"/>
  <c r="E12"/>
  <c r="E13"/>
  <c r="E15"/>
  <c r="E16"/>
  <c r="E17"/>
  <c r="E18"/>
  <c r="E19"/>
  <c r="E21"/>
  <c r="E22"/>
  <c r="E23"/>
  <c r="E24"/>
  <c r="E25"/>
  <c r="E26"/>
  <c r="E27"/>
  <c r="E28"/>
  <c r="E29"/>
  <c r="E30"/>
  <c r="E31"/>
  <c r="E32"/>
  <c r="E33"/>
  <c r="I15" i="17"/>
  <c r="E10"/>
  <c r="I10" s="1"/>
  <c r="E11"/>
  <c r="I11" s="1"/>
  <c r="E12"/>
  <c r="I12" s="1"/>
  <c r="E13"/>
  <c r="I13" s="1"/>
  <c r="E14"/>
  <c r="I14" s="1"/>
  <c r="E15"/>
  <c r="E16"/>
  <c r="I16" s="1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" i="16"/>
  <c r="I10" s="1"/>
  <c r="E11"/>
  <c r="I29"/>
  <c r="E13"/>
  <c r="E14"/>
  <c r="E15"/>
  <c r="E16"/>
  <c r="E17"/>
  <c r="E18"/>
  <c r="E19"/>
  <c r="E20"/>
  <c r="E21"/>
  <c r="E22"/>
  <c r="E23"/>
  <c r="E10" i="15"/>
  <c r="I10" s="1"/>
  <c r="E11"/>
  <c r="I11" s="1"/>
  <c r="E12"/>
  <c r="I12" s="1"/>
  <c r="I13"/>
  <c r="E14"/>
  <c r="I14" s="1"/>
  <c r="E15"/>
  <c r="I15" s="1"/>
  <c r="E16"/>
  <c r="I16" s="1"/>
  <c r="E17"/>
  <c r="I17" s="1"/>
  <c r="E18"/>
  <c r="I18" s="1"/>
  <c r="E19"/>
  <c r="I19" s="1"/>
  <c r="E20"/>
  <c r="I20" s="1"/>
  <c r="E21"/>
  <c r="I21" s="1"/>
  <c r="E22"/>
  <c r="I22" s="1"/>
  <c r="E23"/>
  <c r="I23" s="1"/>
  <c r="E24"/>
  <c r="I24" s="1"/>
  <c r="E25"/>
  <c r="I25" s="1"/>
  <c r="E26"/>
  <c r="I26" s="1"/>
  <c r="E27"/>
  <c r="I27" s="1"/>
  <c r="E28"/>
  <c r="I28" s="1"/>
  <c r="E29"/>
  <c r="I29" s="1"/>
  <c r="E30"/>
  <c r="I30" s="1"/>
  <c r="E31"/>
  <c r="I31" s="1"/>
  <c r="E32"/>
  <c r="I32" s="1"/>
  <c r="E33"/>
  <c r="I33" s="1"/>
  <c r="E10" i="13"/>
  <c r="I10" s="1"/>
  <c r="E11"/>
  <c r="I11" s="1"/>
  <c r="E12"/>
  <c r="I12" s="1"/>
  <c r="E14"/>
  <c r="I14" s="1"/>
  <c r="E15"/>
  <c r="I15" s="1"/>
  <c r="E16"/>
  <c r="I16" s="1"/>
  <c r="E17"/>
  <c r="I17" s="1"/>
  <c r="E18"/>
  <c r="I18" s="1"/>
  <c r="E19"/>
  <c r="I19" s="1"/>
  <c r="E20"/>
  <c r="I20" s="1"/>
  <c r="E21"/>
  <c r="I21" s="1"/>
  <c r="E22"/>
  <c r="I22" s="1"/>
  <c r="E23"/>
  <c r="I23" s="1"/>
  <c r="E24"/>
  <c r="I24" s="1"/>
  <c r="E25"/>
  <c r="I25" s="1"/>
  <c r="E10" i="11"/>
  <c r="I10" s="1"/>
  <c r="E11"/>
  <c r="I11" s="1"/>
  <c r="E12"/>
  <c r="I12" s="1"/>
  <c r="I13"/>
  <c r="E14"/>
  <c r="I14" s="1"/>
  <c r="E15"/>
  <c r="I15" s="1"/>
  <c r="E16"/>
  <c r="I16" s="1"/>
  <c r="E17"/>
  <c r="I17" s="1"/>
  <c r="E18"/>
  <c r="I18" s="1"/>
  <c r="E19"/>
  <c r="I19" s="1"/>
  <c r="E20"/>
  <c r="I20" s="1"/>
  <c r="E21"/>
  <c r="I21" s="1"/>
  <c r="E22"/>
  <c r="I22" s="1"/>
  <c r="E23"/>
  <c r="I23" s="1"/>
  <c r="E24"/>
  <c r="I24" s="1"/>
  <c r="E25"/>
  <c r="I25" s="1"/>
  <c r="E26"/>
  <c r="I26" s="1"/>
  <c r="E27"/>
  <c r="I27" s="1"/>
  <c r="I28"/>
  <c r="E29"/>
  <c r="I29" s="1"/>
  <c r="E10" i="10"/>
  <c r="I10" s="1"/>
  <c r="E11"/>
  <c r="I11" s="1"/>
  <c r="I12"/>
  <c r="E13"/>
  <c r="I13" s="1"/>
  <c r="E14"/>
  <c r="I14" s="1"/>
  <c r="E15"/>
  <c r="I15" s="1"/>
  <c r="E16"/>
  <c r="I16" s="1"/>
  <c r="E17"/>
  <c r="I17" s="1"/>
  <c r="E18"/>
  <c r="I18" s="1"/>
  <c r="E19"/>
  <c r="I19" s="1"/>
  <c r="E20"/>
  <c r="I20" s="1"/>
  <c r="E10" i="9"/>
  <c r="I10" s="1"/>
  <c r="E11"/>
  <c r="I11" s="1"/>
  <c r="I12"/>
  <c r="E13"/>
  <c r="I13" s="1"/>
  <c r="E14"/>
  <c r="I14" s="1"/>
  <c r="E15"/>
  <c r="I15" s="1"/>
  <c r="E16"/>
  <c r="I16" s="1"/>
  <c r="E17"/>
  <c r="I17" s="1"/>
  <c r="E18"/>
  <c r="I18" s="1"/>
  <c r="E19"/>
  <c r="I19" s="1"/>
  <c r="E20"/>
  <c r="I20" s="1"/>
  <c r="E21"/>
  <c r="I21" s="1"/>
  <c r="E22"/>
  <c r="I22" s="1"/>
  <c r="E23"/>
  <c r="I23" s="1"/>
  <c r="E10" i="8"/>
  <c r="I10" s="1"/>
  <c r="E11"/>
  <c r="I11" s="1"/>
  <c r="I12"/>
  <c r="E13"/>
  <c r="I13" s="1"/>
  <c r="E14"/>
  <c r="I14" s="1"/>
  <c r="E15"/>
  <c r="I15" s="1"/>
  <c r="E16"/>
  <c r="I16" s="1"/>
  <c r="E17"/>
  <c r="I17" s="1"/>
  <c r="E18"/>
  <c r="I18" s="1"/>
  <c r="E19"/>
  <c r="I19" s="1"/>
  <c r="E20"/>
  <c r="I20" s="1"/>
  <c r="E21"/>
  <c r="I21" s="1"/>
  <c r="E10" i="7"/>
  <c r="I10" s="1"/>
  <c r="E11"/>
  <c r="I11" s="1"/>
  <c r="I12"/>
  <c r="I23" s="1"/>
  <c r="E13"/>
  <c r="I13" s="1"/>
  <c r="E14"/>
  <c r="I14" s="1"/>
  <c r="E15"/>
  <c r="I15" s="1"/>
  <c r="E16"/>
  <c r="I16" s="1"/>
  <c r="E17"/>
  <c r="I17" s="1"/>
  <c r="E18"/>
  <c r="I18" s="1"/>
  <c r="E19"/>
  <c r="I19" s="1"/>
  <c r="E20"/>
  <c r="I20" s="1"/>
  <c r="E21"/>
  <c r="I21" s="1"/>
  <c r="E11" i="23"/>
  <c r="E12"/>
  <c r="E14"/>
  <c r="E15"/>
  <c r="E16"/>
  <c r="E17"/>
  <c r="E18"/>
  <c r="E19"/>
  <c r="E20"/>
  <c r="E21"/>
  <c r="E22"/>
  <c r="E10"/>
  <c r="I10" s="1"/>
  <c r="E11" i="5"/>
  <c r="I11" s="1"/>
  <c r="E12"/>
  <c r="I12" s="1"/>
  <c r="E13"/>
  <c r="I13" s="1"/>
  <c r="E14"/>
  <c r="I14" s="1"/>
  <c r="E15"/>
  <c r="I15" s="1"/>
  <c r="E16"/>
  <c r="I16" s="1"/>
  <c r="E21"/>
  <c r="I21" s="1"/>
  <c r="I10"/>
  <c r="E12" i="3"/>
  <c r="E13"/>
  <c r="E14"/>
  <c r="E15"/>
  <c r="E16"/>
  <c r="E17"/>
  <c r="E18"/>
  <c r="E19"/>
  <c r="E20"/>
  <c r="E21"/>
  <c r="E22"/>
  <c r="E23"/>
  <c r="E10"/>
  <c r="I10" s="1"/>
  <c r="F11" i="2"/>
  <c r="F12"/>
  <c r="F13"/>
  <c r="F14"/>
  <c r="F15"/>
  <c r="F16"/>
  <c r="F17"/>
  <c r="F18"/>
  <c r="F19"/>
  <c r="F20"/>
  <c r="F21"/>
  <c r="F22"/>
  <c r="F10"/>
  <c r="J10" s="1"/>
  <c r="I12" i="6"/>
  <c r="I14" i="1"/>
  <c r="I15"/>
  <c r="I16"/>
  <c r="I17"/>
  <c r="I18"/>
  <c r="I13"/>
  <c r="I19" s="1"/>
  <c r="E11" i="6"/>
  <c r="I11" s="1"/>
  <c r="E12"/>
  <c r="E13"/>
  <c r="I13" s="1"/>
  <c r="E14"/>
  <c r="I14" s="1"/>
  <c r="E15"/>
  <c r="I15" s="1"/>
  <c r="E10"/>
  <c r="I10" s="1"/>
  <c r="E11" i="28"/>
  <c r="I11" s="1"/>
  <c r="E12"/>
  <c r="I12" s="1"/>
  <c r="E10"/>
  <c r="I10" s="1"/>
  <c r="I25" i="26" l="1"/>
  <c r="I98" i="25"/>
  <c r="I20" i="21"/>
  <c r="I21" i="20"/>
  <c r="I25" i="19"/>
  <c r="I15" i="28"/>
  <c r="I106" i="17"/>
  <c r="I23" i="8"/>
  <c r="I22" i="10"/>
  <c r="I31" i="11"/>
  <c r="I23" i="5"/>
  <c r="I35" i="15"/>
  <c r="I17" i="6"/>
  <c r="I25" i="9"/>
</calcChain>
</file>

<file path=xl/comments1.xml><?xml version="1.0" encoding="utf-8"?>
<comments xmlns="http://schemas.openxmlformats.org/spreadsheetml/2006/main">
  <authors>
    <author>Author</author>
  </authors>
  <commentList>
    <comment ref="H10" author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Kho tháng trc xin 30 cuộn nhưng sau đó hùng xin bổ sung thêm 3 cây nữa tháng này em order tăng cho kho</t>
        </r>
      </text>
    </comment>
  </commentList>
</comments>
</file>

<file path=xl/sharedStrings.xml><?xml version="1.0" encoding="utf-8"?>
<sst xmlns="http://schemas.openxmlformats.org/spreadsheetml/2006/main" count="2569" uniqueCount="317">
  <si>
    <t>Mẫu số: BM-VPP-01</t>
  </si>
  <si>
    <t xml:space="preserve">     PHIẾU ĐỀ NGHỊ CẤP VPP</t>
  </si>
  <si>
    <t>Bộ phận đề nghị:</t>
  </si>
  <si>
    <t>phòng Marketing, TMĐT - Kidsplaza</t>
  </si>
  <si>
    <t>Sử dụng cho tháng:</t>
  </si>
  <si>
    <t>Năm 2016</t>
  </si>
  <si>
    <t>STT</t>
  </si>
  <si>
    <t xml:space="preserve">Mã mới </t>
  </si>
  <si>
    <t>Tên VPP</t>
  </si>
  <si>
    <t>ĐVT</t>
  </si>
  <si>
    <t xml:space="preserve">Số lượng </t>
  </si>
  <si>
    <t xml:space="preserve">Ghi chú </t>
  </si>
  <si>
    <t xml:space="preserve">Tồn </t>
  </si>
  <si>
    <t xml:space="preserve">Đề nghị </t>
  </si>
  <si>
    <t>Giấy trắng A4 72 Excel</t>
  </si>
  <si>
    <t>Ram</t>
  </si>
  <si>
    <t>Giấy vệ sinh SG</t>
  </si>
  <si>
    <t>Lock</t>
  </si>
  <si>
    <t>Kim bấm N.10 Plus</t>
  </si>
  <si>
    <t>Hộp</t>
  </si>
  <si>
    <t>Băng dính  trắng 200yar 1,7kg</t>
  </si>
  <si>
    <t xml:space="preserve">Cuộn </t>
  </si>
  <si>
    <t>But logo Kidsplaza</t>
  </si>
  <si>
    <t>Cây</t>
  </si>
  <si>
    <t>Bìa nút Myclear A4</t>
  </si>
  <si>
    <t>Cái</t>
  </si>
  <si>
    <t>Bút dính bàn đôi</t>
  </si>
  <si>
    <t>Bộ</t>
  </si>
  <si>
    <t>Bìa lỗ A4 (4.5)</t>
  </si>
  <si>
    <t>Xấp</t>
  </si>
  <si>
    <t>Bìa lá A4 TL</t>
  </si>
  <si>
    <t>Bìa trình ký đơn mica A4</t>
  </si>
  <si>
    <t>Băng keo 2 mặt 2F4 X 9Ya</t>
  </si>
  <si>
    <t>Cuộn</t>
  </si>
  <si>
    <t>Giấy in ảnh PTS 1 mặt ĐL 135</t>
  </si>
  <si>
    <t>Giấy in ảnh PTS 2 mặt ĐL 160</t>
  </si>
  <si>
    <t xml:space="preserve">Giấy in màu 1 mặt  Epson ĐL 130 </t>
  </si>
  <si>
    <t xml:space="preserve">Giấy in màu Epson 2 mặt ĐL 130 </t>
  </si>
  <si>
    <t>Bìa còng bật 7P 1 mặt si F - TL</t>
  </si>
  <si>
    <t>9010009</t>
  </si>
  <si>
    <t>Giấy in nhiệt K80</t>
  </si>
  <si>
    <t>9010001</t>
  </si>
  <si>
    <t xml:space="preserve">Decal mã vạch 50m ( 35 x 22 mm) </t>
  </si>
  <si>
    <t>9100012</t>
  </si>
  <si>
    <t>Mực in mã vạch Wax 110mm x 300m</t>
  </si>
  <si>
    <t>9070006</t>
  </si>
  <si>
    <t>Túi bóng 3kg (26x42)</t>
  </si>
  <si>
    <t>Kg</t>
  </si>
  <si>
    <t>9070007</t>
  </si>
  <si>
    <t>Túi bòng 5Kg (30x49)</t>
  </si>
  <si>
    <t>9070003</t>
  </si>
  <si>
    <t>Túi bóng 10kg (36x59)</t>
  </si>
  <si>
    <t>9070004</t>
  </si>
  <si>
    <t>Túi bóng 15kg (44x69)</t>
  </si>
  <si>
    <t>9070005</t>
  </si>
  <si>
    <t>Túi bóng 20kg (50x79)</t>
  </si>
  <si>
    <t>9070001</t>
  </si>
  <si>
    <t>9070011</t>
  </si>
  <si>
    <t>Băng keo 2 mặt 12m/m x 9Y</t>
  </si>
  <si>
    <t>9090066</t>
  </si>
  <si>
    <t>9020008</t>
  </si>
  <si>
    <t>Băng keo VP</t>
  </si>
  <si>
    <t>9090017</t>
  </si>
  <si>
    <t>Khan lau ve sinh</t>
  </si>
  <si>
    <t>9010016</t>
  </si>
  <si>
    <t>9010017</t>
  </si>
  <si>
    <t>9010015</t>
  </si>
  <si>
    <t>Giấy trắng A5 72 Excel</t>
  </si>
  <si>
    <t>9090067</t>
  </si>
  <si>
    <t>Giấy Double A A4 80gsm</t>
  </si>
  <si>
    <t>9010002</t>
  </si>
  <si>
    <t>Giấy A0 ĐL 80</t>
  </si>
  <si>
    <t>Tờ</t>
  </si>
  <si>
    <t>9010011</t>
  </si>
  <si>
    <t>Giấy Notes - Stick</t>
  </si>
  <si>
    <t>9010007</t>
  </si>
  <si>
    <t>Giấy giao việc Post-it 3*3</t>
  </si>
  <si>
    <t>9090007</t>
  </si>
  <si>
    <t xml:space="preserve">Phân trang </t>
  </si>
  <si>
    <t>9010012</t>
  </si>
  <si>
    <t>Giấy than</t>
  </si>
  <si>
    <t>9030007</t>
  </si>
  <si>
    <t>Bìa nút Myclear F4</t>
  </si>
  <si>
    <t>9070008</t>
  </si>
  <si>
    <t>9030006</t>
  </si>
  <si>
    <t>9030004</t>
  </si>
  <si>
    <t>9040003</t>
  </si>
  <si>
    <t xml:space="preserve">Bút lông bảng WB-03 </t>
  </si>
  <si>
    <t xml:space="preserve">Bút lông dầu PM-09 </t>
  </si>
  <si>
    <t>9040007</t>
  </si>
  <si>
    <t>Bút xóa băng to WH-105T</t>
  </si>
  <si>
    <t>9040006</t>
  </si>
  <si>
    <t>Bút dạ quang HL-03 TL vàng</t>
  </si>
  <si>
    <t>9040012</t>
  </si>
  <si>
    <t xml:space="preserve">Bút chì gỗ Staedtler 2 B </t>
  </si>
  <si>
    <t>9040004</t>
  </si>
  <si>
    <t>9040011</t>
  </si>
  <si>
    <t>9040001</t>
  </si>
  <si>
    <t>Bút bi TL 08</t>
  </si>
  <si>
    <t>9020002</t>
  </si>
  <si>
    <t xml:space="preserve">Sổ da A4 dày </t>
  </si>
  <si>
    <t>Cuốn</t>
  </si>
  <si>
    <t>9020007</t>
  </si>
  <si>
    <t>Tập vở học sinh 96T</t>
  </si>
  <si>
    <t>9030003</t>
  </si>
  <si>
    <t>Bìa còng bật 5P 1 mặt si F - TL</t>
  </si>
  <si>
    <t>9050003</t>
  </si>
  <si>
    <t>9020001</t>
  </si>
  <si>
    <t>Bao thư trắng 12x22, Fo 80</t>
  </si>
  <si>
    <t>9070012</t>
  </si>
  <si>
    <t xml:space="preserve">Bao rác </t>
  </si>
  <si>
    <t>9090024</t>
  </si>
  <si>
    <t>Đồ hốt rác</t>
  </si>
  <si>
    <t>Thùng rác có nắp(Đại)</t>
  </si>
  <si>
    <t>9090002</t>
  </si>
  <si>
    <t>Thùng rác có nắp trung</t>
  </si>
  <si>
    <t>9090026</t>
  </si>
  <si>
    <t>Xô đựng nước 10L</t>
  </si>
  <si>
    <t>9090028</t>
  </si>
  <si>
    <t>Chà Toilet</t>
  </si>
  <si>
    <t>9090022</t>
  </si>
  <si>
    <t>Cây lau nhà 360</t>
  </si>
  <si>
    <t>9090027</t>
  </si>
  <si>
    <t>Chổi quét nhà</t>
  </si>
  <si>
    <t>9050004</t>
  </si>
  <si>
    <t xml:space="preserve">Chổi quét sân </t>
  </si>
  <si>
    <t>9090018</t>
  </si>
  <si>
    <t>Nuoc Sunlight lau san</t>
  </si>
  <si>
    <t>Chai</t>
  </si>
  <si>
    <t>9090019</t>
  </si>
  <si>
    <t>Nuoc lau kinh Sumo 850ml</t>
  </si>
  <si>
    <t>9090020</t>
  </si>
  <si>
    <t>Nuoc rua tay Life boy</t>
  </si>
  <si>
    <t>9090021</t>
  </si>
  <si>
    <t>Duck tím 900 ml</t>
  </si>
  <si>
    <t>9020006</t>
  </si>
  <si>
    <t>Sáp thơm Glade 200g</t>
  </si>
  <si>
    <t>Cục</t>
  </si>
  <si>
    <t>9040005</t>
  </si>
  <si>
    <t>Xịt phòng Glade</t>
  </si>
  <si>
    <t>Xịt mũi Raid  600 ml</t>
  </si>
  <si>
    <t>9090054</t>
  </si>
  <si>
    <t>Nước thông bồn cầu</t>
  </si>
  <si>
    <t>9090003</t>
  </si>
  <si>
    <t xml:space="preserve">Thảm ovan </t>
  </si>
  <si>
    <t>9050001</t>
  </si>
  <si>
    <t>Kẹp bướm 25 mm</t>
  </si>
  <si>
    <t>9050006</t>
  </si>
  <si>
    <t>Kẹp bướm 32 mm</t>
  </si>
  <si>
    <t>9060001</t>
  </si>
  <si>
    <t>Bấm kim PS 10 E  Plus</t>
  </si>
  <si>
    <t>9060004</t>
  </si>
  <si>
    <t>9060002</t>
  </si>
  <si>
    <t>Ghim cài chữ A</t>
  </si>
  <si>
    <t>9050005</t>
  </si>
  <si>
    <t>Khóa Accor nhựa Deli 5548</t>
  </si>
  <si>
    <t>9030002</t>
  </si>
  <si>
    <t>Meka A4 chữ T</t>
  </si>
  <si>
    <t>9080004</t>
  </si>
  <si>
    <t>Bìa trình ký nhựa đôi CB01</t>
  </si>
  <si>
    <t>9090070</t>
  </si>
  <si>
    <t>9080002</t>
  </si>
  <si>
    <t xml:space="preserve">File đúc 3 ngăn </t>
  </si>
  <si>
    <t>9090011</t>
  </si>
  <si>
    <t>Bấm 2 lỗ K.W-TriO 978 (30) chính hãng</t>
  </si>
  <si>
    <t>9090015</t>
  </si>
  <si>
    <t>Máy tính Casio DX-12B</t>
  </si>
  <si>
    <t>9090023</t>
  </si>
  <si>
    <t>Kéo VP K19</t>
  </si>
  <si>
    <t>9090013</t>
  </si>
  <si>
    <t xml:space="preserve">Kéo VP S108 </t>
  </si>
  <si>
    <t>9090010</t>
  </si>
  <si>
    <t>Cắt băng keo 7P</t>
  </si>
  <si>
    <t>Hộp cắm bút GP 058</t>
  </si>
  <si>
    <t>9090025</t>
  </si>
  <si>
    <t>Cây lau kiếng 3 m</t>
  </si>
  <si>
    <t>9090072</t>
  </si>
  <si>
    <t>Cây lấy đồ Inox 1m6</t>
  </si>
  <si>
    <t>9100015</t>
  </si>
  <si>
    <t>Mực dấu Shiny</t>
  </si>
  <si>
    <t>9090073</t>
  </si>
  <si>
    <t>Bảng học sinh B09</t>
  </si>
  <si>
    <t>9100006</t>
  </si>
  <si>
    <t xml:space="preserve">Dây thun trung XK </t>
  </si>
  <si>
    <t>Bịch</t>
  </si>
  <si>
    <t>9100003</t>
  </si>
  <si>
    <t>Dây Nylon dệt cuộn</t>
  </si>
  <si>
    <t>9040008</t>
  </si>
  <si>
    <t xml:space="preserve">Keo nước TL </t>
  </si>
  <si>
    <t>9040010</t>
  </si>
  <si>
    <t>Ly uống nước LHTS</t>
  </si>
  <si>
    <t>9030005</t>
  </si>
  <si>
    <t xml:space="preserve">Nước suối Aquafina 350 ml </t>
  </si>
  <si>
    <t>Thùng</t>
  </si>
  <si>
    <t>9090074</t>
  </si>
  <si>
    <t>Dây dù xanh lá</t>
  </si>
  <si>
    <t>Mét</t>
  </si>
  <si>
    <t>9090075</t>
  </si>
  <si>
    <t>Dây thun vải xanh 4P ( 3m )</t>
  </si>
  <si>
    <t>Sợi</t>
  </si>
  <si>
    <t>9090076</t>
  </si>
  <si>
    <t>Thẻ đeo da đứng</t>
  </si>
  <si>
    <t>Dây đeo móc xoay</t>
  </si>
  <si>
    <t>Dây</t>
  </si>
  <si>
    <t>9090078</t>
  </si>
  <si>
    <t>Mực C664 - Cyan (xanh)</t>
  </si>
  <si>
    <t>9090079</t>
  </si>
  <si>
    <t>Mực M664 - Magenta (Hồng)</t>
  </si>
  <si>
    <t>9090080</t>
  </si>
  <si>
    <t>Mực Y664 - Yellow (Vàng)</t>
  </si>
  <si>
    <t>9010013</t>
  </si>
  <si>
    <t>9090081</t>
  </si>
  <si>
    <t>9090082</t>
  </si>
  <si>
    <t>9010008</t>
  </si>
  <si>
    <t>9090083</t>
  </si>
  <si>
    <t>Cây gắp rác</t>
  </si>
  <si>
    <t>9090085</t>
  </si>
  <si>
    <t>Kẹp bướm 51mm</t>
  </si>
  <si>
    <t>9090084</t>
  </si>
  <si>
    <t>Hộp đựng name card 181 XK</t>
  </si>
  <si>
    <t>9090089</t>
  </si>
  <si>
    <t>Băng keo giấy 24mm x 9Y</t>
  </si>
  <si>
    <t>9090091</t>
  </si>
  <si>
    <t>Dao rọc giấy lớn 0423 SDI</t>
  </si>
  <si>
    <t>ĐV</t>
  </si>
  <si>
    <t>phòng kế toán - Kidsplaza</t>
  </si>
  <si>
    <t>phòng HCNS - Kidsplaza</t>
  </si>
  <si>
    <t>phòng CSKH - Kidsplaza</t>
  </si>
  <si>
    <t>phòng T.Mua - Kidsplaza</t>
  </si>
  <si>
    <t>chổi nhựa</t>
  </si>
  <si>
    <t>chổi lông gà</t>
  </si>
  <si>
    <t>Dù che mưa cho khách</t>
  </si>
  <si>
    <t>phòng 18A - Kidsplaza</t>
  </si>
  <si>
    <t>Mã</t>
  </si>
  <si>
    <t>Tên SP</t>
  </si>
  <si>
    <t>phòng Kinh Doanh - Kidsplaza</t>
  </si>
  <si>
    <t>Mã SP</t>
  </si>
  <si>
    <t>Tên Sản Phẩm</t>
  </si>
  <si>
    <t>Đơn Vị Tính</t>
  </si>
  <si>
    <t>Giá</t>
  </si>
  <si>
    <t>9090087</t>
  </si>
  <si>
    <t>Sổ da CK 7 có nút bấm</t>
  </si>
  <si>
    <t>9090086</t>
  </si>
  <si>
    <t>Ổ cắm điện 2 chấu</t>
  </si>
  <si>
    <t>9090090</t>
  </si>
  <si>
    <t>Bìa thái A4</t>
  </si>
  <si>
    <t>9090088</t>
  </si>
  <si>
    <t>Bìa phân trang nhựa 12 số TL</t>
  </si>
  <si>
    <t xml:space="preserve">CHO CH XIN THÊM 1 CÂY BÚA  ĐỂ ĐÓNG KỆ </t>
  </si>
  <si>
    <t>cây</t>
  </si>
  <si>
    <t>Cục tẩy bút chì</t>
  </si>
  <si>
    <t>đồ chuốt bút chì</t>
  </si>
  <si>
    <t>bút chi bấm loại xịn nhất cho Mr. Trẫm</t>
  </si>
  <si>
    <t>xấp</t>
  </si>
  <si>
    <t>Bìa màu A4 đóng báo cáo</t>
  </si>
  <si>
    <t>Bìa trình ký đơn</t>
  </si>
  <si>
    <t>cái</t>
  </si>
  <si>
    <t>3</t>
  </si>
  <si>
    <t>2</t>
  </si>
  <si>
    <t>1</t>
  </si>
  <si>
    <t>chai</t>
  </si>
  <si>
    <t>phòng Kiểm kê - Kidsplaza</t>
  </si>
  <si>
    <t>Ghi chú (order T 11 )</t>
  </si>
  <si>
    <t>Nẹp giấy</t>
  </si>
  <si>
    <t>hộp</t>
  </si>
  <si>
    <t>Số lượng</t>
  </si>
  <si>
    <t>Tồn
CH</t>
  </si>
  <si>
    <t>Đề Xuất</t>
  </si>
  <si>
    <t>gram</t>
  </si>
  <si>
    <t>Đặt làm con dấu ( ĐÃ THANH TOÁN - CHỮ MÀU ĐỎ )</t>
  </si>
  <si>
    <t>`</t>
  </si>
  <si>
    <t>k</t>
  </si>
  <si>
    <t>Thành tiền</t>
  </si>
  <si>
    <t>Ream</t>
  </si>
  <si>
    <t>Quyển</t>
  </si>
  <si>
    <t>bịch</t>
  </si>
  <si>
    <t>Cặp</t>
  </si>
  <si>
    <t>Lốc</t>
  </si>
  <si>
    <t>kg</t>
  </si>
  <si>
    <t>sẵn</t>
  </si>
  <si>
    <t>CH 656 - Kidsplaza</t>
  </si>
  <si>
    <t>CH 796 - Kidsplaza</t>
  </si>
  <si>
    <t>CH 16/2 - Kidsplaza</t>
  </si>
  <si>
    <t>CH 503 - Kidsplaza</t>
  </si>
  <si>
    <t>Đề nghị</t>
  </si>
  <si>
    <t>Tồn</t>
  </si>
  <si>
    <t>Đề Nghị</t>
  </si>
  <si>
    <t>CH 735 - Kidsplaza</t>
  </si>
  <si>
    <t>CH A29 - Kidsplaza</t>
  </si>
  <si>
    <t>CH 157 - Kidsplaza</t>
  </si>
  <si>
    <t>CH 02 - Kidsplaza</t>
  </si>
  <si>
    <t>CH 428 - Kidsplaza</t>
  </si>
  <si>
    <t>CH 233 - Kidsplaza</t>
  </si>
  <si>
    <t>CH 303 - Kidsplaza</t>
  </si>
  <si>
    <t>CH 107 - Kidsplaza</t>
  </si>
  <si>
    <t>CH 293 - Kidsplaza</t>
  </si>
  <si>
    <t>CH 31M - Kidsplaza</t>
  </si>
  <si>
    <t>CH 525LHP - Kidsplaza</t>
  </si>
  <si>
    <t>CH 500NTMK - Kidsplaza</t>
  </si>
  <si>
    <t>CH 253 - Kidsplaza</t>
  </si>
  <si>
    <t>CH 538 QT - Kidsplaza</t>
  </si>
  <si>
    <t>Duyệt</t>
  </si>
  <si>
    <t>Số lương</t>
  </si>
  <si>
    <t>Đơn giá</t>
  </si>
  <si>
    <t>Thành Tiền</t>
  </si>
  <si>
    <t xml:space="preserve">Tổng thanh toán </t>
  </si>
  <si>
    <t>Tổng thanh toán :</t>
  </si>
  <si>
    <t>Tổntg thanh toán:</t>
  </si>
  <si>
    <t>Tổng thành tiền</t>
  </si>
  <si>
    <t>Thanh toán</t>
  </si>
  <si>
    <t>thanh toán</t>
  </si>
  <si>
    <t xml:space="preserve">Thành tiền </t>
  </si>
  <si>
    <t xml:space="preserve">Note: Những mục em tô vàng là chưa có mã hoặc chưa có giá nên em chưa tính thành tiền cho các CH hoặc phòng ban </t>
  </si>
  <si>
    <t>C Quyên</t>
  </si>
  <si>
    <t>C Quyen</t>
  </si>
  <si>
    <t>DUYỆT</t>
  </si>
  <si>
    <t>ok</t>
  </si>
</sst>
</file>

<file path=xl/styles.xml><?xml version="1.0" encoding="utf-8"?>
<styleSheet xmlns="http://schemas.openxmlformats.org/spreadsheetml/2006/main">
  <numFmts count="5"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0.0"/>
    <numFmt numFmtId="168" formatCode="_-* #,##0\ _₫_-;\-* #,##0\ _₫_-;_-* &quot;-&quot;??\ _₫_-;_-@_-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163"/>
      <scheme val="major"/>
    </font>
    <font>
      <sz val="12"/>
      <color indexed="8"/>
      <name val="Cambria"/>
      <family val="1"/>
      <charset val="163"/>
      <scheme val="major"/>
    </font>
    <font>
      <b/>
      <sz val="12"/>
      <color indexed="8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b/>
      <sz val="12"/>
      <color indexed="57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b/>
      <sz val="12"/>
      <color indexed="60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0"/>
      <name val="Arial"/>
      <family val="2"/>
    </font>
    <font>
      <sz val="11"/>
      <name val="Cambria"/>
      <family val="1"/>
      <charset val="163"/>
      <scheme val="major"/>
    </font>
    <font>
      <sz val="12"/>
      <color rgb="FFC00000"/>
      <name val="Cambria"/>
      <family val="1"/>
      <charset val="163"/>
      <scheme val="major"/>
    </font>
    <font>
      <b/>
      <sz val="18"/>
      <color indexed="8"/>
      <name val="Cambria"/>
      <family val="1"/>
      <charset val="163"/>
      <scheme val="major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10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2"/>
      <color rgb="FFFF0000"/>
      <name val="Cambria"/>
      <family val="1"/>
      <charset val="163"/>
      <scheme val="major"/>
    </font>
    <font>
      <sz val="11"/>
      <color indexed="8"/>
      <name val="Cambria"/>
      <family val="1"/>
      <charset val="163"/>
      <scheme val="major"/>
    </font>
    <font>
      <sz val="11"/>
      <color rgb="FFC00000"/>
      <name val="Cambria"/>
      <family val="1"/>
      <charset val="163"/>
      <scheme val="major"/>
    </font>
    <font>
      <sz val="12"/>
      <name val="Times New Roman"/>
      <family val="1"/>
      <charset val="163"/>
    </font>
    <font>
      <b/>
      <sz val="14"/>
      <name val="Cambria"/>
      <family val="1"/>
      <charset val="163"/>
      <scheme val="major"/>
    </font>
    <font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color theme="1"/>
      <name val="Times New Roman"/>
      <family val="1"/>
    </font>
    <font>
      <b/>
      <sz val="12"/>
      <color theme="1"/>
      <name val="Cambria"/>
      <family val="1"/>
      <scheme val="major"/>
    </font>
    <font>
      <b/>
      <sz val="11"/>
      <color theme="1"/>
      <name val="Calibri"/>
      <family val="2"/>
      <charset val="163"/>
      <scheme val="minor"/>
    </font>
    <font>
      <b/>
      <sz val="11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sz val="16"/>
      <color indexed="8"/>
      <name val="Cambria"/>
      <family val="1"/>
      <charset val="163"/>
      <scheme val="major"/>
    </font>
    <font>
      <b/>
      <sz val="16"/>
      <color indexed="8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2"/>
      <color indexed="8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5" fontId="6" fillId="0" borderId="0" applyFont="0" applyFill="0" applyBorder="0" applyAlignment="0" applyProtection="0"/>
    <xf numFmtId="0" fontId="15" fillId="0" borderId="0" applyProtection="0"/>
    <xf numFmtId="0" fontId="4" fillId="0" borderId="0"/>
    <xf numFmtId="0" fontId="6" fillId="0" borderId="0"/>
    <xf numFmtId="165" fontId="6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471">
    <xf numFmtId="0" fontId="0" fillId="0" borderId="0" xfId="0"/>
    <xf numFmtId="0" fontId="5" fillId="0" borderId="0" xfId="0" applyFont="1"/>
    <xf numFmtId="0" fontId="8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right"/>
    </xf>
    <xf numFmtId="0" fontId="8" fillId="0" borderId="0" xfId="0" applyFont="1"/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/>
    <xf numFmtId="0" fontId="11" fillId="0" borderId="2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Fill="1" applyBorder="1" applyAlignment="1">
      <alignment horizontal="right"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0" fillId="2" borderId="4" xfId="2" applyNumberFormat="1" applyFont="1" applyFill="1" applyBorder="1" applyAlignment="1">
      <alignment horizontal="center" vertical="center"/>
    </xf>
    <xf numFmtId="0" fontId="10" fillId="2" borderId="4" xfId="2" applyNumberFormat="1" applyFont="1" applyFill="1" applyBorder="1" applyAlignment="1">
      <alignment vertical="center"/>
    </xf>
    <xf numFmtId="0" fontId="5" fillId="0" borderId="4" xfId="0" applyFont="1" applyBorder="1" applyAlignment="1" applyProtection="1">
      <alignment horizontal="center"/>
      <protection locked="0"/>
    </xf>
    <xf numFmtId="0" fontId="10" fillId="0" borderId="4" xfId="2" applyNumberFormat="1" applyFont="1" applyFill="1" applyBorder="1" applyAlignment="1">
      <alignment horizontal="center" vertical="center"/>
    </xf>
    <xf numFmtId="0" fontId="10" fillId="0" borderId="5" xfId="2" applyNumberFormat="1" applyFont="1" applyFill="1" applyBorder="1" applyAlignment="1">
      <alignment horizontal="center" vertical="center" wrapText="1"/>
    </xf>
    <xf numFmtId="0" fontId="18" fillId="0" borderId="0" xfId="0" applyFont="1"/>
    <xf numFmtId="0" fontId="9" fillId="0" borderId="0" xfId="0" applyFont="1" applyAlignment="1">
      <alignment vertical="center"/>
    </xf>
    <xf numFmtId="49" fontId="5" fillId="0" borderId="7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12" fillId="0" borderId="4" xfId="0" applyFont="1" applyBorder="1" applyAlignment="1">
      <alignment horizontal="center"/>
    </xf>
    <xf numFmtId="0" fontId="12" fillId="0" borderId="7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3" borderId="4" xfId="0" applyFont="1" applyFill="1" applyBorder="1" applyProtection="1">
      <protection locked="0"/>
    </xf>
    <xf numFmtId="49" fontId="17" fillId="0" borderId="4" xfId="0" applyNumberFormat="1" applyFont="1" applyBorder="1" applyAlignment="1" applyProtection="1">
      <alignment horizontal="center"/>
      <protection locked="0"/>
    </xf>
    <xf numFmtId="49" fontId="5" fillId="0" borderId="9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6" fillId="0" borderId="7" xfId="0" applyNumberFormat="1" applyFont="1" applyFill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16" fillId="0" borderId="9" xfId="0" applyNumberFormat="1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49" fontId="5" fillId="0" borderId="11" xfId="0" applyNumberFormat="1" applyFont="1" applyBorder="1" applyAlignment="1" applyProtection="1">
      <alignment horizontal="center"/>
      <protection locked="0"/>
    </xf>
    <xf numFmtId="0" fontId="7" fillId="0" borderId="11" xfId="0" applyFont="1" applyBorder="1" applyProtection="1"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16" fillId="0" borderId="11" xfId="0" applyNumberFormat="1" applyFont="1" applyFill="1" applyBorder="1" applyAlignment="1">
      <alignment horizontal="left"/>
    </xf>
    <xf numFmtId="0" fontId="12" fillId="0" borderId="11" xfId="0" applyNumberFormat="1" applyFont="1" applyFill="1" applyBorder="1" applyAlignment="1">
      <alignment horizontal="center"/>
    </xf>
    <xf numFmtId="49" fontId="17" fillId="0" borderId="11" xfId="0" applyNumberFormat="1" applyFont="1" applyBorder="1" applyAlignment="1" applyProtection="1">
      <alignment horizontal="center"/>
      <protection locked="0"/>
    </xf>
    <xf numFmtId="0" fontId="5" fillId="3" borderId="11" xfId="0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3" fontId="12" fillId="0" borderId="4" xfId="0" applyNumberFormat="1" applyFont="1" applyFill="1" applyBorder="1" applyAlignment="1"/>
    <xf numFmtId="0" fontId="16" fillId="0" borderId="4" xfId="0" applyFont="1" applyBorder="1"/>
    <xf numFmtId="0" fontId="12" fillId="0" borderId="4" xfId="0" applyNumberFormat="1" applyFont="1" applyFill="1" applyBorder="1" applyAlignment="1">
      <alignment horizontal="left"/>
    </xf>
    <xf numFmtId="0" fontId="16" fillId="0" borderId="4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24" fillId="0" borderId="0" xfId="0" applyNumberFormat="1" applyFont="1" applyFill="1" applyBorder="1" applyAlignment="1"/>
    <xf numFmtId="0" fontId="5" fillId="0" borderId="11" xfId="0" applyFont="1" applyBorder="1" applyAlignment="1">
      <alignment horizontal="center"/>
    </xf>
    <xf numFmtId="49" fontId="5" fillId="0" borderId="11" xfId="0" applyNumberFormat="1" applyFont="1" applyBorder="1" applyAlignment="1" applyProtection="1">
      <alignment horizontal="center"/>
      <protection locked="0"/>
    </xf>
    <xf numFmtId="0" fontId="7" fillId="0" borderId="11" xfId="0" applyFont="1" applyBorder="1" applyProtection="1">
      <protection locked="0"/>
    </xf>
    <xf numFmtId="0" fontId="5" fillId="0" borderId="11" xfId="0" applyFont="1" applyBorder="1"/>
    <xf numFmtId="0" fontId="5" fillId="0" borderId="11" xfId="0" applyFont="1" applyBorder="1" applyAlignment="1" applyProtection="1">
      <alignment horizontal="center"/>
      <protection locked="0"/>
    </xf>
    <xf numFmtId="0" fontId="5" fillId="3" borderId="11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49" fontId="5" fillId="0" borderId="11" xfId="0" applyNumberFormat="1" applyFont="1" applyBorder="1" applyAlignment="1" applyProtection="1">
      <alignment horizontal="center"/>
      <protection locked="0"/>
    </xf>
    <xf numFmtId="0" fontId="7" fillId="0" borderId="11" xfId="0" applyFont="1" applyBorder="1" applyProtection="1">
      <protection locked="0"/>
    </xf>
    <xf numFmtId="0" fontId="12" fillId="0" borderId="11" xfId="0" applyNumberFormat="1" applyFont="1" applyFill="1" applyBorder="1" applyAlignment="1">
      <alignment horizontal="center"/>
    </xf>
    <xf numFmtId="0" fontId="5" fillId="0" borderId="11" xfId="0" applyFont="1" applyBorder="1"/>
    <xf numFmtId="0" fontId="16" fillId="0" borderId="11" xfId="0" applyNumberFormat="1" applyFont="1" applyFill="1" applyBorder="1" applyAlignment="1">
      <alignment horizontal="left"/>
    </xf>
    <xf numFmtId="0" fontId="5" fillId="0" borderId="11" xfId="0" applyFont="1" applyBorder="1" applyAlignment="1" applyProtection="1">
      <alignment horizontal="center"/>
      <protection locked="0"/>
    </xf>
    <xf numFmtId="0" fontId="12" fillId="0" borderId="11" xfId="0" applyFont="1" applyBorder="1" applyAlignment="1">
      <alignment horizontal="center"/>
    </xf>
    <xf numFmtId="0" fontId="12" fillId="0" borderId="11" xfId="0" applyNumberFormat="1" applyFont="1" applyFill="1" applyBorder="1" applyAlignment="1">
      <alignment horizontal="left"/>
    </xf>
    <xf numFmtId="0" fontId="16" fillId="0" borderId="11" xfId="0" applyNumberFormat="1" applyFont="1" applyFill="1" applyBorder="1" applyAlignment="1"/>
    <xf numFmtId="49" fontId="19" fillId="0" borderId="11" xfId="0" applyNumberFormat="1" applyFont="1" applyBorder="1" applyAlignment="1" applyProtection="1">
      <alignment horizontal="center"/>
      <protection locked="0"/>
    </xf>
    <xf numFmtId="0" fontId="19" fillId="0" borderId="11" xfId="0" applyFont="1" applyBorder="1" applyProtection="1">
      <protection locked="0"/>
    </xf>
    <xf numFmtId="0" fontId="19" fillId="0" borderId="11" xfId="0" applyFont="1" applyBorder="1" applyAlignment="1" applyProtection="1">
      <alignment horizontal="center"/>
      <protection locked="0"/>
    </xf>
    <xf numFmtId="49" fontId="20" fillId="0" borderId="11" xfId="0" applyNumberFormat="1" applyFont="1" applyBorder="1" applyAlignment="1" applyProtection="1">
      <alignment horizontal="center"/>
      <protection locked="0"/>
    </xf>
    <xf numFmtId="0" fontId="5" fillId="0" borderId="10" xfId="0" applyFont="1" applyBorder="1" applyAlignment="1">
      <alignment horizontal="center"/>
    </xf>
    <xf numFmtId="49" fontId="5" fillId="0" borderId="10" xfId="0" applyNumberFormat="1" applyFont="1" applyBorder="1" applyAlignment="1" applyProtection="1">
      <alignment horizontal="center"/>
      <protection locked="0"/>
    </xf>
    <xf numFmtId="0" fontId="19" fillId="0" borderId="10" xfId="0" applyFont="1" applyBorder="1" applyProtection="1">
      <protection locked="0"/>
    </xf>
    <xf numFmtId="0" fontId="19" fillId="0" borderId="10" xfId="0" applyFont="1" applyBorder="1" applyAlignment="1" applyProtection="1">
      <alignment horizontal="center"/>
      <protection locked="0"/>
    </xf>
    <xf numFmtId="0" fontId="5" fillId="0" borderId="10" xfId="0" applyFont="1" applyBorder="1"/>
    <xf numFmtId="0" fontId="5" fillId="0" borderId="6" xfId="0" applyFont="1" applyBorder="1" applyAlignment="1">
      <alignment horizontal="center"/>
    </xf>
    <xf numFmtId="49" fontId="5" fillId="0" borderId="11" xfId="0" applyNumberFormat="1" applyFont="1" applyBorder="1" applyAlignment="1" applyProtection="1">
      <alignment horizontal="center"/>
      <protection locked="0"/>
    </xf>
    <xf numFmtId="0" fontId="7" fillId="0" borderId="11" xfId="0" applyFont="1" applyBorder="1" applyProtection="1">
      <protection locked="0"/>
    </xf>
    <xf numFmtId="49" fontId="17" fillId="0" borderId="11" xfId="0" applyNumberFormat="1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49" fontId="5" fillId="0" borderId="11" xfId="0" quotePrefix="1" applyNumberFormat="1" applyFont="1" applyBorder="1" applyAlignment="1" applyProtection="1">
      <alignment horizontal="center"/>
      <protection locked="0"/>
    </xf>
    <xf numFmtId="0" fontId="7" fillId="3" borderId="11" xfId="0" applyFont="1" applyFill="1" applyBorder="1" applyProtection="1">
      <protection locked="0"/>
    </xf>
    <xf numFmtId="0" fontId="16" fillId="0" borderId="11" xfId="0" applyFont="1" applyBorder="1"/>
    <xf numFmtId="49" fontId="7" fillId="0" borderId="11" xfId="0" applyNumberFormat="1" applyFont="1" applyBorder="1" applyAlignment="1" applyProtection="1">
      <alignment horizontal="left"/>
      <protection locked="0"/>
    </xf>
    <xf numFmtId="0" fontId="12" fillId="0" borderId="11" xfId="0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left"/>
    </xf>
    <xf numFmtId="49" fontId="5" fillId="0" borderId="4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12" fillId="0" borderId="4" xfId="0" applyNumberFormat="1" applyFont="1" applyFill="1" applyBorder="1" applyAlignment="1"/>
    <xf numFmtId="0" fontId="24" fillId="0" borderId="4" xfId="0" applyFont="1" applyBorder="1" applyAlignment="1">
      <alignment horizontal="center"/>
    </xf>
    <xf numFmtId="0" fontId="5" fillId="0" borderId="0" xfId="0" applyFont="1"/>
    <xf numFmtId="0" fontId="12" fillId="0" borderId="15" xfId="0" applyNumberFormat="1" applyFont="1" applyFill="1" applyBorder="1" applyAlignment="1">
      <alignment horizontal="center"/>
    </xf>
    <xf numFmtId="49" fontId="5" fillId="0" borderId="15" xfId="0" applyNumberFormat="1" applyFont="1" applyBorder="1" applyAlignment="1" applyProtection="1">
      <alignment horizontal="center"/>
      <protection locked="0"/>
    </xf>
    <xf numFmtId="0" fontId="16" fillId="0" borderId="15" xfId="0" applyNumberFormat="1" applyFont="1" applyFill="1" applyBorder="1" applyAlignment="1">
      <alignment horizontal="left"/>
    </xf>
    <xf numFmtId="0" fontId="5" fillId="0" borderId="15" xfId="0" applyFont="1" applyBorder="1"/>
    <xf numFmtId="0" fontId="7" fillId="0" borderId="15" xfId="0" applyFont="1" applyBorder="1" applyProtection="1">
      <protection locked="0"/>
    </xf>
    <xf numFmtId="0" fontId="5" fillId="0" borderId="15" xfId="0" applyFont="1" applyBorder="1" applyAlignment="1" applyProtection="1">
      <alignment horizontal="center"/>
      <protection locked="0"/>
    </xf>
    <xf numFmtId="49" fontId="17" fillId="0" borderId="15" xfId="0" applyNumberFormat="1" applyFont="1" applyBorder="1" applyAlignment="1" applyProtection="1">
      <alignment horizontal="center"/>
      <protection locked="0"/>
    </xf>
    <xf numFmtId="0" fontId="12" fillId="0" borderId="15" xfId="0" applyNumberFormat="1" applyFont="1" applyFill="1" applyBorder="1" applyAlignment="1"/>
    <xf numFmtId="0" fontId="5" fillId="0" borderId="15" xfId="0" applyFont="1" applyBorder="1" applyAlignment="1">
      <alignment horizontal="center"/>
    </xf>
    <xf numFmtId="167" fontId="5" fillId="0" borderId="11" xfId="0" applyNumberFormat="1" applyFont="1" applyBorder="1"/>
    <xf numFmtId="166" fontId="8" fillId="0" borderId="15" xfId="1" applyNumberFormat="1" applyFont="1" applyFill="1" applyBorder="1" applyAlignment="1"/>
    <xf numFmtId="0" fontId="9" fillId="0" borderId="15" xfId="0" applyNumberFormat="1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/>
    <xf numFmtId="0" fontId="10" fillId="0" borderId="15" xfId="2" applyNumberFormat="1" applyFont="1" applyFill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0" fillId="2" borderId="15" xfId="2" applyNumberFormat="1" applyFont="1" applyFill="1" applyBorder="1" applyAlignment="1">
      <alignment horizontal="center" vertical="center"/>
    </xf>
    <xf numFmtId="0" fontId="10" fillId="2" borderId="15" xfId="2" applyNumberFormat="1" applyFont="1" applyFill="1" applyBorder="1" applyAlignment="1">
      <alignment vertical="center"/>
    </xf>
    <xf numFmtId="0" fontId="8" fillId="0" borderId="15" xfId="0" applyFont="1" applyBorder="1"/>
    <xf numFmtId="0" fontId="10" fillId="0" borderId="15" xfId="2" applyNumberFormat="1" applyFont="1" applyFill="1" applyBorder="1" applyAlignment="1">
      <alignment horizontal="center" vertical="center" wrapText="1"/>
    </xf>
    <xf numFmtId="0" fontId="16" fillId="0" borderId="15" xfId="0" applyFont="1" applyBorder="1"/>
    <xf numFmtId="0" fontId="12" fillId="0" borderId="15" xfId="0" applyFont="1" applyBorder="1" applyAlignment="1">
      <alignment horizontal="center"/>
    </xf>
    <xf numFmtId="49" fontId="7" fillId="0" borderId="15" xfId="0" applyNumberFormat="1" applyFont="1" applyBorder="1" applyAlignment="1" applyProtection="1">
      <alignment horizontal="left"/>
      <protection locked="0"/>
    </xf>
    <xf numFmtId="0" fontId="12" fillId="0" borderId="15" xfId="0" applyNumberFormat="1" applyFont="1" applyFill="1" applyBorder="1" applyAlignment="1">
      <alignment horizontal="left"/>
    </xf>
    <xf numFmtId="49" fontId="19" fillId="0" borderId="15" xfId="0" applyNumberFormat="1" applyFont="1" applyBorder="1" applyAlignment="1" applyProtection="1">
      <alignment horizontal="center"/>
      <protection locked="0"/>
    </xf>
    <xf numFmtId="0" fontId="19" fillId="0" borderId="15" xfId="0" applyFont="1" applyBorder="1" applyProtection="1">
      <protection locked="0"/>
    </xf>
    <xf numFmtId="0" fontId="19" fillId="0" borderId="15" xfId="0" applyFont="1" applyBorder="1" applyAlignment="1" applyProtection="1">
      <alignment horizontal="center"/>
      <protection locked="0"/>
    </xf>
    <xf numFmtId="0" fontId="5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" fillId="0" borderId="0" xfId="0" applyFont="1"/>
    <xf numFmtId="0" fontId="12" fillId="0" borderId="11" xfId="0" applyNumberFormat="1" applyFont="1" applyFill="1" applyBorder="1" applyAlignment="1">
      <alignment horizontal="center"/>
    </xf>
    <xf numFmtId="0" fontId="16" fillId="0" borderId="11" xfId="0" applyNumberFormat="1" applyFont="1" applyFill="1" applyBorder="1" applyAlignment="1">
      <alignment horizontal="left"/>
    </xf>
    <xf numFmtId="0" fontId="7" fillId="3" borderId="11" xfId="0" applyFont="1" applyFill="1" applyBorder="1" applyProtection="1">
      <protection locked="0"/>
    </xf>
    <xf numFmtId="0" fontId="16" fillId="0" borderId="11" xfId="0" applyFont="1" applyBorder="1"/>
    <xf numFmtId="0" fontId="12" fillId="0" borderId="11" xfId="0" applyFont="1" applyBorder="1" applyAlignment="1">
      <alignment horizontal="center"/>
    </xf>
    <xf numFmtId="0" fontId="12" fillId="0" borderId="11" xfId="0" applyNumberFormat="1" applyFont="1" applyFill="1" applyBorder="1" applyAlignment="1">
      <alignment horizontal="left"/>
    </xf>
    <xf numFmtId="0" fontId="16" fillId="0" borderId="11" xfId="0" applyNumberFormat="1" applyFont="1" applyFill="1" applyBorder="1" applyAlignment="1"/>
    <xf numFmtId="0" fontId="12" fillId="0" borderId="6" xfId="0" applyNumberFormat="1" applyFont="1" applyFill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7" fillId="0" borderId="9" xfId="0" applyFont="1" applyBorder="1" applyProtection="1"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5" fillId="0" borderId="14" xfId="0" applyFont="1" applyBorder="1" applyAlignment="1">
      <alignment horizontal="center"/>
    </xf>
    <xf numFmtId="0" fontId="21" fillId="0" borderId="8" xfId="2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 applyProtection="1">
      <alignment horizontal="center"/>
      <protection locked="0"/>
    </xf>
    <xf numFmtId="0" fontId="5" fillId="3" borderId="11" xfId="0" applyFont="1" applyFill="1" applyBorder="1" applyAlignment="1" applyProtection="1">
      <alignment horizontal="center"/>
      <protection locked="0"/>
    </xf>
    <xf numFmtId="0" fontId="5" fillId="3" borderId="0" xfId="0" applyFont="1" applyFill="1"/>
    <xf numFmtId="0" fontId="8" fillId="0" borderId="4" xfId="0" applyNumberFormat="1" applyFont="1" applyFill="1" applyBorder="1" applyAlignment="1">
      <alignment horizontal="center"/>
    </xf>
    <xf numFmtId="0" fontId="8" fillId="0" borderId="4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5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5" fillId="0" borderId="15" xfId="0" applyNumberFormat="1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7" fillId="0" borderId="15" xfId="0" applyNumberFormat="1" applyFont="1" applyBorder="1" applyAlignment="1" applyProtection="1">
      <alignment horizontal="center"/>
      <protection locked="0"/>
    </xf>
    <xf numFmtId="0" fontId="16" fillId="0" borderId="15" xfId="0" applyNumberFormat="1" applyFont="1" applyFill="1" applyBorder="1" applyAlignment="1">
      <alignment horizontal="center"/>
    </xf>
    <xf numFmtId="0" fontId="7" fillId="0" borderId="15" xfId="0" applyFont="1" applyBorder="1"/>
    <xf numFmtId="0" fontId="7" fillId="0" borderId="15" xfId="0" applyFont="1" applyBorder="1" applyAlignment="1" applyProtection="1">
      <alignment horizontal="center"/>
      <protection locked="0"/>
    </xf>
    <xf numFmtId="49" fontId="26" fillId="0" borderId="15" xfId="0" applyNumberFormat="1" applyFont="1" applyBorder="1" applyAlignment="1" applyProtection="1">
      <alignment horizontal="center"/>
      <protection locked="0"/>
    </xf>
    <xf numFmtId="164" fontId="5" fillId="0" borderId="15" xfId="0" applyNumberFormat="1" applyFont="1" applyBorder="1"/>
    <xf numFmtId="0" fontId="5" fillId="3" borderId="0" xfId="0" applyFont="1" applyFill="1" applyBorder="1"/>
    <xf numFmtId="49" fontId="12" fillId="3" borderId="4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Border="1" applyAlignment="1" applyProtection="1">
      <alignment horizontal="center"/>
      <protection locked="0"/>
    </xf>
    <xf numFmtId="0" fontId="16" fillId="0" borderId="4" xfId="0" applyFont="1" applyBorder="1" applyProtection="1"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6" fillId="3" borderId="4" xfId="0" applyFont="1" applyFill="1" applyBorder="1" applyProtection="1">
      <protection locked="0"/>
    </xf>
    <xf numFmtId="49" fontId="12" fillId="0" borderId="4" xfId="0" quotePrefix="1" applyNumberFormat="1" applyFont="1" applyBorder="1" applyAlignment="1" applyProtection="1">
      <alignment horizontal="center"/>
      <protection locked="0"/>
    </xf>
    <xf numFmtId="49" fontId="16" fillId="0" borderId="4" xfId="0" applyNumberFormat="1" applyFont="1" applyBorder="1" applyAlignment="1" applyProtection="1">
      <alignment horizontal="left"/>
      <protection locked="0"/>
    </xf>
    <xf numFmtId="49" fontId="27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Protection="1">
      <protection locked="0"/>
    </xf>
    <xf numFmtId="0" fontId="27" fillId="0" borderId="15" xfId="0" applyFont="1" applyBorder="1" applyAlignment="1" applyProtection="1">
      <alignment horizontal="center"/>
      <protection locked="0"/>
    </xf>
    <xf numFmtId="49" fontId="12" fillId="0" borderId="15" xfId="0" applyNumberFormat="1" applyFont="1" applyBorder="1" applyAlignment="1" applyProtection="1">
      <alignment horizontal="center"/>
      <protection locked="0"/>
    </xf>
    <xf numFmtId="0" fontId="28" fillId="4" borderId="4" xfId="0" applyNumberFormat="1" applyFont="1" applyFill="1" applyBorder="1" applyAlignment="1">
      <alignment horizontal="center"/>
    </xf>
    <xf numFmtId="3" fontId="28" fillId="4" borderId="4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3" fontId="12" fillId="0" borderId="4" xfId="1" applyNumberFormat="1" applyFont="1" applyFill="1" applyBorder="1" applyAlignment="1">
      <alignment horizontal="center"/>
    </xf>
    <xf numFmtId="3" fontId="12" fillId="0" borderId="4" xfId="0" applyNumberFormat="1" applyFont="1" applyFill="1" applyBorder="1" applyAlignment="1">
      <alignment horizontal="center"/>
    </xf>
    <xf numFmtId="3" fontId="12" fillId="0" borderId="15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6" fillId="0" borderId="15" xfId="0" applyFont="1" applyBorder="1" applyProtection="1">
      <protection locked="0"/>
    </xf>
    <xf numFmtId="49" fontId="12" fillId="0" borderId="15" xfId="0" applyNumberFormat="1" applyFont="1" applyBorder="1" applyAlignment="1">
      <alignment horizontal="center"/>
    </xf>
    <xf numFmtId="0" fontId="12" fillId="0" borderId="15" xfId="0" applyFont="1" applyBorder="1" applyAlignment="1" applyProtection="1">
      <alignment horizontal="center"/>
      <protection locked="0"/>
    </xf>
    <xf numFmtId="0" fontId="16" fillId="3" borderId="15" xfId="0" applyNumberFormat="1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Border="1"/>
    <xf numFmtId="0" fontId="5" fillId="0" borderId="0" xfId="0" applyFont="1" applyBorder="1"/>
    <xf numFmtId="0" fontId="5" fillId="3" borderId="15" xfId="0" applyFont="1" applyFill="1" applyBorder="1" applyAlignment="1">
      <alignment horizontal="center"/>
    </xf>
    <xf numFmtId="0" fontId="5" fillId="3" borderId="15" xfId="0" applyFont="1" applyFill="1" applyBorder="1" applyAlignment="1" applyProtection="1">
      <alignment horizontal="center" vertical="center"/>
      <protection locked="0"/>
    </xf>
    <xf numFmtId="0" fontId="12" fillId="3" borderId="15" xfId="0" applyNumberFormat="1" applyFont="1" applyFill="1" applyBorder="1" applyAlignment="1">
      <alignment horizontal="center"/>
    </xf>
    <xf numFmtId="49" fontId="29" fillId="3" borderId="15" xfId="0" applyNumberFormat="1" applyFont="1" applyFill="1" applyBorder="1" applyAlignment="1" applyProtection="1">
      <alignment horizontal="center"/>
      <protection locked="0"/>
    </xf>
    <xf numFmtId="0" fontId="30" fillId="3" borderId="15" xfId="0" applyFont="1" applyFill="1" applyBorder="1" applyProtection="1">
      <protection locked="0"/>
    </xf>
    <xf numFmtId="0" fontId="29" fillId="3" borderId="15" xfId="0" applyFont="1" applyFill="1" applyBorder="1" applyAlignment="1" applyProtection="1">
      <alignment horizontal="center"/>
      <protection locked="0"/>
    </xf>
    <xf numFmtId="0" fontId="29" fillId="3" borderId="15" xfId="0" applyFont="1" applyFill="1" applyBorder="1" applyAlignment="1">
      <alignment horizontal="center"/>
    </xf>
    <xf numFmtId="0" fontId="8" fillId="3" borderId="15" xfId="0" applyNumberFormat="1" applyFont="1" applyFill="1" applyBorder="1" applyAlignment="1">
      <alignment horizontal="center"/>
    </xf>
    <xf numFmtId="0" fontId="31" fillId="3" borderId="15" xfId="0" applyNumberFormat="1" applyFont="1" applyFill="1" applyBorder="1" applyAlignment="1">
      <alignment horizontal="left"/>
    </xf>
    <xf numFmtId="0" fontId="27" fillId="3" borderId="15" xfId="0" applyNumberFormat="1" applyFont="1" applyFill="1" applyBorder="1" applyAlignment="1">
      <alignment horizontal="center"/>
    </xf>
    <xf numFmtId="0" fontId="29" fillId="3" borderId="15" xfId="0" applyFont="1" applyFill="1" applyBorder="1"/>
    <xf numFmtId="0" fontId="8" fillId="3" borderId="15" xfId="0" applyFont="1" applyFill="1" applyBorder="1" applyAlignment="1">
      <alignment horizontal="center"/>
    </xf>
    <xf numFmtId="49" fontId="27" fillId="3" borderId="15" xfId="0" applyNumberFormat="1" applyFont="1" applyFill="1" applyBorder="1" applyAlignment="1" applyProtection="1">
      <alignment horizontal="center"/>
      <protection locked="0"/>
    </xf>
    <xf numFmtId="0" fontId="12" fillId="0" borderId="6" xfId="0" applyFont="1" applyBorder="1" applyAlignment="1">
      <alignment horizontal="center"/>
    </xf>
    <xf numFmtId="49" fontId="12" fillId="0" borderId="6" xfId="0" applyNumberFormat="1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/>
    <xf numFmtId="49" fontId="12" fillId="0" borderId="11" xfId="0" applyNumberFormat="1" applyFont="1" applyBorder="1" applyAlignment="1" applyProtection="1">
      <alignment horizontal="center"/>
      <protection locked="0"/>
    </xf>
    <xf numFmtId="0" fontId="12" fillId="0" borderId="11" xfId="0" applyFont="1" applyBorder="1"/>
    <xf numFmtId="0" fontId="16" fillId="0" borderId="11" xfId="0" applyFont="1" applyBorder="1" applyProtection="1">
      <protection locked="0"/>
    </xf>
    <xf numFmtId="0" fontId="12" fillId="0" borderId="11" xfId="0" applyFont="1" applyBorder="1" applyAlignment="1" applyProtection="1">
      <alignment horizontal="center"/>
      <protection locked="0"/>
    </xf>
    <xf numFmtId="0" fontId="16" fillId="3" borderId="11" xfId="0" applyFont="1" applyFill="1" applyBorder="1" applyProtection="1">
      <protection locked="0"/>
    </xf>
    <xf numFmtId="49" fontId="12" fillId="0" borderId="11" xfId="0" quotePrefix="1" applyNumberFormat="1" applyFont="1" applyBorder="1" applyAlignment="1" applyProtection="1">
      <alignment horizontal="center"/>
      <protection locked="0"/>
    </xf>
    <xf numFmtId="49" fontId="16" fillId="0" borderId="11" xfId="0" applyNumberFormat="1" applyFont="1" applyBorder="1" applyAlignment="1" applyProtection="1">
      <alignment horizontal="left"/>
      <protection locked="0"/>
    </xf>
    <xf numFmtId="49" fontId="27" fillId="0" borderId="11" xfId="0" applyNumberFormat="1" applyFont="1" applyBorder="1" applyAlignment="1" applyProtection="1">
      <alignment horizontal="center"/>
      <protection locked="0"/>
    </xf>
    <xf numFmtId="0" fontId="27" fillId="0" borderId="11" xfId="0" applyFont="1" applyBorder="1" applyProtection="1">
      <protection locked="0"/>
    </xf>
    <xf numFmtId="0" fontId="27" fillId="0" borderId="11" xfId="0" applyFont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center"/>
    </xf>
    <xf numFmtId="0" fontId="5" fillId="0" borderId="15" xfId="0" applyFont="1" applyBorder="1" applyAlignment="1" applyProtection="1">
      <alignment horizontal="center"/>
      <protection locked="0"/>
    </xf>
    <xf numFmtId="0" fontId="12" fillId="0" borderId="15" xfId="0" applyNumberFormat="1" applyFont="1" applyFill="1" applyBorder="1" applyAlignment="1">
      <alignment horizontal="center"/>
    </xf>
    <xf numFmtId="0" fontId="5" fillId="0" borderId="15" xfId="0" applyFont="1" applyBorder="1"/>
    <xf numFmtId="0" fontId="5" fillId="0" borderId="11" xfId="0" applyFont="1" applyBorder="1" applyAlignment="1">
      <alignment horizontal="center"/>
    </xf>
    <xf numFmtId="49" fontId="5" fillId="0" borderId="11" xfId="0" applyNumberFormat="1" applyFont="1" applyBorder="1" applyAlignment="1" applyProtection="1">
      <alignment horizontal="center"/>
      <protection locked="0"/>
    </xf>
    <xf numFmtId="0" fontId="7" fillId="0" borderId="11" xfId="0" applyFont="1" applyBorder="1" applyProtection="1">
      <protection locked="0"/>
    </xf>
    <xf numFmtId="0" fontId="12" fillId="0" borderId="11" xfId="0" applyNumberFormat="1" applyFont="1" applyFill="1" applyBorder="1" applyAlignment="1">
      <alignment horizontal="center"/>
    </xf>
    <xf numFmtId="0" fontId="5" fillId="0" borderId="11" xfId="0" applyFont="1" applyBorder="1"/>
    <xf numFmtId="0" fontId="16" fillId="0" borderId="11" xfId="0" applyNumberFormat="1" applyFont="1" applyFill="1" applyBorder="1" applyAlignment="1">
      <alignment horizontal="left"/>
    </xf>
    <xf numFmtId="0" fontId="5" fillId="0" borderId="11" xfId="0" applyFont="1" applyBorder="1" applyAlignment="1" applyProtection="1">
      <alignment horizontal="center"/>
      <protection locked="0"/>
    </xf>
    <xf numFmtId="49" fontId="17" fillId="0" borderId="11" xfId="0" applyNumberFormat="1" applyFont="1" applyBorder="1" applyAlignment="1" applyProtection="1">
      <alignment horizontal="center"/>
      <protection locked="0"/>
    </xf>
    <xf numFmtId="0" fontId="32" fillId="5" borderId="12" xfId="0" applyFont="1" applyFill="1" applyBorder="1" applyAlignment="1" applyProtection="1">
      <alignment horizontal="center" vertical="center" wrapText="1"/>
      <protection locked="0"/>
    </xf>
    <xf numFmtId="0" fontId="32" fillId="5" borderId="13" xfId="0" applyFont="1" applyFill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0" fontId="12" fillId="0" borderId="15" xfId="4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/>
    </xf>
    <xf numFmtId="0" fontId="12" fillId="0" borderId="9" xfId="0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49" fontId="12" fillId="3" borderId="6" xfId="4" applyNumberFormat="1" applyFont="1" applyFill="1" applyBorder="1" applyAlignment="1" applyProtection="1">
      <alignment horizontal="center"/>
      <protection locked="0"/>
    </xf>
    <xf numFmtId="0" fontId="16" fillId="3" borderId="6" xfId="4" applyFont="1" applyFill="1" applyBorder="1" applyProtection="1">
      <protection locked="0"/>
    </xf>
    <xf numFmtId="0" fontId="12" fillId="3" borderId="17" xfId="4" applyFont="1" applyFill="1" applyBorder="1" applyAlignment="1">
      <alignment horizontal="center"/>
    </xf>
    <xf numFmtId="0" fontId="12" fillId="3" borderId="5" xfId="4" applyFont="1" applyFill="1" applyBorder="1" applyAlignment="1">
      <alignment horizontal="center"/>
    </xf>
    <xf numFmtId="49" fontId="12" fillId="0" borderId="11" xfId="4" applyNumberFormat="1" applyFont="1" applyBorder="1" applyAlignment="1" applyProtection="1">
      <alignment horizontal="center"/>
      <protection locked="0"/>
    </xf>
    <xf numFmtId="0" fontId="16" fillId="0" borderId="6" xfId="4" applyFont="1" applyBorder="1" applyProtection="1">
      <protection locked="0"/>
    </xf>
    <xf numFmtId="0" fontId="12" fillId="0" borderId="13" xfId="4" applyFont="1" applyBorder="1" applyAlignment="1">
      <alignment horizontal="center"/>
    </xf>
    <xf numFmtId="0" fontId="16" fillId="0" borderId="19" xfId="4" applyNumberFormat="1" applyFont="1" applyFill="1" applyBorder="1" applyAlignment="1">
      <alignment horizontal="left"/>
    </xf>
    <xf numFmtId="0" fontId="12" fillId="0" borderId="20" xfId="4" applyFont="1" applyBorder="1" applyAlignment="1">
      <alignment horizontal="center"/>
    </xf>
    <xf numFmtId="0" fontId="12" fillId="0" borderId="21" xfId="4" applyNumberFormat="1" applyFont="1" applyFill="1" applyBorder="1" applyAlignment="1">
      <alignment horizontal="center"/>
    </xf>
    <xf numFmtId="0" fontId="16" fillId="0" borderId="22" xfId="4" applyNumberFormat="1" applyFont="1" applyFill="1" applyBorder="1" applyAlignment="1">
      <alignment horizontal="left"/>
    </xf>
    <xf numFmtId="0" fontId="16" fillId="0" borderId="11" xfId="4" applyFont="1" applyBorder="1" applyProtection="1">
      <protection locked="0"/>
    </xf>
    <xf numFmtId="0" fontId="12" fillId="0" borderId="11" xfId="4" applyFont="1" applyBorder="1" applyAlignment="1" applyProtection="1">
      <alignment horizontal="center"/>
      <protection locked="0"/>
    </xf>
    <xf numFmtId="0" fontId="16" fillId="0" borderId="11" xfId="4" applyFont="1" applyBorder="1"/>
    <xf numFmtId="49" fontId="27" fillId="0" borderId="11" xfId="4" applyNumberFormat="1" applyFont="1" applyBorder="1" applyAlignment="1" applyProtection="1">
      <alignment horizontal="center"/>
      <protection locked="0"/>
    </xf>
    <xf numFmtId="0" fontId="27" fillId="0" borderId="6" xfId="4" applyFont="1" applyBorder="1" applyProtection="1">
      <protection locked="0"/>
    </xf>
    <xf numFmtId="49" fontId="12" fillId="3" borderId="11" xfId="4" applyNumberFormat="1" applyFont="1" applyFill="1" applyBorder="1" applyAlignment="1" applyProtection="1">
      <alignment horizontal="center"/>
      <protection locked="0"/>
    </xf>
    <xf numFmtId="0" fontId="12" fillId="3" borderId="15" xfId="4" applyFont="1" applyFill="1" applyBorder="1" applyAlignment="1">
      <alignment horizontal="center"/>
    </xf>
    <xf numFmtId="49" fontId="12" fillId="3" borderId="5" xfId="4" applyNumberFormat="1" applyFont="1" applyFill="1" applyBorder="1" applyAlignment="1" applyProtection="1">
      <alignment horizontal="center"/>
      <protection locked="0"/>
    </xf>
    <xf numFmtId="0" fontId="16" fillId="3" borderId="5" xfId="4" applyFont="1" applyFill="1" applyBorder="1" applyProtection="1">
      <protection locked="0"/>
    </xf>
    <xf numFmtId="0" fontId="35" fillId="0" borderId="15" xfId="0" applyFont="1" applyBorder="1"/>
    <xf numFmtId="0" fontId="36" fillId="0" borderId="0" xfId="0" applyFont="1"/>
    <xf numFmtId="0" fontId="10" fillId="2" borderId="20" xfId="2" applyNumberFormat="1" applyFont="1" applyFill="1" applyBorder="1" applyAlignment="1"/>
    <xf numFmtId="0" fontId="10" fillId="2" borderId="23" xfId="2" applyNumberFormat="1" applyFont="1" applyFill="1" applyBorder="1" applyAlignment="1"/>
    <xf numFmtId="0" fontId="8" fillId="3" borderId="0" xfId="0" applyFont="1" applyFill="1" applyBorder="1"/>
    <xf numFmtId="0" fontId="9" fillId="0" borderId="0" xfId="0" applyFont="1" applyBorder="1" applyAlignment="1">
      <alignment vertical="center"/>
    </xf>
    <xf numFmtId="0" fontId="7" fillId="0" borderId="14" xfId="0" applyFont="1" applyBorder="1" applyAlignment="1">
      <alignment horizontal="center"/>
    </xf>
    <xf numFmtId="0" fontId="12" fillId="3" borderId="9" xfId="0" applyNumberFormat="1" applyFont="1" applyFill="1" applyBorder="1" applyAlignment="1">
      <alignment horizontal="center"/>
    </xf>
    <xf numFmtId="0" fontId="16" fillId="3" borderId="9" xfId="0" applyNumberFormat="1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10" fillId="5" borderId="15" xfId="4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49" fontId="27" fillId="4" borderId="11" xfId="0" applyNumberFormat="1" applyFont="1" applyFill="1" applyBorder="1" applyAlignment="1" applyProtection="1">
      <alignment horizontal="center"/>
      <protection locked="0"/>
    </xf>
    <xf numFmtId="0" fontId="27" fillId="4" borderId="11" xfId="0" applyFont="1" applyFill="1" applyBorder="1" applyProtection="1">
      <protection locked="0"/>
    </xf>
    <xf numFmtId="0" fontId="27" fillId="4" borderId="11" xfId="0" applyFont="1" applyFill="1" applyBorder="1" applyAlignment="1" applyProtection="1">
      <alignment horizontal="center"/>
      <protection locked="0"/>
    </xf>
    <xf numFmtId="0" fontId="12" fillId="4" borderId="6" xfId="0" applyNumberFormat="1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49" fontId="12" fillId="4" borderId="10" xfId="0" applyNumberFormat="1" applyFont="1" applyFill="1" applyBorder="1" applyAlignment="1" applyProtection="1">
      <alignment horizontal="center"/>
      <protection locked="0"/>
    </xf>
    <xf numFmtId="0" fontId="27" fillId="4" borderId="10" xfId="0" applyFont="1" applyFill="1" applyBorder="1" applyProtection="1">
      <protection locked="0"/>
    </xf>
    <xf numFmtId="0" fontId="27" fillId="4" borderId="10" xfId="0" applyFont="1" applyFill="1" applyBorder="1" applyAlignment="1" applyProtection="1">
      <alignment horizontal="center"/>
      <protection locked="0"/>
    </xf>
    <xf numFmtId="0" fontId="12" fillId="4" borderId="10" xfId="0" applyFont="1" applyFill="1" applyBorder="1" applyAlignment="1">
      <alignment horizontal="center"/>
    </xf>
    <xf numFmtId="0" fontId="5" fillId="4" borderId="15" xfId="0" applyFont="1" applyFill="1" applyBorder="1"/>
    <xf numFmtId="0" fontId="0" fillId="4" borderId="15" xfId="0" applyFill="1" applyBorder="1"/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NumberFormat="1" applyFont="1" applyFill="1" applyBorder="1" applyAlignment="1"/>
    <xf numFmtId="0" fontId="9" fillId="3" borderId="15" xfId="0" applyNumberFormat="1" applyFont="1" applyFill="1" applyBorder="1" applyAlignment="1">
      <alignment horizontal="center"/>
    </xf>
    <xf numFmtId="0" fontId="9" fillId="0" borderId="15" xfId="0" applyNumberFormat="1" applyFont="1" applyFill="1" applyBorder="1" applyAlignment="1">
      <alignment horizontal="center"/>
    </xf>
    <xf numFmtId="0" fontId="9" fillId="0" borderId="15" xfId="0" applyNumberFormat="1" applyFont="1" applyFill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0" fontId="9" fillId="0" borderId="0" xfId="0" applyFont="1"/>
    <xf numFmtId="0" fontId="9" fillId="0" borderId="0" xfId="0" applyFont="1" applyBorder="1"/>
    <xf numFmtId="0" fontId="5" fillId="4" borderId="10" xfId="0" applyFont="1" applyFill="1" applyBorder="1" applyAlignment="1">
      <alignment horizontal="center"/>
    </xf>
    <xf numFmtId="49" fontId="5" fillId="4" borderId="10" xfId="0" applyNumberFormat="1" applyFont="1" applyFill="1" applyBorder="1" applyAlignment="1" applyProtection="1">
      <alignment horizontal="center"/>
      <protection locked="0"/>
    </xf>
    <xf numFmtId="0" fontId="19" fillId="4" borderId="10" xfId="0" applyFont="1" applyFill="1" applyBorder="1" applyProtection="1">
      <protection locked="0"/>
    </xf>
    <xf numFmtId="0" fontId="19" fillId="4" borderId="10" xfId="0" applyFont="1" applyFill="1" applyBorder="1" applyAlignment="1" applyProtection="1">
      <alignment horizontal="center"/>
      <protection locked="0"/>
    </xf>
    <xf numFmtId="0" fontId="12" fillId="4" borderId="11" xfId="0" applyNumberFormat="1" applyFont="1" applyFill="1" applyBorder="1" applyAlignment="1">
      <alignment horizontal="center"/>
    </xf>
    <xf numFmtId="0" fontId="5" fillId="4" borderId="10" xfId="0" applyFont="1" applyFill="1" applyBorder="1"/>
    <xf numFmtId="0" fontId="9" fillId="4" borderId="15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1" xfId="0" applyFont="1" applyFill="1" applyBorder="1"/>
    <xf numFmtId="0" fontId="10" fillId="4" borderId="15" xfId="2" applyNumberFormat="1" applyFont="1" applyFill="1" applyBorder="1" applyAlignment="1">
      <alignment horizontal="center" vertical="center" wrapText="1"/>
    </xf>
    <xf numFmtId="0" fontId="12" fillId="4" borderId="15" xfId="0" applyNumberFormat="1" applyFont="1" applyFill="1" applyBorder="1" applyAlignment="1">
      <alignment horizontal="center"/>
    </xf>
    <xf numFmtId="0" fontId="12" fillId="4" borderId="15" xfId="0" applyNumberFormat="1" applyFont="1" applyFill="1" applyBorder="1" applyAlignment="1"/>
    <xf numFmtId="0" fontId="5" fillId="4" borderId="15" xfId="0" applyFont="1" applyFill="1" applyBorder="1" applyAlignment="1" applyProtection="1">
      <alignment horizontal="center"/>
      <protection locked="0"/>
    </xf>
    <xf numFmtId="0" fontId="5" fillId="4" borderId="1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15" xfId="0" applyFont="1" applyFill="1" applyBorder="1"/>
    <xf numFmtId="0" fontId="9" fillId="4" borderId="1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1" fontId="34" fillId="0" borderId="0" xfId="0" applyNumberFormat="1" applyFont="1"/>
    <xf numFmtId="0" fontId="5" fillId="4" borderId="15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9" fillId="0" borderId="0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10" fillId="5" borderId="4" xfId="2" applyNumberFormat="1" applyFont="1" applyFill="1" applyBorder="1" applyAlignment="1">
      <alignment horizontal="center" vertical="center"/>
    </xf>
    <xf numFmtId="0" fontId="10" fillId="5" borderId="4" xfId="2" applyNumberFormat="1" applyFont="1" applyFill="1" applyBorder="1" applyAlignment="1">
      <alignment vertical="center"/>
    </xf>
    <xf numFmtId="0" fontId="9" fillId="0" borderId="0" xfId="0" applyFont="1" applyAlignment="1"/>
    <xf numFmtId="0" fontId="12" fillId="4" borderId="11" xfId="0" applyFont="1" applyFill="1" applyBorder="1"/>
    <xf numFmtId="0" fontId="10" fillId="4" borderId="15" xfId="0" applyFont="1" applyFill="1" applyBorder="1" applyAlignment="1">
      <alignment horizontal="center"/>
    </xf>
    <xf numFmtId="0" fontId="12" fillId="4" borderId="10" xfId="0" applyFont="1" applyFill="1" applyBorder="1"/>
    <xf numFmtId="0" fontId="9" fillId="0" borderId="0" xfId="0" applyFont="1" applyAlignment="1">
      <alignment horizontal="center" vertical="center"/>
    </xf>
    <xf numFmtId="0" fontId="10" fillId="5" borderId="15" xfId="2" applyNumberFormat="1" applyFont="1" applyFill="1" applyBorder="1" applyAlignment="1">
      <alignment horizontal="center" vertical="center"/>
    </xf>
    <xf numFmtId="0" fontId="10" fillId="5" borderId="15" xfId="2" applyNumberFormat="1" applyFont="1" applyFill="1" applyBorder="1" applyAlignment="1">
      <alignment vertical="center"/>
    </xf>
    <xf numFmtId="49" fontId="19" fillId="4" borderId="11" xfId="0" applyNumberFormat="1" applyFont="1" applyFill="1" applyBorder="1" applyAlignment="1" applyProtection="1">
      <alignment horizontal="center"/>
      <protection locked="0"/>
    </xf>
    <xf numFmtId="0" fontId="19" fillId="4" borderId="11" xfId="0" applyFont="1" applyFill="1" applyBorder="1" applyProtection="1">
      <protection locked="0"/>
    </xf>
    <xf numFmtId="0" fontId="19" fillId="4" borderId="11" xfId="0" applyFont="1" applyFill="1" applyBorder="1" applyAlignment="1" applyProtection="1">
      <alignment horizontal="center"/>
      <protection locked="0"/>
    </xf>
    <xf numFmtId="0" fontId="12" fillId="4" borderId="4" xfId="0" applyNumberFormat="1" applyFont="1" applyFill="1" applyBorder="1" applyAlignment="1"/>
    <xf numFmtId="0" fontId="24" fillId="4" borderId="4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49" fontId="19" fillId="4" borderId="15" xfId="0" applyNumberFormat="1" applyFont="1" applyFill="1" applyBorder="1" applyAlignment="1" applyProtection="1">
      <alignment horizontal="center"/>
      <protection locked="0"/>
    </xf>
    <xf numFmtId="0" fontId="19" fillId="4" borderId="15" xfId="0" applyFont="1" applyFill="1" applyBorder="1" applyAlignment="1" applyProtection="1">
      <alignment horizontal="center"/>
      <protection locked="0"/>
    </xf>
    <xf numFmtId="0" fontId="5" fillId="4" borderId="15" xfId="0" applyNumberFormat="1" applyFont="1" applyFill="1" applyBorder="1" applyAlignment="1" applyProtection="1">
      <alignment horizontal="center"/>
      <protection locked="0"/>
    </xf>
    <xf numFmtId="0" fontId="24" fillId="4" borderId="15" xfId="0" applyFont="1" applyFill="1" applyBorder="1" applyAlignment="1">
      <alignment horizontal="center"/>
    </xf>
    <xf numFmtId="0" fontId="39" fillId="0" borderId="15" xfId="0" applyNumberFormat="1" applyFont="1" applyFill="1" applyBorder="1" applyAlignment="1">
      <alignment horizontal="center"/>
    </xf>
    <xf numFmtId="0" fontId="39" fillId="0" borderId="15" xfId="0" applyNumberFormat="1" applyFont="1" applyFill="1" applyBorder="1" applyAlignment="1">
      <alignment horizontal="center" wrapText="1"/>
    </xf>
    <xf numFmtId="0" fontId="39" fillId="0" borderId="14" xfId="0" applyNumberFormat="1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37" fillId="4" borderId="0" xfId="0" applyFont="1" applyFill="1"/>
    <xf numFmtId="0" fontId="37" fillId="4" borderId="0" xfId="0" applyFont="1" applyFill="1" applyBorder="1"/>
    <xf numFmtId="0" fontId="38" fillId="4" borderId="0" xfId="0" applyFont="1" applyFill="1" applyBorder="1" applyAlignment="1">
      <alignment vertical="center"/>
    </xf>
    <xf numFmtId="0" fontId="38" fillId="4" borderId="0" xfId="0" applyFont="1" applyFill="1" applyBorder="1"/>
    <xf numFmtId="0" fontId="8" fillId="4" borderId="0" xfId="0" applyFont="1" applyFill="1" applyBorder="1"/>
    <xf numFmtId="0" fontId="8" fillId="4" borderId="0" xfId="0" applyFont="1" applyFill="1"/>
    <xf numFmtId="0" fontId="5" fillId="4" borderId="0" xfId="0" applyFont="1" applyFill="1"/>
    <xf numFmtId="0" fontId="40" fillId="0" borderId="0" xfId="0" applyFont="1" applyAlignment="1">
      <alignment horizontal="center"/>
    </xf>
    <xf numFmtId="168" fontId="8" fillId="0" borderId="0" xfId="1" applyNumberFormat="1" applyFont="1"/>
    <xf numFmtId="168" fontId="9" fillId="0" borderId="15" xfId="1" applyNumberFormat="1" applyFont="1" applyBorder="1" applyAlignment="1">
      <alignment horizontal="center" vertical="center"/>
    </xf>
    <xf numFmtId="168" fontId="9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7" fillId="0" borderId="0" xfId="0" applyFont="1" applyFill="1"/>
    <xf numFmtId="0" fontId="37" fillId="0" borderId="0" xfId="0" applyFont="1" applyFill="1" applyBorder="1"/>
    <xf numFmtId="0" fontId="38" fillId="0" borderId="0" xfId="0" applyFont="1" applyFill="1" applyBorder="1" applyAlignment="1">
      <alignment vertical="center"/>
    </xf>
    <xf numFmtId="0" fontId="38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/>
    <xf numFmtId="49" fontId="12" fillId="0" borderId="11" xfId="4" applyNumberFormat="1" applyFont="1" applyFill="1" applyBorder="1" applyAlignment="1" applyProtection="1">
      <alignment horizontal="center"/>
      <protection locked="0"/>
    </xf>
    <xf numFmtId="0" fontId="12" fillId="0" borderId="20" xfId="4" applyFont="1" applyFill="1" applyBorder="1" applyAlignment="1">
      <alignment horizontal="center"/>
    </xf>
    <xf numFmtId="0" fontId="12" fillId="0" borderId="17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/>
    </xf>
    <xf numFmtId="0" fontId="35" fillId="0" borderId="15" xfId="0" applyFont="1" applyFill="1" applyBorder="1"/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/>
    <xf numFmtId="0" fontId="16" fillId="0" borderId="11" xfId="4" applyFont="1" applyFill="1" applyBorder="1" applyProtection="1">
      <protection locked="0"/>
    </xf>
    <xf numFmtId="0" fontId="12" fillId="0" borderId="11" xfId="4" applyFont="1" applyFill="1" applyBorder="1" applyAlignment="1" applyProtection="1">
      <alignment horizontal="center"/>
      <protection locked="0"/>
    </xf>
    <xf numFmtId="0" fontId="16" fillId="0" borderId="6" xfId="4" applyFont="1" applyFill="1" applyBorder="1" applyProtection="1">
      <protection locked="0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wrapText="1"/>
    </xf>
    <xf numFmtId="0" fontId="14" fillId="2" borderId="15" xfId="0" applyFont="1" applyFill="1" applyBorder="1" applyAlignment="1" applyProtection="1">
      <alignment horizontal="center" vertical="center"/>
      <protection locked="0"/>
    </xf>
    <xf numFmtId="0" fontId="10" fillId="2" borderId="15" xfId="2" applyNumberFormat="1" applyFont="1" applyFill="1" applyBorder="1" applyAlignment="1">
      <alignment horizontal="center"/>
    </xf>
    <xf numFmtId="0" fontId="10" fillId="2" borderId="15" xfId="2" applyNumberFormat="1" applyFont="1" applyFill="1" applyBorder="1" applyAlignment="1">
      <alignment horizontal="center" vertical="center" wrapText="1"/>
    </xf>
    <xf numFmtId="0" fontId="14" fillId="2" borderId="14" xfId="0" applyFont="1" applyFill="1" applyBorder="1" applyAlignment="1" applyProtection="1">
      <alignment horizontal="center" vertical="center"/>
      <protection locked="0"/>
    </xf>
    <xf numFmtId="0" fontId="14" fillId="2" borderId="5" xfId="0" applyFont="1" applyFill="1" applyBorder="1" applyAlignment="1" applyProtection="1">
      <alignment horizontal="center" vertical="center"/>
      <protection locked="0"/>
    </xf>
    <xf numFmtId="0" fontId="9" fillId="0" borderId="2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2" applyNumberFormat="1" applyFont="1" applyFill="1" applyBorder="1" applyAlignment="1">
      <alignment horizontal="center"/>
    </xf>
    <xf numFmtId="0" fontId="10" fillId="5" borderId="15" xfId="2" applyNumberFormat="1" applyFont="1" applyFill="1" applyBorder="1" applyAlignment="1">
      <alignment horizontal="center" vertical="center" wrapText="1"/>
    </xf>
    <xf numFmtId="49" fontId="32" fillId="5" borderId="15" xfId="0" applyNumberFormat="1" applyFont="1" applyFill="1" applyBorder="1" applyAlignment="1" applyProtection="1">
      <alignment horizontal="center" vertical="center"/>
      <protection locked="0"/>
    </xf>
    <xf numFmtId="0" fontId="32" fillId="5" borderId="15" xfId="0" applyFont="1" applyFill="1" applyBorder="1" applyAlignment="1" applyProtection="1">
      <alignment horizontal="center" vertical="center"/>
      <protection locked="0"/>
    </xf>
    <xf numFmtId="0" fontId="33" fillId="5" borderId="18" xfId="0" applyFont="1" applyFill="1" applyBorder="1" applyAlignment="1">
      <alignment horizontal="center" wrapText="1"/>
    </xf>
    <xf numFmtId="0" fontId="32" fillId="5" borderId="24" xfId="0" applyFont="1" applyFill="1" applyBorder="1" applyAlignment="1" applyProtection="1">
      <alignment horizontal="center" vertical="center"/>
      <protection locked="0"/>
    </xf>
    <xf numFmtId="0" fontId="32" fillId="5" borderId="17" xfId="0" applyFont="1" applyFill="1" applyBorder="1" applyAlignment="1" applyProtection="1">
      <alignment horizontal="center" vertical="center"/>
      <protection locked="0"/>
    </xf>
    <xf numFmtId="0" fontId="9" fillId="5" borderId="2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0" fillId="5" borderId="4" xfId="2" applyNumberFormat="1" applyFont="1" applyFill="1" applyBorder="1" applyAlignment="1">
      <alignment horizontal="center"/>
    </xf>
    <xf numFmtId="0" fontId="14" fillId="5" borderId="25" xfId="0" applyFont="1" applyFill="1" applyBorder="1" applyAlignment="1" applyProtection="1">
      <alignment horizontal="center" vertical="center"/>
      <protection locked="0"/>
    </xf>
    <xf numFmtId="0" fontId="14" fillId="5" borderId="16" xfId="0" applyFont="1" applyFill="1" applyBorder="1" applyAlignment="1" applyProtection="1">
      <alignment horizontal="center" vertical="center"/>
      <protection locked="0"/>
    </xf>
    <xf numFmtId="0" fontId="14" fillId="5" borderId="17" xfId="0" applyFont="1" applyFill="1" applyBorder="1" applyAlignment="1" applyProtection="1">
      <alignment horizontal="center" vertical="center"/>
      <protection locked="0"/>
    </xf>
    <xf numFmtId="0" fontId="14" fillId="5" borderId="15" xfId="0" applyFont="1" applyFill="1" applyBorder="1" applyAlignment="1" applyProtection="1">
      <alignment horizontal="center" vertical="center"/>
      <protection locked="0"/>
    </xf>
    <xf numFmtId="0" fontId="10" fillId="5" borderId="15" xfId="2" applyNumberFormat="1" applyFont="1" applyFill="1" applyBorder="1" applyAlignment="1">
      <alignment horizontal="center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5" xfId="2" applyNumberFormat="1" applyFont="1" applyFill="1" applyBorder="1" applyAlignment="1">
      <alignment horizontal="center" vertical="center" wrapText="1"/>
    </xf>
    <xf numFmtId="0" fontId="14" fillId="2" borderId="25" xfId="0" applyFont="1" applyFill="1" applyBorder="1" applyAlignment="1" applyProtection="1">
      <alignment horizontal="center" vertical="center"/>
      <protection locked="0"/>
    </xf>
    <xf numFmtId="168" fontId="9" fillId="5" borderId="25" xfId="1" applyNumberFormat="1" applyFont="1" applyFill="1" applyBorder="1" applyAlignment="1">
      <alignment horizontal="center" vertical="center"/>
    </xf>
    <xf numFmtId="168" fontId="9" fillId="5" borderId="5" xfId="1" applyNumberFormat="1" applyFont="1" applyFill="1" applyBorder="1" applyAlignment="1">
      <alignment horizontal="center" vertical="center"/>
    </xf>
    <xf numFmtId="0" fontId="10" fillId="2" borderId="25" xfId="2" applyNumberFormat="1" applyFont="1" applyFill="1" applyBorder="1" applyAlignment="1">
      <alignment horizontal="center" vertical="center" wrapText="1"/>
    </xf>
    <xf numFmtId="0" fontId="10" fillId="5" borderId="15" xfId="0" applyFont="1" applyFill="1" applyBorder="1" applyAlignment="1" applyProtection="1">
      <alignment horizontal="center" vertical="center"/>
      <protection locked="0"/>
    </xf>
    <xf numFmtId="0" fontId="10" fillId="5" borderId="25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10" fillId="5" borderId="25" xfId="0" applyFont="1" applyFill="1" applyBorder="1" applyAlignment="1" applyProtection="1">
      <alignment horizontal="center" vertical="center"/>
      <protection locked="0"/>
    </xf>
    <xf numFmtId="0" fontId="10" fillId="5" borderId="5" xfId="0" applyFont="1" applyFill="1" applyBorder="1" applyAlignment="1" applyProtection="1">
      <alignment horizontal="center" vertical="center"/>
      <protection locked="0"/>
    </xf>
    <xf numFmtId="0" fontId="10" fillId="5" borderId="14" xfId="2" applyNumberFormat="1" applyFont="1" applyFill="1" applyBorder="1" applyAlignment="1">
      <alignment horizontal="center" vertical="center" wrapText="1"/>
    </xf>
    <xf numFmtId="0" fontId="10" fillId="5" borderId="15" xfId="2" applyNumberFormat="1" applyFont="1" applyFill="1" applyBorder="1" applyAlignment="1">
      <alignment vertical="center" wrapText="1"/>
    </xf>
    <xf numFmtId="0" fontId="9" fillId="5" borderId="15" xfId="0" applyFont="1" applyFill="1" applyBorder="1" applyAlignment="1">
      <alignment horizontal="center" vertical="center"/>
    </xf>
    <xf numFmtId="0" fontId="10" fillId="2" borderId="14" xfId="2" applyNumberFormat="1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10" fillId="5" borderId="15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9" fillId="5" borderId="15" xfId="0" applyNumberFormat="1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0" fillId="5" borderId="15" xfId="4" applyFont="1" applyFill="1" applyBorder="1" applyAlignment="1">
      <alignment horizontal="center" vertical="center"/>
    </xf>
    <xf numFmtId="0" fontId="34" fillId="5" borderId="15" xfId="0" applyFont="1" applyFill="1" applyBorder="1" applyAlignment="1">
      <alignment horizontal="center" vertical="center"/>
    </xf>
    <xf numFmtId="0" fontId="10" fillId="5" borderId="25" xfId="4" applyFont="1" applyFill="1" applyBorder="1" applyAlignment="1">
      <alignment horizontal="center" vertical="center"/>
    </xf>
    <xf numFmtId="0" fontId="10" fillId="5" borderId="5" xfId="4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/>
    <xf numFmtId="3" fontId="9" fillId="0" borderId="0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horizontal="right"/>
    </xf>
    <xf numFmtId="3" fontId="8" fillId="0" borderId="0" xfId="0" applyNumberFormat="1" applyFont="1"/>
    <xf numFmtId="3" fontId="10" fillId="0" borderId="0" xfId="0" applyNumberFormat="1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horizontal="center" vertical="center" wrapText="1"/>
    </xf>
    <xf numFmtId="3" fontId="11" fillId="0" borderId="0" xfId="0" applyNumberFormat="1" applyFont="1" applyFill="1" applyBorder="1" applyAlignment="1">
      <alignment horizontal="center" wrapText="1"/>
    </xf>
    <xf numFmtId="3" fontId="8" fillId="0" borderId="2" xfId="0" applyNumberFormat="1" applyFont="1" applyFill="1" applyBorder="1" applyAlignment="1"/>
    <xf numFmtId="3" fontId="11" fillId="0" borderId="2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right" vertical="center" wrapText="1"/>
    </xf>
    <xf numFmtId="3" fontId="10" fillId="0" borderId="0" xfId="0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horizontal="left" vertical="center"/>
    </xf>
    <xf numFmtId="3" fontId="13" fillId="0" borderId="0" xfId="0" applyNumberFormat="1" applyFont="1" applyFill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/>
    </xf>
    <xf numFmtId="3" fontId="5" fillId="0" borderId="11" xfId="0" applyNumberFormat="1" applyFont="1" applyBorder="1" applyAlignment="1" applyProtection="1">
      <alignment horizontal="center"/>
      <protection locked="0"/>
    </xf>
    <xf numFmtId="3" fontId="5" fillId="0" borderId="11" xfId="0" applyNumberFormat="1" applyFont="1" applyBorder="1"/>
    <xf numFmtId="3" fontId="5" fillId="0" borderId="11" xfId="0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 vertical="center"/>
    </xf>
    <xf numFmtId="3" fontId="16" fillId="0" borderId="11" xfId="0" applyNumberFormat="1" applyFont="1" applyFill="1" applyBorder="1" applyAlignment="1">
      <alignment horizontal="left"/>
    </xf>
    <xf numFmtId="3" fontId="12" fillId="0" borderId="11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center" vertical="center"/>
    </xf>
    <xf numFmtId="3" fontId="14" fillId="2" borderId="14" xfId="0" applyNumberFormat="1" applyFont="1" applyFill="1" applyBorder="1" applyAlignment="1" applyProtection="1">
      <alignment horizontal="center" vertical="center"/>
      <protection locked="0"/>
    </xf>
    <xf numFmtId="3" fontId="14" fillId="2" borderId="25" xfId="0" applyNumberFormat="1" applyFont="1" applyFill="1" applyBorder="1" applyAlignment="1" applyProtection="1">
      <alignment horizontal="center" vertical="center"/>
      <protection locked="0"/>
    </xf>
    <xf numFmtId="3" fontId="10" fillId="2" borderId="13" xfId="2" applyNumberFormat="1" applyFont="1" applyFill="1" applyBorder="1" applyAlignment="1">
      <alignment horizontal="center"/>
    </xf>
    <xf numFmtId="3" fontId="10" fillId="2" borderId="12" xfId="2" applyNumberFormat="1" applyFont="1" applyFill="1" applyBorder="1" applyAlignment="1">
      <alignment horizontal="center"/>
    </xf>
    <xf numFmtId="3" fontId="10" fillId="2" borderId="15" xfId="2" applyNumberFormat="1" applyFont="1" applyFill="1" applyBorder="1" applyAlignment="1">
      <alignment vertical="center" wrapText="1"/>
    </xf>
    <xf numFmtId="3" fontId="9" fillId="0" borderId="15" xfId="0" applyNumberFormat="1" applyFont="1" applyBorder="1" applyAlignment="1">
      <alignment horizontal="center" vertical="center"/>
    </xf>
    <xf numFmtId="3" fontId="14" fillId="2" borderId="5" xfId="0" applyNumberFormat="1" applyFont="1" applyFill="1" applyBorder="1" applyAlignment="1" applyProtection="1">
      <alignment horizontal="center" vertical="center"/>
      <protection locked="0"/>
    </xf>
    <xf numFmtId="3" fontId="10" fillId="2" borderId="4" xfId="2" applyNumberFormat="1" applyFont="1" applyFill="1" applyBorder="1" applyAlignment="1">
      <alignment horizontal="center" vertical="center"/>
    </xf>
    <xf numFmtId="3" fontId="10" fillId="2" borderId="4" xfId="2" applyNumberFormat="1" applyFont="1" applyFill="1" applyBorder="1" applyAlignment="1">
      <alignment vertical="center"/>
    </xf>
    <xf numFmtId="3" fontId="8" fillId="0" borderId="15" xfId="0" applyNumberFormat="1" applyFont="1" applyBorder="1" applyAlignment="1">
      <alignment horizontal="center"/>
    </xf>
    <xf numFmtId="3" fontId="17" fillId="0" borderId="11" xfId="0" applyNumberFormat="1" applyFont="1" applyBorder="1" applyAlignment="1" applyProtection="1">
      <alignment horizontal="center"/>
      <protection locked="0"/>
    </xf>
  </cellXfs>
  <cellStyles count="9">
    <cellStyle name="Comma" xfId="1" builtinId="3"/>
    <cellStyle name="Comma 2" xfId="5"/>
    <cellStyle name="Normal" xfId="0" builtinId="0"/>
    <cellStyle name="Normal 2" xfId="2"/>
    <cellStyle name="Normal 3" xfId="4"/>
    <cellStyle name="Normal 4" xfId="3"/>
    <cellStyle name="Normal 5" xfId="6"/>
    <cellStyle name="Normal 6" xfId="7"/>
    <cellStyle name="Normal 6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5"/>
  <sheetViews>
    <sheetView topLeftCell="B31" workbookViewId="0">
      <selection activeCell="C40" sqref="C40"/>
    </sheetView>
  </sheetViews>
  <sheetFormatPr defaultColWidth="9" defaultRowHeight="15.75"/>
  <cols>
    <col min="1" max="1" width="9" style="49"/>
    <col min="2" max="2" width="11.140625" style="49" customWidth="1"/>
    <col min="3" max="3" width="35.28515625" style="49" customWidth="1"/>
    <col min="4" max="4" width="17.85546875" style="49" customWidth="1"/>
    <col min="5" max="5" width="17.42578125" style="172" customWidth="1"/>
    <col min="6" max="16384" width="9" style="1"/>
  </cols>
  <sheetData>
    <row r="1" spans="1:5" s="125" customFormat="1">
      <c r="A1" s="49"/>
      <c r="B1" s="49"/>
      <c r="C1" s="49"/>
      <c r="D1" s="49"/>
      <c r="E1" s="172"/>
    </row>
    <row r="2" spans="1:5" ht="18">
      <c r="A2" s="170" t="s">
        <v>6</v>
      </c>
      <c r="B2" s="170" t="s">
        <v>236</v>
      </c>
      <c r="C2" s="170" t="s">
        <v>237</v>
      </c>
      <c r="D2" s="170" t="s">
        <v>238</v>
      </c>
      <c r="E2" s="171" t="s">
        <v>239</v>
      </c>
    </row>
    <row r="3" spans="1:5">
      <c r="A3" s="88">
        <v>1</v>
      </c>
      <c r="B3" s="160" t="s">
        <v>39</v>
      </c>
      <c r="C3" s="161" t="s">
        <v>40</v>
      </c>
      <c r="D3" s="88" t="s">
        <v>33</v>
      </c>
      <c r="E3" s="173">
        <v>5500</v>
      </c>
    </row>
    <row r="4" spans="1:5">
      <c r="A4" s="88">
        <v>2</v>
      </c>
      <c r="B4" s="160" t="s">
        <v>41</v>
      </c>
      <c r="C4" s="89" t="s">
        <v>42</v>
      </c>
      <c r="D4" s="88" t="s">
        <v>33</v>
      </c>
      <c r="E4" s="174">
        <v>73000</v>
      </c>
    </row>
    <row r="5" spans="1:5">
      <c r="A5" s="88">
        <v>3</v>
      </c>
      <c r="B5" s="160" t="s">
        <v>43</v>
      </c>
      <c r="C5" s="89" t="s">
        <v>44</v>
      </c>
      <c r="D5" s="88" t="s">
        <v>33</v>
      </c>
      <c r="E5" s="174">
        <v>112000</v>
      </c>
    </row>
    <row r="6" spans="1:5">
      <c r="A6" s="88">
        <v>4</v>
      </c>
      <c r="B6" s="160" t="s">
        <v>45</v>
      </c>
      <c r="C6" s="161" t="s">
        <v>46</v>
      </c>
      <c r="D6" s="162" t="s">
        <v>47</v>
      </c>
      <c r="E6" s="174">
        <v>42000</v>
      </c>
    </row>
    <row r="7" spans="1:5">
      <c r="A7" s="88">
        <v>5</v>
      </c>
      <c r="B7" s="160" t="s">
        <v>48</v>
      </c>
      <c r="C7" s="161" t="s">
        <v>49</v>
      </c>
      <c r="D7" s="162" t="s">
        <v>47</v>
      </c>
      <c r="E7" s="174">
        <v>42000</v>
      </c>
    </row>
    <row r="8" spans="1:5">
      <c r="A8" s="88">
        <v>6</v>
      </c>
      <c r="B8" s="160" t="s">
        <v>50</v>
      </c>
      <c r="C8" s="161" t="s">
        <v>51</v>
      </c>
      <c r="D8" s="162" t="s">
        <v>47</v>
      </c>
      <c r="E8" s="174">
        <v>42000</v>
      </c>
    </row>
    <row r="9" spans="1:5">
      <c r="A9" s="88">
        <v>7</v>
      </c>
      <c r="B9" s="160" t="s">
        <v>52</v>
      </c>
      <c r="C9" s="161" t="s">
        <v>53</v>
      </c>
      <c r="D9" s="162" t="s">
        <v>47</v>
      </c>
      <c r="E9" s="174">
        <v>42000</v>
      </c>
    </row>
    <row r="10" spans="1:5">
      <c r="A10" s="88">
        <v>8</v>
      </c>
      <c r="B10" s="160" t="s">
        <v>54</v>
      </c>
      <c r="C10" s="161" t="s">
        <v>55</v>
      </c>
      <c r="D10" s="162" t="s">
        <v>47</v>
      </c>
      <c r="E10" s="174">
        <v>42000</v>
      </c>
    </row>
    <row r="11" spans="1:5">
      <c r="A11" s="88">
        <v>9</v>
      </c>
      <c r="B11" s="160" t="s">
        <v>56</v>
      </c>
      <c r="C11" s="161" t="s">
        <v>20</v>
      </c>
      <c r="D11" s="162" t="s">
        <v>21</v>
      </c>
      <c r="E11" s="174">
        <v>14300</v>
      </c>
    </row>
    <row r="12" spans="1:5">
      <c r="A12" s="88">
        <v>10</v>
      </c>
      <c r="B12" s="160" t="s">
        <v>57</v>
      </c>
      <c r="C12" s="89" t="s">
        <v>58</v>
      </c>
      <c r="D12" s="88" t="s">
        <v>33</v>
      </c>
      <c r="E12" s="174">
        <v>1800</v>
      </c>
    </row>
    <row r="13" spans="1:5">
      <c r="A13" s="88">
        <v>11</v>
      </c>
      <c r="B13" s="160" t="s">
        <v>59</v>
      </c>
      <c r="C13" s="89" t="s">
        <v>32</v>
      </c>
      <c r="D13" s="88" t="s">
        <v>33</v>
      </c>
      <c r="E13" s="174">
        <v>3600</v>
      </c>
    </row>
    <row r="14" spans="1:5">
      <c r="A14" s="88">
        <v>12</v>
      </c>
      <c r="B14" s="160" t="s">
        <v>60</v>
      </c>
      <c r="C14" s="161" t="s">
        <v>61</v>
      </c>
      <c r="D14" s="162" t="s">
        <v>33</v>
      </c>
      <c r="E14" s="174">
        <v>1200</v>
      </c>
    </row>
    <row r="15" spans="1:5">
      <c r="A15" s="88">
        <v>13</v>
      </c>
      <c r="B15" s="160" t="s">
        <v>62</v>
      </c>
      <c r="C15" s="161" t="s">
        <v>63</v>
      </c>
      <c r="D15" s="162" t="s">
        <v>25</v>
      </c>
      <c r="E15" s="174">
        <v>3200</v>
      </c>
    </row>
    <row r="16" spans="1:5">
      <c r="A16" s="88">
        <v>14</v>
      </c>
      <c r="B16" s="160" t="s">
        <v>64</v>
      </c>
      <c r="C16" s="89" t="s">
        <v>16</v>
      </c>
      <c r="D16" s="88" t="s">
        <v>17</v>
      </c>
      <c r="E16" s="174">
        <v>2300</v>
      </c>
    </row>
    <row r="17" spans="1:5">
      <c r="A17" s="88">
        <v>15</v>
      </c>
      <c r="B17" s="160" t="s">
        <v>65</v>
      </c>
      <c r="C17" s="89" t="s">
        <v>14</v>
      </c>
      <c r="D17" s="88" t="s">
        <v>15</v>
      </c>
      <c r="E17" s="174">
        <v>40500</v>
      </c>
    </row>
    <row r="18" spans="1:5">
      <c r="A18" s="88">
        <v>16</v>
      </c>
      <c r="B18" s="160" t="s">
        <v>66</v>
      </c>
      <c r="C18" s="89" t="s">
        <v>67</v>
      </c>
      <c r="D18" s="88" t="s">
        <v>15</v>
      </c>
      <c r="E18" s="174">
        <v>20000</v>
      </c>
    </row>
    <row r="19" spans="1:5">
      <c r="A19" s="88">
        <v>17</v>
      </c>
      <c r="B19" s="160" t="s">
        <v>68</v>
      </c>
      <c r="C19" s="161" t="s">
        <v>69</v>
      </c>
      <c r="D19" s="162" t="s">
        <v>15</v>
      </c>
      <c r="E19" s="174">
        <v>68500</v>
      </c>
    </row>
    <row r="20" spans="1:5">
      <c r="A20" s="88">
        <v>18</v>
      </c>
      <c r="B20" s="160" t="s">
        <v>70</v>
      </c>
      <c r="C20" s="161" t="s">
        <v>71</v>
      </c>
      <c r="D20" s="162" t="s">
        <v>72</v>
      </c>
      <c r="E20" s="174">
        <v>2600</v>
      </c>
    </row>
    <row r="21" spans="1:5">
      <c r="A21" s="88">
        <v>19</v>
      </c>
      <c r="B21" s="160" t="s">
        <v>73</v>
      </c>
      <c r="C21" s="161" t="s">
        <v>74</v>
      </c>
      <c r="D21" s="162" t="s">
        <v>29</v>
      </c>
      <c r="E21" s="174">
        <v>8000</v>
      </c>
    </row>
    <row r="22" spans="1:5">
      <c r="A22" s="88">
        <v>20</v>
      </c>
      <c r="B22" s="160" t="s">
        <v>75</v>
      </c>
      <c r="C22" s="161" t="s">
        <v>76</v>
      </c>
      <c r="D22" s="162" t="s">
        <v>29</v>
      </c>
      <c r="E22" s="174">
        <v>7000</v>
      </c>
    </row>
    <row r="23" spans="1:5">
      <c r="A23" s="88">
        <v>21</v>
      </c>
      <c r="B23" s="160" t="s">
        <v>77</v>
      </c>
      <c r="C23" s="161" t="s">
        <v>78</v>
      </c>
      <c r="D23" s="162" t="s">
        <v>29</v>
      </c>
      <c r="E23" s="174">
        <v>8500</v>
      </c>
    </row>
    <row r="24" spans="1:5">
      <c r="A24" s="88">
        <v>22</v>
      </c>
      <c r="B24" s="160" t="s">
        <v>79</v>
      </c>
      <c r="C24" s="161" t="s">
        <v>80</v>
      </c>
      <c r="D24" s="88" t="s">
        <v>29</v>
      </c>
      <c r="E24" s="174">
        <v>55000</v>
      </c>
    </row>
    <row r="25" spans="1:5">
      <c r="A25" s="88">
        <v>23</v>
      </c>
      <c r="B25" s="160" t="s">
        <v>81</v>
      </c>
      <c r="C25" s="163" t="s">
        <v>82</v>
      </c>
      <c r="D25" s="88" t="s">
        <v>25</v>
      </c>
      <c r="E25" s="174">
        <v>2400</v>
      </c>
    </row>
    <row r="26" spans="1:5">
      <c r="A26" s="88">
        <v>24</v>
      </c>
      <c r="B26" s="160" t="s">
        <v>83</v>
      </c>
      <c r="C26" s="161" t="s">
        <v>24</v>
      </c>
      <c r="D26" s="162" t="s">
        <v>25</v>
      </c>
      <c r="E26" s="174">
        <v>2300</v>
      </c>
    </row>
    <row r="27" spans="1:5">
      <c r="A27" s="88">
        <v>25</v>
      </c>
      <c r="B27" s="159" t="s">
        <v>84</v>
      </c>
      <c r="C27" s="89" t="s">
        <v>30</v>
      </c>
      <c r="D27" s="88" t="s">
        <v>25</v>
      </c>
      <c r="E27" s="174">
        <v>1600</v>
      </c>
    </row>
    <row r="28" spans="1:5">
      <c r="A28" s="88">
        <v>26</v>
      </c>
      <c r="B28" s="160" t="s">
        <v>85</v>
      </c>
      <c r="C28" s="89" t="s">
        <v>28</v>
      </c>
      <c r="D28" s="88" t="s">
        <v>29</v>
      </c>
      <c r="E28" s="174">
        <v>32000</v>
      </c>
    </row>
    <row r="29" spans="1:5">
      <c r="A29" s="88">
        <v>27</v>
      </c>
      <c r="B29" s="160" t="s">
        <v>86</v>
      </c>
      <c r="C29" s="89" t="s">
        <v>87</v>
      </c>
      <c r="D29" s="88" t="s">
        <v>23</v>
      </c>
      <c r="E29" s="174">
        <v>5000</v>
      </c>
    </row>
    <row r="30" spans="1:5">
      <c r="A30" s="88">
        <v>28</v>
      </c>
      <c r="B30" s="88">
        <v>9090068</v>
      </c>
      <c r="C30" s="89" t="s">
        <v>88</v>
      </c>
      <c r="D30" s="88" t="s">
        <v>23</v>
      </c>
      <c r="E30" s="174">
        <v>6500</v>
      </c>
    </row>
    <row r="31" spans="1:5">
      <c r="A31" s="88">
        <v>29</v>
      </c>
      <c r="B31" s="160" t="s">
        <v>89</v>
      </c>
      <c r="C31" s="161" t="s">
        <v>90</v>
      </c>
      <c r="D31" s="162" t="s">
        <v>23</v>
      </c>
      <c r="E31" s="174">
        <v>14500</v>
      </c>
    </row>
    <row r="32" spans="1:5">
      <c r="A32" s="88">
        <v>30</v>
      </c>
      <c r="B32" s="160" t="s">
        <v>91</v>
      </c>
      <c r="C32" s="89" t="s">
        <v>92</v>
      </c>
      <c r="D32" s="88" t="s">
        <v>23</v>
      </c>
      <c r="E32" s="174">
        <v>5100</v>
      </c>
    </row>
    <row r="33" spans="1:5">
      <c r="A33" s="88">
        <v>31</v>
      </c>
      <c r="B33" s="160" t="s">
        <v>93</v>
      </c>
      <c r="C33" s="89" t="s">
        <v>94</v>
      </c>
      <c r="D33" s="88" t="s">
        <v>23</v>
      </c>
      <c r="E33" s="174">
        <v>2600</v>
      </c>
    </row>
    <row r="34" spans="1:5">
      <c r="A34" s="88">
        <v>32</v>
      </c>
      <c r="B34" s="160" t="s">
        <v>95</v>
      </c>
      <c r="C34" s="161" t="s">
        <v>26</v>
      </c>
      <c r="D34" s="162" t="s">
        <v>27</v>
      </c>
      <c r="E34" s="174">
        <v>10000</v>
      </c>
    </row>
    <row r="35" spans="1:5">
      <c r="A35" s="88">
        <v>33</v>
      </c>
      <c r="B35" s="160" t="s">
        <v>96</v>
      </c>
      <c r="C35" s="161" t="s">
        <v>22</v>
      </c>
      <c r="D35" s="162" t="s">
        <v>23</v>
      </c>
      <c r="E35" s="174">
        <v>2069</v>
      </c>
    </row>
    <row r="36" spans="1:5">
      <c r="A36" s="88">
        <v>34</v>
      </c>
      <c r="B36" s="160" t="s">
        <v>97</v>
      </c>
      <c r="C36" s="161" t="s">
        <v>98</v>
      </c>
      <c r="D36" s="162" t="s">
        <v>23</v>
      </c>
      <c r="E36" s="174">
        <v>2000</v>
      </c>
    </row>
    <row r="37" spans="1:5">
      <c r="A37" s="88">
        <v>35</v>
      </c>
      <c r="B37" s="160" t="s">
        <v>99</v>
      </c>
      <c r="C37" s="89" t="s">
        <v>100</v>
      </c>
      <c r="D37" s="88" t="s">
        <v>101</v>
      </c>
      <c r="E37" s="174">
        <v>36000</v>
      </c>
    </row>
    <row r="38" spans="1:5">
      <c r="A38" s="88">
        <v>36</v>
      </c>
      <c r="B38" s="160" t="s">
        <v>102</v>
      </c>
      <c r="C38" s="89" t="s">
        <v>103</v>
      </c>
      <c r="D38" s="88" t="s">
        <v>101</v>
      </c>
      <c r="E38" s="174">
        <v>3800</v>
      </c>
    </row>
    <row r="39" spans="1:5">
      <c r="A39" s="88">
        <v>37</v>
      </c>
      <c r="B39" s="160" t="s">
        <v>104</v>
      </c>
      <c r="C39" s="89" t="s">
        <v>105</v>
      </c>
      <c r="D39" s="88" t="s">
        <v>25</v>
      </c>
      <c r="E39" s="174">
        <v>28500</v>
      </c>
    </row>
    <row r="40" spans="1:5">
      <c r="A40" s="88">
        <v>38</v>
      </c>
      <c r="B40" s="160" t="s">
        <v>106</v>
      </c>
      <c r="C40" s="89" t="s">
        <v>38</v>
      </c>
      <c r="D40" s="88" t="s">
        <v>25</v>
      </c>
      <c r="E40" s="174">
        <v>28500</v>
      </c>
    </row>
    <row r="41" spans="1:5">
      <c r="A41" s="88">
        <v>39</v>
      </c>
      <c r="B41" s="160" t="s">
        <v>107</v>
      </c>
      <c r="C41" s="89" t="s">
        <v>108</v>
      </c>
      <c r="D41" s="88" t="s">
        <v>29</v>
      </c>
      <c r="E41" s="174">
        <v>23000</v>
      </c>
    </row>
    <row r="42" spans="1:5">
      <c r="A42" s="88">
        <v>40</v>
      </c>
      <c r="B42" s="160" t="s">
        <v>109</v>
      </c>
      <c r="C42" s="161" t="s">
        <v>110</v>
      </c>
      <c r="D42" s="162" t="s">
        <v>17</v>
      </c>
      <c r="E42" s="174">
        <v>31000</v>
      </c>
    </row>
    <row r="43" spans="1:5">
      <c r="A43" s="88">
        <v>41</v>
      </c>
      <c r="B43" s="160" t="s">
        <v>111</v>
      </c>
      <c r="C43" s="161" t="s">
        <v>112</v>
      </c>
      <c r="D43" s="162" t="s">
        <v>25</v>
      </c>
      <c r="E43" s="174">
        <v>17000</v>
      </c>
    </row>
    <row r="44" spans="1:5">
      <c r="A44" s="88">
        <v>42</v>
      </c>
      <c r="B44" s="162">
        <v>9090053</v>
      </c>
      <c r="C44" s="161" t="s">
        <v>113</v>
      </c>
      <c r="D44" s="162" t="s">
        <v>25</v>
      </c>
      <c r="E44" s="174">
        <v>147000</v>
      </c>
    </row>
    <row r="45" spans="1:5">
      <c r="A45" s="88">
        <v>43</v>
      </c>
      <c r="B45" s="164" t="s">
        <v>114</v>
      </c>
      <c r="C45" s="163" t="s">
        <v>115</v>
      </c>
      <c r="D45" s="162" t="s">
        <v>25</v>
      </c>
      <c r="E45" s="174">
        <v>91000</v>
      </c>
    </row>
    <row r="46" spans="1:5">
      <c r="A46" s="88">
        <v>44</v>
      </c>
      <c r="B46" s="160" t="s">
        <v>116</v>
      </c>
      <c r="C46" s="161" t="s">
        <v>117</v>
      </c>
      <c r="D46" s="162" t="s">
        <v>25</v>
      </c>
      <c r="E46" s="174">
        <v>18000</v>
      </c>
    </row>
    <row r="47" spans="1:5">
      <c r="A47" s="88">
        <v>45</v>
      </c>
      <c r="B47" s="160" t="s">
        <v>118</v>
      </c>
      <c r="C47" s="46" t="s">
        <v>119</v>
      </c>
      <c r="D47" s="25" t="s">
        <v>23</v>
      </c>
      <c r="E47" s="174">
        <v>14000</v>
      </c>
    </row>
    <row r="48" spans="1:5">
      <c r="A48" s="88">
        <v>46</v>
      </c>
      <c r="B48" s="160" t="s">
        <v>120</v>
      </c>
      <c r="C48" s="161" t="s">
        <v>121</v>
      </c>
      <c r="D48" s="162" t="s">
        <v>27</v>
      </c>
      <c r="E48" s="174">
        <v>180000</v>
      </c>
    </row>
    <row r="49" spans="1:5">
      <c r="A49" s="88">
        <v>47</v>
      </c>
      <c r="B49" s="160" t="s">
        <v>122</v>
      </c>
      <c r="C49" s="161" t="s">
        <v>123</v>
      </c>
      <c r="D49" s="162" t="s">
        <v>23</v>
      </c>
      <c r="E49" s="174">
        <v>23000</v>
      </c>
    </row>
    <row r="50" spans="1:5">
      <c r="A50" s="88">
        <v>48</v>
      </c>
      <c r="B50" s="160" t="s">
        <v>124</v>
      </c>
      <c r="C50" s="161" t="s">
        <v>125</v>
      </c>
      <c r="D50" s="162" t="s">
        <v>23</v>
      </c>
      <c r="E50" s="174">
        <v>14000</v>
      </c>
    </row>
    <row r="51" spans="1:5">
      <c r="A51" s="88">
        <v>49</v>
      </c>
      <c r="B51" s="160" t="s">
        <v>126</v>
      </c>
      <c r="C51" s="161" t="s">
        <v>127</v>
      </c>
      <c r="D51" s="162" t="s">
        <v>128</v>
      </c>
      <c r="E51" s="174">
        <v>24500</v>
      </c>
    </row>
    <row r="52" spans="1:5">
      <c r="A52" s="88">
        <v>50</v>
      </c>
      <c r="B52" s="160" t="s">
        <v>129</v>
      </c>
      <c r="C52" s="161" t="s">
        <v>130</v>
      </c>
      <c r="D52" s="162" t="s">
        <v>128</v>
      </c>
      <c r="E52" s="174">
        <v>21000</v>
      </c>
    </row>
    <row r="53" spans="1:5">
      <c r="A53" s="88">
        <v>51</v>
      </c>
      <c r="B53" s="160" t="s">
        <v>131</v>
      </c>
      <c r="C53" s="161" t="s">
        <v>132</v>
      </c>
      <c r="D53" s="162" t="s">
        <v>128</v>
      </c>
      <c r="E53" s="174">
        <v>18500</v>
      </c>
    </row>
    <row r="54" spans="1:5">
      <c r="A54" s="88">
        <v>52</v>
      </c>
      <c r="B54" s="160" t="s">
        <v>133</v>
      </c>
      <c r="C54" s="89" t="s">
        <v>134</v>
      </c>
      <c r="D54" s="162" t="s">
        <v>128</v>
      </c>
      <c r="E54" s="174">
        <v>28500</v>
      </c>
    </row>
    <row r="55" spans="1:5">
      <c r="A55" s="88">
        <v>53</v>
      </c>
      <c r="B55" s="160" t="s">
        <v>135</v>
      </c>
      <c r="C55" s="89" t="s">
        <v>136</v>
      </c>
      <c r="D55" s="88" t="s">
        <v>137</v>
      </c>
      <c r="E55" s="174">
        <v>45000</v>
      </c>
    </row>
    <row r="56" spans="1:5">
      <c r="A56" s="88">
        <v>54</v>
      </c>
      <c r="B56" s="160" t="s">
        <v>138</v>
      </c>
      <c r="C56" s="89" t="s">
        <v>139</v>
      </c>
      <c r="D56" s="88" t="s">
        <v>128</v>
      </c>
      <c r="E56" s="174">
        <v>42000</v>
      </c>
    </row>
    <row r="57" spans="1:5">
      <c r="A57" s="88">
        <v>55</v>
      </c>
      <c r="B57" s="88">
        <v>9090069</v>
      </c>
      <c r="C57" s="89" t="s">
        <v>140</v>
      </c>
      <c r="D57" s="88" t="s">
        <v>128</v>
      </c>
      <c r="E57" s="174">
        <v>52000</v>
      </c>
    </row>
    <row r="58" spans="1:5">
      <c r="A58" s="88">
        <v>56</v>
      </c>
      <c r="B58" s="160" t="s">
        <v>141</v>
      </c>
      <c r="C58" s="165" t="s">
        <v>142</v>
      </c>
      <c r="D58" s="88" t="s">
        <v>128</v>
      </c>
      <c r="E58" s="174">
        <v>35000</v>
      </c>
    </row>
    <row r="59" spans="1:5">
      <c r="A59" s="88">
        <v>57</v>
      </c>
      <c r="B59" s="160" t="s">
        <v>143</v>
      </c>
      <c r="C59" s="161" t="s">
        <v>144</v>
      </c>
      <c r="D59" s="162" t="s">
        <v>25</v>
      </c>
      <c r="E59" s="174">
        <v>16000</v>
      </c>
    </row>
    <row r="60" spans="1:5">
      <c r="A60" s="88">
        <v>58</v>
      </c>
      <c r="B60" s="160" t="s">
        <v>145</v>
      </c>
      <c r="C60" s="89" t="s">
        <v>146</v>
      </c>
      <c r="D60" s="88" t="s">
        <v>19</v>
      </c>
      <c r="E60" s="174">
        <v>5000</v>
      </c>
    </row>
    <row r="61" spans="1:5">
      <c r="A61" s="88">
        <v>59</v>
      </c>
      <c r="B61" s="160" t="s">
        <v>147</v>
      </c>
      <c r="C61" s="89" t="s">
        <v>148</v>
      </c>
      <c r="D61" s="88" t="s">
        <v>19</v>
      </c>
      <c r="E61" s="174">
        <v>7000</v>
      </c>
    </row>
    <row r="62" spans="1:5">
      <c r="A62" s="88">
        <v>60</v>
      </c>
      <c r="B62" s="160" t="s">
        <v>149</v>
      </c>
      <c r="C62" s="89" t="s">
        <v>150</v>
      </c>
      <c r="D62" s="88" t="s">
        <v>25</v>
      </c>
      <c r="E62" s="174">
        <v>23000</v>
      </c>
    </row>
    <row r="63" spans="1:5">
      <c r="A63" s="88">
        <v>61</v>
      </c>
      <c r="B63" s="160" t="s">
        <v>151</v>
      </c>
      <c r="C63" s="89" t="s">
        <v>18</v>
      </c>
      <c r="D63" s="88" t="s">
        <v>19</v>
      </c>
      <c r="E63" s="174">
        <v>2700</v>
      </c>
    </row>
    <row r="64" spans="1:5">
      <c r="A64" s="88">
        <v>62</v>
      </c>
      <c r="B64" s="160" t="s">
        <v>152</v>
      </c>
      <c r="C64" s="161" t="s">
        <v>153</v>
      </c>
      <c r="D64" s="162" t="s">
        <v>19</v>
      </c>
      <c r="E64" s="174">
        <v>2400</v>
      </c>
    </row>
    <row r="65" spans="1:5">
      <c r="A65" s="88">
        <v>63</v>
      </c>
      <c r="B65" s="160" t="s">
        <v>154</v>
      </c>
      <c r="C65" s="89" t="s">
        <v>155</v>
      </c>
      <c r="D65" s="88" t="s">
        <v>19</v>
      </c>
      <c r="E65" s="174">
        <v>25000</v>
      </c>
    </row>
    <row r="66" spans="1:5">
      <c r="A66" s="88">
        <v>64</v>
      </c>
      <c r="B66" s="160" t="s">
        <v>156</v>
      </c>
      <c r="C66" s="161" t="s">
        <v>157</v>
      </c>
      <c r="D66" s="162" t="s">
        <v>25</v>
      </c>
      <c r="E66" s="174">
        <v>125000</v>
      </c>
    </row>
    <row r="67" spans="1:5">
      <c r="A67" s="88">
        <v>65</v>
      </c>
      <c r="B67" s="160" t="s">
        <v>158</v>
      </c>
      <c r="C67" s="89" t="s">
        <v>159</v>
      </c>
      <c r="D67" s="88" t="s">
        <v>25</v>
      </c>
      <c r="E67" s="174">
        <v>26000</v>
      </c>
    </row>
    <row r="68" spans="1:5">
      <c r="A68" s="88">
        <v>66</v>
      </c>
      <c r="B68" s="160" t="s">
        <v>160</v>
      </c>
      <c r="C68" s="47" t="s">
        <v>31</v>
      </c>
      <c r="D68" s="88" t="s">
        <v>25</v>
      </c>
      <c r="E68" s="174">
        <v>22000</v>
      </c>
    </row>
    <row r="69" spans="1:5">
      <c r="A69" s="88">
        <v>67</v>
      </c>
      <c r="B69" s="160" t="s">
        <v>161</v>
      </c>
      <c r="C69" s="161" t="s">
        <v>162</v>
      </c>
      <c r="D69" s="162" t="s">
        <v>25</v>
      </c>
      <c r="E69" s="174">
        <v>30000</v>
      </c>
    </row>
    <row r="70" spans="1:5">
      <c r="A70" s="88">
        <v>68</v>
      </c>
      <c r="B70" s="160" t="s">
        <v>163</v>
      </c>
      <c r="C70" s="89" t="s">
        <v>164</v>
      </c>
      <c r="D70" s="88" t="s">
        <v>25</v>
      </c>
      <c r="E70" s="174">
        <v>90000</v>
      </c>
    </row>
    <row r="71" spans="1:5">
      <c r="A71" s="88">
        <v>69</v>
      </c>
      <c r="B71" s="160" t="s">
        <v>165</v>
      </c>
      <c r="C71" s="89" t="s">
        <v>166</v>
      </c>
      <c r="D71" s="88" t="s">
        <v>25</v>
      </c>
      <c r="E71" s="173">
        <v>210000</v>
      </c>
    </row>
    <row r="72" spans="1:5">
      <c r="A72" s="88">
        <v>70</v>
      </c>
      <c r="B72" s="160" t="s">
        <v>167</v>
      </c>
      <c r="C72" s="89" t="s">
        <v>168</v>
      </c>
      <c r="D72" s="88" t="s">
        <v>23</v>
      </c>
      <c r="E72" s="174">
        <v>15000</v>
      </c>
    </row>
    <row r="73" spans="1:5">
      <c r="A73" s="88">
        <v>71</v>
      </c>
      <c r="B73" s="160" t="s">
        <v>169</v>
      </c>
      <c r="C73" s="89" t="s">
        <v>170</v>
      </c>
      <c r="D73" s="88" t="s">
        <v>23</v>
      </c>
      <c r="E73" s="174">
        <v>11000</v>
      </c>
    </row>
    <row r="74" spans="1:5">
      <c r="A74" s="88">
        <v>72</v>
      </c>
      <c r="B74" s="160" t="s">
        <v>171</v>
      </c>
      <c r="C74" s="161" t="s">
        <v>172</v>
      </c>
      <c r="D74" s="162" t="s">
        <v>25</v>
      </c>
      <c r="E74" s="174">
        <v>18000</v>
      </c>
    </row>
    <row r="75" spans="1:5">
      <c r="A75" s="88">
        <v>73</v>
      </c>
      <c r="B75" s="88">
        <v>9090071</v>
      </c>
      <c r="C75" s="89" t="s">
        <v>173</v>
      </c>
      <c r="D75" s="88" t="s">
        <v>25</v>
      </c>
      <c r="E75" s="174">
        <v>30000</v>
      </c>
    </row>
    <row r="76" spans="1:5">
      <c r="A76" s="88">
        <v>74</v>
      </c>
      <c r="B76" s="160" t="s">
        <v>174</v>
      </c>
      <c r="C76" s="89" t="s">
        <v>175</v>
      </c>
      <c r="D76" s="88" t="s">
        <v>23</v>
      </c>
      <c r="E76" s="174">
        <v>120000</v>
      </c>
    </row>
    <row r="77" spans="1:5">
      <c r="A77" s="88">
        <v>75</v>
      </c>
      <c r="B77" s="160" t="s">
        <v>176</v>
      </c>
      <c r="C77" s="89" t="s">
        <v>177</v>
      </c>
      <c r="D77" s="88" t="s">
        <v>23</v>
      </c>
      <c r="E77" s="174">
        <v>90000</v>
      </c>
    </row>
    <row r="78" spans="1:5">
      <c r="A78" s="88">
        <v>76</v>
      </c>
      <c r="B78" s="160" t="s">
        <v>178</v>
      </c>
      <c r="C78" s="161" t="s">
        <v>179</v>
      </c>
      <c r="D78" s="162" t="s">
        <v>128</v>
      </c>
      <c r="E78" s="174">
        <v>32000</v>
      </c>
    </row>
    <row r="79" spans="1:5">
      <c r="A79" s="88">
        <v>77</v>
      </c>
      <c r="B79" s="160" t="s">
        <v>180</v>
      </c>
      <c r="C79" s="89" t="s">
        <v>181</v>
      </c>
      <c r="D79" s="88" t="s">
        <v>25</v>
      </c>
      <c r="E79" s="174">
        <v>26000</v>
      </c>
    </row>
    <row r="80" spans="1:5">
      <c r="A80" s="88">
        <v>78</v>
      </c>
      <c r="B80" s="160" t="s">
        <v>182</v>
      </c>
      <c r="C80" s="89" t="s">
        <v>183</v>
      </c>
      <c r="D80" s="88" t="s">
        <v>184</v>
      </c>
      <c r="E80" s="174">
        <v>26000</v>
      </c>
    </row>
    <row r="81" spans="1:11">
      <c r="A81" s="88">
        <v>79</v>
      </c>
      <c r="B81" s="160" t="s">
        <v>185</v>
      </c>
      <c r="C81" s="89" t="s">
        <v>186</v>
      </c>
      <c r="D81" s="88" t="s">
        <v>33</v>
      </c>
      <c r="E81" s="174">
        <v>32000</v>
      </c>
    </row>
    <row r="82" spans="1:11">
      <c r="A82" s="88">
        <v>80</v>
      </c>
      <c r="B82" s="160" t="s">
        <v>187</v>
      </c>
      <c r="C82" s="89" t="s">
        <v>188</v>
      </c>
      <c r="D82" s="88" t="s">
        <v>128</v>
      </c>
      <c r="E82" s="174">
        <v>2300</v>
      </c>
    </row>
    <row r="83" spans="1:11">
      <c r="A83" s="88">
        <v>81</v>
      </c>
      <c r="B83" s="160" t="s">
        <v>189</v>
      </c>
      <c r="C83" s="161" t="s">
        <v>190</v>
      </c>
      <c r="D83" s="162" t="s">
        <v>17</v>
      </c>
      <c r="E83" s="174">
        <v>170000</v>
      </c>
      <c r="K83" s="49"/>
    </row>
    <row r="84" spans="1:11">
      <c r="A84" s="88">
        <v>82</v>
      </c>
      <c r="B84" s="160" t="s">
        <v>191</v>
      </c>
      <c r="C84" s="89" t="s">
        <v>192</v>
      </c>
      <c r="D84" s="88" t="s">
        <v>193</v>
      </c>
      <c r="E84" s="174">
        <v>80000</v>
      </c>
      <c r="K84" s="49"/>
    </row>
    <row r="85" spans="1:11">
      <c r="A85" s="88">
        <v>83</v>
      </c>
      <c r="B85" s="160" t="s">
        <v>194</v>
      </c>
      <c r="C85" s="89" t="s">
        <v>195</v>
      </c>
      <c r="D85" s="88" t="s">
        <v>196</v>
      </c>
      <c r="E85" s="174">
        <v>8000</v>
      </c>
      <c r="K85" s="50"/>
    </row>
    <row r="86" spans="1:11">
      <c r="A86" s="88">
        <v>84</v>
      </c>
      <c r="B86" s="160" t="s">
        <v>197</v>
      </c>
      <c r="C86" s="89" t="s">
        <v>198</v>
      </c>
      <c r="D86" s="88" t="s">
        <v>199</v>
      </c>
      <c r="E86" s="174">
        <v>40000</v>
      </c>
    </row>
    <row r="87" spans="1:11">
      <c r="A87" s="88">
        <v>85</v>
      </c>
      <c r="B87" s="160" t="s">
        <v>200</v>
      </c>
      <c r="C87" s="89" t="s">
        <v>201</v>
      </c>
      <c r="D87" s="88" t="s">
        <v>25</v>
      </c>
      <c r="E87" s="174">
        <v>2800</v>
      </c>
    </row>
    <row r="88" spans="1:11">
      <c r="A88" s="88">
        <v>86</v>
      </c>
      <c r="B88" s="88">
        <v>9090077</v>
      </c>
      <c r="C88" s="48" t="s">
        <v>202</v>
      </c>
      <c r="D88" s="88" t="s">
        <v>203</v>
      </c>
      <c r="E88" s="174">
        <v>2200</v>
      </c>
    </row>
    <row r="89" spans="1:11">
      <c r="A89" s="88">
        <v>87</v>
      </c>
      <c r="B89" s="160" t="s">
        <v>204</v>
      </c>
      <c r="C89" s="165" t="s">
        <v>205</v>
      </c>
      <c r="D89" s="88" t="s">
        <v>128</v>
      </c>
      <c r="E89" s="174">
        <v>168000</v>
      </c>
    </row>
    <row r="90" spans="1:11">
      <c r="A90" s="88">
        <v>88</v>
      </c>
      <c r="B90" s="160" t="s">
        <v>206</v>
      </c>
      <c r="C90" s="165" t="s">
        <v>207</v>
      </c>
      <c r="D90" s="88" t="s">
        <v>128</v>
      </c>
      <c r="E90" s="174">
        <v>168000</v>
      </c>
    </row>
    <row r="91" spans="1:11">
      <c r="A91" s="88">
        <v>89</v>
      </c>
      <c r="B91" s="160" t="s">
        <v>208</v>
      </c>
      <c r="C91" s="165" t="s">
        <v>209</v>
      </c>
      <c r="D91" s="88" t="s">
        <v>128</v>
      </c>
      <c r="E91" s="174">
        <v>168000</v>
      </c>
    </row>
    <row r="92" spans="1:11">
      <c r="A92" s="88">
        <v>90</v>
      </c>
      <c r="B92" s="160" t="s">
        <v>210</v>
      </c>
      <c r="C92" s="89" t="s">
        <v>34</v>
      </c>
      <c r="D92" s="88" t="s">
        <v>29</v>
      </c>
      <c r="E92" s="174">
        <v>57000</v>
      </c>
    </row>
    <row r="93" spans="1:11">
      <c r="A93" s="88">
        <v>91</v>
      </c>
      <c r="B93" s="160" t="s">
        <v>211</v>
      </c>
      <c r="C93" s="89" t="s">
        <v>35</v>
      </c>
      <c r="D93" s="88" t="s">
        <v>29</v>
      </c>
      <c r="E93" s="174">
        <v>61500</v>
      </c>
    </row>
    <row r="94" spans="1:11">
      <c r="A94" s="88">
        <v>92</v>
      </c>
      <c r="B94" s="160" t="s">
        <v>212</v>
      </c>
      <c r="C94" s="89" t="s">
        <v>36</v>
      </c>
      <c r="D94" s="88" t="s">
        <v>29</v>
      </c>
      <c r="E94" s="174">
        <v>60000</v>
      </c>
    </row>
    <row r="95" spans="1:11">
      <c r="A95" s="88">
        <v>93</v>
      </c>
      <c r="B95" s="160" t="s">
        <v>213</v>
      </c>
      <c r="C95" s="89" t="s">
        <v>37</v>
      </c>
      <c r="D95" s="88" t="s">
        <v>29</v>
      </c>
      <c r="E95" s="174">
        <v>70000</v>
      </c>
    </row>
    <row r="96" spans="1:11">
      <c r="A96" s="96">
        <v>94</v>
      </c>
      <c r="B96" s="166" t="s">
        <v>246</v>
      </c>
      <c r="C96" s="167" t="s">
        <v>247</v>
      </c>
      <c r="D96" s="168" t="s">
        <v>29</v>
      </c>
      <c r="E96" s="175"/>
    </row>
    <row r="97" spans="1:5">
      <c r="A97" s="96">
        <v>95</v>
      </c>
      <c r="B97" s="166" t="s">
        <v>240</v>
      </c>
      <c r="C97" s="167" t="s">
        <v>241</v>
      </c>
      <c r="D97" s="168" t="s">
        <v>101</v>
      </c>
      <c r="E97" s="175"/>
    </row>
    <row r="98" spans="1:5">
      <c r="A98" s="96">
        <v>96</v>
      </c>
      <c r="B98" s="166" t="s">
        <v>214</v>
      </c>
      <c r="C98" s="167" t="s">
        <v>215</v>
      </c>
      <c r="D98" s="168" t="s">
        <v>23</v>
      </c>
      <c r="E98" s="175"/>
    </row>
    <row r="99" spans="1:5">
      <c r="A99" s="96">
        <v>97</v>
      </c>
      <c r="B99" s="166" t="s">
        <v>216</v>
      </c>
      <c r="C99" s="167" t="s">
        <v>217</v>
      </c>
      <c r="D99" s="168" t="s">
        <v>19</v>
      </c>
      <c r="E99" s="175"/>
    </row>
    <row r="100" spans="1:5">
      <c r="A100" s="96">
        <v>98</v>
      </c>
      <c r="B100" s="166" t="s">
        <v>242</v>
      </c>
      <c r="C100" s="167" t="s">
        <v>243</v>
      </c>
      <c r="D100" s="168" t="s">
        <v>25</v>
      </c>
      <c r="E100" s="175"/>
    </row>
    <row r="101" spans="1:5">
      <c r="A101" s="96">
        <v>99</v>
      </c>
      <c r="B101" s="166" t="s">
        <v>218</v>
      </c>
      <c r="C101" s="167" t="s">
        <v>219</v>
      </c>
      <c r="D101" s="168" t="s">
        <v>25</v>
      </c>
      <c r="E101" s="175"/>
    </row>
    <row r="102" spans="1:5">
      <c r="A102" s="96">
        <v>100</v>
      </c>
      <c r="B102" s="166" t="s">
        <v>220</v>
      </c>
      <c r="C102" s="167" t="s">
        <v>221</v>
      </c>
      <c r="D102" s="168" t="s">
        <v>33</v>
      </c>
      <c r="E102" s="175"/>
    </row>
    <row r="103" spans="1:5">
      <c r="A103" s="96">
        <v>101</v>
      </c>
      <c r="B103" s="166" t="s">
        <v>244</v>
      </c>
      <c r="C103" s="167" t="s">
        <v>245</v>
      </c>
      <c r="D103" s="168" t="s">
        <v>29</v>
      </c>
      <c r="E103" s="175"/>
    </row>
    <row r="104" spans="1:5">
      <c r="A104" s="96">
        <v>102</v>
      </c>
      <c r="B104" s="169" t="s">
        <v>222</v>
      </c>
      <c r="C104" s="167" t="s">
        <v>223</v>
      </c>
      <c r="D104" s="168" t="s">
        <v>25</v>
      </c>
      <c r="E104" s="175"/>
    </row>
    <row r="105" spans="1:5">
      <c r="A105" s="96">
        <v>103</v>
      </c>
      <c r="B105" s="103"/>
      <c r="C105" s="103"/>
      <c r="D105" s="103"/>
      <c r="E105" s="17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J23"/>
  <sheetViews>
    <sheetView topLeftCell="A4" workbookViewId="0">
      <selection activeCell="L15" sqref="L15"/>
    </sheetView>
  </sheetViews>
  <sheetFormatPr defaultColWidth="9" defaultRowHeight="15" customHeight="1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/>
    <col min="8" max="8" width="18.5703125" style="5" customWidth="1"/>
    <col min="9" max="9" width="19.7109375" style="5" customWidth="1"/>
    <col min="10" max="10" width="9" style="355"/>
    <col min="11" max="16384" width="9" style="5"/>
  </cols>
  <sheetData>
    <row r="1" spans="1:10" ht="15.75">
      <c r="A1" s="2"/>
      <c r="B1" s="2"/>
      <c r="C1" s="2"/>
      <c r="D1" s="2"/>
      <c r="E1" s="2"/>
      <c r="F1" s="2"/>
      <c r="G1" s="3"/>
      <c r="H1" s="4" t="s">
        <v>0</v>
      </c>
    </row>
    <row r="2" spans="1:10" ht="15.75">
      <c r="A2" s="6"/>
      <c r="B2" s="7"/>
      <c r="C2" s="380" t="s">
        <v>1</v>
      </c>
      <c r="D2" s="380"/>
      <c r="E2" s="380"/>
      <c r="F2" s="380"/>
      <c r="G2" s="380"/>
      <c r="H2" s="380"/>
    </row>
    <row r="3" spans="1:10" ht="16.5" thickBot="1">
      <c r="A3" s="8"/>
      <c r="B3" s="9"/>
      <c r="C3" s="9"/>
      <c r="D3" s="9"/>
      <c r="E3" s="9"/>
      <c r="F3" s="9"/>
      <c r="G3" s="9"/>
      <c r="H3" s="9"/>
    </row>
    <row r="4" spans="1:10" ht="15.75">
      <c r="A4" s="10"/>
      <c r="B4" s="10"/>
      <c r="C4" s="10"/>
      <c r="D4" s="10"/>
      <c r="E4" s="10"/>
      <c r="F4" s="11"/>
      <c r="G4" s="3"/>
      <c r="H4" s="2"/>
    </row>
    <row r="5" spans="1:10" ht="15.75">
      <c r="A5" s="10"/>
      <c r="B5" s="10"/>
      <c r="C5" s="12" t="s">
        <v>2</v>
      </c>
      <c r="D5" s="13" t="s">
        <v>300</v>
      </c>
      <c r="E5" s="13"/>
      <c r="F5" s="11"/>
      <c r="G5" s="3"/>
      <c r="H5" s="2"/>
    </row>
    <row r="6" spans="1:10" ht="15.7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10" ht="15.75">
      <c r="A7" s="2"/>
      <c r="B7" s="2"/>
      <c r="C7" s="2"/>
      <c r="D7" s="2"/>
      <c r="E7" s="2"/>
      <c r="F7" s="2"/>
      <c r="G7" s="3"/>
      <c r="H7" s="2"/>
    </row>
    <row r="8" spans="1:10" ht="15.75">
      <c r="A8" s="388" t="s">
        <v>6</v>
      </c>
      <c r="B8" s="388" t="s">
        <v>7</v>
      </c>
      <c r="C8" s="388" t="s">
        <v>8</v>
      </c>
      <c r="D8" s="388" t="s">
        <v>9</v>
      </c>
      <c r="E8" s="408" t="s">
        <v>303</v>
      </c>
      <c r="F8" s="389" t="s">
        <v>10</v>
      </c>
      <c r="G8" s="389"/>
      <c r="H8" s="383" t="s">
        <v>301</v>
      </c>
      <c r="I8" s="396" t="s">
        <v>272</v>
      </c>
      <c r="J8" s="355" t="s">
        <v>313</v>
      </c>
    </row>
    <row r="9" spans="1:10" ht="15.75">
      <c r="A9" s="385"/>
      <c r="B9" s="385"/>
      <c r="C9" s="385"/>
      <c r="D9" s="385"/>
      <c r="E9" s="385"/>
      <c r="F9" s="15" t="s">
        <v>12</v>
      </c>
      <c r="G9" s="16" t="s">
        <v>13</v>
      </c>
      <c r="H9" s="383"/>
      <c r="I9" s="397"/>
    </row>
    <row r="10" spans="1:10" ht="15.75">
      <c r="A10" s="104">
        <v>7</v>
      </c>
      <c r="B10" s="97" t="s">
        <v>56</v>
      </c>
      <c r="C10" s="100" t="s">
        <v>20</v>
      </c>
      <c r="D10" s="101" t="s">
        <v>21</v>
      </c>
      <c r="E10" s="214">
        <f>VLOOKUP(B10,'Mã VPP'!B8:E110,4,0)</f>
        <v>14300</v>
      </c>
      <c r="F10" s="114"/>
      <c r="G10" s="110" t="s">
        <v>257</v>
      </c>
      <c r="H10" s="147">
        <v>3</v>
      </c>
      <c r="I10" s="124">
        <f t="shared" ref="I10:I21" si="0">H10*E10</f>
        <v>42900</v>
      </c>
    </row>
    <row r="11" spans="1:10" ht="15.75">
      <c r="A11" s="104">
        <v>8</v>
      </c>
      <c r="B11" s="97" t="s">
        <v>62</v>
      </c>
      <c r="C11" s="100" t="s">
        <v>63</v>
      </c>
      <c r="D11" s="101" t="s">
        <v>25</v>
      </c>
      <c r="E11" s="214">
        <f>VLOOKUP(B11,'Mã VPP'!B9:E111,4,0)</f>
        <v>3200</v>
      </c>
      <c r="F11" s="114"/>
      <c r="G11" s="110" t="s">
        <v>258</v>
      </c>
      <c r="H11" s="147">
        <v>2</v>
      </c>
      <c r="I11" s="124">
        <f t="shared" si="0"/>
        <v>6400</v>
      </c>
    </row>
    <row r="12" spans="1:10" ht="15.75">
      <c r="A12" s="104">
        <v>9</v>
      </c>
      <c r="B12" s="97" t="s">
        <v>64</v>
      </c>
      <c r="C12" s="98" t="s">
        <v>16</v>
      </c>
      <c r="D12" s="96" t="s">
        <v>17</v>
      </c>
      <c r="E12" s="214">
        <v>32400</v>
      </c>
      <c r="F12" s="114"/>
      <c r="G12" s="110" t="s">
        <v>258</v>
      </c>
      <c r="H12" s="147">
        <v>2</v>
      </c>
      <c r="I12" s="124">
        <f t="shared" si="0"/>
        <v>64800</v>
      </c>
    </row>
    <row r="13" spans="1:10" ht="15.75">
      <c r="A13" s="104">
        <v>10</v>
      </c>
      <c r="B13" s="97" t="s">
        <v>65</v>
      </c>
      <c r="C13" s="98" t="s">
        <v>14</v>
      </c>
      <c r="D13" s="96" t="s">
        <v>15</v>
      </c>
      <c r="E13" s="214">
        <f>VLOOKUP(B13,'Mã VPP'!B11:E113,4,0)</f>
        <v>40500</v>
      </c>
      <c r="F13" s="114"/>
      <c r="G13" s="110" t="s">
        <v>258</v>
      </c>
      <c r="H13" s="147">
        <v>2</v>
      </c>
      <c r="I13" s="124">
        <f t="shared" si="0"/>
        <v>81000</v>
      </c>
    </row>
    <row r="14" spans="1:10" ht="15.75">
      <c r="A14" s="104">
        <v>11</v>
      </c>
      <c r="B14" s="97" t="s">
        <v>66</v>
      </c>
      <c r="C14" s="98" t="s">
        <v>67</v>
      </c>
      <c r="D14" s="96" t="s">
        <v>15</v>
      </c>
      <c r="E14" s="214">
        <f>VLOOKUP(B14,'Mã VPP'!B12:E114,4,0)</f>
        <v>20000</v>
      </c>
      <c r="F14" s="114"/>
      <c r="G14" s="110" t="s">
        <v>258</v>
      </c>
      <c r="H14" s="147">
        <v>2</v>
      </c>
      <c r="I14" s="124">
        <f t="shared" si="0"/>
        <v>40000</v>
      </c>
    </row>
    <row r="15" spans="1:10" ht="15" customHeight="1">
      <c r="A15" s="104">
        <v>16</v>
      </c>
      <c r="B15" s="97" t="s">
        <v>107</v>
      </c>
      <c r="C15" s="98" t="s">
        <v>108</v>
      </c>
      <c r="D15" s="96" t="s">
        <v>29</v>
      </c>
      <c r="E15" s="214">
        <f>VLOOKUP(B15,'Mã VPP'!B17:E119,4,0)</f>
        <v>23000</v>
      </c>
      <c r="F15" s="114"/>
      <c r="G15" s="110" t="s">
        <v>259</v>
      </c>
      <c r="H15" s="148">
        <v>1</v>
      </c>
      <c r="I15" s="124">
        <f t="shared" si="0"/>
        <v>23000</v>
      </c>
    </row>
    <row r="16" spans="1:10" ht="15" customHeight="1">
      <c r="A16" s="104">
        <v>17</v>
      </c>
      <c r="B16" s="97" t="s">
        <v>109</v>
      </c>
      <c r="C16" s="100" t="s">
        <v>110</v>
      </c>
      <c r="D16" s="101" t="s">
        <v>17</v>
      </c>
      <c r="E16" s="214">
        <f>VLOOKUP(B16,'Mã VPP'!B18:E120,4,0)</f>
        <v>31000</v>
      </c>
      <c r="F16" s="114"/>
      <c r="G16" s="110" t="s">
        <v>259</v>
      </c>
      <c r="H16" s="148">
        <v>1</v>
      </c>
      <c r="I16" s="124">
        <f t="shared" si="0"/>
        <v>31000</v>
      </c>
    </row>
    <row r="17" spans="1:9" ht="15" customHeight="1">
      <c r="A17" s="104">
        <v>19</v>
      </c>
      <c r="B17" s="97" t="s">
        <v>129</v>
      </c>
      <c r="C17" s="100" t="s">
        <v>130</v>
      </c>
      <c r="D17" s="101" t="s">
        <v>128</v>
      </c>
      <c r="E17" s="214">
        <f>VLOOKUP(B17,'Mã VPP'!B20:E122,4,0)</f>
        <v>21000</v>
      </c>
      <c r="F17" s="114"/>
      <c r="G17" s="110" t="s">
        <v>259</v>
      </c>
      <c r="H17" s="148">
        <v>1</v>
      </c>
      <c r="I17" s="124">
        <f t="shared" si="0"/>
        <v>21000</v>
      </c>
    </row>
    <row r="18" spans="1:9" ht="15" customHeight="1">
      <c r="A18" s="104">
        <v>20</v>
      </c>
      <c r="B18" s="97" t="s">
        <v>131</v>
      </c>
      <c r="C18" s="100" t="s">
        <v>132</v>
      </c>
      <c r="D18" s="101" t="s">
        <v>128</v>
      </c>
      <c r="E18" s="214">
        <f>VLOOKUP(B18,'Mã VPP'!B21:E123,4,0)</f>
        <v>18500</v>
      </c>
      <c r="F18" s="114"/>
      <c r="G18" s="110" t="s">
        <v>259</v>
      </c>
      <c r="H18" s="148">
        <v>1</v>
      </c>
      <c r="I18" s="124">
        <f t="shared" si="0"/>
        <v>18500</v>
      </c>
    </row>
    <row r="19" spans="1:9" ht="15" customHeight="1">
      <c r="A19" s="104">
        <v>22</v>
      </c>
      <c r="B19" s="102" t="s">
        <v>145</v>
      </c>
      <c r="C19" s="98" t="s">
        <v>146</v>
      </c>
      <c r="D19" s="96" t="s">
        <v>19</v>
      </c>
      <c r="E19" s="214">
        <f>VLOOKUP(B19,'Mã VPP'!B23:E125,4,0)</f>
        <v>5000</v>
      </c>
      <c r="F19" s="114"/>
      <c r="G19" s="110" t="s">
        <v>259</v>
      </c>
      <c r="H19" s="148">
        <v>1</v>
      </c>
      <c r="I19" s="124">
        <f t="shared" si="0"/>
        <v>5000</v>
      </c>
    </row>
    <row r="20" spans="1:9" ht="15" customHeight="1">
      <c r="A20" s="104">
        <v>23</v>
      </c>
      <c r="B20" s="97" t="s">
        <v>151</v>
      </c>
      <c r="C20" s="98" t="s">
        <v>18</v>
      </c>
      <c r="D20" s="96" t="s">
        <v>19</v>
      </c>
      <c r="E20" s="214">
        <f>VLOOKUP(B20,'Mã VPP'!B24:E126,4,0)</f>
        <v>2700</v>
      </c>
      <c r="F20" s="114"/>
      <c r="G20" s="110" t="s">
        <v>259</v>
      </c>
      <c r="H20" s="148">
        <v>1</v>
      </c>
      <c r="I20" s="124">
        <f t="shared" si="0"/>
        <v>2700</v>
      </c>
    </row>
    <row r="21" spans="1:9" ht="15" customHeight="1">
      <c r="A21" s="104">
        <v>25</v>
      </c>
      <c r="B21" s="160" t="s">
        <v>138</v>
      </c>
      <c r="C21" s="103" t="s">
        <v>139</v>
      </c>
      <c r="D21" s="96" t="s">
        <v>260</v>
      </c>
      <c r="E21" s="214">
        <f>VLOOKUP(B21,'Mã VPP'!B26:E128,4,0)</f>
        <v>42000</v>
      </c>
      <c r="F21" s="114"/>
      <c r="G21" s="111">
        <v>1</v>
      </c>
      <c r="H21" s="148">
        <v>1</v>
      </c>
      <c r="I21" s="124">
        <f t="shared" si="0"/>
        <v>42000</v>
      </c>
    </row>
    <row r="23" spans="1:9" ht="15" customHeight="1">
      <c r="H23" s="330" t="s">
        <v>309</v>
      </c>
      <c r="I23" s="330">
        <f>SUM(I10:I21)</f>
        <v>378300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I23"/>
  <sheetViews>
    <sheetView workbookViewId="0">
      <selection activeCell="F12" sqref="F12"/>
    </sheetView>
  </sheetViews>
  <sheetFormatPr defaultColWidth="9" defaultRowHeight="15" customHeight="1"/>
  <cols>
    <col min="1" max="1" width="6.85546875" style="5" customWidth="1"/>
    <col min="2" max="2" width="12.42578125" style="5" customWidth="1"/>
    <col min="3" max="3" width="26.85546875" style="5" bestFit="1" customWidth="1"/>
    <col min="4" max="4" width="7.140625" style="5" customWidth="1"/>
    <col min="5" max="5" width="10.85546875" style="5" customWidth="1"/>
    <col min="6" max="6" width="9" style="5"/>
    <col min="7" max="7" width="9" style="21"/>
    <col min="8" max="8" width="19.5703125" style="313" customWidth="1"/>
    <col min="9" max="9" width="18.5703125" style="356" customWidth="1"/>
    <col min="10" max="16384" width="9" style="5"/>
  </cols>
  <sheetData>
    <row r="1" spans="1:9" ht="15.75">
      <c r="A1" s="2"/>
      <c r="B1" s="2"/>
      <c r="C1" s="2"/>
      <c r="D1" s="2"/>
      <c r="E1" s="2"/>
      <c r="F1" s="2"/>
      <c r="G1" s="3"/>
      <c r="H1" s="323" t="s">
        <v>0</v>
      </c>
    </row>
    <row r="2" spans="1:9" ht="15.75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265"/>
    </row>
    <row r="4" spans="1:9" ht="15.75">
      <c r="A4" s="10"/>
      <c r="B4" s="10"/>
      <c r="C4" s="10"/>
      <c r="D4" s="10"/>
      <c r="E4" s="10"/>
      <c r="F4" s="11"/>
      <c r="G4" s="3"/>
      <c r="H4" s="319"/>
    </row>
    <row r="5" spans="1:9" ht="15.75">
      <c r="A5" s="10"/>
      <c r="B5" s="10"/>
      <c r="C5" s="12" t="s">
        <v>2</v>
      </c>
      <c r="D5" s="13" t="s">
        <v>299</v>
      </c>
      <c r="E5" s="13"/>
      <c r="F5" s="11"/>
      <c r="G5" s="3"/>
      <c r="H5" s="319"/>
    </row>
    <row r="6" spans="1:9" ht="15.7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319"/>
    </row>
    <row r="7" spans="1:9" ht="15.75">
      <c r="A7" s="2"/>
      <c r="B7" s="2"/>
      <c r="C7" s="2"/>
      <c r="D7" s="2"/>
      <c r="E7" s="2"/>
      <c r="F7" s="2"/>
      <c r="G7" s="3"/>
      <c r="H7" s="319"/>
    </row>
    <row r="8" spans="1:9" ht="15.75">
      <c r="A8" s="398" t="s">
        <v>6</v>
      </c>
      <c r="B8" s="398" t="s">
        <v>7</v>
      </c>
      <c r="C8" s="398" t="s">
        <v>8</v>
      </c>
      <c r="D8" s="398" t="s">
        <v>9</v>
      </c>
      <c r="E8" s="401" t="s">
        <v>303</v>
      </c>
      <c r="F8" s="400" t="s">
        <v>10</v>
      </c>
      <c r="G8" s="400"/>
      <c r="H8" s="390" t="s">
        <v>301</v>
      </c>
      <c r="I8" s="409" t="s">
        <v>272</v>
      </c>
    </row>
    <row r="9" spans="1:9" ht="15.75">
      <c r="A9" s="399"/>
      <c r="B9" s="399"/>
      <c r="C9" s="399"/>
      <c r="D9" s="399"/>
      <c r="E9" s="399"/>
      <c r="F9" s="324" t="s">
        <v>12</v>
      </c>
      <c r="G9" s="325" t="s">
        <v>13</v>
      </c>
      <c r="H9" s="390"/>
      <c r="I9" s="410"/>
    </row>
    <row r="10" spans="1:9" ht="15.75">
      <c r="A10" s="31">
        <v>7</v>
      </c>
      <c r="B10" s="22" t="s">
        <v>56</v>
      </c>
      <c r="C10" s="23" t="s">
        <v>20</v>
      </c>
      <c r="D10" s="24" t="s">
        <v>21</v>
      </c>
      <c r="E10" s="222">
        <f>VLOOKUP(B10,'Mã VPP'!B8:E110,4,0)</f>
        <v>14300</v>
      </c>
      <c r="F10" s="32"/>
      <c r="G10" s="149">
        <v>3</v>
      </c>
      <c r="H10" s="344">
        <v>3</v>
      </c>
      <c r="I10" s="357">
        <f t="shared" ref="I10:I21" si="0">H10*E10</f>
        <v>42900</v>
      </c>
    </row>
    <row r="11" spans="1:9" ht="15.75">
      <c r="A11" s="31">
        <v>9</v>
      </c>
      <c r="B11" s="22" t="s">
        <v>62</v>
      </c>
      <c r="C11" s="23" t="s">
        <v>63</v>
      </c>
      <c r="D11" s="24" t="s">
        <v>25</v>
      </c>
      <c r="E11" s="222">
        <f>VLOOKUP(B11,'Mã VPP'!B10:E112,4,0)</f>
        <v>3200</v>
      </c>
      <c r="F11" s="32"/>
      <c r="G11" s="149">
        <v>5</v>
      </c>
      <c r="H11" s="344">
        <v>5</v>
      </c>
      <c r="I11" s="357">
        <f t="shared" si="0"/>
        <v>16000</v>
      </c>
    </row>
    <row r="12" spans="1:9" ht="15.75">
      <c r="A12" s="32">
        <v>10</v>
      </c>
      <c r="B12" s="22" t="s">
        <v>64</v>
      </c>
      <c r="C12" s="33" t="s">
        <v>16</v>
      </c>
      <c r="D12" s="26" t="s">
        <v>17</v>
      </c>
      <c r="E12" s="222">
        <v>32400</v>
      </c>
      <c r="F12" s="32"/>
      <c r="G12" s="149">
        <v>1</v>
      </c>
      <c r="H12" s="344">
        <v>1</v>
      </c>
      <c r="I12" s="357">
        <f t="shared" si="0"/>
        <v>32400</v>
      </c>
    </row>
    <row r="13" spans="1:9" ht="15.75">
      <c r="A13" s="31">
        <v>11</v>
      </c>
      <c r="B13" s="22" t="s">
        <v>65</v>
      </c>
      <c r="C13" s="33" t="s">
        <v>14</v>
      </c>
      <c r="D13" s="26" t="s">
        <v>15</v>
      </c>
      <c r="E13" s="222">
        <f>VLOOKUP(B13,'Mã VPP'!B12:E114,4,0)</f>
        <v>40500</v>
      </c>
      <c r="F13" s="32"/>
      <c r="G13" s="149">
        <v>2</v>
      </c>
      <c r="H13" s="344">
        <v>2</v>
      </c>
      <c r="I13" s="357">
        <f t="shared" si="0"/>
        <v>81000</v>
      </c>
    </row>
    <row r="14" spans="1:9" ht="15.75">
      <c r="A14" s="32">
        <v>12</v>
      </c>
      <c r="B14" s="22" t="s">
        <v>66</v>
      </c>
      <c r="C14" s="33" t="s">
        <v>67</v>
      </c>
      <c r="D14" s="26" t="s">
        <v>15</v>
      </c>
      <c r="E14" s="222">
        <f>VLOOKUP(B14,'Mã VPP'!B13:E115,4,0)</f>
        <v>20000</v>
      </c>
      <c r="F14" s="32"/>
      <c r="G14" s="149">
        <v>2</v>
      </c>
      <c r="H14" s="345">
        <v>2</v>
      </c>
      <c r="I14" s="357">
        <f t="shared" si="0"/>
        <v>40000</v>
      </c>
    </row>
    <row r="15" spans="1:9" ht="15.75">
      <c r="A15" s="31">
        <v>13</v>
      </c>
      <c r="B15" s="22" t="s">
        <v>109</v>
      </c>
      <c r="C15" s="23" t="s">
        <v>110</v>
      </c>
      <c r="D15" s="24" t="s">
        <v>17</v>
      </c>
      <c r="E15" s="222">
        <f>VLOOKUP(B15,'Mã VPP'!B14:E116,4,0)</f>
        <v>31000</v>
      </c>
      <c r="F15" s="32"/>
      <c r="G15" s="149">
        <v>2</v>
      </c>
      <c r="H15" s="345">
        <v>1</v>
      </c>
      <c r="I15" s="357">
        <f t="shared" si="0"/>
        <v>31000</v>
      </c>
    </row>
    <row r="16" spans="1:9" ht="15.75">
      <c r="A16" s="32">
        <v>14</v>
      </c>
      <c r="B16" s="52" t="s">
        <v>95</v>
      </c>
      <c r="C16" s="53" t="s">
        <v>26</v>
      </c>
      <c r="D16" s="55" t="s">
        <v>27</v>
      </c>
      <c r="E16" s="222">
        <f>VLOOKUP(B16,'Mã VPP'!B15:E117,4,0)</f>
        <v>10000</v>
      </c>
      <c r="F16" s="54"/>
      <c r="G16" s="149">
        <v>2</v>
      </c>
      <c r="H16" s="345">
        <v>2</v>
      </c>
      <c r="I16" s="357">
        <f t="shared" si="0"/>
        <v>20000</v>
      </c>
    </row>
    <row r="17" spans="1:9" ht="15.75">
      <c r="A17" s="32">
        <v>16</v>
      </c>
      <c r="B17" s="22" t="s">
        <v>129</v>
      </c>
      <c r="C17" s="23" t="s">
        <v>130</v>
      </c>
      <c r="D17" s="24" t="s">
        <v>128</v>
      </c>
      <c r="E17" s="222">
        <f>VLOOKUP(B17,'Mã VPP'!B17:E119,4,0)</f>
        <v>21000</v>
      </c>
      <c r="F17" s="32"/>
      <c r="G17" s="149">
        <v>1</v>
      </c>
      <c r="H17" s="344">
        <v>1</v>
      </c>
      <c r="I17" s="357">
        <f t="shared" si="0"/>
        <v>21000</v>
      </c>
    </row>
    <row r="18" spans="1:9" ht="15.75">
      <c r="A18" s="31">
        <v>17</v>
      </c>
      <c r="B18" s="22" t="s">
        <v>131</v>
      </c>
      <c r="C18" s="23" t="s">
        <v>132</v>
      </c>
      <c r="D18" s="24" t="s">
        <v>128</v>
      </c>
      <c r="E18" s="222">
        <f>VLOOKUP(B18,'Mã VPP'!B18:E120,4,0)</f>
        <v>18500</v>
      </c>
      <c r="F18" s="32"/>
      <c r="G18" s="149">
        <v>1</v>
      </c>
      <c r="H18" s="344">
        <v>1</v>
      </c>
      <c r="I18" s="357">
        <f t="shared" si="0"/>
        <v>18500</v>
      </c>
    </row>
    <row r="19" spans="1:9" ht="15" customHeight="1">
      <c r="A19" s="32">
        <v>18</v>
      </c>
      <c r="B19" s="30" t="s">
        <v>135</v>
      </c>
      <c r="C19" s="35" t="s">
        <v>136</v>
      </c>
      <c r="D19" s="231" t="s">
        <v>137</v>
      </c>
      <c r="E19" s="222">
        <f>VLOOKUP(B19,'Mã VPP'!B19:E121,4,0)</f>
        <v>45000</v>
      </c>
      <c r="F19" s="34"/>
      <c r="G19" s="259">
        <v>1</v>
      </c>
      <c r="H19" s="346">
        <v>1</v>
      </c>
      <c r="I19" s="357">
        <f t="shared" si="0"/>
        <v>45000</v>
      </c>
    </row>
    <row r="20" spans="1:9" ht="15.75">
      <c r="A20" s="31">
        <v>19</v>
      </c>
      <c r="B20" s="97" t="s">
        <v>138</v>
      </c>
      <c r="C20" s="98" t="s">
        <v>139</v>
      </c>
      <c r="D20" s="214" t="s">
        <v>128</v>
      </c>
      <c r="E20" s="222">
        <f>VLOOKUP(B20,'Mã VPP'!B20:E122,4,0)</f>
        <v>42000</v>
      </c>
      <c r="F20" s="104"/>
      <c r="G20" s="149">
        <v>1</v>
      </c>
      <c r="H20" s="344">
        <v>1</v>
      </c>
      <c r="I20" s="357">
        <f t="shared" si="0"/>
        <v>42000</v>
      </c>
    </row>
    <row r="21" spans="1:9" ht="15" customHeight="1">
      <c r="A21" s="32">
        <v>20</v>
      </c>
      <c r="B21" s="97" t="s">
        <v>151</v>
      </c>
      <c r="C21" s="98" t="s">
        <v>18</v>
      </c>
      <c r="D21" s="214" t="s">
        <v>19</v>
      </c>
      <c r="E21" s="222">
        <f>VLOOKUP(B21,'Mã VPP'!B21:E123,4,0)</f>
        <v>2700</v>
      </c>
      <c r="F21" s="215"/>
      <c r="G21" s="149">
        <v>4</v>
      </c>
      <c r="H21" s="347">
        <v>1</v>
      </c>
      <c r="I21" s="357">
        <f t="shared" si="0"/>
        <v>2700</v>
      </c>
    </row>
    <row r="23" spans="1:9" ht="15" customHeight="1">
      <c r="H23" s="330" t="s">
        <v>309</v>
      </c>
      <c r="I23" s="358">
        <f>SUM(I10:I21)</f>
        <v>392500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I25"/>
  <sheetViews>
    <sheetView workbookViewId="0">
      <selection activeCell="F12" sqref="F12"/>
    </sheetView>
  </sheetViews>
  <sheetFormatPr defaultColWidth="9" defaultRowHeight="15" customHeight="1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/>
    <col min="8" max="8" width="18.42578125" style="5" customWidth="1"/>
    <col min="9" max="9" width="21.42578125" style="5" customWidth="1"/>
    <col min="10" max="16384" width="9" style="5"/>
  </cols>
  <sheetData>
    <row r="1" spans="1:9" ht="15.75">
      <c r="A1" s="2"/>
      <c r="B1" s="2"/>
      <c r="C1" s="2"/>
      <c r="D1" s="2"/>
      <c r="E1" s="2"/>
      <c r="F1" s="2"/>
      <c r="G1" s="3"/>
      <c r="H1" s="4" t="s">
        <v>0</v>
      </c>
    </row>
    <row r="2" spans="1:9" ht="15.75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 ht="15.75">
      <c r="A4" s="10"/>
      <c r="B4" s="10"/>
      <c r="C4" s="10"/>
      <c r="D4" s="10"/>
      <c r="E4" s="10"/>
      <c r="F4" s="11"/>
      <c r="G4" s="3"/>
      <c r="H4" s="2"/>
    </row>
    <row r="5" spans="1:9" ht="15.75">
      <c r="A5" s="10"/>
      <c r="B5" s="10"/>
      <c r="C5" s="12" t="s">
        <v>2</v>
      </c>
      <c r="D5" s="13" t="s">
        <v>298</v>
      </c>
      <c r="E5" s="13"/>
      <c r="F5" s="11"/>
      <c r="G5" s="3"/>
      <c r="H5" s="2"/>
    </row>
    <row r="6" spans="1:9" ht="15.7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ht="15.75">
      <c r="A7" s="2"/>
      <c r="B7" s="2"/>
      <c r="C7" s="2"/>
      <c r="D7" s="2"/>
      <c r="E7" s="2"/>
      <c r="F7" s="2"/>
      <c r="G7" s="3"/>
      <c r="H7" s="2"/>
    </row>
    <row r="8" spans="1:9" ht="15.75">
      <c r="A8" s="398" t="s">
        <v>6</v>
      </c>
      <c r="B8" s="398" t="s">
        <v>7</v>
      </c>
      <c r="C8" s="398" t="s">
        <v>8</v>
      </c>
      <c r="D8" s="398" t="s">
        <v>9</v>
      </c>
      <c r="E8" s="401" t="s">
        <v>303</v>
      </c>
      <c r="F8" s="400" t="s">
        <v>10</v>
      </c>
      <c r="G8" s="400"/>
      <c r="H8" s="390" t="s">
        <v>301</v>
      </c>
      <c r="I8" s="396" t="s">
        <v>309</v>
      </c>
    </row>
    <row r="9" spans="1:9" ht="15.75">
      <c r="A9" s="399"/>
      <c r="B9" s="399"/>
      <c r="C9" s="399"/>
      <c r="D9" s="399"/>
      <c r="E9" s="399"/>
      <c r="F9" s="324" t="s">
        <v>12</v>
      </c>
      <c r="G9" s="325" t="s">
        <v>13</v>
      </c>
      <c r="H9" s="390"/>
      <c r="I9" s="397"/>
    </row>
    <row r="10" spans="1:9" ht="15.75">
      <c r="A10" s="78">
        <v>7</v>
      </c>
      <c r="B10" s="152" t="s">
        <v>56</v>
      </c>
      <c r="C10" s="100" t="s">
        <v>20</v>
      </c>
      <c r="D10" s="155" t="s">
        <v>21</v>
      </c>
      <c r="E10" s="153">
        <f>VLOOKUP(B10,'Mã VPP'!B9:E110,4,0)</f>
        <v>14300</v>
      </c>
      <c r="F10" s="154"/>
      <c r="G10" s="149">
        <v>4</v>
      </c>
      <c r="H10" s="150">
        <v>4</v>
      </c>
      <c r="I10" s="124">
        <f t="shared" ref="I10:I23" si="0">H10*E10</f>
        <v>57200</v>
      </c>
    </row>
    <row r="11" spans="1:9" ht="15.75">
      <c r="A11" s="78">
        <v>8</v>
      </c>
      <c r="B11" s="152" t="s">
        <v>62</v>
      </c>
      <c r="C11" s="100" t="s">
        <v>63</v>
      </c>
      <c r="D11" s="155" t="s">
        <v>25</v>
      </c>
      <c r="E11" s="153">
        <f>VLOOKUP(B11,'Mã VPP'!B10:E111,4,0)</f>
        <v>3200</v>
      </c>
      <c r="F11" s="154"/>
      <c r="G11" s="149">
        <v>5</v>
      </c>
      <c r="H11" s="151">
        <v>5</v>
      </c>
      <c r="I11" s="124">
        <f t="shared" si="0"/>
        <v>16000</v>
      </c>
    </row>
    <row r="12" spans="1:9" ht="15" customHeight="1">
      <c r="A12" s="78">
        <v>9</v>
      </c>
      <c r="B12" s="152" t="s">
        <v>64</v>
      </c>
      <c r="C12" s="98" t="s">
        <v>16</v>
      </c>
      <c r="D12" s="153" t="s">
        <v>17</v>
      </c>
      <c r="E12" s="153">
        <v>32400</v>
      </c>
      <c r="F12" s="154"/>
      <c r="G12" s="149">
        <v>1</v>
      </c>
      <c r="H12" s="151">
        <v>1</v>
      </c>
      <c r="I12" s="124">
        <f t="shared" si="0"/>
        <v>32400</v>
      </c>
    </row>
    <row r="13" spans="1:9" ht="15" customHeight="1">
      <c r="A13" s="78">
        <v>11</v>
      </c>
      <c r="B13" s="152" t="s">
        <v>75</v>
      </c>
      <c r="C13" s="100" t="s">
        <v>76</v>
      </c>
      <c r="D13" s="155" t="s">
        <v>29</v>
      </c>
      <c r="E13" s="153">
        <f>VLOOKUP(B13,'Mã VPP'!B13:E114,4,0)</f>
        <v>7000</v>
      </c>
      <c r="F13" s="154"/>
      <c r="G13" s="149">
        <v>1</v>
      </c>
      <c r="H13" s="151">
        <v>1</v>
      </c>
      <c r="I13" s="124">
        <f t="shared" si="0"/>
        <v>7000</v>
      </c>
    </row>
    <row r="14" spans="1:9" ht="15" customHeight="1">
      <c r="A14" s="78">
        <v>14</v>
      </c>
      <c r="B14" s="152" t="s">
        <v>109</v>
      </c>
      <c r="C14" s="100" t="s">
        <v>110</v>
      </c>
      <c r="D14" s="155" t="s">
        <v>17</v>
      </c>
      <c r="E14" s="153">
        <f>VLOOKUP(B14,'Mã VPP'!B16:E117,4,0)</f>
        <v>31000</v>
      </c>
      <c r="F14" s="154"/>
      <c r="G14" s="149">
        <v>1</v>
      </c>
      <c r="H14" s="151">
        <v>1</v>
      </c>
      <c r="I14" s="124">
        <f t="shared" si="0"/>
        <v>31000</v>
      </c>
    </row>
    <row r="15" spans="1:9" ht="15" customHeight="1">
      <c r="A15" s="78">
        <v>15</v>
      </c>
      <c r="B15" s="152" t="s">
        <v>111</v>
      </c>
      <c r="C15" s="100" t="s">
        <v>112</v>
      </c>
      <c r="D15" s="155" t="s">
        <v>25</v>
      </c>
      <c r="E15" s="153">
        <f>VLOOKUP(B15,'Mã VPP'!B17:E118,4,0)</f>
        <v>17000</v>
      </c>
      <c r="F15" s="154"/>
      <c r="G15" s="176">
        <v>1</v>
      </c>
      <c r="H15" s="151">
        <v>1</v>
      </c>
      <c r="I15" s="124">
        <f t="shared" si="0"/>
        <v>17000</v>
      </c>
    </row>
    <row r="16" spans="1:9" ht="15" customHeight="1">
      <c r="A16" s="78">
        <v>16</v>
      </c>
      <c r="B16" s="152" t="s">
        <v>120</v>
      </c>
      <c r="C16" s="100" t="s">
        <v>121</v>
      </c>
      <c r="D16" s="155" t="s">
        <v>27</v>
      </c>
      <c r="E16" s="153">
        <f>VLOOKUP(B16,'Mã VPP'!B18:E119,4,0)</f>
        <v>180000</v>
      </c>
      <c r="F16" s="154"/>
      <c r="G16" s="149">
        <v>1</v>
      </c>
      <c r="H16" s="151">
        <v>1</v>
      </c>
      <c r="I16" s="124">
        <f t="shared" si="0"/>
        <v>180000</v>
      </c>
    </row>
    <row r="17" spans="1:9" ht="15" customHeight="1">
      <c r="A17" s="78">
        <v>17</v>
      </c>
      <c r="B17" s="152" t="s">
        <v>122</v>
      </c>
      <c r="C17" s="100" t="s">
        <v>123</v>
      </c>
      <c r="D17" s="155" t="s">
        <v>23</v>
      </c>
      <c r="E17" s="153">
        <f>VLOOKUP(B17,'Mã VPP'!B19:E120,4,0)</f>
        <v>23000</v>
      </c>
      <c r="F17" s="154"/>
      <c r="G17" s="149">
        <v>1</v>
      </c>
      <c r="H17" s="151">
        <v>1</v>
      </c>
      <c r="I17" s="124">
        <f t="shared" si="0"/>
        <v>23000</v>
      </c>
    </row>
    <row r="18" spans="1:9" ht="15" customHeight="1">
      <c r="A18" s="78">
        <v>19</v>
      </c>
      <c r="B18" s="152" t="s">
        <v>131</v>
      </c>
      <c r="C18" s="100" t="s">
        <v>132</v>
      </c>
      <c r="D18" s="155" t="s">
        <v>128</v>
      </c>
      <c r="E18" s="153">
        <f>VLOOKUP(B18,'Mã VPP'!B21:E122,4,0)</f>
        <v>18500</v>
      </c>
      <c r="F18" s="154"/>
      <c r="G18" s="149">
        <v>1</v>
      </c>
      <c r="H18" s="151">
        <v>1</v>
      </c>
      <c r="I18" s="124">
        <f t="shared" si="0"/>
        <v>18500</v>
      </c>
    </row>
    <row r="19" spans="1:9" ht="15" customHeight="1">
      <c r="A19" s="78">
        <v>20</v>
      </c>
      <c r="B19" s="152" t="s">
        <v>135</v>
      </c>
      <c r="C19" s="98" t="s">
        <v>136</v>
      </c>
      <c r="D19" s="153" t="s">
        <v>137</v>
      </c>
      <c r="E19" s="153">
        <f>VLOOKUP(B19,'Mã VPP'!B22:E123,4,0)</f>
        <v>45000</v>
      </c>
      <c r="F19" s="154"/>
      <c r="G19" s="149">
        <v>1</v>
      </c>
      <c r="H19" s="151">
        <v>1</v>
      </c>
      <c r="I19" s="124">
        <f t="shared" si="0"/>
        <v>45000</v>
      </c>
    </row>
    <row r="20" spans="1:9" ht="15" customHeight="1">
      <c r="A20" s="78">
        <v>21</v>
      </c>
      <c r="B20" s="156" t="s">
        <v>145</v>
      </c>
      <c r="C20" s="98" t="s">
        <v>146</v>
      </c>
      <c r="D20" s="153" t="s">
        <v>19</v>
      </c>
      <c r="E20" s="153">
        <f>VLOOKUP(B20,'Mã VPP'!B23:E124,4,0)</f>
        <v>5000</v>
      </c>
      <c r="F20" s="154"/>
      <c r="G20" s="149">
        <v>1</v>
      </c>
      <c r="H20" s="151">
        <v>1</v>
      </c>
      <c r="I20" s="124">
        <f t="shared" si="0"/>
        <v>5000</v>
      </c>
    </row>
    <row r="21" spans="1:9" ht="15" customHeight="1">
      <c r="A21" s="78">
        <v>22</v>
      </c>
      <c r="B21" s="156" t="s">
        <v>147</v>
      </c>
      <c r="C21" s="98" t="s">
        <v>148</v>
      </c>
      <c r="D21" s="153" t="s">
        <v>19</v>
      </c>
      <c r="E21" s="153">
        <f>VLOOKUP(B21,'Mã VPP'!B24:E125,4,0)</f>
        <v>7000</v>
      </c>
      <c r="F21" s="154"/>
      <c r="G21" s="149">
        <v>1</v>
      </c>
      <c r="H21" s="151">
        <v>1</v>
      </c>
      <c r="I21" s="124">
        <f t="shared" si="0"/>
        <v>7000</v>
      </c>
    </row>
    <row r="22" spans="1:9" ht="15" customHeight="1">
      <c r="A22" s="78">
        <v>23</v>
      </c>
      <c r="B22" s="152" t="s">
        <v>151</v>
      </c>
      <c r="C22" s="98" t="s">
        <v>18</v>
      </c>
      <c r="D22" s="153" t="s">
        <v>19</v>
      </c>
      <c r="E22" s="153">
        <f>VLOOKUP(B22,'Mã VPP'!B25:E126,4,0)</f>
        <v>2700</v>
      </c>
      <c r="F22" s="154"/>
      <c r="G22" s="149">
        <v>5</v>
      </c>
      <c r="H22" s="151">
        <v>2</v>
      </c>
      <c r="I22" s="124">
        <f t="shared" si="0"/>
        <v>5400</v>
      </c>
    </row>
    <row r="23" spans="1:9" ht="15" customHeight="1">
      <c r="A23" s="78">
        <v>24</v>
      </c>
      <c r="B23" s="152" t="s">
        <v>197</v>
      </c>
      <c r="C23" s="98" t="s">
        <v>198</v>
      </c>
      <c r="D23" s="153" t="s">
        <v>199</v>
      </c>
      <c r="E23" s="153">
        <f>VLOOKUP(B23,'Mã VPP'!B26:E127,4,0)</f>
        <v>40000</v>
      </c>
      <c r="F23" s="154"/>
      <c r="G23" s="149">
        <v>1</v>
      </c>
      <c r="H23" s="151">
        <v>1</v>
      </c>
      <c r="I23" s="124">
        <f t="shared" si="0"/>
        <v>40000</v>
      </c>
    </row>
    <row r="25" spans="1:9" ht="15" customHeight="1">
      <c r="H25" s="330" t="s">
        <v>309</v>
      </c>
      <c r="I25" s="330">
        <f>SUM(I10:I23)</f>
        <v>484500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I22"/>
  <sheetViews>
    <sheetView workbookViewId="0">
      <selection activeCell="K26" sqref="K26"/>
    </sheetView>
  </sheetViews>
  <sheetFormatPr defaultColWidth="9" defaultRowHeight="15" customHeight="1"/>
  <cols>
    <col min="1" max="1" width="6.85546875" style="5" customWidth="1"/>
    <col min="2" max="2" width="12.42578125" style="5" customWidth="1"/>
    <col min="3" max="3" width="23.28515625" style="5" bestFit="1" customWidth="1"/>
    <col min="4" max="5" width="7.140625" style="5" customWidth="1"/>
    <col min="6" max="6" width="9" style="5"/>
    <col min="7" max="7" width="9" style="21"/>
    <col min="8" max="8" width="35" style="5" customWidth="1"/>
    <col min="9" max="9" width="13.140625" style="5" customWidth="1"/>
    <col min="10" max="16384" width="9" style="5"/>
  </cols>
  <sheetData>
    <row r="1" spans="1:9" ht="15.75">
      <c r="A1" s="2"/>
      <c r="B1" s="2"/>
      <c r="C1" s="2"/>
      <c r="D1" s="2"/>
      <c r="E1" s="2"/>
      <c r="F1" s="2"/>
      <c r="G1" s="3"/>
      <c r="H1" s="4" t="s">
        <v>0</v>
      </c>
    </row>
    <row r="2" spans="1:9" ht="15.75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 ht="15.75">
      <c r="A4" s="10"/>
      <c r="B4" s="10"/>
      <c r="C4" s="10"/>
      <c r="D4" s="10"/>
      <c r="E4" s="10"/>
      <c r="F4" s="11"/>
      <c r="G4" s="3"/>
      <c r="H4" s="2"/>
    </row>
    <row r="5" spans="1:9" ht="15.75">
      <c r="A5" s="10"/>
      <c r="B5" s="10"/>
      <c r="C5" s="12" t="s">
        <v>2</v>
      </c>
      <c r="D5" s="13" t="s">
        <v>297</v>
      </c>
      <c r="E5" s="13"/>
      <c r="F5" s="11"/>
      <c r="G5" s="3"/>
      <c r="H5" s="2"/>
    </row>
    <row r="6" spans="1:9" ht="15.7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ht="15.75">
      <c r="A7" s="2"/>
      <c r="B7" s="2"/>
      <c r="C7" s="2"/>
      <c r="D7" s="2"/>
      <c r="E7" s="2"/>
      <c r="F7" s="2"/>
      <c r="G7" s="3"/>
      <c r="H7" s="2"/>
    </row>
    <row r="8" spans="1:9" ht="15.75">
      <c r="A8" s="381" t="s">
        <v>6</v>
      </c>
      <c r="B8" s="381" t="s">
        <v>7</v>
      </c>
      <c r="C8" s="381" t="s">
        <v>8</v>
      </c>
      <c r="D8" s="381" t="s">
        <v>9</v>
      </c>
      <c r="E8" s="408" t="s">
        <v>303</v>
      </c>
      <c r="F8" s="382" t="s">
        <v>10</v>
      </c>
      <c r="G8" s="382"/>
      <c r="H8" s="411" t="s">
        <v>301</v>
      </c>
      <c r="I8" s="386" t="s">
        <v>272</v>
      </c>
    </row>
    <row r="9" spans="1:9" ht="15.75">
      <c r="A9" s="381"/>
      <c r="B9" s="381"/>
      <c r="C9" s="381"/>
      <c r="D9" s="381"/>
      <c r="E9" s="385"/>
      <c r="F9" s="112" t="s">
        <v>12</v>
      </c>
      <c r="G9" s="113" t="s">
        <v>13</v>
      </c>
      <c r="H9" s="407"/>
      <c r="I9" s="387"/>
    </row>
    <row r="10" spans="1:9" ht="15.75">
      <c r="A10" s="104">
        <v>7</v>
      </c>
      <c r="B10" s="97" t="s">
        <v>56</v>
      </c>
      <c r="C10" s="100" t="s">
        <v>20</v>
      </c>
      <c r="D10" s="101" t="s">
        <v>21</v>
      </c>
      <c r="E10" s="213">
        <f>VLOOKUP(B10,'Mã VPP'!B9:E110,4,0)</f>
        <v>14300</v>
      </c>
      <c r="F10" s="104"/>
      <c r="G10" s="104">
        <v>3</v>
      </c>
      <c r="H10" s="147">
        <v>3</v>
      </c>
      <c r="I10" s="124">
        <f t="shared" ref="I10:I20" si="0">H10*E10</f>
        <v>42900</v>
      </c>
    </row>
    <row r="11" spans="1:9" ht="15.75">
      <c r="A11" s="104">
        <v>8</v>
      </c>
      <c r="B11" s="97" t="s">
        <v>62</v>
      </c>
      <c r="C11" s="100" t="s">
        <v>63</v>
      </c>
      <c r="D11" s="101" t="s">
        <v>25</v>
      </c>
      <c r="E11" s="213">
        <f>VLOOKUP(B11,'Mã VPP'!B10:E111,4,0)</f>
        <v>3200</v>
      </c>
      <c r="F11" s="104"/>
      <c r="G11" s="104">
        <v>3</v>
      </c>
      <c r="H11" s="147">
        <v>3</v>
      </c>
      <c r="I11" s="124">
        <f t="shared" si="0"/>
        <v>9600</v>
      </c>
    </row>
    <row r="12" spans="1:9" ht="15.75">
      <c r="A12" s="104">
        <v>9</v>
      </c>
      <c r="B12" s="97" t="s">
        <v>64</v>
      </c>
      <c r="C12" s="98" t="s">
        <v>16</v>
      </c>
      <c r="D12" s="96" t="s">
        <v>17</v>
      </c>
      <c r="E12" s="213">
        <v>32400</v>
      </c>
      <c r="F12" s="104"/>
      <c r="G12" s="104">
        <v>1</v>
      </c>
      <c r="H12" s="147">
        <v>1</v>
      </c>
      <c r="I12" s="124">
        <f t="shared" si="0"/>
        <v>32400</v>
      </c>
    </row>
    <row r="13" spans="1:9" ht="15.75">
      <c r="A13" s="104">
        <v>10</v>
      </c>
      <c r="B13" s="97" t="s">
        <v>65</v>
      </c>
      <c r="C13" s="98" t="s">
        <v>14</v>
      </c>
      <c r="D13" s="96" t="s">
        <v>15</v>
      </c>
      <c r="E13" s="213">
        <f>VLOOKUP(B13,'Mã VPP'!B12:E113,4,0)</f>
        <v>40500</v>
      </c>
      <c r="F13" s="104"/>
      <c r="G13" s="104">
        <v>2</v>
      </c>
      <c r="H13" s="147">
        <v>2</v>
      </c>
      <c r="I13" s="124">
        <f t="shared" si="0"/>
        <v>81000</v>
      </c>
    </row>
    <row r="14" spans="1:9" ht="15.75">
      <c r="A14" s="104">
        <v>11</v>
      </c>
      <c r="B14" s="97" t="s">
        <v>66</v>
      </c>
      <c r="C14" s="98" t="s">
        <v>67</v>
      </c>
      <c r="D14" s="96" t="s">
        <v>15</v>
      </c>
      <c r="E14" s="213">
        <f>VLOOKUP(B14,'Mã VPP'!B13:E114,4,0)</f>
        <v>20000</v>
      </c>
      <c r="F14" s="104"/>
      <c r="G14" s="104">
        <v>2</v>
      </c>
      <c r="H14" s="147">
        <v>2</v>
      </c>
      <c r="I14" s="124">
        <f t="shared" si="0"/>
        <v>40000</v>
      </c>
    </row>
    <row r="15" spans="1:9" ht="15.75">
      <c r="A15" s="104">
        <v>13</v>
      </c>
      <c r="B15" s="97" t="s">
        <v>122</v>
      </c>
      <c r="C15" s="100" t="s">
        <v>123</v>
      </c>
      <c r="D15" s="101" t="s">
        <v>23</v>
      </c>
      <c r="E15" s="213">
        <f>VLOOKUP(B15,'Mã VPP'!B15:E116,4,0)</f>
        <v>23000</v>
      </c>
      <c r="F15" s="104"/>
      <c r="G15" s="104">
        <v>1</v>
      </c>
      <c r="H15" s="148">
        <v>1</v>
      </c>
      <c r="I15" s="124">
        <f t="shared" si="0"/>
        <v>23000</v>
      </c>
    </row>
    <row r="16" spans="1:9" ht="15" customHeight="1">
      <c r="A16" s="104">
        <v>15</v>
      </c>
      <c r="B16" s="97" t="s">
        <v>129</v>
      </c>
      <c r="C16" s="100" t="s">
        <v>130</v>
      </c>
      <c r="D16" s="101" t="s">
        <v>128</v>
      </c>
      <c r="E16" s="213">
        <f>VLOOKUP(B16,'Mã VPP'!B17:E118,4,0)</f>
        <v>21000</v>
      </c>
      <c r="F16" s="104"/>
      <c r="G16" s="104">
        <v>1</v>
      </c>
      <c r="H16" s="148">
        <v>1</v>
      </c>
      <c r="I16" s="124">
        <f t="shared" si="0"/>
        <v>21000</v>
      </c>
    </row>
    <row r="17" spans="1:9" ht="15" customHeight="1">
      <c r="A17" s="104">
        <v>16</v>
      </c>
      <c r="B17" s="97" t="s">
        <v>131</v>
      </c>
      <c r="C17" s="100" t="s">
        <v>132</v>
      </c>
      <c r="D17" s="101" t="s">
        <v>128</v>
      </c>
      <c r="E17" s="213">
        <f>VLOOKUP(B17,'Mã VPP'!B18:E119,4,0)</f>
        <v>18500</v>
      </c>
      <c r="F17" s="104"/>
      <c r="G17" s="104">
        <v>1</v>
      </c>
      <c r="H17" s="148">
        <v>1</v>
      </c>
      <c r="I17" s="124">
        <f t="shared" si="0"/>
        <v>18500</v>
      </c>
    </row>
    <row r="18" spans="1:9" ht="15" customHeight="1">
      <c r="A18" s="104">
        <v>17</v>
      </c>
      <c r="B18" s="102" t="s">
        <v>133</v>
      </c>
      <c r="C18" s="98" t="s">
        <v>134</v>
      </c>
      <c r="D18" s="101" t="s">
        <v>128</v>
      </c>
      <c r="E18" s="213">
        <f>VLOOKUP(B18,'Mã VPP'!B19:E120,4,0)</f>
        <v>28500</v>
      </c>
      <c r="F18" s="104"/>
      <c r="G18" s="104">
        <v>1</v>
      </c>
      <c r="H18" s="148">
        <v>1</v>
      </c>
      <c r="I18" s="124">
        <f t="shared" si="0"/>
        <v>28500</v>
      </c>
    </row>
    <row r="19" spans="1:9" ht="15" customHeight="1">
      <c r="A19" s="104">
        <v>18</v>
      </c>
      <c r="B19" s="102" t="s">
        <v>147</v>
      </c>
      <c r="C19" s="98" t="s">
        <v>148</v>
      </c>
      <c r="D19" s="96" t="s">
        <v>19</v>
      </c>
      <c r="E19" s="213">
        <f>VLOOKUP(B19,'Mã VPP'!B20:E121,4,0)</f>
        <v>7000</v>
      </c>
      <c r="F19" s="104"/>
      <c r="G19" s="104">
        <v>1</v>
      </c>
      <c r="H19" s="148">
        <v>1</v>
      </c>
      <c r="I19" s="124">
        <f t="shared" si="0"/>
        <v>7000</v>
      </c>
    </row>
    <row r="20" spans="1:9" ht="15" customHeight="1">
      <c r="A20" s="104">
        <v>20</v>
      </c>
      <c r="B20" s="97" t="s">
        <v>151</v>
      </c>
      <c r="C20" s="98" t="s">
        <v>18</v>
      </c>
      <c r="D20" s="96" t="s">
        <v>19</v>
      </c>
      <c r="E20" s="213">
        <f>VLOOKUP(B20,'Mã VPP'!B22:E123,4,0)</f>
        <v>2700</v>
      </c>
      <c r="F20" s="104"/>
      <c r="G20" s="104">
        <v>2</v>
      </c>
      <c r="H20" s="148">
        <v>1</v>
      </c>
      <c r="I20" s="124">
        <f t="shared" si="0"/>
        <v>2700</v>
      </c>
    </row>
    <row r="22" spans="1:9" ht="15" customHeight="1">
      <c r="H22" s="330" t="s">
        <v>310</v>
      </c>
      <c r="I22" s="330">
        <f>SUM(I10:I20)</f>
        <v>306600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I31"/>
  <sheetViews>
    <sheetView topLeftCell="A4" workbookViewId="0">
      <selection activeCell="M26" sqref="M26"/>
    </sheetView>
  </sheetViews>
  <sheetFormatPr defaultColWidth="9" defaultRowHeight="15" customHeight="1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 customWidth="1"/>
    <col min="8" max="8" width="18" style="5" customWidth="1"/>
    <col min="9" max="9" width="19.85546875" style="5" customWidth="1"/>
    <col min="10" max="16384" width="9" style="5"/>
  </cols>
  <sheetData>
    <row r="1" spans="1:9" ht="15.75">
      <c r="A1" s="2"/>
      <c r="B1" s="2"/>
      <c r="C1" s="2"/>
      <c r="D1" s="2"/>
      <c r="E1" s="2"/>
      <c r="F1" s="2"/>
      <c r="G1" s="3"/>
      <c r="H1" s="4" t="s">
        <v>0</v>
      </c>
    </row>
    <row r="2" spans="1:9" ht="15.75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 ht="15.75">
      <c r="A4" s="10"/>
      <c r="B4" s="10"/>
      <c r="C4" s="10"/>
      <c r="D4" s="10"/>
      <c r="E4" s="10"/>
      <c r="F4" s="11"/>
      <c r="G4" s="3"/>
      <c r="H4" s="2"/>
    </row>
    <row r="5" spans="1:9" ht="15.75">
      <c r="A5" s="10"/>
      <c r="B5" s="10"/>
      <c r="C5" s="12" t="s">
        <v>2</v>
      </c>
      <c r="D5" s="13" t="s">
        <v>296</v>
      </c>
      <c r="E5" s="13"/>
      <c r="F5" s="11"/>
      <c r="G5" s="3"/>
      <c r="H5" s="2"/>
    </row>
    <row r="6" spans="1:9" ht="15.7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ht="15.75">
      <c r="A7" s="2"/>
      <c r="B7" s="2"/>
      <c r="C7" s="2"/>
      <c r="D7" s="2"/>
      <c r="E7" s="2"/>
      <c r="F7" s="2"/>
      <c r="G7" s="3"/>
      <c r="H7" s="2"/>
    </row>
    <row r="8" spans="1:9" ht="15.75">
      <c r="A8" s="412" t="s">
        <v>6</v>
      </c>
      <c r="B8" s="412" t="s">
        <v>7</v>
      </c>
      <c r="C8" s="412" t="s">
        <v>8</v>
      </c>
      <c r="D8" s="412" t="s">
        <v>9</v>
      </c>
      <c r="E8" s="415" t="s">
        <v>303</v>
      </c>
      <c r="F8" s="405" t="s">
        <v>10</v>
      </c>
      <c r="G8" s="405"/>
      <c r="H8" s="413" t="s">
        <v>301</v>
      </c>
      <c r="I8" s="396" t="s">
        <v>272</v>
      </c>
    </row>
    <row r="9" spans="1:9" ht="15.75">
      <c r="A9" s="412"/>
      <c r="B9" s="412"/>
      <c r="C9" s="412"/>
      <c r="D9" s="412"/>
      <c r="E9" s="416"/>
      <c r="F9" s="331" t="s">
        <v>12</v>
      </c>
      <c r="G9" s="332" t="s">
        <v>13</v>
      </c>
      <c r="H9" s="414"/>
      <c r="I9" s="397"/>
    </row>
    <row r="10" spans="1:9" ht="15.75">
      <c r="A10" s="117">
        <v>7</v>
      </c>
      <c r="B10" s="169" t="s">
        <v>56</v>
      </c>
      <c r="C10" s="177" t="s">
        <v>20</v>
      </c>
      <c r="D10" s="179" t="s">
        <v>21</v>
      </c>
      <c r="E10" s="214">
        <f>VLOOKUP(B10,'Mã VPP'!B9:E110,4,0)</f>
        <v>14300</v>
      </c>
      <c r="F10" s="178"/>
      <c r="G10" s="178" t="s">
        <v>258</v>
      </c>
      <c r="H10" s="180">
        <v>2</v>
      </c>
      <c r="I10" s="124">
        <f t="shared" ref="I10:I29" si="0">H10*E10</f>
        <v>28600</v>
      </c>
    </row>
    <row r="11" spans="1:9" ht="15.75">
      <c r="A11" s="117">
        <v>8</v>
      </c>
      <c r="B11" s="169" t="s">
        <v>57</v>
      </c>
      <c r="C11" s="98" t="s">
        <v>58</v>
      </c>
      <c r="D11" s="96" t="s">
        <v>33</v>
      </c>
      <c r="E11" s="214">
        <f>VLOOKUP(B11,'Mã VPP'!B10:E111,4,0)</f>
        <v>1800</v>
      </c>
      <c r="F11" s="178"/>
      <c r="G11" s="178" t="s">
        <v>259</v>
      </c>
      <c r="H11" s="180">
        <v>1</v>
      </c>
      <c r="I11" s="124">
        <f t="shared" si="0"/>
        <v>1800</v>
      </c>
    </row>
    <row r="12" spans="1:9" ht="15.75">
      <c r="A12" s="117">
        <v>9</v>
      </c>
      <c r="B12" s="169" t="s">
        <v>62</v>
      </c>
      <c r="C12" s="177" t="s">
        <v>63</v>
      </c>
      <c r="D12" s="179" t="s">
        <v>25</v>
      </c>
      <c r="E12" s="214">
        <f>VLOOKUP(B12,'Mã VPP'!B11:E112,4,0)</f>
        <v>3200</v>
      </c>
      <c r="F12" s="178"/>
      <c r="G12" s="178" t="s">
        <v>258</v>
      </c>
      <c r="H12" s="180">
        <v>2</v>
      </c>
      <c r="I12" s="124">
        <f t="shared" si="0"/>
        <v>6400</v>
      </c>
    </row>
    <row r="13" spans="1:9" ht="15.75">
      <c r="A13" s="117">
        <v>10</v>
      </c>
      <c r="B13" s="169" t="s">
        <v>64</v>
      </c>
      <c r="C13" s="98" t="s">
        <v>16</v>
      </c>
      <c r="D13" s="96" t="s">
        <v>17</v>
      </c>
      <c r="E13" s="214">
        <v>32400</v>
      </c>
      <c r="F13" s="178"/>
      <c r="G13" s="178" t="s">
        <v>258</v>
      </c>
      <c r="H13" s="180">
        <v>2</v>
      </c>
      <c r="I13" s="124">
        <f t="shared" si="0"/>
        <v>64800</v>
      </c>
    </row>
    <row r="14" spans="1:9" ht="15.75">
      <c r="A14" s="117">
        <v>11</v>
      </c>
      <c r="B14" s="169" t="s">
        <v>66</v>
      </c>
      <c r="C14" s="98" t="s">
        <v>67</v>
      </c>
      <c r="D14" s="96" t="s">
        <v>15</v>
      </c>
      <c r="E14" s="214">
        <f>VLOOKUP(B14,'Mã VPP'!B13:E114,4,0)</f>
        <v>20000</v>
      </c>
      <c r="F14" s="178"/>
      <c r="G14" s="178" t="s">
        <v>259</v>
      </c>
      <c r="H14" s="180">
        <v>1</v>
      </c>
      <c r="I14" s="124">
        <f t="shared" si="0"/>
        <v>20000</v>
      </c>
    </row>
    <row r="15" spans="1:9" ht="15" customHeight="1">
      <c r="A15" s="117">
        <v>12</v>
      </c>
      <c r="B15" s="169" t="s">
        <v>68</v>
      </c>
      <c r="C15" s="177" t="s">
        <v>69</v>
      </c>
      <c r="D15" s="179" t="s">
        <v>15</v>
      </c>
      <c r="E15" s="214">
        <f>VLOOKUP(B15,'Mã VPP'!B14:E115,4,0)</f>
        <v>68500</v>
      </c>
      <c r="F15" s="178"/>
      <c r="G15" s="178" t="s">
        <v>259</v>
      </c>
      <c r="H15" s="181">
        <v>1</v>
      </c>
      <c r="I15" s="124">
        <f t="shared" si="0"/>
        <v>68500</v>
      </c>
    </row>
    <row r="16" spans="1:9" ht="15.75">
      <c r="A16" s="117">
        <v>13</v>
      </c>
      <c r="B16" s="96">
        <v>9090068</v>
      </c>
      <c r="C16" s="98" t="s">
        <v>88</v>
      </c>
      <c r="D16" s="96" t="s">
        <v>23</v>
      </c>
      <c r="E16" s="214">
        <f>VLOOKUP(B16,'Mã VPP'!B15:E116,4,0)</f>
        <v>6500</v>
      </c>
      <c r="F16" s="178"/>
      <c r="G16" s="178" t="s">
        <v>259</v>
      </c>
      <c r="H16" s="181">
        <v>1</v>
      </c>
      <c r="I16" s="124">
        <f t="shared" si="0"/>
        <v>6500</v>
      </c>
    </row>
    <row r="17" spans="1:9" ht="15" customHeight="1">
      <c r="A17" s="117">
        <v>14</v>
      </c>
      <c r="B17" s="169" t="s">
        <v>89</v>
      </c>
      <c r="C17" s="177" t="s">
        <v>90</v>
      </c>
      <c r="D17" s="179" t="s">
        <v>23</v>
      </c>
      <c r="E17" s="214">
        <f>VLOOKUP(B17,'Mã VPP'!B16:E117,4,0)</f>
        <v>14500</v>
      </c>
      <c r="F17" s="178"/>
      <c r="G17" s="178" t="s">
        <v>259</v>
      </c>
      <c r="H17" s="181">
        <v>1</v>
      </c>
      <c r="I17" s="124">
        <f t="shared" si="0"/>
        <v>14500</v>
      </c>
    </row>
    <row r="18" spans="1:9" ht="15" customHeight="1">
      <c r="A18" s="117">
        <v>15</v>
      </c>
      <c r="B18" s="169" t="s">
        <v>91</v>
      </c>
      <c r="C18" s="98" t="s">
        <v>92</v>
      </c>
      <c r="D18" s="96" t="s">
        <v>23</v>
      </c>
      <c r="E18" s="214">
        <f>VLOOKUP(B18,'Mã VPP'!B17:E118,4,0)</f>
        <v>5100</v>
      </c>
      <c r="F18" s="178"/>
      <c r="G18" s="178" t="s">
        <v>259</v>
      </c>
      <c r="H18" s="181">
        <v>1</v>
      </c>
      <c r="I18" s="124">
        <f t="shared" si="0"/>
        <v>5100</v>
      </c>
    </row>
    <row r="19" spans="1:9" ht="15" customHeight="1">
      <c r="A19" s="117">
        <v>17</v>
      </c>
      <c r="B19" s="169" t="s">
        <v>109</v>
      </c>
      <c r="C19" s="177" t="s">
        <v>110</v>
      </c>
      <c r="D19" s="179" t="s">
        <v>17</v>
      </c>
      <c r="E19" s="214">
        <f>VLOOKUP(B19,'Mã VPP'!B19:E120,4,0)</f>
        <v>31000</v>
      </c>
      <c r="F19" s="178"/>
      <c r="G19" s="178" t="s">
        <v>259</v>
      </c>
      <c r="H19" s="181">
        <v>1</v>
      </c>
      <c r="I19" s="124">
        <f t="shared" si="0"/>
        <v>31000</v>
      </c>
    </row>
    <row r="20" spans="1:9" ht="15" customHeight="1">
      <c r="A20" s="117">
        <v>18</v>
      </c>
      <c r="B20" s="169" t="s">
        <v>118</v>
      </c>
      <c r="C20" s="116" t="s">
        <v>119</v>
      </c>
      <c r="D20" s="117" t="s">
        <v>23</v>
      </c>
      <c r="E20" s="214">
        <f>VLOOKUP(B20,'Mã VPP'!B20:E121,4,0)</f>
        <v>14000</v>
      </c>
      <c r="F20" s="178"/>
      <c r="G20" s="178" t="s">
        <v>259</v>
      </c>
      <c r="H20" s="181">
        <v>1</v>
      </c>
      <c r="I20" s="124">
        <f t="shared" si="0"/>
        <v>14000</v>
      </c>
    </row>
    <row r="21" spans="1:9" ht="15" customHeight="1">
      <c r="A21" s="117">
        <v>20</v>
      </c>
      <c r="B21" s="169" t="s">
        <v>129</v>
      </c>
      <c r="C21" s="177" t="s">
        <v>130</v>
      </c>
      <c r="D21" s="179" t="s">
        <v>128</v>
      </c>
      <c r="E21" s="214">
        <f>VLOOKUP(B21,'Mã VPP'!B22:E123,4,0)</f>
        <v>21000</v>
      </c>
      <c r="F21" s="178"/>
      <c r="G21" s="178" t="s">
        <v>259</v>
      </c>
      <c r="H21" s="181">
        <v>1</v>
      </c>
      <c r="I21" s="124">
        <f t="shared" si="0"/>
        <v>21000</v>
      </c>
    </row>
    <row r="22" spans="1:9" ht="15" customHeight="1">
      <c r="A22" s="117">
        <v>21</v>
      </c>
      <c r="B22" s="169" t="s">
        <v>131</v>
      </c>
      <c r="C22" s="177" t="s">
        <v>132</v>
      </c>
      <c r="D22" s="179" t="s">
        <v>128</v>
      </c>
      <c r="E22" s="214">
        <f>VLOOKUP(B22,'Mã VPP'!B23:E124,4,0)</f>
        <v>18500</v>
      </c>
      <c r="F22" s="178"/>
      <c r="G22" s="178" t="s">
        <v>259</v>
      </c>
      <c r="H22" s="181">
        <v>1</v>
      </c>
      <c r="I22" s="124">
        <f t="shared" si="0"/>
        <v>18500</v>
      </c>
    </row>
    <row r="23" spans="1:9" ht="15" customHeight="1">
      <c r="A23" s="117">
        <v>22</v>
      </c>
      <c r="B23" s="169" t="s">
        <v>133</v>
      </c>
      <c r="C23" s="98" t="s">
        <v>134</v>
      </c>
      <c r="D23" s="179" t="s">
        <v>128</v>
      </c>
      <c r="E23" s="214">
        <f>VLOOKUP(B23,'Mã VPP'!B24:E125,4,0)</f>
        <v>28500</v>
      </c>
      <c r="F23" s="178"/>
      <c r="G23" s="178" t="s">
        <v>259</v>
      </c>
      <c r="H23" s="181">
        <v>1</v>
      </c>
      <c r="I23" s="124">
        <f t="shared" si="0"/>
        <v>28500</v>
      </c>
    </row>
    <row r="24" spans="1:9" ht="15" customHeight="1">
      <c r="A24" s="117">
        <v>23</v>
      </c>
      <c r="B24" s="169" t="s">
        <v>135</v>
      </c>
      <c r="C24" s="98" t="s">
        <v>136</v>
      </c>
      <c r="D24" s="96" t="s">
        <v>137</v>
      </c>
      <c r="E24" s="214">
        <f>VLOOKUP(B24,'Mã VPP'!B25:E126,4,0)</f>
        <v>45000</v>
      </c>
      <c r="F24" s="178"/>
      <c r="G24" s="178" t="s">
        <v>259</v>
      </c>
      <c r="H24" s="181">
        <v>1</v>
      </c>
      <c r="I24" s="124">
        <f t="shared" si="0"/>
        <v>45000</v>
      </c>
    </row>
    <row r="25" spans="1:9" ht="15" customHeight="1">
      <c r="A25" s="117">
        <v>24</v>
      </c>
      <c r="B25" s="169" t="s">
        <v>138</v>
      </c>
      <c r="C25" s="98" t="s">
        <v>139</v>
      </c>
      <c r="D25" s="96" t="s">
        <v>128</v>
      </c>
      <c r="E25" s="214">
        <f>VLOOKUP(B25,'Mã VPP'!B26:E127,4,0)</f>
        <v>42000</v>
      </c>
      <c r="F25" s="178"/>
      <c r="G25" s="178" t="s">
        <v>259</v>
      </c>
      <c r="H25" s="181">
        <v>1</v>
      </c>
      <c r="I25" s="124">
        <f t="shared" si="0"/>
        <v>42000</v>
      </c>
    </row>
    <row r="26" spans="1:9" ht="15" customHeight="1">
      <c r="A26" s="117">
        <v>25</v>
      </c>
      <c r="B26" s="169" t="s">
        <v>145</v>
      </c>
      <c r="C26" s="98" t="s">
        <v>146</v>
      </c>
      <c r="D26" s="96" t="s">
        <v>19</v>
      </c>
      <c r="E26" s="214">
        <f>VLOOKUP(B26,'Mã VPP'!B27:E128,4,0)</f>
        <v>5000</v>
      </c>
      <c r="F26" s="178"/>
      <c r="G26" s="178" t="s">
        <v>259</v>
      </c>
      <c r="H26" s="181">
        <v>1</v>
      </c>
      <c r="I26" s="124">
        <f t="shared" si="0"/>
        <v>5000</v>
      </c>
    </row>
    <row r="27" spans="1:9" ht="15" customHeight="1">
      <c r="A27" s="117">
        <v>26</v>
      </c>
      <c r="B27" s="169" t="s">
        <v>151</v>
      </c>
      <c r="C27" s="98" t="s">
        <v>18</v>
      </c>
      <c r="D27" s="96" t="s">
        <v>19</v>
      </c>
      <c r="E27" s="214">
        <f>VLOOKUP(B27,'Mã VPP'!B28:E129,4,0)</f>
        <v>2700</v>
      </c>
      <c r="F27" s="178"/>
      <c r="G27" s="178" t="s">
        <v>259</v>
      </c>
      <c r="H27" s="181">
        <v>1</v>
      </c>
      <c r="I27" s="124">
        <f t="shared" si="0"/>
        <v>2700</v>
      </c>
    </row>
    <row r="28" spans="1:9" ht="15" customHeight="1">
      <c r="A28" s="117">
        <v>28</v>
      </c>
      <c r="B28" s="169" t="s">
        <v>174</v>
      </c>
      <c r="C28" s="98" t="s">
        <v>175</v>
      </c>
      <c r="D28" s="96" t="s">
        <v>23</v>
      </c>
      <c r="E28" s="214">
        <v>84000</v>
      </c>
      <c r="F28" s="178"/>
      <c r="G28" s="178" t="s">
        <v>259</v>
      </c>
      <c r="H28" s="181">
        <v>1</v>
      </c>
      <c r="I28" s="124">
        <f t="shared" si="0"/>
        <v>84000</v>
      </c>
    </row>
    <row r="29" spans="1:9" ht="15" customHeight="1">
      <c r="A29" s="117">
        <v>29</v>
      </c>
      <c r="B29" s="169" t="s">
        <v>102</v>
      </c>
      <c r="C29" s="98" t="s">
        <v>103</v>
      </c>
      <c r="D29" s="96" t="s">
        <v>101</v>
      </c>
      <c r="E29" s="214">
        <f>VLOOKUP(B29,'Mã VPP'!B31:E132,4,0)</f>
        <v>3800</v>
      </c>
      <c r="F29" s="178"/>
      <c r="G29" s="178" t="s">
        <v>259</v>
      </c>
      <c r="H29" s="181">
        <v>1</v>
      </c>
      <c r="I29" s="124">
        <f t="shared" si="0"/>
        <v>3800</v>
      </c>
    </row>
    <row r="31" spans="1:9" ht="15" customHeight="1">
      <c r="H31" s="330" t="s">
        <v>309</v>
      </c>
      <c r="I31" s="330">
        <f>SUM(I10:I29)</f>
        <v>511700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L31"/>
  <sheetViews>
    <sheetView topLeftCell="A7" workbookViewId="0">
      <selection activeCell="F26" sqref="F26"/>
    </sheetView>
  </sheetViews>
  <sheetFormatPr defaultColWidth="9" defaultRowHeight="15" customHeight="1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 customWidth="1"/>
    <col min="7" max="7" width="9" style="21" customWidth="1"/>
    <col min="8" max="8" width="18.5703125" style="5" customWidth="1"/>
    <col min="9" max="9" width="16.85546875" style="5" customWidth="1"/>
    <col min="10" max="16384" width="9" style="5"/>
  </cols>
  <sheetData>
    <row r="1" spans="1:10" ht="15.75">
      <c r="A1" s="2"/>
      <c r="B1" s="2"/>
      <c r="C1" s="2"/>
      <c r="D1" s="2"/>
      <c r="E1" s="2"/>
      <c r="F1" s="2"/>
      <c r="G1" s="3"/>
      <c r="H1" s="4" t="s">
        <v>0</v>
      </c>
    </row>
    <row r="2" spans="1:10" ht="15.75">
      <c r="A2" s="6"/>
      <c r="B2" s="7"/>
      <c r="C2" s="380" t="s">
        <v>1</v>
      </c>
      <c r="D2" s="380"/>
      <c r="E2" s="380"/>
      <c r="F2" s="380"/>
      <c r="G2" s="380"/>
      <c r="H2" s="380"/>
    </row>
    <row r="3" spans="1:10" ht="16.5" thickBot="1">
      <c r="A3" s="8"/>
      <c r="B3" s="9"/>
      <c r="C3" s="9"/>
      <c r="D3" s="9"/>
      <c r="E3" s="9"/>
      <c r="F3" s="9"/>
      <c r="G3" s="9"/>
      <c r="H3" s="9"/>
    </row>
    <row r="4" spans="1:10" ht="15.75">
      <c r="A4" s="10"/>
      <c r="B4" s="10"/>
      <c r="C4" s="10"/>
      <c r="D4" s="10"/>
      <c r="E4" s="10"/>
      <c r="F4" s="11"/>
      <c r="G4" s="3"/>
      <c r="H4" s="2"/>
    </row>
    <row r="5" spans="1:10" ht="15.75">
      <c r="A5" s="10"/>
      <c r="B5" s="10"/>
      <c r="C5" s="12" t="s">
        <v>2</v>
      </c>
      <c r="D5" s="13" t="s">
        <v>295</v>
      </c>
      <c r="E5" s="13"/>
      <c r="F5" s="11"/>
      <c r="G5" s="3"/>
      <c r="H5" s="2"/>
    </row>
    <row r="6" spans="1:10" ht="15.7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10" ht="15.75">
      <c r="A7" s="2"/>
      <c r="B7" s="2"/>
      <c r="C7" s="2"/>
      <c r="D7" s="2"/>
      <c r="E7" s="2"/>
      <c r="F7" s="2"/>
      <c r="G7" s="3"/>
      <c r="H7" s="2"/>
    </row>
    <row r="8" spans="1:10" ht="15.75">
      <c r="A8" s="398" t="s">
        <v>6</v>
      </c>
      <c r="B8" s="398" t="s">
        <v>7</v>
      </c>
      <c r="C8" s="398" t="s">
        <v>8</v>
      </c>
      <c r="D8" s="398" t="s">
        <v>9</v>
      </c>
      <c r="E8" s="401" t="s">
        <v>303</v>
      </c>
      <c r="F8" s="400" t="s">
        <v>10</v>
      </c>
      <c r="G8" s="400"/>
      <c r="H8" s="417" t="s">
        <v>301</v>
      </c>
      <c r="I8" s="396" t="s">
        <v>272</v>
      </c>
      <c r="J8" s="5" t="s">
        <v>301</v>
      </c>
    </row>
    <row r="9" spans="1:10" ht="15.75">
      <c r="A9" s="399"/>
      <c r="B9" s="399"/>
      <c r="C9" s="399"/>
      <c r="D9" s="399"/>
      <c r="E9" s="399"/>
      <c r="F9" s="324" t="s">
        <v>12</v>
      </c>
      <c r="G9" s="325" t="s">
        <v>13</v>
      </c>
      <c r="H9" s="414"/>
      <c r="I9" s="397"/>
    </row>
    <row r="10" spans="1:10" ht="15.75">
      <c r="A10" s="78">
        <v>7</v>
      </c>
      <c r="B10" s="60" t="s">
        <v>56</v>
      </c>
      <c r="C10" s="61" t="s">
        <v>20</v>
      </c>
      <c r="D10" s="65" t="s">
        <v>21</v>
      </c>
      <c r="E10" s="133">
        <f>VLOOKUP(B10,'Mã VPP'!B9:E110,4,0)</f>
        <v>14300</v>
      </c>
      <c r="F10" s="63"/>
      <c r="G10" s="59">
        <v>3</v>
      </c>
      <c r="H10" s="143">
        <v>3</v>
      </c>
      <c r="I10" s="124">
        <f t="shared" ref="I10:I27" si="0">H10*E10</f>
        <v>42900</v>
      </c>
    </row>
    <row r="11" spans="1:10" ht="15.75">
      <c r="A11" s="78">
        <v>8</v>
      </c>
      <c r="B11" s="60" t="s">
        <v>57</v>
      </c>
      <c r="C11" s="64" t="s">
        <v>58</v>
      </c>
      <c r="D11" s="62" t="s">
        <v>33</v>
      </c>
      <c r="E11" s="133">
        <f>VLOOKUP(B11,'Mã VPP'!B10:E111,4,0)</f>
        <v>1800</v>
      </c>
      <c r="F11" s="63"/>
      <c r="G11" s="59">
        <v>1</v>
      </c>
      <c r="H11" s="143">
        <v>1</v>
      </c>
      <c r="I11" s="378">
        <f t="shared" si="0"/>
        <v>1800</v>
      </c>
    </row>
    <row r="12" spans="1:10" ht="15.75">
      <c r="A12" s="78">
        <v>11</v>
      </c>
      <c r="B12" s="60" t="s">
        <v>62</v>
      </c>
      <c r="C12" s="61" t="s">
        <v>63</v>
      </c>
      <c r="D12" s="65" t="s">
        <v>25</v>
      </c>
      <c r="E12" s="133">
        <f>VLOOKUP(B12,'Mã VPP'!B13:E114,4,0)</f>
        <v>3200</v>
      </c>
      <c r="F12" s="63"/>
      <c r="G12" s="59">
        <v>4</v>
      </c>
      <c r="H12" s="145">
        <v>4</v>
      </c>
      <c r="I12" s="378">
        <f t="shared" si="0"/>
        <v>12800</v>
      </c>
    </row>
    <row r="13" spans="1:10" ht="15" customHeight="1">
      <c r="A13" s="78">
        <v>12</v>
      </c>
      <c r="B13" s="60" t="s">
        <v>64</v>
      </c>
      <c r="C13" s="64" t="s">
        <v>16</v>
      </c>
      <c r="D13" s="62" t="s">
        <v>17</v>
      </c>
      <c r="E13" s="133">
        <v>32400</v>
      </c>
      <c r="F13" s="63"/>
      <c r="G13" s="59">
        <v>1</v>
      </c>
      <c r="H13" s="145">
        <v>1</v>
      </c>
      <c r="I13" s="378">
        <f t="shared" si="0"/>
        <v>32400</v>
      </c>
    </row>
    <row r="14" spans="1:10" ht="15" customHeight="1">
      <c r="A14" s="78">
        <v>13</v>
      </c>
      <c r="B14" s="60" t="s">
        <v>65</v>
      </c>
      <c r="C14" s="64" t="s">
        <v>14</v>
      </c>
      <c r="D14" s="62" t="s">
        <v>15</v>
      </c>
      <c r="E14" s="133">
        <f>VLOOKUP(B14,'Mã VPP'!B15:E116,4,0)</f>
        <v>40500</v>
      </c>
      <c r="F14" s="63"/>
      <c r="G14" s="59">
        <v>2</v>
      </c>
      <c r="H14" s="145">
        <v>2</v>
      </c>
      <c r="I14" s="378">
        <f t="shared" si="0"/>
        <v>81000</v>
      </c>
    </row>
    <row r="15" spans="1:10" ht="15" customHeight="1">
      <c r="A15" s="78">
        <v>14</v>
      </c>
      <c r="B15" s="60" t="s">
        <v>66</v>
      </c>
      <c r="C15" s="64" t="s">
        <v>67</v>
      </c>
      <c r="D15" s="62" t="s">
        <v>15</v>
      </c>
      <c r="E15" s="133">
        <f>VLOOKUP(B15,'Mã VPP'!B16:E117,4,0)</f>
        <v>20000</v>
      </c>
      <c r="F15" s="63"/>
      <c r="G15" s="59">
        <v>2</v>
      </c>
      <c r="H15" s="145">
        <v>2</v>
      </c>
      <c r="I15" s="378">
        <f t="shared" si="0"/>
        <v>40000</v>
      </c>
    </row>
    <row r="16" spans="1:10" ht="15" customHeight="1">
      <c r="A16" s="78">
        <v>15</v>
      </c>
      <c r="B16" s="60" t="s">
        <v>83</v>
      </c>
      <c r="C16" s="61" t="s">
        <v>24</v>
      </c>
      <c r="D16" s="65" t="s">
        <v>25</v>
      </c>
      <c r="E16" s="133">
        <f>VLOOKUP(B16,'Mã VPP'!B17:E118,4,0)</f>
        <v>2300</v>
      </c>
      <c r="F16" s="63"/>
      <c r="G16" s="59">
        <v>2</v>
      </c>
      <c r="H16" s="145">
        <v>2</v>
      </c>
      <c r="I16" s="378">
        <f t="shared" si="0"/>
        <v>4600</v>
      </c>
    </row>
    <row r="17" spans="1:12" ht="15" customHeight="1">
      <c r="A17" s="78">
        <v>18</v>
      </c>
      <c r="B17" s="60" t="s">
        <v>102</v>
      </c>
      <c r="C17" s="64" t="s">
        <v>103</v>
      </c>
      <c r="D17" s="62" t="s">
        <v>101</v>
      </c>
      <c r="E17" s="133">
        <f>VLOOKUP(B17,'Mã VPP'!B20:E121,4,0)</f>
        <v>3800</v>
      </c>
      <c r="F17" s="63"/>
      <c r="G17" s="59">
        <v>2</v>
      </c>
      <c r="H17" s="145">
        <v>2</v>
      </c>
      <c r="I17" s="378">
        <f t="shared" si="0"/>
        <v>7600</v>
      </c>
    </row>
    <row r="18" spans="1:12" ht="15" customHeight="1">
      <c r="A18" s="78">
        <v>19</v>
      </c>
      <c r="B18" s="60" t="s">
        <v>109</v>
      </c>
      <c r="C18" s="61" t="s">
        <v>110</v>
      </c>
      <c r="D18" s="65" t="s">
        <v>17</v>
      </c>
      <c r="E18" s="133">
        <f>VLOOKUP(B18,'Mã VPP'!B21:E122,4,0)</f>
        <v>31000</v>
      </c>
      <c r="F18" s="63"/>
      <c r="G18" s="59">
        <v>1</v>
      </c>
      <c r="H18" s="145">
        <v>1</v>
      </c>
      <c r="I18" s="378">
        <f t="shared" si="0"/>
        <v>31000</v>
      </c>
    </row>
    <row r="19" spans="1:12" ht="15" customHeight="1">
      <c r="A19" s="78">
        <v>21</v>
      </c>
      <c r="B19" s="65">
        <v>9090053</v>
      </c>
      <c r="C19" s="61" t="s">
        <v>113</v>
      </c>
      <c r="D19" s="65" t="s">
        <v>25</v>
      </c>
      <c r="E19" s="133">
        <f>VLOOKUP(B19,'Mã VPP'!B23:E124,4,0)</f>
        <v>147000</v>
      </c>
      <c r="F19" s="63"/>
      <c r="G19" s="59">
        <v>1</v>
      </c>
      <c r="H19" s="145">
        <v>1</v>
      </c>
      <c r="I19" s="378">
        <f t="shared" si="0"/>
        <v>147000</v>
      </c>
    </row>
    <row r="20" spans="1:12" ht="15" customHeight="1">
      <c r="A20" s="78">
        <v>23</v>
      </c>
      <c r="B20" s="60" t="s">
        <v>129</v>
      </c>
      <c r="C20" s="61" t="s">
        <v>130</v>
      </c>
      <c r="D20" s="65" t="s">
        <v>128</v>
      </c>
      <c r="E20" s="133">
        <f>VLOOKUP(B20,'Mã VPP'!B25:E126,4,0)</f>
        <v>21000</v>
      </c>
      <c r="F20" s="63"/>
      <c r="G20" s="59">
        <v>2</v>
      </c>
      <c r="H20" s="145">
        <v>2</v>
      </c>
      <c r="I20" s="378">
        <f t="shared" si="0"/>
        <v>42000</v>
      </c>
    </row>
    <row r="21" spans="1:12" ht="15" customHeight="1">
      <c r="A21" s="78">
        <v>24</v>
      </c>
      <c r="B21" s="60" t="s">
        <v>131</v>
      </c>
      <c r="C21" s="61" t="s">
        <v>132</v>
      </c>
      <c r="D21" s="65" t="s">
        <v>128</v>
      </c>
      <c r="E21" s="133">
        <f>VLOOKUP(B21,'Mã VPP'!B26:E127,4,0)</f>
        <v>18500</v>
      </c>
      <c r="F21" s="63"/>
      <c r="G21" s="59">
        <v>1</v>
      </c>
      <c r="H21" s="145">
        <v>1</v>
      </c>
      <c r="I21" s="378">
        <f t="shared" si="0"/>
        <v>18500</v>
      </c>
    </row>
    <row r="22" spans="1:12" ht="15" customHeight="1">
      <c r="A22" s="78">
        <v>25</v>
      </c>
      <c r="B22" s="60" t="s">
        <v>135</v>
      </c>
      <c r="C22" s="64" t="s">
        <v>136</v>
      </c>
      <c r="D22" s="62" t="s">
        <v>137</v>
      </c>
      <c r="E22" s="133">
        <f>VLOOKUP(B22,'Mã VPP'!B27:E128,4,0)</f>
        <v>45000</v>
      </c>
      <c r="F22" s="63"/>
      <c r="G22" s="59">
        <v>1</v>
      </c>
      <c r="H22" s="145">
        <v>1</v>
      </c>
      <c r="I22" s="378">
        <f t="shared" si="0"/>
        <v>45000</v>
      </c>
    </row>
    <row r="23" spans="1:12" ht="15" customHeight="1">
      <c r="A23" s="78">
        <v>26</v>
      </c>
      <c r="B23" s="60" t="s">
        <v>138</v>
      </c>
      <c r="C23" s="64" t="s">
        <v>139</v>
      </c>
      <c r="D23" s="62" t="s">
        <v>128</v>
      </c>
      <c r="E23" s="133">
        <f>VLOOKUP(B23,'Mã VPP'!B28:E129,4,0)</f>
        <v>42000</v>
      </c>
      <c r="F23" s="63"/>
      <c r="G23" s="59">
        <v>1</v>
      </c>
      <c r="H23" s="145">
        <v>1</v>
      </c>
      <c r="I23" s="378">
        <f t="shared" si="0"/>
        <v>42000</v>
      </c>
    </row>
    <row r="24" spans="1:12" ht="15" customHeight="1">
      <c r="A24" s="78">
        <v>27</v>
      </c>
      <c r="B24" s="60" t="s">
        <v>149</v>
      </c>
      <c r="C24" s="64" t="s">
        <v>150</v>
      </c>
      <c r="D24" s="62" t="s">
        <v>25</v>
      </c>
      <c r="E24" s="133">
        <f>VLOOKUP(B24,'Mã VPP'!B29:E130,4,0)</f>
        <v>23000</v>
      </c>
      <c r="F24" s="63"/>
      <c r="G24" s="59">
        <v>1</v>
      </c>
      <c r="H24" s="145">
        <v>1</v>
      </c>
      <c r="I24" s="378">
        <f t="shared" si="0"/>
        <v>23000</v>
      </c>
    </row>
    <row r="25" spans="1:12" ht="15" customHeight="1">
      <c r="A25" s="78">
        <v>28</v>
      </c>
      <c r="B25" s="60" t="s">
        <v>151</v>
      </c>
      <c r="C25" s="64" t="s">
        <v>18</v>
      </c>
      <c r="D25" s="62" t="s">
        <v>19</v>
      </c>
      <c r="E25" s="133">
        <f>VLOOKUP(B25,'Mã VPP'!B30:E131,4,0)</f>
        <v>2700</v>
      </c>
      <c r="F25" s="63"/>
      <c r="G25" s="59">
        <v>2</v>
      </c>
      <c r="H25" s="145">
        <v>1</v>
      </c>
      <c r="I25" s="378">
        <f t="shared" si="0"/>
        <v>2700</v>
      </c>
    </row>
    <row r="26" spans="1:12" ht="15" customHeight="1">
      <c r="A26" s="78">
        <v>31</v>
      </c>
      <c r="B26" s="60" t="s">
        <v>174</v>
      </c>
      <c r="C26" s="64" t="s">
        <v>175</v>
      </c>
      <c r="D26" s="62" t="s">
        <v>23</v>
      </c>
      <c r="E26" s="133">
        <v>84000</v>
      </c>
      <c r="F26" s="63"/>
      <c r="G26" s="59">
        <v>1</v>
      </c>
      <c r="H26" s="145">
        <v>1</v>
      </c>
      <c r="I26" s="378">
        <f t="shared" si="0"/>
        <v>84000</v>
      </c>
    </row>
    <row r="27" spans="1:12" ht="15" customHeight="1">
      <c r="A27" s="78">
        <v>32</v>
      </c>
      <c r="B27" s="333" t="s">
        <v>218</v>
      </c>
      <c r="C27" s="334" t="s">
        <v>219</v>
      </c>
      <c r="D27" s="335" t="s">
        <v>25</v>
      </c>
      <c r="E27" s="274">
        <v>11500</v>
      </c>
      <c r="F27" s="301"/>
      <c r="G27" s="300">
        <v>1</v>
      </c>
      <c r="H27" s="307">
        <v>1</v>
      </c>
      <c r="I27" s="378">
        <f t="shared" si="0"/>
        <v>11500</v>
      </c>
    </row>
    <row r="29" spans="1:12" ht="15" customHeight="1">
      <c r="H29" s="330" t="s">
        <v>309</v>
      </c>
      <c r="I29" s="330">
        <f>SUM(I10:I27)</f>
        <v>669800</v>
      </c>
    </row>
    <row r="31" spans="1:12" ht="15" customHeight="1">
      <c r="B31" s="360"/>
      <c r="C31" s="361"/>
      <c r="D31" s="361"/>
      <c r="E31" s="361"/>
      <c r="F31" s="361"/>
      <c r="G31" s="362"/>
      <c r="H31" s="363"/>
      <c r="I31" s="364"/>
      <c r="J31" s="365"/>
      <c r="K31" s="365"/>
      <c r="L31" s="365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I35"/>
  <sheetViews>
    <sheetView topLeftCell="A4" workbookViewId="0">
      <selection activeCell="F13" sqref="F13"/>
    </sheetView>
  </sheetViews>
  <sheetFormatPr defaultColWidth="9" defaultRowHeight="15.75"/>
  <cols>
    <col min="1" max="1" width="6.85546875" style="146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/>
    <col min="8" max="9" width="18.42578125" style="5" customWidth="1"/>
    <col min="10" max="16384" width="9" style="5"/>
  </cols>
  <sheetData>
    <row r="1" spans="1:9">
      <c r="A1" s="228"/>
      <c r="B1" s="2"/>
      <c r="C1" s="2"/>
      <c r="D1" s="2"/>
      <c r="E1" s="2"/>
      <c r="F1" s="2"/>
      <c r="G1" s="3"/>
      <c r="H1" s="4" t="s">
        <v>0</v>
      </c>
    </row>
    <row r="2" spans="1:9">
      <c r="A2" s="229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230"/>
      <c r="B3" s="9"/>
      <c r="C3" s="9"/>
      <c r="D3" s="9"/>
      <c r="E3" s="9"/>
      <c r="F3" s="9"/>
      <c r="G3" s="9"/>
      <c r="H3" s="9"/>
    </row>
    <row r="4" spans="1:9">
      <c r="A4" s="10"/>
      <c r="B4" s="10"/>
      <c r="C4" s="10"/>
      <c r="D4" s="10"/>
      <c r="E4" s="10"/>
      <c r="F4" s="11"/>
      <c r="G4" s="3"/>
      <c r="H4" s="2"/>
    </row>
    <row r="5" spans="1:9">
      <c r="A5" s="10"/>
      <c r="B5" s="10"/>
      <c r="C5" s="12" t="s">
        <v>2</v>
      </c>
      <c r="D5" s="13" t="s">
        <v>294</v>
      </c>
      <c r="E5" s="13"/>
      <c r="F5" s="11"/>
      <c r="G5" s="3"/>
      <c r="H5" s="2"/>
    </row>
    <row r="6" spans="1:9">
      <c r="A6" s="228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>
      <c r="A7" s="228"/>
      <c r="B7" s="2"/>
      <c r="C7" s="2"/>
      <c r="D7" s="2"/>
      <c r="E7" s="2"/>
      <c r="F7" s="2"/>
      <c r="G7" s="3"/>
      <c r="H7" s="2"/>
    </row>
    <row r="8" spans="1:9">
      <c r="A8" s="398" t="s">
        <v>6</v>
      </c>
      <c r="B8" s="398" t="s">
        <v>7</v>
      </c>
      <c r="C8" s="398" t="s">
        <v>8</v>
      </c>
      <c r="D8" s="398" t="s">
        <v>9</v>
      </c>
      <c r="E8" s="401" t="s">
        <v>303</v>
      </c>
      <c r="F8" s="400" t="s">
        <v>10</v>
      </c>
      <c r="G8" s="400"/>
      <c r="H8" s="418" t="s">
        <v>262</v>
      </c>
      <c r="I8" s="396" t="s">
        <v>272</v>
      </c>
    </row>
    <row r="9" spans="1:9">
      <c r="A9" s="399"/>
      <c r="B9" s="399"/>
      <c r="C9" s="399"/>
      <c r="D9" s="399"/>
      <c r="E9" s="399"/>
      <c r="F9" s="324" t="s">
        <v>12</v>
      </c>
      <c r="G9" s="325" t="s">
        <v>13</v>
      </c>
      <c r="H9" s="418"/>
      <c r="I9" s="397"/>
    </row>
    <row r="10" spans="1:9">
      <c r="A10" s="78">
        <v>7</v>
      </c>
      <c r="B10" s="37" t="s">
        <v>56</v>
      </c>
      <c r="C10" s="38" t="s">
        <v>20</v>
      </c>
      <c r="D10" s="39" t="s">
        <v>21</v>
      </c>
      <c r="E10" s="219">
        <f>VLOOKUP(B10,'Mã VPP'!B9:E110,4,0)</f>
        <v>14300</v>
      </c>
      <c r="F10" s="36"/>
      <c r="G10" s="36">
        <v>3</v>
      </c>
      <c r="H10" s="143">
        <v>3</v>
      </c>
      <c r="I10" s="124">
        <f t="shared" ref="I10:I33" si="0">H10*E10</f>
        <v>42900</v>
      </c>
    </row>
    <row r="11" spans="1:9">
      <c r="A11" s="216">
        <v>8</v>
      </c>
      <c r="B11" s="37" t="s">
        <v>57</v>
      </c>
      <c r="C11" s="40" t="s">
        <v>58</v>
      </c>
      <c r="D11" s="41" t="s">
        <v>33</v>
      </c>
      <c r="E11" s="219">
        <f>VLOOKUP(B11,'Mã VPP'!B10:E111,4,0)</f>
        <v>1800</v>
      </c>
      <c r="F11" s="36"/>
      <c r="G11" s="36">
        <v>1</v>
      </c>
      <c r="H11" s="143">
        <v>1</v>
      </c>
      <c r="I11" s="124">
        <f t="shared" si="0"/>
        <v>1800</v>
      </c>
    </row>
    <row r="12" spans="1:9">
      <c r="A12" s="78">
        <v>9</v>
      </c>
      <c r="B12" s="37" t="s">
        <v>62</v>
      </c>
      <c r="C12" s="38" t="s">
        <v>63</v>
      </c>
      <c r="D12" s="39" t="s">
        <v>25</v>
      </c>
      <c r="E12" s="219">
        <f>VLOOKUP(B12,'Mã VPP'!B11:E112,4,0)</f>
        <v>3200</v>
      </c>
      <c r="F12" s="36"/>
      <c r="G12" s="36">
        <v>5</v>
      </c>
      <c r="H12" s="143">
        <v>5</v>
      </c>
      <c r="I12" s="124">
        <f t="shared" si="0"/>
        <v>16000</v>
      </c>
    </row>
    <row r="13" spans="1:9">
      <c r="A13" s="216">
        <v>10</v>
      </c>
      <c r="B13" s="37" t="s">
        <v>64</v>
      </c>
      <c r="C13" s="40" t="s">
        <v>16</v>
      </c>
      <c r="D13" s="41" t="s">
        <v>17</v>
      </c>
      <c r="E13" s="219">
        <v>32400</v>
      </c>
      <c r="F13" s="36"/>
      <c r="G13" s="36">
        <v>2</v>
      </c>
      <c r="H13" s="143">
        <v>2</v>
      </c>
      <c r="I13" s="124">
        <f t="shared" si="0"/>
        <v>64800</v>
      </c>
    </row>
    <row r="14" spans="1:9">
      <c r="A14" s="78">
        <v>11</v>
      </c>
      <c r="B14" s="37" t="s">
        <v>65</v>
      </c>
      <c r="C14" s="40" t="s">
        <v>14</v>
      </c>
      <c r="D14" s="41" t="s">
        <v>15</v>
      </c>
      <c r="E14" s="219">
        <f>VLOOKUP(B14,'Mã VPP'!B13:E114,4,0)</f>
        <v>40500</v>
      </c>
      <c r="F14" s="36"/>
      <c r="G14" s="36">
        <v>2</v>
      </c>
      <c r="H14" s="143">
        <v>2</v>
      </c>
      <c r="I14" s="124">
        <f t="shared" si="0"/>
        <v>81000</v>
      </c>
    </row>
    <row r="15" spans="1:9" ht="15" customHeight="1">
      <c r="A15" s="216">
        <v>12</v>
      </c>
      <c r="B15" s="37" t="s">
        <v>66</v>
      </c>
      <c r="C15" s="40" t="s">
        <v>67</v>
      </c>
      <c r="D15" s="41" t="s">
        <v>15</v>
      </c>
      <c r="E15" s="219">
        <f>VLOOKUP(B15,'Mã VPP'!B14:E115,4,0)</f>
        <v>20000</v>
      </c>
      <c r="F15" s="36"/>
      <c r="G15" s="36">
        <v>2</v>
      </c>
      <c r="H15" s="145">
        <v>2</v>
      </c>
      <c r="I15" s="124">
        <f t="shared" si="0"/>
        <v>40000</v>
      </c>
    </row>
    <row r="16" spans="1:9" ht="15" customHeight="1">
      <c r="A16" s="216">
        <v>14</v>
      </c>
      <c r="B16" s="37" t="s">
        <v>75</v>
      </c>
      <c r="C16" s="38" t="s">
        <v>76</v>
      </c>
      <c r="D16" s="39" t="s">
        <v>29</v>
      </c>
      <c r="E16" s="219">
        <f>VLOOKUP(B16,'Mã VPP'!B16:E117,4,0)</f>
        <v>7000</v>
      </c>
      <c r="F16" s="36"/>
      <c r="G16" s="36">
        <v>1</v>
      </c>
      <c r="H16" s="145">
        <v>1</v>
      </c>
      <c r="I16" s="124">
        <f t="shared" si="0"/>
        <v>7000</v>
      </c>
    </row>
    <row r="17" spans="1:9" ht="15" customHeight="1">
      <c r="A17" s="78">
        <v>15</v>
      </c>
      <c r="B17" s="37" t="s">
        <v>86</v>
      </c>
      <c r="C17" s="40" t="s">
        <v>87</v>
      </c>
      <c r="D17" s="41" t="s">
        <v>23</v>
      </c>
      <c r="E17" s="219">
        <f>VLOOKUP(B17,'Mã VPP'!B17:E118,4,0)</f>
        <v>5000</v>
      </c>
      <c r="F17" s="36"/>
      <c r="G17" s="36">
        <v>1</v>
      </c>
      <c r="H17" s="145">
        <v>1</v>
      </c>
      <c r="I17" s="124">
        <f t="shared" si="0"/>
        <v>5000</v>
      </c>
    </row>
    <row r="18" spans="1:9" ht="15" customHeight="1">
      <c r="A18" s="216">
        <v>16</v>
      </c>
      <c r="B18" s="37" t="s">
        <v>89</v>
      </c>
      <c r="C18" s="38" t="s">
        <v>90</v>
      </c>
      <c r="D18" s="39" t="s">
        <v>23</v>
      </c>
      <c r="E18" s="219">
        <f>VLOOKUP(B18,'Mã VPP'!B18:E119,4,0)</f>
        <v>14500</v>
      </c>
      <c r="F18" s="36"/>
      <c r="G18" s="36">
        <v>1</v>
      </c>
      <c r="H18" s="145">
        <v>1</v>
      </c>
      <c r="I18" s="124">
        <f t="shared" si="0"/>
        <v>14500</v>
      </c>
    </row>
    <row r="19" spans="1:9" ht="15" customHeight="1">
      <c r="A19" s="78">
        <v>17</v>
      </c>
      <c r="B19" s="37" t="s">
        <v>91</v>
      </c>
      <c r="C19" s="40" t="s">
        <v>92</v>
      </c>
      <c r="D19" s="41" t="s">
        <v>23</v>
      </c>
      <c r="E19" s="219">
        <f>VLOOKUP(B19,'Mã VPP'!B19:E120,4,0)</f>
        <v>5100</v>
      </c>
      <c r="F19" s="36"/>
      <c r="G19" s="36">
        <v>1</v>
      </c>
      <c r="H19" s="145">
        <v>1</v>
      </c>
      <c r="I19" s="124">
        <f t="shared" si="0"/>
        <v>5100</v>
      </c>
    </row>
    <row r="20" spans="1:9" ht="15" customHeight="1">
      <c r="A20" s="216">
        <v>18</v>
      </c>
      <c r="B20" s="37" t="s">
        <v>95</v>
      </c>
      <c r="C20" s="38" t="s">
        <v>26</v>
      </c>
      <c r="D20" s="39" t="s">
        <v>27</v>
      </c>
      <c r="E20" s="219">
        <f>VLOOKUP(B20,'Mã VPP'!B20:E121,4,0)</f>
        <v>10000</v>
      </c>
      <c r="F20" s="36"/>
      <c r="G20" s="36">
        <v>2</v>
      </c>
      <c r="H20" s="145">
        <v>2</v>
      </c>
      <c r="I20" s="124">
        <f t="shared" si="0"/>
        <v>20000</v>
      </c>
    </row>
    <row r="21" spans="1:9" ht="15" customHeight="1">
      <c r="A21" s="216">
        <v>20</v>
      </c>
      <c r="B21" s="37" t="s">
        <v>102</v>
      </c>
      <c r="C21" s="40" t="s">
        <v>103</v>
      </c>
      <c r="D21" s="41" t="s">
        <v>101</v>
      </c>
      <c r="E21" s="219">
        <f>VLOOKUP(B21,'Mã VPP'!B22:E123,4,0)</f>
        <v>3800</v>
      </c>
      <c r="F21" s="36"/>
      <c r="G21" s="36">
        <v>2</v>
      </c>
      <c r="H21" s="145">
        <v>2</v>
      </c>
      <c r="I21" s="124">
        <f t="shared" si="0"/>
        <v>7600</v>
      </c>
    </row>
    <row r="22" spans="1:9" ht="15" customHeight="1">
      <c r="A22" s="78">
        <v>21</v>
      </c>
      <c r="B22" s="37" t="s">
        <v>109</v>
      </c>
      <c r="C22" s="38" t="s">
        <v>110</v>
      </c>
      <c r="D22" s="39" t="s">
        <v>17</v>
      </c>
      <c r="E22" s="219">
        <f>VLOOKUP(B22,'Mã VPP'!B23:E124,4,0)</f>
        <v>31000</v>
      </c>
      <c r="F22" s="36"/>
      <c r="G22" s="36">
        <v>2</v>
      </c>
      <c r="H22" s="145">
        <v>1</v>
      </c>
      <c r="I22" s="124">
        <f t="shared" si="0"/>
        <v>31000</v>
      </c>
    </row>
    <row r="23" spans="1:9" ht="15" customHeight="1">
      <c r="A23" s="78">
        <v>23</v>
      </c>
      <c r="B23" s="37" t="s">
        <v>129</v>
      </c>
      <c r="C23" s="38" t="s">
        <v>130</v>
      </c>
      <c r="D23" s="39" t="s">
        <v>128</v>
      </c>
      <c r="E23" s="219">
        <f>VLOOKUP(B23,'Mã VPP'!B25:E126,4,0)</f>
        <v>21000</v>
      </c>
      <c r="F23" s="36"/>
      <c r="G23" s="36">
        <v>2</v>
      </c>
      <c r="H23" s="145">
        <v>2</v>
      </c>
      <c r="I23" s="124">
        <f t="shared" si="0"/>
        <v>42000</v>
      </c>
    </row>
    <row r="24" spans="1:9" ht="15" customHeight="1">
      <c r="A24" s="216">
        <v>24</v>
      </c>
      <c r="B24" s="37" t="s">
        <v>131</v>
      </c>
      <c r="C24" s="38" t="s">
        <v>132</v>
      </c>
      <c r="D24" s="39" t="s">
        <v>128</v>
      </c>
      <c r="E24" s="219">
        <f>VLOOKUP(B24,'Mã VPP'!B26:E127,4,0)</f>
        <v>18500</v>
      </c>
      <c r="F24" s="36"/>
      <c r="G24" s="36">
        <v>2</v>
      </c>
      <c r="H24" s="145">
        <v>1</v>
      </c>
      <c r="I24" s="124">
        <f t="shared" si="0"/>
        <v>18500</v>
      </c>
    </row>
    <row r="25" spans="1:9" ht="15" customHeight="1">
      <c r="A25" s="78">
        <v>25</v>
      </c>
      <c r="B25" s="42" t="s">
        <v>133</v>
      </c>
      <c r="C25" s="40" t="s">
        <v>134</v>
      </c>
      <c r="D25" s="39" t="s">
        <v>128</v>
      </c>
      <c r="E25" s="219">
        <f>VLOOKUP(B25,'Mã VPP'!B27:E128,4,0)</f>
        <v>28500</v>
      </c>
      <c r="F25" s="36"/>
      <c r="G25" s="36">
        <v>1</v>
      </c>
      <c r="H25" s="145">
        <v>1</v>
      </c>
      <c r="I25" s="124">
        <f t="shared" si="0"/>
        <v>28500</v>
      </c>
    </row>
    <row r="26" spans="1:9">
      <c r="A26" s="216">
        <v>26</v>
      </c>
      <c r="B26" s="37" t="s">
        <v>135</v>
      </c>
      <c r="C26" s="40" t="s">
        <v>136</v>
      </c>
      <c r="D26" s="41" t="s">
        <v>137</v>
      </c>
      <c r="E26" s="219">
        <f>VLOOKUP(B26,'Mã VPP'!B28:E129,4,0)</f>
        <v>45000</v>
      </c>
      <c r="F26" s="36"/>
      <c r="G26" s="36">
        <v>1</v>
      </c>
      <c r="H26" s="145">
        <v>1</v>
      </c>
      <c r="I26" s="124">
        <f t="shared" si="0"/>
        <v>45000</v>
      </c>
    </row>
    <row r="27" spans="1:9">
      <c r="A27" s="78">
        <v>27</v>
      </c>
      <c r="B27" s="37" t="s">
        <v>138</v>
      </c>
      <c r="C27" s="40" t="s">
        <v>139</v>
      </c>
      <c r="D27" s="41" t="s">
        <v>128</v>
      </c>
      <c r="E27" s="219">
        <f>VLOOKUP(B27,'Mã VPP'!B29:E130,4,0)</f>
        <v>42000</v>
      </c>
      <c r="F27" s="36"/>
      <c r="G27" s="36">
        <v>1</v>
      </c>
      <c r="H27" s="145">
        <v>1</v>
      </c>
      <c r="I27" s="124">
        <f t="shared" si="0"/>
        <v>42000</v>
      </c>
    </row>
    <row r="28" spans="1:9">
      <c r="A28" s="34">
        <v>28</v>
      </c>
      <c r="B28" s="260">
        <v>9090069</v>
      </c>
      <c r="C28" s="261" t="s">
        <v>140</v>
      </c>
      <c r="D28" s="260" t="s">
        <v>128</v>
      </c>
      <c r="E28" s="219">
        <f>VLOOKUP(B28,'Mã VPP'!B30:E131,4,0)</f>
        <v>52000</v>
      </c>
      <c r="F28" s="262"/>
      <c r="G28" s="262">
        <v>1</v>
      </c>
      <c r="H28" s="232">
        <v>1</v>
      </c>
      <c r="I28" s="124">
        <f t="shared" si="0"/>
        <v>52000</v>
      </c>
    </row>
    <row r="29" spans="1:9">
      <c r="A29" s="104">
        <v>29</v>
      </c>
      <c r="B29" s="102" t="s">
        <v>145</v>
      </c>
      <c r="C29" s="98" t="s">
        <v>146</v>
      </c>
      <c r="D29" s="214" t="s">
        <v>19</v>
      </c>
      <c r="E29" s="219">
        <f>VLOOKUP(B29,'Mã VPP'!B31:E132,4,0)</f>
        <v>5000</v>
      </c>
      <c r="F29" s="104"/>
      <c r="G29" s="104">
        <v>1</v>
      </c>
      <c r="H29" s="148">
        <v>1</v>
      </c>
      <c r="I29" s="124">
        <f t="shared" si="0"/>
        <v>5000</v>
      </c>
    </row>
    <row r="30" spans="1:9">
      <c r="A30" s="104">
        <v>30</v>
      </c>
      <c r="B30" s="102" t="s">
        <v>147</v>
      </c>
      <c r="C30" s="98" t="s">
        <v>148</v>
      </c>
      <c r="D30" s="214" t="s">
        <v>19</v>
      </c>
      <c r="E30" s="219">
        <f>VLOOKUP(B30,'Mã VPP'!B32:E133,4,0)</f>
        <v>7000</v>
      </c>
      <c r="F30" s="104"/>
      <c r="G30" s="104">
        <v>1</v>
      </c>
      <c r="H30" s="148">
        <v>1</v>
      </c>
      <c r="I30" s="124">
        <f t="shared" si="0"/>
        <v>7000</v>
      </c>
    </row>
    <row r="31" spans="1:9">
      <c r="A31" s="104">
        <v>31</v>
      </c>
      <c r="B31" s="97" t="s">
        <v>151</v>
      </c>
      <c r="C31" s="98" t="s">
        <v>18</v>
      </c>
      <c r="D31" s="214" t="s">
        <v>19</v>
      </c>
      <c r="E31" s="219">
        <f>VLOOKUP(B31,'Mã VPP'!B33:E134,4,0)</f>
        <v>2700</v>
      </c>
      <c r="F31" s="104"/>
      <c r="G31" s="104">
        <v>4</v>
      </c>
      <c r="H31" s="148">
        <v>1</v>
      </c>
      <c r="I31" s="124">
        <f t="shared" si="0"/>
        <v>2700</v>
      </c>
    </row>
    <row r="32" spans="1:9">
      <c r="A32" s="104">
        <v>32</v>
      </c>
      <c r="B32" s="97" t="s">
        <v>185</v>
      </c>
      <c r="C32" s="98" t="s">
        <v>186</v>
      </c>
      <c r="D32" s="214" t="s">
        <v>33</v>
      </c>
      <c r="E32" s="219">
        <f>VLOOKUP(B32,'Mã VPP'!B34:E135,4,0)</f>
        <v>32000</v>
      </c>
      <c r="F32" s="104"/>
      <c r="G32" s="104">
        <v>1</v>
      </c>
      <c r="H32" s="148">
        <v>1</v>
      </c>
      <c r="I32" s="124">
        <f t="shared" si="0"/>
        <v>32000</v>
      </c>
    </row>
    <row r="33" spans="1:9">
      <c r="A33" s="148">
        <v>33</v>
      </c>
      <c r="B33" s="214">
        <v>9090071</v>
      </c>
      <c r="C33" s="98" t="s">
        <v>173</v>
      </c>
      <c r="D33" s="214" t="s">
        <v>25</v>
      </c>
      <c r="E33" s="219">
        <f>VLOOKUP(B33,'Mã VPP'!B35:E136,4,0)</f>
        <v>30000</v>
      </c>
      <c r="F33" s="110"/>
      <c r="G33" s="104">
        <v>1</v>
      </c>
      <c r="H33" s="148">
        <v>1</v>
      </c>
      <c r="I33" s="124">
        <f t="shared" si="0"/>
        <v>30000</v>
      </c>
    </row>
    <row r="35" spans="1:9">
      <c r="H35" s="330" t="s">
        <v>309</v>
      </c>
      <c r="I35" s="330">
        <f>SUM(I10:I33)</f>
        <v>641400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M32"/>
  <sheetViews>
    <sheetView topLeftCell="A6" workbookViewId="0">
      <selection activeCell="N19" sqref="N19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4.140625" style="5" customWidth="1"/>
    <col min="4" max="5" width="7.140625" style="5" customWidth="1"/>
    <col min="6" max="6" width="9" style="5"/>
    <col min="7" max="7" width="9" style="21"/>
    <col min="8" max="8" width="18.42578125" style="5" customWidth="1"/>
    <col min="9" max="9" width="13.85546875" style="5" customWidth="1"/>
    <col min="10" max="16384" width="9" style="5"/>
  </cols>
  <sheetData>
    <row r="1" spans="1:9">
      <c r="A1" s="2"/>
      <c r="B1" s="2"/>
      <c r="C1" s="2"/>
      <c r="D1" s="2"/>
      <c r="E1" s="2"/>
      <c r="F1" s="2"/>
      <c r="G1" s="3"/>
      <c r="H1" s="4" t="s">
        <v>0</v>
      </c>
    </row>
    <row r="2" spans="1:9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>
      <c r="A4" s="10"/>
      <c r="B4" s="10"/>
      <c r="C4" s="10"/>
      <c r="D4" s="10"/>
      <c r="E4" s="10"/>
      <c r="F4" s="11"/>
      <c r="G4" s="3"/>
      <c r="H4" s="2"/>
    </row>
    <row r="5" spans="1:9">
      <c r="A5" s="10"/>
      <c r="B5" s="10"/>
      <c r="C5" s="12" t="s">
        <v>2</v>
      </c>
      <c r="D5" s="13" t="s">
        <v>293</v>
      </c>
      <c r="E5" s="13"/>
      <c r="F5" s="11"/>
      <c r="G5" s="3"/>
      <c r="H5" s="2"/>
    </row>
    <row r="6" spans="1:9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>
      <c r="A7" s="2"/>
      <c r="B7" s="2"/>
      <c r="C7" s="2"/>
      <c r="D7" s="2"/>
      <c r="E7" s="2"/>
      <c r="F7" s="2"/>
      <c r="G7" s="3"/>
      <c r="H7" s="2"/>
    </row>
    <row r="8" spans="1:9">
      <c r="A8" s="404" t="s">
        <v>6</v>
      </c>
      <c r="B8" s="404" t="s">
        <v>7</v>
      </c>
      <c r="C8" s="404" t="s">
        <v>8</v>
      </c>
      <c r="D8" s="404" t="s">
        <v>9</v>
      </c>
      <c r="E8" s="401" t="s">
        <v>303</v>
      </c>
      <c r="F8" s="405" t="s">
        <v>10</v>
      </c>
      <c r="G8" s="405"/>
      <c r="H8" s="418" t="s">
        <v>301</v>
      </c>
      <c r="I8" s="396" t="s">
        <v>272</v>
      </c>
    </row>
    <row r="9" spans="1:9">
      <c r="A9" s="404"/>
      <c r="B9" s="404"/>
      <c r="C9" s="404"/>
      <c r="D9" s="404"/>
      <c r="E9" s="399"/>
      <c r="F9" s="331" t="s">
        <v>12</v>
      </c>
      <c r="G9" s="332" t="s">
        <v>13</v>
      </c>
      <c r="H9" s="418"/>
      <c r="I9" s="397"/>
    </row>
    <row r="10" spans="1:9">
      <c r="A10" s="104">
        <v>7</v>
      </c>
      <c r="B10" s="97" t="s">
        <v>56</v>
      </c>
      <c r="C10" s="100" t="s">
        <v>20</v>
      </c>
      <c r="D10" s="101" t="s">
        <v>21</v>
      </c>
      <c r="E10" s="214">
        <f>VLOOKUP(B10,'Mã VPP'!B9:E110,4,0)</f>
        <v>14300</v>
      </c>
      <c r="F10" s="99"/>
      <c r="G10" s="104">
        <v>3</v>
      </c>
      <c r="H10" s="147">
        <v>2</v>
      </c>
      <c r="I10" s="290">
        <f t="shared" ref="I10:I27" si="0">H10*E10</f>
        <v>28600</v>
      </c>
    </row>
    <row r="11" spans="1:9">
      <c r="A11" s="104">
        <v>11</v>
      </c>
      <c r="B11" s="97" t="s">
        <v>62</v>
      </c>
      <c r="C11" s="100" t="s">
        <v>63</v>
      </c>
      <c r="D11" s="101" t="s">
        <v>25</v>
      </c>
      <c r="E11" s="214">
        <f>VLOOKUP(B11,'Mã VPP'!B13:E114,4,0)</f>
        <v>3200</v>
      </c>
      <c r="F11" s="99"/>
      <c r="G11" s="104">
        <v>4</v>
      </c>
      <c r="H11" s="147">
        <v>4</v>
      </c>
      <c r="I11" s="290">
        <f t="shared" si="0"/>
        <v>12800</v>
      </c>
    </row>
    <row r="12" spans="1:9" ht="15" customHeight="1">
      <c r="A12" s="104">
        <v>12</v>
      </c>
      <c r="B12" s="97" t="s">
        <v>64</v>
      </c>
      <c r="C12" s="98" t="s">
        <v>16</v>
      </c>
      <c r="D12" s="96" t="s">
        <v>17</v>
      </c>
      <c r="E12" s="214">
        <v>32400</v>
      </c>
      <c r="F12" s="99"/>
      <c r="G12" s="104">
        <v>1</v>
      </c>
      <c r="H12" s="148">
        <v>1</v>
      </c>
      <c r="I12" s="290">
        <f t="shared" si="0"/>
        <v>32400</v>
      </c>
    </row>
    <row r="13" spans="1:9">
      <c r="A13" s="104">
        <v>13</v>
      </c>
      <c r="B13" s="97" t="s">
        <v>65</v>
      </c>
      <c r="C13" s="98" t="s">
        <v>14</v>
      </c>
      <c r="D13" s="96" t="s">
        <v>15</v>
      </c>
      <c r="E13" s="214">
        <f>VLOOKUP(B13,'Mã VPP'!B15:E116,4,0)</f>
        <v>40500</v>
      </c>
      <c r="F13" s="99"/>
      <c r="G13" s="104">
        <v>2</v>
      </c>
      <c r="H13" s="148">
        <v>2</v>
      </c>
      <c r="I13" s="290">
        <f t="shared" si="0"/>
        <v>81000</v>
      </c>
    </row>
    <row r="14" spans="1:9" ht="15" customHeight="1">
      <c r="A14" s="104">
        <v>14</v>
      </c>
      <c r="B14" s="97" t="s">
        <v>66</v>
      </c>
      <c r="C14" s="98" t="s">
        <v>67</v>
      </c>
      <c r="D14" s="96" t="s">
        <v>15</v>
      </c>
      <c r="E14" s="214">
        <f>VLOOKUP(B14,'Mã VPP'!B16:E117,4,0)</f>
        <v>20000</v>
      </c>
      <c r="F14" s="99"/>
      <c r="G14" s="104">
        <v>2</v>
      </c>
      <c r="H14" s="148">
        <v>2</v>
      </c>
      <c r="I14" s="290">
        <f t="shared" si="0"/>
        <v>40000</v>
      </c>
    </row>
    <row r="15" spans="1:9">
      <c r="A15" s="104">
        <v>26</v>
      </c>
      <c r="B15" s="96">
        <v>9090068</v>
      </c>
      <c r="C15" s="98" t="s">
        <v>88</v>
      </c>
      <c r="D15" s="96" t="s">
        <v>23</v>
      </c>
      <c r="E15" s="214">
        <f>VLOOKUP(B15,'Mã VPP'!B28:E129,4,0)</f>
        <v>6500</v>
      </c>
      <c r="F15" s="99"/>
      <c r="G15" s="104">
        <v>1</v>
      </c>
      <c r="H15" s="148">
        <v>1</v>
      </c>
      <c r="I15" s="290">
        <f t="shared" si="0"/>
        <v>6500</v>
      </c>
    </row>
    <row r="16" spans="1:9">
      <c r="A16" s="114"/>
      <c r="B16" s="97" t="s">
        <v>95</v>
      </c>
      <c r="C16" s="100" t="s">
        <v>26</v>
      </c>
      <c r="D16" s="101" t="s">
        <v>27</v>
      </c>
      <c r="E16" s="214">
        <f>VLOOKUP(B16,'Mã VPP'!B32:E133,4,0)</f>
        <v>10000</v>
      </c>
      <c r="F16" s="99"/>
      <c r="G16" s="104">
        <v>1</v>
      </c>
      <c r="H16" s="148">
        <v>1</v>
      </c>
      <c r="I16" s="290">
        <f t="shared" si="0"/>
        <v>10000</v>
      </c>
    </row>
    <row r="17" spans="1:13">
      <c r="A17" s="114"/>
      <c r="B17" s="97" t="s">
        <v>102</v>
      </c>
      <c r="C17" s="98" t="s">
        <v>103</v>
      </c>
      <c r="D17" s="96" t="s">
        <v>101</v>
      </c>
      <c r="E17" s="214">
        <f>VLOOKUP(B17,'Mã VPP'!B36:E137,4,0)</f>
        <v>3800</v>
      </c>
      <c r="F17" s="99"/>
      <c r="G17" s="104">
        <v>1</v>
      </c>
      <c r="H17" s="148">
        <v>1</v>
      </c>
      <c r="I17" s="290">
        <f t="shared" si="0"/>
        <v>3800</v>
      </c>
    </row>
    <row r="18" spans="1:13">
      <c r="A18" s="114"/>
      <c r="B18" s="97" t="s">
        <v>109</v>
      </c>
      <c r="C18" s="100" t="s">
        <v>110</v>
      </c>
      <c r="D18" s="101" t="s">
        <v>17</v>
      </c>
      <c r="E18" s="214">
        <f>VLOOKUP(B18,'Mã VPP'!B40:E141,4,0)</f>
        <v>31000</v>
      </c>
      <c r="F18" s="99"/>
      <c r="G18" s="104">
        <v>1</v>
      </c>
      <c r="H18" s="148">
        <v>1</v>
      </c>
      <c r="I18" s="290">
        <f t="shared" si="0"/>
        <v>31000</v>
      </c>
    </row>
    <row r="19" spans="1:13">
      <c r="A19" s="114"/>
      <c r="B19" s="97" t="s">
        <v>129</v>
      </c>
      <c r="C19" s="100" t="s">
        <v>130</v>
      </c>
      <c r="D19" s="101" t="s">
        <v>128</v>
      </c>
      <c r="E19" s="214">
        <f>VLOOKUP(B19,'Mã VPP'!B50:E151,4,0)</f>
        <v>21000</v>
      </c>
      <c r="F19" s="99"/>
      <c r="G19" s="104">
        <v>2</v>
      </c>
      <c r="H19" s="148">
        <v>2</v>
      </c>
      <c r="I19" s="290">
        <f t="shared" si="0"/>
        <v>42000</v>
      </c>
    </row>
    <row r="20" spans="1:13">
      <c r="A20" s="114"/>
      <c r="B20" s="97" t="s">
        <v>131</v>
      </c>
      <c r="C20" s="100" t="s">
        <v>132</v>
      </c>
      <c r="D20" s="101" t="s">
        <v>128</v>
      </c>
      <c r="E20" s="214">
        <f>VLOOKUP(B20,'Mã VPP'!B51:E152,4,0)</f>
        <v>18500</v>
      </c>
      <c r="F20" s="99"/>
      <c r="G20" s="104">
        <v>1</v>
      </c>
      <c r="H20" s="148">
        <v>1</v>
      </c>
      <c r="I20" s="290">
        <f t="shared" si="0"/>
        <v>18500</v>
      </c>
    </row>
    <row r="21" spans="1:13">
      <c r="A21" s="114"/>
      <c r="B21" s="97" t="s">
        <v>135</v>
      </c>
      <c r="C21" s="98" t="s">
        <v>136</v>
      </c>
      <c r="D21" s="96" t="s">
        <v>137</v>
      </c>
      <c r="E21" s="214">
        <f>VLOOKUP(B21,'Mã VPP'!B53:E154,4,0)</f>
        <v>45000</v>
      </c>
      <c r="F21" s="99"/>
      <c r="G21" s="104">
        <v>1</v>
      </c>
      <c r="H21" s="148">
        <v>1</v>
      </c>
      <c r="I21" s="290">
        <f t="shared" si="0"/>
        <v>45000</v>
      </c>
    </row>
    <row r="22" spans="1:13">
      <c r="A22" s="114"/>
      <c r="B22" s="102" t="s">
        <v>145</v>
      </c>
      <c r="C22" s="98" t="s">
        <v>146</v>
      </c>
      <c r="D22" s="96" t="s">
        <v>19</v>
      </c>
      <c r="E22" s="214">
        <f>VLOOKUP(B22,'Mã VPP'!B58:E159,4,0)</f>
        <v>5000</v>
      </c>
      <c r="F22" s="99"/>
      <c r="G22" s="104">
        <v>1</v>
      </c>
      <c r="H22" s="148">
        <v>1</v>
      </c>
      <c r="I22" s="290">
        <f t="shared" si="0"/>
        <v>5000</v>
      </c>
    </row>
    <row r="23" spans="1:13">
      <c r="A23" s="114"/>
      <c r="B23" s="97" t="s">
        <v>152</v>
      </c>
      <c r="C23" s="100" t="s">
        <v>153</v>
      </c>
      <c r="D23" s="101" t="s">
        <v>19</v>
      </c>
      <c r="E23" s="214">
        <f>VLOOKUP(B23,'Mã VPP'!B62:E163,4,0)</f>
        <v>2400</v>
      </c>
      <c r="F23" s="99"/>
      <c r="G23" s="104">
        <v>1</v>
      </c>
      <c r="H23" s="148">
        <v>1</v>
      </c>
      <c r="I23" s="290">
        <f t="shared" si="0"/>
        <v>2400</v>
      </c>
    </row>
    <row r="24" spans="1:13">
      <c r="A24" s="114"/>
      <c r="B24" s="120" t="s">
        <v>242</v>
      </c>
      <c r="C24" s="121" t="s">
        <v>243</v>
      </c>
      <c r="D24" s="122" t="s">
        <v>25</v>
      </c>
      <c r="E24" s="214">
        <v>90000</v>
      </c>
      <c r="F24" s="99"/>
      <c r="G24" s="104">
        <v>1</v>
      </c>
      <c r="H24" s="148">
        <v>1</v>
      </c>
      <c r="I24" s="290">
        <f t="shared" si="0"/>
        <v>90000</v>
      </c>
    </row>
    <row r="25" spans="1:13">
      <c r="A25" s="114"/>
      <c r="B25" s="281"/>
      <c r="C25" s="281" t="s">
        <v>229</v>
      </c>
      <c r="D25" s="281"/>
      <c r="E25" s="303">
        <v>24000</v>
      </c>
      <c r="F25" s="281"/>
      <c r="G25" s="306">
        <v>1</v>
      </c>
      <c r="H25" s="310">
        <v>1</v>
      </c>
      <c r="I25" s="290">
        <f t="shared" si="0"/>
        <v>24000</v>
      </c>
    </row>
    <row r="26" spans="1:13">
      <c r="A26" s="114"/>
      <c r="B26" s="281"/>
      <c r="C26" s="281" t="s">
        <v>230</v>
      </c>
      <c r="D26" s="281"/>
      <c r="E26" s="303">
        <v>12000</v>
      </c>
      <c r="F26" s="281"/>
      <c r="G26" s="306">
        <v>2</v>
      </c>
      <c r="H26" s="310">
        <v>1</v>
      </c>
      <c r="I26" s="290">
        <f t="shared" si="0"/>
        <v>12000</v>
      </c>
    </row>
    <row r="27" spans="1:13">
      <c r="A27" s="114"/>
      <c r="B27" s="281"/>
      <c r="C27" s="281" t="s">
        <v>231</v>
      </c>
      <c r="D27" s="281"/>
      <c r="E27" s="303">
        <v>170000</v>
      </c>
      <c r="F27" s="281"/>
      <c r="G27" s="306">
        <v>1</v>
      </c>
      <c r="H27" s="310">
        <v>1</v>
      </c>
      <c r="I27" s="290">
        <f t="shared" si="0"/>
        <v>170000</v>
      </c>
    </row>
    <row r="29" spans="1:13">
      <c r="H29" s="330" t="s">
        <v>309</v>
      </c>
      <c r="I29" s="330">
        <f>SUM(I10:I27)</f>
        <v>655000</v>
      </c>
    </row>
    <row r="32" spans="1:13" ht="20.25">
      <c r="B32" s="360"/>
      <c r="C32" s="361"/>
      <c r="D32" s="361"/>
      <c r="E32" s="361"/>
      <c r="F32" s="361"/>
      <c r="G32" s="362"/>
      <c r="H32" s="363"/>
      <c r="I32" s="364"/>
      <c r="J32" s="365"/>
      <c r="K32" s="365"/>
      <c r="L32" s="365"/>
      <c r="M32" s="365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M106"/>
  <sheetViews>
    <sheetView workbookViewId="0">
      <selection activeCell="F17" sqref="F17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/>
    <col min="8" max="8" width="19.140625" style="5" customWidth="1"/>
    <col min="9" max="9" width="16" style="5" customWidth="1"/>
    <col min="10" max="16384" width="9" style="5"/>
  </cols>
  <sheetData>
    <row r="1" spans="1:13">
      <c r="A1" s="2"/>
      <c r="B1" s="2"/>
      <c r="C1" s="2"/>
      <c r="D1" s="2"/>
      <c r="E1" s="2"/>
      <c r="F1" s="2"/>
      <c r="G1" s="3"/>
      <c r="H1" s="4" t="s">
        <v>0</v>
      </c>
    </row>
    <row r="2" spans="1:13">
      <c r="A2" s="6"/>
      <c r="B2" s="7"/>
      <c r="C2" s="380" t="s">
        <v>1</v>
      </c>
      <c r="D2" s="380"/>
      <c r="E2" s="380"/>
      <c r="F2" s="380"/>
      <c r="G2" s="380"/>
      <c r="H2" s="380"/>
    </row>
    <row r="3" spans="1:13" ht="16.5" thickBot="1">
      <c r="A3" s="8"/>
      <c r="B3" s="9"/>
      <c r="C3" s="9"/>
      <c r="D3" s="9"/>
      <c r="E3" s="9"/>
      <c r="F3" s="9"/>
      <c r="G3" s="9"/>
      <c r="H3" s="9"/>
    </row>
    <row r="4" spans="1:13">
      <c r="A4" s="10"/>
      <c r="B4" s="10"/>
      <c r="C4" s="10"/>
      <c r="D4" s="10"/>
      <c r="E4" s="10"/>
      <c r="F4" s="11"/>
      <c r="G4" s="3"/>
      <c r="H4" s="2"/>
    </row>
    <row r="5" spans="1:13">
      <c r="A5" s="10"/>
      <c r="B5" s="10"/>
      <c r="C5" s="12" t="s">
        <v>2</v>
      </c>
      <c r="D5" s="13" t="s">
        <v>292</v>
      </c>
      <c r="E5" s="13"/>
      <c r="F5" s="11"/>
      <c r="G5" s="3"/>
      <c r="H5" s="2"/>
    </row>
    <row r="6" spans="1:13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13">
      <c r="A7" s="2"/>
      <c r="B7" s="2"/>
      <c r="C7" s="2"/>
      <c r="D7" s="2"/>
      <c r="E7" s="2"/>
      <c r="F7" s="2"/>
      <c r="G7" s="3"/>
      <c r="H7" s="2"/>
    </row>
    <row r="8" spans="1:13">
      <c r="A8" s="398" t="s">
        <v>6</v>
      </c>
      <c r="B8" s="398" t="s">
        <v>7</v>
      </c>
      <c r="C8" s="398" t="s">
        <v>8</v>
      </c>
      <c r="D8" s="398" t="s">
        <v>9</v>
      </c>
      <c r="E8" s="401" t="s">
        <v>303</v>
      </c>
      <c r="F8" s="400" t="s">
        <v>10</v>
      </c>
      <c r="G8" s="400"/>
      <c r="H8" s="413" t="s">
        <v>301</v>
      </c>
      <c r="I8" s="396" t="s">
        <v>272</v>
      </c>
      <c r="J8" s="183"/>
      <c r="K8" s="183"/>
      <c r="L8" s="183"/>
      <c r="M8" s="183"/>
    </row>
    <row r="9" spans="1:13">
      <c r="A9" s="399"/>
      <c r="B9" s="399"/>
      <c r="C9" s="399"/>
      <c r="D9" s="399"/>
      <c r="E9" s="399"/>
      <c r="F9" s="324" t="s">
        <v>12</v>
      </c>
      <c r="G9" s="325" t="s">
        <v>13</v>
      </c>
      <c r="H9" s="414"/>
      <c r="I9" s="397"/>
      <c r="J9" s="183"/>
      <c r="K9" s="183"/>
      <c r="L9" s="183"/>
      <c r="M9" s="183"/>
    </row>
    <row r="10" spans="1:13" s="95" customFormat="1" hidden="1">
      <c r="A10" s="59">
        <v>2</v>
      </c>
      <c r="B10" s="79" t="s">
        <v>41</v>
      </c>
      <c r="C10" s="64" t="s">
        <v>42</v>
      </c>
      <c r="D10" s="87" t="s">
        <v>33</v>
      </c>
      <c r="E10" s="133">
        <f>VLOOKUP(B10,'Mã VPP'!B4:E105,4,0)</f>
        <v>73000</v>
      </c>
      <c r="F10" s="63"/>
      <c r="G10" s="59"/>
      <c r="H10" s="104"/>
      <c r="I10" s="283">
        <f t="shared" ref="I10:I53" si="0">H10*E10</f>
        <v>0</v>
      </c>
      <c r="J10" s="184"/>
      <c r="K10" s="184"/>
      <c r="L10" s="184"/>
      <c r="M10" s="184"/>
    </row>
    <row r="11" spans="1:13" s="95" customFormat="1" hidden="1">
      <c r="A11" s="59">
        <v>3</v>
      </c>
      <c r="B11" s="79" t="s">
        <v>43</v>
      </c>
      <c r="C11" s="64" t="s">
        <v>44</v>
      </c>
      <c r="D11" s="87" t="s">
        <v>33</v>
      </c>
      <c r="E11" s="133">
        <f>VLOOKUP(B11,'Mã VPP'!B5:E106,4,0)</f>
        <v>112000</v>
      </c>
      <c r="F11" s="63"/>
      <c r="G11" s="59"/>
      <c r="H11" s="104"/>
      <c r="I11" s="283">
        <f t="shared" si="0"/>
        <v>0</v>
      </c>
      <c r="J11" s="184"/>
      <c r="K11" s="184"/>
      <c r="L11" s="184"/>
      <c r="M11" s="184"/>
    </row>
    <row r="12" spans="1:13" s="95" customFormat="1" hidden="1">
      <c r="A12" s="59">
        <v>9</v>
      </c>
      <c r="B12" s="79" t="s">
        <v>56</v>
      </c>
      <c r="C12" s="80" t="s">
        <v>20</v>
      </c>
      <c r="D12" s="82" t="s">
        <v>21</v>
      </c>
      <c r="E12" s="133">
        <f>VLOOKUP(B12,'Mã VPP'!B11:E112,4,0)</f>
        <v>14300</v>
      </c>
      <c r="F12" s="63"/>
      <c r="G12" s="59"/>
      <c r="H12" s="104"/>
      <c r="I12" s="283">
        <f t="shared" si="0"/>
        <v>0</v>
      </c>
      <c r="J12" s="184"/>
      <c r="K12" s="184"/>
      <c r="L12" s="184"/>
      <c r="M12" s="184"/>
    </row>
    <row r="13" spans="1:13" s="95" customFormat="1" hidden="1">
      <c r="A13" s="59">
        <v>10</v>
      </c>
      <c r="B13" s="79" t="s">
        <v>57</v>
      </c>
      <c r="C13" s="64" t="s">
        <v>58</v>
      </c>
      <c r="D13" s="87" t="s">
        <v>33</v>
      </c>
      <c r="E13" s="133">
        <f>VLOOKUP(B13,'Mã VPP'!B12:E113,4,0)</f>
        <v>1800</v>
      </c>
      <c r="F13" s="63"/>
      <c r="G13" s="59"/>
      <c r="H13" s="104"/>
      <c r="I13" s="283">
        <f t="shared" si="0"/>
        <v>0</v>
      </c>
      <c r="J13" s="184"/>
      <c r="K13" s="184"/>
      <c r="L13" s="184"/>
      <c r="M13" s="184"/>
    </row>
    <row r="14" spans="1:13" s="95" customFormat="1" hidden="1">
      <c r="A14" s="59">
        <v>11</v>
      </c>
      <c r="B14" s="79" t="s">
        <v>59</v>
      </c>
      <c r="C14" s="64" t="s">
        <v>32</v>
      </c>
      <c r="D14" s="87" t="s">
        <v>33</v>
      </c>
      <c r="E14" s="133">
        <f>VLOOKUP(B14,'Mã VPP'!B13:E114,4,0)</f>
        <v>3600</v>
      </c>
      <c r="F14" s="63"/>
      <c r="G14" s="59"/>
      <c r="H14" s="104"/>
      <c r="I14" s="283">
        <f t="shared" si="0"/>
        <v>0</v>
      </c>
      <c r="J14" s="184"/>
      <c r="K14" s="184"/>
      <c r="L14" s="184"/>
      <c r="M14" s="184"/>
    </row>
    <row r="15" spans="1:13" s="95" customFormat="1" hidden="1">
      <c r="A15" s="59">
        <v>12</v>
      </c>
      <c r="B15" s="79" t="s">
        <v>60</v>
      </c>
      <c r="C15" s="80" t="s">
        <v>61</v>
      </c>
      <c r="D15" s="82" t="s">
        <v>33</v>
      </c>
      <c r="E15" s="133">
        <f>VLOOKUP(B15,'Mã VPP'!B14:E115,4,0)</f>
        <v>1200</v>
      </c>
      <c r="F15" s="63"/>
      <c r="G15" s="59"/>
      <c r="H15" s="104"/>
      <c r="I15" s="283">
        <f t="shared" si="0"/>
        <v>0</v>
      </c>
      <c r="J15" s="184"/>
      <c r="K15" s="184"/>
      <c r="L15" s="184"/>
      <c r="M15" s="184"/>
    </row>
    <row r="16" spans="1:13" s="95" customFormat="1">
      <c r="A16" s="59">
        <v>13</v>
      </c>
      <c r="B16" s="79" t="s">
        <v>62</v>
      </c>
      <c r="C16" s="80" t="s">
        <v>63</v>
      </c>
      <c r="D16" s="82" t="s">
        <v>25</v>
      </c>
      <c r="E16" s="133">
        <f>VLOOKUP(B16,'Mã VPP'!B15:E116,4,0)</f>
        <v>3200</v>
      </c>
      <c r="F16" s="63"/>
      <c r="G16" s="59">
        <v>5</v>
      </c>
      <c r="H16" s="104">
        <v>5</v>
      </c>
      <c r="I16" s="283">
        <f t="shared" si="0"/>
        <v>16000</v>
      </c>
      <c r="J16" s="184"/>
      <c r="K16" s="184"/>
      <c r="L16" s="184"/>
      <c r="M16" s="184"/>
    </row>
    <row r="17" spans="1:13" s="95" customFormat="1">
      <c r="A17" s="59">
        <v>14</v>
      </c>
      <c r="B17" s="79" t="s">
        <v>64</v>
      </c>
      <c r="C17" s="64" t="s">
        <v>16</v>
      </c>
      <c r="D17" s="87" t="s">
        <v>17</v>
      </c>
      <c r="E17" s="133">
        <v>32400</v>
      </c>
      <c r="F17" s="63"/>
      <c r="G17" s="59">
        <v>2</v>
      </c>
      <c r="H17" s="104">
        <v>2</v>
      </c>
      <c r="I17" s="283">
        <f t="shared" si="0"/>
        <v>64800</v>
      </c>
      <c r="J17" s="184"/>
      <c r="K17" s="184"/>
      <c r="L17" s="184"/>
      <c r="M17" s="184"/>
    </row>
    <row r="18" spans="1:13" s="95" customFormat="1">
      <c r="A18" s="59">
        <v>15</v>
      </c>
      <c r="B18" s="79" t="s">
        <v>65</v>
      </c>
      <c r="C18" s="64" t="s">
        <v>14</v>
      </c>
      <c r="D18" s="87" t="s">
        <v>15</v>
      </c>
      <c r="E18" s="133">
        <f>VLOOKUP(B18,'Mã VPP'!B17:E118,4,0)</f>
        <v>40500</v>
      </c>
      <c r="F18" s="63"/>
      <c r="G18" s="59">
        <v>2</v>
      </c>
      <c r="H18" s="104">
        <v>2</v>
      </c>
      <c r="I18" s="283">
        <f t="shared" si="0"/>
        <v>81000</v>
      </c>
      <c r="J18" s="184"/>
      <c r="K18" s="184"/>
      <c r="L18" s="184"/>
      <c r="M18" s="184"/>
    </row>
    <row r="19" spans="1:13" s="95" customFormat="1">
      <c r="A19" s="59">
        <v>16</v>
      </c>
      <c r="B19" s="79" t="s">
        <v>66</v>
      </c>
      <c r="C19" s="64" t="s">
        <v>67</v>
      </c>
      <c r="D19" s="87" t="s">
        <v>15</v>
      </c>
      <c r="E19" s="133">
        <f>VLOOKUP(B19,'Mã VPP'!B18:E119,4,0)</f>
        <v>20000</v>
      </c>
      <c r="F19" s="63"/>
      <c r="G19" s="59">
        <v>2</v>
      </c>
      <c r="H19" s="104">
        <v>2</v>
      </c>
      <c r="I19" s="283">
        <f t="shared" si="0"/>
        <v>40000</v>
      </c>
      <c r="J19" s="184"/>
      <c r="K19" s="184"/>
      <c r="L19" s="184"/>
      <c r="M19" s="184"/>
    </row>
    <row r="20" spans="1:13" s="95" customFormat="1" hidden="1">
      <c r="A20" s="59">
        <v>17</v>
      </c>
      <c r="B20" s="79" t="s">
        <v>68</v>
      </c>
      <c r="C20" s="80" t="s">
        <v>69</v>
      </c>
      <c r="D20" s="82" t="s">
        <v>15</v>
      </c>
      <c r="E20" s="133">
        <f>VLOOKUP(B20,'Mã VPP'!B19:E120,4,0)</f>
        <v>68500</v>
      </c>
      <c r="F20" s="63"/>
      <c r="G20" s="59"/>
      <c r="H20" s="104"/>
      <c r="I20" s="283"/>
      <c r="J20" s="184"/>
      <c r="K20" s="184"/>
      <c r="L20" s="184"/>
      <c r="M20" s="184"/>
    </row>
    <row r="21" spans="1:13" s="95" customFormat="1" hidden="1">
      <c r="A21" s="59">
        <v>18</v>
      </c>
      <c r="B21" s="79" t="s">
        <v>70</v>
      </c>
      <c r="C21" s="80" t="s">
        <v>71</v>
      </c>
      <c r="D21" s="82" t="s">
        <v>72</v>
      </c>
      <c r="E21" s="133">
        <f>VLOOKUP(B21,'Mã VPP'!B20:E121,4,0)</f>
        <v>2600</v>
      </c>
      <c r="F21" s="63"/>
      <c r="G21" s="59"/>
      <c r="H21" s="104"/>
      <c r="I21" s="283"/>
      <c r="J21" s="184"/>
      <c r="K21" s="184"/>
      <c r="L21" s="184"/>
      <c r="M21" s="184"/>
    </row>
    <row r="22" spans="1:13" s="95" customFormat="1" hidden="1">
      <c r="A22" s="59">
        <v>19</v>
      </c>
      <c r="B22" s="79" t="s">
        <v>73</v>
      </c>
      <c r="C22" s="80" t="s">
        <v>74</v>
      </c>
      <c r="D22" s="82" t="s">
        <v>29</v>
      </c>
      <c r="E22" s="133">
        <f>VLOOKUP(B22,'Mã VPP'!B21:E122,4,0)</f>
        <v>8000</v>
      </c>
      <c r="F22" s="63"/>
      <c r="G22" s="59"/>
      <c r="H22" s="104"/>
      <c r="I22" s="283"/>
      <c r="J22" s="184"/>
      <c r="K22" s="184"/>
      <c r="L22" s="184"/>
      <c r="M22" s="184"/>
    </row>
    <row r="23" spans="1:13" s="95" customFormat="1" hidden="1">
      <c r="A23" s="59">
        <v>20</v>
      </c>
      <c r="B23" s="79" t="s">
        <v>75</v>
      </c>
      <c r="C23" s="80" t="s">
        <v>76</v>
      </c>
      <c r="D23" s="82" t="s">
        <v>29</v>
      </c>
      <c r="E23" s="133">
        <f>VLOOKUP(B23,'Mã VPP'!B22:E123,4,0)</f>
        <v>7000</v>
      </c>
      <c r="F23" s="63"/>
      <c r="G23" s="59"/>
      <c r="H23" s="104"/>
      <c r="I23" s="283"/>
      <c r="J23" s="184"/>
      <c r="K23" s="184"/>
      <c r="L23" s="184"/>
      <c r="M23" s="184"/>
    </row>
    <row r="24" spans="1:13" s="95" customFormat="1" hidden="1">
      <c r="A24" s="59">
        <v>21</v>
      </c>
      <c r="B24" s="79" t="s">
        <v>77</v>
      </c>
      <c r="C24" s="80" t="s">
        <v>78</v>
      </c>
      <c r="D24" s="82" t="s">
        <v>29</v>
      </c>
      <c r="E24" s="133">
        <f>VLOOKUP(B24,'Mã VPP'!B23:E124,4,0)</f>
        <v>8500</v>
      </c>
      <c r="F24" s="63"/>
      <c r="G24" s="59"/>
      <c r="H24" s="104"/>
      <c r="I24" s="283"/>
      <c r="J24" s="184"/>
      <c r="K24" s="184"/>
      <c r="L24" s="184"/>
      <c r="M24" s="184"/>
    </row>
    <row r="25" spans="1:13" s="95" customFormat="1" hidden="1">
      <c r="A25" s="59">
        <v>22</v>
      </c>
      <c r="B25" s="79" t="s">
        <v>79</v>
      </c>
      <c r="C25" s="80" t="s">
        <v>80</v>
      </c>
      <c r="D25" s="87" t="s">
        <v>29</v>
      </c>
      <c r="E25" s="133">
        <f>VLOOKUP(B25,'Mã VPP'!B24:E125,4,0)</f>
        <v>55000</v>
      </c>
      <c r="F25" s="63"/>
      <c r="G25" s="59"/>
      <c r="H25" s="104"/>
      <c r="I25" s="283"/>
      <c r="J25" s="184"/>
      <c r="K25" s="184"/>
      <c r="L25" s="184"/>
      <c r="M25" s="184"/>
    </row>
    <row r="26" spans="1:13" s="95" customFormat="1" hidden="1">
      <c r="A26" s="59">
        <v>23</v>
      </c>
      <c r="B26" s="79" t="s">
        <v>81</v>
      </c>
      <c r="C26" s="84" t="s">
        <v>82</v>
      </c>
      <c r="D26" s="87" t="s">
        <v>25</v>
      </c>
      <c r="E26" s="133">
        <f>VLOOKUP(B26,'Mã VPP'!B25:E126,4,0)</f>
        <v>2400</v>
      </c>
      <c r="F26" s="63"/>
      <c r="G26" s="59"/>
      <c r="H26" s="104"/>
      <c r="I26" s="283"/>
      <c r="J26" s="184"/>
      <c r="K26" s="184"/>
      <c r="L26" s="184"/>
      <c r="M26" s="184"/>
    </row>
    <row r="27" spans="1:13" s="95" customFormat="1" hidden="1">
      <c r="A27" s="59">
        <v>24</v>
      </c>
      <c r="B27" s="79" t="s">
        <v>83</v>
      </c>
      <c r="C27" s="80" t="s">
        <v>24</v>
      </c>
      <c r="D27" s="82" t="s">
        <v>25</v>
      </c>
      <c r="E27" s="133">
        <f>VLOOKUP(B27,'Mã VPP'!B26:E127,4,0)</f>
        <v>2300</v>
      </c>
      <c r="F27" s="63"/>
      <c r="G27" s="59"/>
      <c r="H27" s="104"/>
      <c r="I27" s="283"/>
      <c r="J27" s="184"/>
      <c r="K27" s="184"/>
      <c r="L27" s="184"/>
      <c r="M27" s="184"/>
    </row>
    <row r="28" spans="1:13" s="95" customFormat="1" hidden="1">
      <c r="A28" s="59">
        <v>25</v>
      </c>
      <c r="B28" s="81" t="s">
        <v>84</v>
      </c>
      <c r="C28" s="64" t="s">
        <v>30</v>
      </c>
      <c r="D28" s="87" t="s">
        <v>25</v>
      </c>
      <c r="E28" s="133">
        <f>VLOOKUP(B28,'Mã VPP'!B27:E128,4,0)</f>
        <v>1600</v>
      </c>
      <c r="F28" s="63"/>
      <c r="G28" s="59"/>
      <c r="H28" s="104"/>
      <c r="I28" s="283"/>
      <c r="J28" s="184"/>
      <c r="K28" s="184"/>
      <c r="L28" s="184"/>
      <c r="M28" s="184"/>
    </row>
    <row r="29" spans="1:13" s="95" customFormat="1" hidden="1">
      <c r="A29" s="59">
        <v>26</v>
      </c>
      <c r="B29" s="79" t="s">
        <v>85</v>
      </c>
      <c r="C29" s="64" t="s">
        <v>28</v>
      </c>
      <c r="D29" s="87" t="s">
        <v>29</v>
      </c>
      <c r="E29" s="133">
        <f>VLOOKUP(B29,'Mã VPP'!B28:E129,4,0)</f>
        <v>32000</v>
      </c>
      <c r="F29" s="63"/>
      <c r="G29" s="59"/>
      <c r="H29" s="104"/>
      <c r="I29" s="283"/>
      <c r="J29" s="184"/>
      <c r="K29" s="184"/>
      <c r="L29" s="184"/>
      <c r="M29" s="184"/>
    </row>
    <row r="30" spans="1:13" s="95" customFormat="1" hidden="1">
      <c r="A30" s="59">
        <v>27</v>
      </c>
      <c r="B30" s="79" t="s">
        <v>86</v>
      </c>
      <c r="C30" s="64" t="s">
        <v>87</v>
      </c>
      <c r="D30" s="87" t="s">
        <v>23</v>
      </c>
      <c r="E30" s="133">
        <f>VLOOKUP(B30,'Mã VPP'!B29:E130,4,0)</f>
        <v>5000</v>
      </c>
      <c r="F30" s="63"/>
      <c r="G30" s="59"/>
      <c r="H30" s="104"/>
      <c r="I30" s="283"/>
      <c r="J30" s="184"/>
      <c r="K30" s="184"/>
      <c r="L30" s="184"/>
      <c r="M30" s="184"/>
    </row>
    <row r="31" spans="1:13" s="95" customFormat="1" hidden="1">
      <c r="A31" s="59">
        <v>28</v>
      </c>
      <c r="B31" s="87">
        <v>9090068</v>
      </c>
      <c r="C31" s="64" t="s">
        <v>88</v>
      </c>
      <c r="D31" s="87" t="s">
        <v>23</v>
      </c>
      <c r="E31" s="133">
        <f>VLOOKUP(B31,'Mã VPP'!B30:E131,4,0)</f>
        <v>6500</v>
      </c>
      <c r="F31" s="63"/>
      <c r="G31" s="59"/>
      <c r="H31" s="104"/>
      <c r="I31" s="283"/>
      <c r="J31" s="184"/>
      <c r="K31" s="184"/>
      <c r="L31" s="184"/>
      <c r="M31" s="184"/>
    </row>
    <row r="32" spans="1:13" s="95" customFormat="1">
      <c r="A32" s="59">
        <v>29</v>
      </c>
      <c r="B32" s="79" t="s">
        <v>89</v>
      </c>
      <c r="C32" s="80" t="s">
        <v>90</v>
      </c>
      <c r="D32" s="82" t="s">
        <v>23</v>
      </c>
      <c r="E32" s="133">
        <f>VLOOKUP(B32,'Mã VPP'!B31:E132,4,0)</f>
        <v>14500</v>
      </c>
      <c r="F32" s="63"/>
      <c r="G32" s="59">
        <v>1</v>
      </c>
      <c r="H32" s="104">
        <v>1</v>
      </c>
      <c r="I32" s="283">
        <f t="shared" si="0"/>
        <v>14500</v>
      </c>
      <c r="J32" s="184"/>
      <c r="K32" s="184"/>
      <c r="L32" s="184"/>
      <c r="M32" s="184"/>
    </row>
    <row r="33" spans="1:13" s="95" customFormat="1" hidden="1">
      <c r="A33" s="59">
        <v>30</v>
      </c>
      <c r="B33" s="79" t="s">
        <v>91</v>
      </c>
      <c r="C33" s="64" t="s">
        <v>92</v>
      </c>
      <c r="D33" s="87" t="s">
        <v>23</v>
      </c>
      <c r="E33" s="133">
        <f>VLOOKUP(B33,'Mã VPP'!B32:E133,4,0)</f>
        <v>5100</v>
      </c>
      <c r="F33" s="63"/>
      <c r="G33" s="59"/>
      <c r="H33" s="104"/>
      <c r="I33" s="283"/>
      <c r="J33" s="184"/>
      <c r="K33" s="184"/>
      <c r="L33" s="184"/>
      <c r="M33" s="184"/>
    </row>
    <row r="34" spans="1:13" s="95" customFormat="1" hidden="1">
      <c r="A34" s="59">
        <v>31</v>
      </c>
      <c r="B34" s="79" t="s">
        <v>93</v>
      </c>
      <c r="C34" s="64" t="s">
        <v>94</v>
      </c>
      <c r="D34" s="87" t="s">
        <v>23</v>
      </c>
      <c r="E34" s="133">
        <f>VLOOKUP(B34,'Mã VPP'!B33:E134,4,0)</f>
        <v>2600</v>
      </c>
      <c r="F34" s="63"/>
      <c r="G34" s="59"/>
      <c r="H34" s="104"/>
      <c r="I34" s="283"/>
      <c r="J34" s="184"/>
      <c r="K34" s="184"/>
      <c r="L34" s="184"/>
      <c r="M34" s="184"/>
    </row>
    <row r="35" spans="1:13" s="95" customFormat="1" hidden="1">
      <c r="A35" s="59">
        <v>32</v>
      </c>
      <c r="B35" s="79" t="s">
        <v>95</v>
      </c>
      <c r="C35" s="80" t="s">
        <v>26</v>
      </c>
      <c r="D35" s="82" t="s">
        <v>27</v>
      </c>
      <c r="E35" s="133">
        <f>VLOOKUP(B35,'Mã VPP'!B34:E135,4,0)</f>
        <v>10000</v>
      </c>
      <c r="F35" s="63"/>
      <c r="G35" s="59"/>
      <c r="H35" s="104"/>
      <c r="I35" s="283"/>
      <c r="J35" s="184"/>
      <c r="K35" s="184"/>
      <c r="L35" s="184"/>
      <c r="M35" s="184"/>
    </row>
    <row r="36" spans="1:13" s="95" customFormat="1" hidden="1">
      <c r="A36" s="59">
        <v>34</v>
      </c>
      <c r="B36" s="79" t="s">
        <v>97</v>
      </c>
      <c r="C36" s="80" t="s">
        <v>98</v>
      </c>
      <c r="D36" s="82" t="s">
        <v>23</v>
      </c>
      <c r="E36" s="133">
        <f>VLOOKUP(B36,'Mã VPP'!B36:E137,4,0)</f>
        <v>2000</v>
      </c>
      <c r="F36" s="63"/>
      <c r="G36" s="59"/>
      <c r="H36" s="104"/>
      <c r="I36" s="283"/>
      <c r="J36" s="184"/>
      <c r="K36" s="184"/>
      <c r="L36" s="184"/>
      <c r="M36" s="184"/>
    </row>
    <row r="37" spans="1:13" s="95" customFormat="1" hidden="1">
      <c r="A37" s="59">
        <v>35</v>
      </c>
      <c r="B37" s="79" t="s">
        <v>99</v>
      </c>
      <c r="C37" s="64" t="s">
        <v>100</v>
      </c>
      <c r="D37" s="87" t="s">
        <v>101</v>
      </c>
      <c r="E37" s="133">
        <f>VLOOKUP(B37,'Mã VPP'!B37:E138,4,0)</f>
        <v>36000</v>
      </c>
      <c r="F37" s="63"/>
      <c r="G37" s="59"/>
      <c r="H37" s="104"/>
      <c r="I37" s="283"/>
      <c r="J37" s="184"/>
      <c r="K37" s="184"/>
      <c r="L37" s="184"/>
      <c r="M37" s="184"/>
    </row>
    <row r="38" spans="1:13" s="95" customFormat="1" hidden="1">
      <c r="A38" s="59">
        <v>36</v>
      </c>
      <c r="B38" s="79" t="s">
        <v>102</v>
      </c>
      <c r="C38" s="64" t="s">
        <v>103</v>
      </c>
      <c r="D38" s="87" t="s">
        <v>101</v>
      </c>
      <c r="E38" s="133">
        <f>VLOOKUP(B38,'Mã VPP'!B38:E139,4,0)</f>
        <v>3800</v>
      </c>
      <c r="F38" s="63"/>
      <c r="G38" s="59"/>
      <c r="H38" s="104"/>
      <c r="I38" s="283"/>
      <c r="J38" s="184"/>
      <c r="K38" s="184"/>
      <c r="L38" s="184"/>
      <c r="M38" s="184"/>
    </row>
    <row r="39" spans="1:13" s="95" customFormat="1" hidden="1">
      <c r="A39" s="59">
        <v>37</v>
      </c>
      <c r="B39" s="79" t="s">
        <v>104</v>
      </c>
      <c r="C39" s="64" t="s">
        <v>105</v>
      </c>
      <c r="D39" s="87" t="s">
        <v>25</v>
      </c>
      <c r="E39" s="133">
        <f>VLOOKUP(B39,'Mã VPP'!B39:E140,4,0)</f>
        <v>28500</v>
      </c>
      <c r="F39" s="63"/>
      <c r="G39" s="59"/>
      <c r="H39" s="104"/>
      <c r="I39" s="283"/>
      <c r="J39" s="184"/>
      <c r="K39" s="184"/>
      <c r="L39" s="184"/>
      <c r="M39" s="184"/>
    </row>
    <row r="40" spans="1:13" s="95" customFormat="1" hidden="1">
      <c r="A40" s="59">
        <v>38</v>
      </c>
      <c r="B40" s="79" t="s">
        <v>106</v>
      </c>
      <c r="C40" s="64" t="s">
        <v>38</v>
      </c>
      <c r="D40" s="87" t="s">
        <v>25</v>
      </c>
      <c r="E40" s="133">
        <f>VLOOKUP(B40,'Mã VPP'!B40:E141,4,0)</f>
        <v>28500</v>
      </c>
      <c r="F40" s="63"/>
      <c r="G40" s="59"/>
      <c r="H40" s="104"/>
      <c r="I40" s="283"/>
      <c r="J40" s="184"/>
      <c r="K40" s="184"/>
      <c r="L40" s="184"/>
      <c r="M40" s="184"/>
    </row>
    <row r="41" spans="1:13" s="95" customFormat="1" hidden="1">
      <c r="A41" s="59">
        <v>39</v>
      </c>
      <c r="B41" s="79" t="s">
        <v>107</v>
      </c>
      <c r="C41" s="64" t="s">
        <v>108</v>
      </c>
      <c r="D41" s="87" t="s">
        <v>29</v>
      </c>
      <c r="E41" s="133">
        <f>VLOOKUP(B41,'Mã VPP'!B41:E142,4,0)</f>
        <v>23000</v>
      </c>
      <c r="F41" s="63"/>
      <c r="G41" s="59"/>
      <c r="H41" s="104"/>
      <c r="I41" s="283"/>
      <c r="J41" s="184"/>
      <c r="K41" s="184"/>
      <c r="L41" s="184"/>
      <c r="M41" s="184"/>
    </row>
    <row r="42" spans="1:13" s="95" customFormat="1">
      <c r="A42" s="59">
        <v>40</v>
      </c>
      <c r="B42" s="79" t="s">
        <v>109</v>
      </c>
      <c r="C42" s="80" t="s">
        <v>110</v>
      </c>
      <c r="D42" s="82" t="s">
        <v>17</v>
      </c>
      <c r="E42" s="133">
        <f>VLOOKUP(B42,'Mã VPP'!B42:E143,4,0)</f>
        <v>31000</v>
      </c>
      <c r="F42" s="63"/>
      <c r="G42" s="59">
        <v>2</v>
      </c>
      <c r="H42" s="104">
        <v>2</v>
      </c>
      <c r="I42" s="283">
        <f t="shared" si="0"/>
        <v>62000</v>
      </c>
      <c r="J42" s="184"/>
      <c r="K42" s="184"/>
      <c r="L42" s="184"/>
      <c r="M42" s="184"/>
    </row>
    <row r="43" spans="1:13" s="95" customFormat="1">
      <c r="A43" s="59">
        <v>41</v>
      </c>
      <c r="B43" s="79" t="s">
        <v>111</v>
      </c>
      <c r="C43" s="80" t="s">
        <v>112</v>
      </c>
      <c r="D43" s="82" t="s">
        <v>25</v>
      </c>
      <c r="E43" s="133">
        <f>VLOOKUP(B43,'Mã VPP'!B43:E144,4,0)</f>
        <v>17000</v>
      </c>
      <c r="F43" s="63"/>
      <c r="G43" s="59">
        <v>1</v>
      </c>
      <c r="H43" s="104">
        <v>1</v>
      </c>
      <c r="I43" s="283">
        <f t="shared" si="0"/>
        <v>17000</v>
      </c>
      <c r="J43" s="184"/>
      <c r="K43" s="184"/>
      <c r="L43" s="184"/>
      <c r="M43" s="184"/>
    </row>
    <row r="44" spans="1:13" s="95" customFormat="1" hidden="1">
      <c r="A44" s="59">
        <v>42</v>
      </c>
      <c r="B44" s="82">
        <v>9090053</v>
      </c>
      <c r="C44" s="80" t="s">
        <v>113</v>
      </c>
      <c r="D44" s="82" t="s">
        <v>25</v>
      </c>
      <c r="E44" s="133">
        <f>VLOOKUP(B44,'Mã VPP'!B44:E145,4,0)</f>
        <v>147000</v>
      </c>
      <c r="F44" s="63"/>
      <c r="G44" s="59"/>
      <c r="H44" s="104"/>
      <c r="I44" s="283"/>
      <c r="J44" s="184"/>
      <c r="K44" s="184"/>
      <c r="L44" s="184"/>
      <c r="M44" s="184"/>
    </row>
    <row r="45" spans="1:13" s="95" customFormat="1" hidden="1">
      <c r="A45" s="59">
        <v>43</v>
      </c>
      <c r="B45" s="83" t="s">
        <v>114</v>
      </c>
      <c r="C45" s="84" t="s">
        <v>115</v>
      </c>
      <c r="D45" s="82" t="s">
        <v>25</v>
      </c>
      <c r="E45" s="133">
        <f>VLOOKUP(B45,'Mã VPP'!B45:E146,4,0)</f>
        <v>91000</v>
      </c>
      <c r="F45" s="63"/>
      <c r="G45" s="59"/>
      <c r="H45" s="104"/>
      <c r="I45" s="283"/>
      <c r="J45" s="184"/>
      <c r="K45" s="184"/>
      <c r="L45" s="184"/>
      <c r="M45" s="184"/>
    </row>
    <row r="46" spans="1:13" s="95" customFormat="1" hidden="1">
      <c r="A46" s="59">
        <v>44</v>
      </c>
      <c r="B46" s="79" t="s">
        <v>116</v>
      </c>
      <c r="C46" s="80" t="s">
        <v>117</v>
      </c>
      <c r="D46" s="82" t="s">
        <v>25</v>
      </c>
      <c r="E46" s="133">
        <f>VLOOKUP(B46,'Mã VPP'!B46:E147,4,0)</f>
        <v>18000</v>
      </c>
      <c r="F46" s="63"/>
      <c r="G46" s="59"/>
      <c r="H46" s="104"/>
      <c r="I46" s="283"/>
      <c r="J46" s="184"/>
      <c r="K46" s="184"/>
      <c r="L46" s="184"/>
      <c r="M46" s="184"/>
    </row>
    <row r="47" spans="1:13" s="95" customFormat="1" hidden="1">
      <c r="A47" s="59">
        <v>45</v>
      </c>
      <c r="B47" s="79" t="s">
        <v>118</v>
      </c>
      <c r="C47" s="85" t="s">
        <v>119</v>
      </c>
      <c r="D47" s="66" t="s">
        <v>23</v>
      </c>
      <c r="E47" s="133">
        <f>VLOOKUP(B47,'Mã VPP'!B47:E148,4,0)</f>
        <v>14000</v>
      </c>
      <c r="F47" s="63"/>
      <c r="G47" s="59"/>
      <c r="H47" s="104"/>
      <c r="I47" s="283"/>
      <c r="J47" s="184"/>
      <c r="K47" s="184"/>
      <c r="L47" s="184"/>
      <c r="M47" s="184"/>
    </row>
    <row r="48" spans="1:13" s="95" customFormat="1" hidden="1">
      <c r="A48" s="59">
        <v>46</v>
      </c>
      <c r="B48" s="79" t="s">
        <v>120</v>
      </c>
      <c r="C48" s="80" t="s">
        <v>121</v>
      </c>
      <c r="D48" s="82" t="s">
        <v>27</v>
      </c>
      <c r="E48" s="133">
        <f>VLOOKUP(B48,'Mã VPP'!B48:E149,4,0)</f>
        <v>180000</v>
      </c>
      <c r="F48" s="63"/>
      <c r="G48" s="59"/>
      <c r="H48" s="104"/>
      <c r="I48" s="283"/>
      <c r="J48" s="184"/>
      <c r="K48" s="184"/>
      <c r="L48" s="184"/>
      <c r="M48" s="184"/>
    </row>
    <row r="49" spans="1:13" s="95" customFormat="1" hidden="1">
      <c r="A49" s="59">
        <v>47</v>
      </c>
      <c r="B49" s="79" t="s">
        <v>122</v>
      </c>
      <c r="C49" s="80" t="s">
        <v>123</v>
      </c>
      <c r="D49" s="82" t="s">
        <v>23</v>
      </c>
      <c r="E49" s="133">
        <f>VLOOKUP(B49,'Mã VPP'!B49:E150,4,0)</f>
        <v>23000</v>
      </c>
      <c r="F49" s="63"/>
      <c r="G49" s="59"/>
      <c r="H49" s="104"/>
      <c r="I49" s="283"/>
      <c r="J49" s="184"/>
      <c r="K49" s="184"/>
      <c r="L49" s="184"/>
      <c r="M49" s="184"/>
    </row>
    <row r="50" spans="1:13" s="95" customFormat="1" hidden="1">
      <c r="A50" s="59">
        <v>48</v>
      </c>
      <c r="B50" s="79" t="s">
        <v>124</v>
      </c>
      <c r="C50" s="80" t="s">
        <v>125</v>
      </c>
      <c r="D50" s="82" t="s">
        <v>23</v>
      </c>
      <c r="E50" s="133">
        <f>VLOOKUP(B50,'Mã VPP'!B50:E151,4,0)</f>
        <v>14000</v>
      </c>
      <c r="F50" s="63"/>
      <c r="G50" s="59"/>
      <c r="H50" s="104"/>
      <c r="I50" s="283"/>
      <c r="J50" s="184"/>
      <c r="K50" s="184"/>
      <c r="L50" s="184"/>
      <c r="M50" s="184"/>
    </row>
    <row r="51" spans="1:13" s="95" customFormat="1">
      <c r="A51" s="59">
        <v>49</v>
      </c>
      <c r="B51" s="79" t="s">
        <v>126</v>
      </c>
      <c r="C51" s="80" t="s">
        <v>127</v>
      </c>
      <c r="D51" s="82" t="s">
        <v>128</v>
      </c>
      <c r="E51" s="133">
        <f>VLOOKUP(B51,'Mã VPP'!B51:E152,4,0)</f>
        <v>24500</v>
      </c>
      <c r="F51" s="63"/>
      <c r="G51" s="59">
        <v>2</v>
      </c>
      <c r="H51" s="104">
        <v>2</v>
      </c>
      <c r="I51" s="283">
        <f t="shared" si="0"/>
        <v>49000</v>
      </c>
      <c r="J51" s="184"/>
      <c r="K51" s="184"/>
      <c r="L51" s="184"/>
      <c r="M51" s="184"/>
    </row>
    <row r="52" spans="1:13" s="95" customFormat="1" hidden="1">
      <c r="A52" s="59">
        <v>50</v>
      </c>
      <c r="B52" s="79" t="s">
        <v>129</v>
      </c>
      <c r="C52" s="80" t="s">
        <v>130</v>
      </c>
      <c r="D52" s="82" t="s">
        <v>128</v>
      </c>
      <c r="E52" s="133">
        <f>VLOOKUP(B52,'Mã VPP'!B52:E153,4,0)</f>
        <v>21000</v>
      </c>
      <c r="F52" s="63"/>
      <c r="G52" s="59"/>
      <c r="H52" s="104"/>
      <c r="I52" s="283"/>
      <c r="J52" s="184"/>
      <c r="K52" s="184"/>
      <c r="L52" s="184"/>
      <c r="M52" s="184"/>
    </row>
    <row r="53" spans="1:13" s="95" customFormat="1">
      <c r="A53" s="59">
        <v>51</v>
      </c>
      <c r="B53" s="79" t="s">
        <v>131</v>
      </c>
      <c r="C53" s="80" t="s">
        <v>132</v>
      </c>
      <c r="D53" s="82" t="s">
        <v>128</v>
      </c>
      <c r="E53" s="133">
        <f>VLOOKUP(B53,'Mã VPP'!B53:E154,4,0)</f>
        <v>18500</v>
      </c>
      <c r="F53" s="105"/>
      <c r="G53" s="59">
        <v>1</v>
      </c>
      <c r="H53" s="104">
        <v>1</v>
      </c>
      <c r="I53" s="283">
        <f t="shared" si="0"/>
        <v>18500</v>
      </c>
      <c r="J53" s="184"/>
      <c r="K53" s="184"/>
      <c r="L53" s="184"/>
      <c r="M53" s="184"/>
    </row>
    <row r="54" spans="1:13" s="95" customFormat="1" hidden="1">
      <c r="A54" s="59">
        <v>52</v>
      </c>
      <c r="B54" s="81" t="s">
        <v>133</v>
      </c>
      <c r="C54" s="64" t="s">
        <v>134</v>
      </c>
      <c r="D54" s="82" t="s">
        <v>128</v>
      </c>
      <c r="E54" s="133">
        <f>VLOOKUP(B54,'Mã VPP'!B54:E155,4,0)</f>
        <v>28500</v>
      </c>
      <c r="F54" s="63"/>
      <c r="G54" s="59"/>
      <c r="H54" s="104"/>
      <c r="I54" s="283"/>
      <c r="J54" s="184"/>
      <c r="K54" s="184"/>
      <c r="L54" s="184"/>
      <c r="M54" s="184"/>
    </row>
    <row r="55" spans="1:13" s="95" customFormat="1" hidden="1">
      <c r="A55" s="59">
        <v>53</v>
      </c>
      <c r="B55" s="79" t="s">
        <v>135</v>
      </c>
      <c r="C55" s="64" t="s">
        <v>136</v>
      </c>
      <c r="D55" s="87" t="s">
        <v>137</v>
      </c>
      <c r="E55" s="133">
        <f>VLOOKUP(B55,'Mã VPP'!B55:E156,4,0)</f>
        <v>45000</v>
      </c>
      <c r="F55" s="63"/>
      <c r="G55" s="59"/>
      <c r="H55" s="104"/>
      <c r="I55" s="283"/>
      <c r="J55" s="184"/>
      <c r="K55" s="184"/>
      <c r="L55" s="184"/>
      <c r="M55" s="184"/>
    </row>
    <row r="56" spans="1:13" s="95" customFormat="1" hidden="1">
      <c r="A56" s="59">
        <v>54</v>
      </c>
      <c r="B56" s="79" t="s">
        <v>138</v>
      </c>
      <c r="C56" s="64" t="s">
        <v>139</v>
      </c>
      <c r="D56" s="87" t="s">
        <v>128</v>
      </c>
      <c r="E56" s="133">
        <f>VLOOKUP(B56,'Mã VPP'!B56:E157,4,0)</f>
        <v>42000</v>
      </c>
      <c r="F56" s="63"/>
      <c r="G56" s="59"/>
      <c r="H56" s="104"/>
      <c r="I56" s="283"/>
      <c r="J56" s="184"/>
      <c r="K56" s="184"/>
      <c r="L56" s="184"/>
      <c r="M56" s="184"/>
    </row>
    <row r="57" spans="1:13" s="95" customFormat="1" hidden="1">
      <c r="A57" s="59">
        <v>55</v>
      </c>
      <c r="B57" s="87">
        <v>9090069</v>
      </c>
      <c r="C57" s="64" t="s">
        <v>140</v>
      </c>
      <c r="D57" s="87" t="s">
        <v>128</v>
      </c>
      <c r="E57" s="133">
        <f>VLOOKUP(B57,'Mã VPP'!B57:E158,4,0)</f>
        <v>52000</v>
      </c>
      <c r="F57" s="63"/>
      <c r="G57" s="59"/>
      <c r="H57" s="104"/>
      <c r="I57" s="283"/>
      <c r="J57" s="184"/>
      <c r="K57" s="184"/>
      <c r="L57" s="184"/>
      <c r="M57" s="184"/>
    </row>
    <row r="58" spans="1:13" s="95" customFormat="1" hidden="1">
      <c r="A58" s="59">
        <v>56</v>
      </c>
      <c r="B58" s="79" t="s">
        <v>141</v>
      </c>
      <c r="C58" s="86" t="s">
        <v>142</v>
      </c>
      <c r="D58" s="87" t="s">
        <v>128</v>
      </c>
      <c r="E58" s="133">
        <f>VLOOKUP(B58,'Mã VPP'!B58:E159,4,0)</f>
        <v>35000</v>
      </c>
      <c r="F58" s="63"/>
      <c r="G58" s="59"/>
      <c r="H58" s="104"/>
      <c r="I58" s="283"/>
      <c r="J58" s="184"/>
      <c r="K58" s="184"/>
      <c r="L58" s="184"/>
      <c r="M58" s="184"/>
    </row>
    <row r="59" spans="1:13" s="142" customFormat="1" hidden="1">
      <c r="A59" s="43">
        <v>57</v>
      </c>
      <c r="B59" s="140" t="s">
        <v>143</v>
      </c>
      <c r="C59" s="128" t="s">
        <v>144</v>
      </c>
      <c r="D59" s="141" t="s">
        <v>25</v>
      </c>
      <c r="E59" s="133">
        <f>VLOOKUP(B59,'Mã VPP'!B59:E160,4,0)</f>
        <v>16000</v>
      </c>
      <c r="F59" s="56"/>
      <c r="G59" s="43"/>
      <c r="H59" s="185"/>
      <c r="I59" s="283"/>
      <c r="J59" s="158"/>
      <c r="K59" s="158"/>
      <c r="L59" s="158"/>
      <c r="M59" s="158"/>
    </row>
    <row r="60" spans="1:13" s="95" customFormat="1" hidden="1">
      <c r="A60" s="59">
        <v>58</v>
      </c>
      <c r="B60" s="81" t="s">
        <v>145</v>
      </c>
      <c r="C60" s="64" t="s">
        <v>146</v>
      </c>
      <c r="D60" s="87" t="s">
        <v>19</v>
      </c>
      <c r="E60" s="133">
        <f>VLOOKUP(B60,'Mã VPP'!B60:E161,4,0)</f>
        <v>5000</v>
      </c>
      <c r="F60" s="63"/>
      <c r="G60" s="59"/>
      <c r="H60" s="104"/>
      <c r="I60" s="283"/>
      <c r="J60" s="184"/>
      <c r="K60" s="184"/>
      <c r="L60" s="184"/>
      <c r="M60" s="184"/>
    </row>
    <row r="61" spans="1:13" s="95" customFormat="1" hidden="1">
      <c r="A61" s="59">
        <v>59</v>
      </c>
      <c r="B61" s="81" t="s">
        <v>147</v>
      </c>
      <c r="C61" s="64" t="s">
        <v>148</v>
      </c>
      <c r="D61" s="87" t="s">
        <v>19</v>
      </c>
      <c r="E61" s="133">
        <f>VLOOKUP(B61,'Mã VPP'!B61:E162,4,0)</f>
        <v>7000</v>
      </c>
      <c r="F61" s="63"/>
      <c r="G61" s="59"/>
      <c r="H61" s="104"/>
      <c r="I61" s="283"/>
      <c r="J61" s="184"/>
      <c r="K61" s="184"/>
      <c r="L61" s="184"/>
      <c r="M61" s="184"/>
    </row>
    <row r="62" spans="1:13" s="95" customFormat="1" hidden="1">
      <c r="A62" s="59">
        <v>60</v>
      </c>
      <c r="B62" s="79" t="s">
        <v>149</v>
      </c>
      <c r="C62" s="64" t="s">
        <v>150</v>
      </c>
      <c r="D62" s="87" t="s">
        <v>25</v>
      </c>
      <c r="E62" s="133">
        <f>VLOOKUP(B62,'Mã VPP'!B62:E163,4,0)</f>
        <v>23000</v>
      </c>
      <c r="F62" s="63"/>
      <c r="G62" s="59"/>
      <c r="H62" s="104"/>
      <c r="I62" s="283"/>
      <c r="J62" s="184"/>
      <c r="K62" s="184"/>
      <c r="L62" s="184"/>
      <c r="M62" s="184"/>
    </row>
    <row r="63" spans="1:13" s="95" customFormat="1" hidden="1">
      <c r="A63" s="59">
        <v>61</v>
      </c>
      <c r="B63" s="79" t="s">
        <v>151</v>
      </c>
      <c r="C63" s="64" t="s">
        <v>18</v>
      </c>
      <c r="D63" s="87" t="s">
        <v>19</v>
      </c>
      <c r="E63" s="133">
        <f>VLOOKUP(B63,'Mã VPP'!B63:E164,4,0)</f>
        <v>2700</v>
      </c>
      <c r="F63" s="63"/>
      <c r="G63" s="59"/>
      <c r="H63" s="104"/>
      <c r="I63" s="283"/>
      <c r="J63" s="184"/>
      <c r="K63" s="184"/>
      <c r="L63" s="184"/>
      <c r="M63" s="184"/>
    </row>
    <row r="64" spans="1:13" s="95" customFormat="1" hidden="1">
      <c r="A64" s="59">
        <v>62</v>
      </c>
      <c r="B64" s="79" t="s">
        <v>152</v>
      </c>
      <c r="C64" s="80" t="s">
        <v>153</v>
      </c>
      <c r="D64" s="82" t="s">
        <v>19</v>
      </c>
      <c r="E64" s="133">
        <f>VLOOKUP(B64,'Mã VPP'!B64:E165,4,0)</f>
        <v>2400</v>
      </c>
      <c r="F64" s="63"/>
      <c r="G64" s="59"/>
      <c r="H64" s="104"/>
      <c r="I64" s="283"/>
      <c r="J64" s="184"/>
      <c r="K64" s="184"/>
      <c r="L64" s="184"/>
      <c r="M64" s="184"/>
    </row>
    <row r="65" spans="1:13" s="95" customFormat="1" hidden="1">
      <c r="A65" s="59">
        <v>63</v>
      </c>
      <c r="B65" s="79" t="s">
        <v>154</v>
      </c>
      <c r="C65" s="64" t="s">
        <v>155</v>
      </c>
      <c r="D65" s="87" t="s">
        <v>19</v>
      </c>
      <c r="E65" s="133">
        <f>VLOOKUP(B65,'Mã VPP'!B65:E166,4,0)</f>
        <v>25000</v>
      </c>
      <c r="F65" s="63"/>
      <c r="G65" s="59"/>
      <c r="H65" s="104"/>
      <c r="I65" s="283"/>
      <c r="J65" s="184"/>
      <c r="K65" s="184"/>
      <c r="L65" s="184"/>
      <c r="M65" s="184"/>
    </row>
    <row r="66" spans="1:13" s="95" customFormat="1" hidden="1">
      <c r="A66" s="59">
        <v>64</v>
      </c>
      <c r="B66" s="79" t="s">
        <v>156</v>
      </c>
      <c r="C66" s="80" t="s">
        <v>157</v>
      </c>
      <c r="D66" s="82" t="s">
        <v>25</v>
      </c>
      <c r="E66" s="133">
        <f>VLOOKUP(B66,'Mã VPP'!B66:E167,4,0)</f>
        <v>125000</v>
      </c>
      <c r="F66" s="63"/>
      <c r="G66" s="59"/>
      <c r="H66" s="104"/>
      <c r="I66" s="283"/>
      <c r="J66" s="184"/>
      <c r="K66" s="184"/>
      <c r="L66" s="184"/>
      <c r="M66" s="184"/>
    </row>
    <row r="67" spans="1:13" s="95" customFormat="1" hidden="1">
      <c r="A67" s="59">
        <v>65</v>
      </c>
      <c r="B67" s="79" t="s">
        <v>158</v>
      </c>
      <c r="C67" s="64" t="s">
        <v>159</v>
      </c>
      <c r="D67" s="87" t="s">
        <v>25</v>
      </c>
      <c r="E67" s="133">
        <f>VLOOKUP(B67,'Mã VPP'!B67:E168,4,0)</f>
        <v>26000</v>
      </c>
      <c r="F67" s="63"/>
      <c r="G67" s="59"/>
      <c r="H67" s="104"/>
      <c r="I67" s="283"/>
      <c r="J67" s="184"/>
      <c r="K67" s="184"/>
      <c r="L67" s="184"/>
      <c r="M67" s="184"/>
    </row>
    <row r="68" spans="1:13" s="95" customFormat="1" hidden="1">
      <c r="A68" s="59">
        <v>66</v>
      </c>
      <c r="B68" s="79" t="s">
        <v>160</v>
      </c>
      <c r="C68" s="67" t="s">
        <v>31</v>
      </c>
      <c r="D68" s="87" t="s">
        <v>25</v>
      </c>
      <c r="E68" s="133">
        <f>VLOOKUP(B68,'Mã VPP'!B68:E169,4,0)</f>
        <v>22000</v>
      </c>
      <c r="F68" s="63"/>
      <c r="G68" s="59"/>
      <c r="H68" s="104"/>
      <c r="I68" s="283"/>
      <c r="J68" s="184"/>
      <c r="K68" s="184"/>
      <c r="L68" s="184"/>
      <c r="M68" s="184"/>
    </row>
    <row r="69" spans="1:13" s="95" customFormat="1" hidden="1">
      <c r="A69" s="59">
        <v>67</v>
      </c>
      <c r="B69" s="79" t="s">
        <v>161</v>
      </c>
      <c r="C69" s="80" t="s">
        <v>162</v>
      </c>
      <c r="D69" s="82" t="s">
        <v>25</v>
      </c>
      <c r="E69" s="133">
        <f>VLOOKUP(B69,'Mã VPP'!B69:E170,4,0)</f>
        <v>30000</v>
      </c>
      <c r="F69" s="63"/>
      <c r="G69" s="59"/>
      <c r="H69" s="104"/>
      <c r="I69" s="283"/>
      <c r="J69" s="184"/>
      <c r="K69" s="184"/>
      <c r="L69" s="184"/>
      <c r="M69" s="184"/>
    </row>
    <row r="70" spans="1:13" s="95" customFormat="1" hidden="1">
      <c r="A70" s="59">
        <v>68</v>
      </c>
      <c r="B70" s="79" t="s">
        <v>163</v>
      </c>
      <c r="C70" s="64" t="s">
        <v>164</v>
      </c>
      <c r="D70" s="87" t="s">
        <v>25</v>
      </c>
      <c r="E70" s="133">
        <f>VLOOKUP(B70,'Mã VPP'!B70:E171,4,0)</f>
        <v>90000</v>
      </c>
      <c r="F70" s="63"/>
      <c r="G70" s="59"/>
      <c r="H70" s="104"/>
      <c r="I70" s="283"/>
      <c r="J70" s="184"/>
      <c r="K70" s="184"/>
      <c r="L70" s="184"/>
      <c r="M70" s="184"/>
    </row>
    <row r="71" spans="1:13" s="95" customFormat="1" hidden="1">
      <c r="A71" s="59">
        <v>69</v>
      </c>
      <c r="B71" s="79" t="s">
        <v>165</v>
      </c>
      <c r="C71" s="64" t="s">
        <v>166</v>
      </c>
      <c r="D71" s="87" t="s">
        <v>25</v>
      </c>
      <c r="E71" s="133">
        <f>VLOOKUP(B71,'Mã VPP'!B71:E172,4,0)</f>
        <v>210000</v>
      </c>
      <c r="F71" s="63"/>
      <c r="G71" s="59"/>
      <c r="H71" s="104"/>
      <c r="I71" s="283"/>
      <c r="J71" s="184"/>
      <c r="K71" s="184"/>
      <c r="L71" s="184"/>
      <c r="M71" s="184"/>
    </row>
    <row r="72" spans="1:13" s="95" customFormat="1" hidden="1">
      <c r="A72" s="59">
        <v>70</v>
      </c>
      <c r="B72" s="81" t="s">
        <v>167</v>
      </c>
      <c r="C72" s="64" t="s">
        <v>168</v>
      </c>
      <c r="D72" s="87" t="s">
        <v>23</v>
      </c>
      <c r="E72" s="133">
        <f>VLOOKUP(B72,'Mã VPP'!B72:E173,4,0)</f>
        <v>15000</v>
      </c>
      <c r="F72" s="63"/>
      <c r="G72" s="59"/>
      <c r="H72" s="104"/>
      <c r="I72" s="283"/>
      <c r="J72" s="184"/>
      <c r="K72" s="184"/>
      <c r="L72" s="184"/>
      <c r="M72" s="184"/>
    </row>
    <row r="73" spans="1:13" s="95" customFormat="1" hidden="1">
      <c r="A73" s="59">
        <v>71</v>
      </c>
      <c r="B73" s="79" t="s">
        <v>169</v>
      </c>
      <c r="C73" s="64" t="s">
        <v>170</v>
      </c>
      <c r="D73" s="87" t="s">
        <v>23</v>
      </c>
      <c r="E73" s="133">
        <f>VLOOKUP(B73,'Mã VPP'!B73:E174,4,0)</f>
        <v>11000</v>
      </c>
      <c r="F73" s="63"/>
      <c r="G73" s="59"/>
      <c r="H73" s="104"/>
      <c r="I73" s="283"/>
      <c r="J73" s="184"/>
      <c r="K73" s="184"/>
      <c r="L73" s="184"/>
      <c r="M73" s="184"/>
    </row>
    <row r="74" spans="1:13" s="95" customFormat="1" hidden="1">
      <c r="A74" s="59">
        <v>72</v>
      </c>
      <c r="B74" s="79" t="s">
        <v>171</v>
      </c>
      <c r="C74" s="80" t="s">
        <v>172</v>
      </c>
      <c r="D74" s="82" t="s">
        <v>25</v>
      </c>
      <c r="E74" s="133">
        <f>VLOOKUP(B74,'Mã VPP'!B74:E175,4,0)</f>
        <v>18000</v>
      </c>
      <c r="F74" s="63"/>
      <c r="G74" s="59"/>
      <c r="H74" s="104"/>
      <c r="I74" s="283"/>
      <c r="J74" s="184"/>
      <c r="K74" s="184"/>
      <c r="L74" s="184"/>
      <c r="M74" s="184"/>
    </row>
    <row r="75" spans="1:13" s="95" customFormat="1" hidden="1">
      <c r="A75" s="59">
        <v>73</v>
      </c>
      <c r="B75" s="87">
        <v>9090071</v>
      </c>
      <c r="C75" s="64" t="s">
        <v>173</v>
      </c>
      <c r="D75" s="87" t="s">
        <v>25</v>
      </c>
      <c r="E75" s="133">
        <f>VLOOKUP(B75,'Mã VPP'!B75:E176,4,0)</f>
        <v>30000</v>
      </c>
      <c r="F75" s="63"/>
      <c r="G75" s="59"/>
      <c r="H75" s="104"/>
      <c r="I75" s="283"/>
      <c r="J75" s="184"/>
      <c r="K75" s="184"/>
      <c r="L75" s="184"/>
      <c r="M75" s="184"/>
    </row>
    <row r="76" spans="1:13" s="95" customFormat="1" hidden="1">
      <c r="A76" s="59">
        <v>74</v>
      </c>
      <c r="B76" s="79" t="s">
        <v>174</v>
      </c>
      <c r="C76" s="64" t="s">
        <v>175</v>
      </c>
      <c r="D76" s="87" t="s">
        <v>23</v>
      </c>
      <c r="E76" s="133">
        <f>VLOOKUP(B76,'Mã VPP'!B76:E177,4,0)</f>
        <v>120000</v>
      </c>
      <c r="F76" s="63"/>
      <c r="G76" s="59"/>
      <c r="H76" s="104"/>
      <c r="I76" s="283"/>
      <c r="J76" s="184"/>
      <c r="K76" s="184"/>
      <c r="L76" s="184"/>
      <c r="M76" s="184"/>
    </row>
    <row r="77" spans="1:13" s="95" customFormat="1">
      <c r="A77" s="59">
        <v>75</v>
      </c>
      <c r="B77" s="79" t="s">
        <v>176</v>
      </c>
      <c r="C77" s="64" t="s">
        <v>177</v>
      </c>
      <c r="D77" s="87" t="s">
        <v>23</v>
      </c>
      <c r="E77" s="133">
        <f>VLOOKUP(B77,'Mã VPP'!B77:E178,4,0)</f>
        <v>90000</v>
      </c>
      <c r="F77" s="63"/>
      <c r="G77" s="59">
        <v>1</v>
      </c>
      <c r="H77" s="104">
        <v>1</v>
      </c>
      <c r="I77" s="283">
        <f t="shared" ref="I77" si="1">H77*E77</f>
        <v>90000</v>
      </c>
      <c r="J77" s="184"/>
      <c r="K77" s="184"/>
      <c r="L77" s="184"/>
      <c r="M77" s="184"/>
    </row>
    <row r="78" spans="1:13" s="95" customFormat="1" hidden="1">
      <c r="A78" s="59">
        <v>76</v>
      </c>
      <c r="B78" s="79" t="s">
        <v>178</v>
      </c>
      <c r="C78" s="80" t="s">
        <v>179</v>
      </c>
      <c r="D78" s="82" t="s">
        <v>128</v>
      </c>
      <c r="E78" s="133">
        <f>VLOOKUP(B78,'Mã VPP'!B78:E179,4,0)</f>
        <v>32000</v>
      </c>
      <c r="F78" s="63"/>
      <c r="G78" s="59"/>
      <c r="H78" s="104"/>
      <c r="I78" s="283"/>
      <c r="J78" s="184"/>
      <c r="K78" s="184"/>
      <c r="L78" s="184"/>
      <c r="M78" s="184"/>
    </row>
    <row r="79" spans="1:13" s="95" customFormat="1" hidden="1">
      <c r="A79" s="59">
        <v>77</v>
      </c>
      <c r="B79" s="79" t="s">
        <v>180</v>
      </c>
      <c r="C79" s="64" t="s">
        <v>181</v>
      </c>
      <c r="D79" s="87" t="s">
        <v>25</v>
      </c>
      <c r="E79" s="133">
        <f>VLOOKUP(B79,'Mã VPP'!B79:E180,4,0)</f>
        <v>26000</v>
      </c>
      <c r="F79" s="63"/>
      <c r="G79" s="59"/>
      <c r="H79" s="104"/>
      <c r="I79" s="283"/>
      <c r="J79" s="184"/>
      <c r="K79" s="184"/>
      <c r="L79" s="184"/>
      <c r="M79" s="184"/>
    </row>
    <row r="80" spans="1:13" s="95" customFormat="1" hidden="1">
      <c r="A80" s="59">
        <v>78</v>
      </c>
      <c r="B80" s="79" t="s">
        <v>182</v>
      </c>
      <c r="C80" s="64" t="s">
        <v>183</v>
      </c>
      <c r="D80" s="87" t="s">
        <v>184</v>
      </c>
      <c r="E80" s="133">
        <f>VLOOKUP(B80,'Mã VPP'!B80:E181,4,0)</f>
        <v>26000</v>
      </c>
      <c r="F80" s="63"/>
      <c r="G80" s="59"/>
      <c r="H80" s="104"/>
      <c r="I80" s="283"/>
      <c r="J80" s="184"/>
      <c r="K80" s="184"/>
      <c r="L80" s="184"/>
      <c r="M80" s="184"/>
    </row>
    <row r="81" spans="1:13" s="95" customFormat="1" hidden="1">
      <c r="A81" s="59">
        <v>79</v>
      </c>
      <c r="B81" s="79" t="s">
        <v>185</v>
      </c>
      <c r="C81" s="64" t="s">
        <v>186</v>
      </c>
      <c r="D81" s="87" t="s">
        <v>33</v>
      </c>
      <c r="E81" s="133">
        <f>VLOOKUP(B81,'Mã VPP'!B81:E182,4,0)</f>
        <v>32000</v>
      </c>
      <c r="F81" s="63"/>
      <c r="G81" s="59"/>
      <c r="H81" s="104"/>
      <c r="I81" s="283"/>
      <c r="J81" s="184"/>
      <c r="K81" s="184"/>
      <c r="L81" s="184"/>
      <c r="M81" s="184"/>
    </row>
    <row r="82" spans="1:13" s="95" customFormat="1" hidden="1">
      <c r="A82" s="59">
        <v>80</v>
      </c>
      <c r="B82" s="81" t="s">
        <v>187</v>
      </c>
      <c r="C82" s="64" t="s">
        <v>188</v>
      </c>
      <c r="D82" s="87" t="s">
        <v>128</v>
      </c>
      <c r="E82" s="133">
        <f>VLOOKUP(B82,'Mã VPP'!B82:E183,4,0)</f>
        <v>2300</v>
      </c>
      <c r="F82" s="63"/>
      <c r="G82" s="59"/>
      <c r="H82" s="104"/>
      <c r="I82" s="283"/>
      <c r="J82" s="184"/>
      <c r="K82" s="184"/>
      <c r="L82" s="184"/>
      <c r="M82" s="184"/>
    </row>
    <row r="83" spans="1:13" s="95" customFormat="1" hidden="1">
      <c r="A83" s="59">
        <v>81</v>
      </c>
      <c r="B83" s="79" t="s">
        <v>189</v>
      </c>
      <c r="C83" s="80" t="s">
        <v>190</v>
      </c>
      <c r="D83" s="82" t="s">
        <v>17</v>
      </c>
      <c r="E83" s="133">
        <f>VLOOKUP(B83,'Mã VPP'!B83:E184,4,0)</f>
        <v>170000</v>
      </c>
      <c r="F83" s="63"/>
      <c r="G83" s="59"/>
      <c r="H83" s="104"/>
      <c r="I83" s="283"/>
      <c r="J83" s="184"/>
      <c r="K83" s="184"/>
      <c r="L83" s="184"/>
      <c r="M83" s="184"/>
    </row>
    <row r="84" spans="1:13" s="95" customFormat="1" hidden="1">
      <c r="A84" s="59">
        <v>82</v>
      </c>
      <c r="B84" s="79" t="s">
        <v>191</v>
      </c>
      <c r="C84" s="64" t="s">
        <v>192</v>
      </c>
      <c r="D84" s="87" t="s">
        <v>193</v>
      </c>
      <c r="E84" s="133">
        <f>VLOOKUP(B84,'Mã VPP'!B84:E185,4,0)</f>
        <v>80000</v>
      </c>
      <c r="F84" s="63"/>
      <c r="G84" s="59"/>
      <c r="H84" s="104"/>
      <c r="I84" s="283"/>
      <c r="J84" s="184"/>
      <c r="K84" s="184"/>
      <c r="L84" s="184"/>
      <c r="M84" s="184"/>
    </row>
    <row r="85" spans="1:13" s="95" customFormat="1" hidden="1">
      <c r="A85" s="59">
        <v>83</v>
      </c>
      <c r="B85" s="79" t="s">
        <v>194</v>
      </c>
      <c r="C85" s="64" t="s">
        <v>195</v>
      </c>
      <c r="D85" s="87" t="s">
        <v>196</v>
      </c>
      <c r="E85" s="133">
        <f>VLOOKUP(B85,'Mã VPP'!B85:E186,4,0)</f>
        <v>8000</v>
      </c>
      <c r="F85" s="63"/>
      <c r="G85" s="59"/>
      <c r="H85" s="104"/>
      <c r="I85" s="283"/>
      <c r="J85" s="184"/>
      <c r="K85" s="184"/>
      <c r="L85" s="184"/>
      <c r="M85" s="184"/>
    </row>
    <row r="86" spans="1:13" s="95" customFormat="1" hidden="1">
      <c r="A86" s="59">
        <v>84</v>
      </c>
      <c r="B86" s="79" t="s">
        <v>197</v>
      </c>
      <c r="C86" s="64" t="s">
        <v>198</v>
      </c>
      <c r="D86" s="87" t="s">
        <v>199</v>
      </c>
      <c r="E86" s="133">
        <f>VLOOKUP(B86,'Mã VPP'!B86:E187,4,0)</f>
        <v>40000</v>
      </c>
      <c r="F86" s="63"/>
      <c r="G86" s="59"/>
      <c r="H86" s="104"/>
      <c r="I86" s="283"/>
      <c r="J86" s="184"/>
      <c r="K86" s="184"/>
      <c r="L86" s="184"/>
      <c r="M86" s="184"/>
    </row>
    <row r="87" spans="1:13" s="95" customFormat="1" hidden="1">
      <c r="A87" s="59">
        <v>85</v>
      </c>
      <c r="B87" s="79" t="s">
        <v>200</v>
      </c>
      <c r="C87" s="64" t="s">
        <v>201</v>
      </c>
      <c r="D87" s="87" t="s">
        <v>25</v>
      </c>
      <c r="E87" s="133">
        <f>VLOOKUP(B87,'Mã VPP'!B87:E188,4,0)</f>
        <v>2800</v>
      </c>
      <c r="F87" s="63"/>
      <c r="G87" s="59"/>
      <c r="H87" s="104"/>
      <c r="I87" s="283"/>
      <c r="J87" s="184"/>
      <c r="K87" s="184"/>
      <c r="L87" s="184"/>
      <c r="M87" s="184"/>
    </row>
    <row r="88" spans="1:13" s="95" customFormat="1" hidden="1">
      <c r="A88" s="59">
        <v>86</v>
      </c>
      <c r="B88" s="87">
        <v>9090077</v>
      </c>
      <c r="C88" s="68" t="s">
        <v>202</v>
      </c>
      <c r="D88" s="87" t="s">
        <v>203</v>
      </c>
      <c r="E88" s="133">
        <f>VLOOKUP(B88,'Mã VPP'!B88:E189,4,0)</f>
        <v>2200</v>
      </c>
      <c r="F88" s="63"/>
      <c r="G88" s="59"/>
      <c r="H88" s="104"/>
      <c r="I88" s="283"/>
      <c r="J88" s="184"/>
      <c r="K88" s="184"/>
      <c r="L88" s="184"/>
      <c r="M88" s="184"/>
    </row>
    <row r="89" spans="1:13" s="95" customFormat="1" hidden="1">
      <c r="A89" s="59">
        <v>87</v>
      </c>
      <c r="B89" s="79" t="s">
        <v>204</v>
      </c>
      <c r="C89" s="86" t="s">
        <v>205</v>
      </c>
      <c r="D89" s="87" t="s">
        <v>128</v>
      </c>
      <c r="E89" s="133">
        <f>VLOOKUP(B89,'Mã VPP'!B89:E190,4,0)</f>
        <v>168000</v>
      </c>
      <c r="F89" s="63"/>
      <c r="G89" s="59"/>
      <c r="H89" s="104"/>
      <c r="I89" s="283"/>
      <c r="J89" s="184"/>
      <c r="K89" s="184"/>
      <c r="L89" s="184"/>
      <c r="M89" s="184"/>
    </row>
    <row r="90" spans="1:13" s="95" customFormat="1" hidden="1">
      <c r="A90" s="59">
        <v>88</v>
      </c>
      <c r="B90" s="79" t="s">
        <v>206</v>
      </c>
      <c r="C90" s="86" t="s">
        <v>207</v>
      </c>
      <c r="D90" s="87" t="s">
        <v>128</v>
      </c>
      <c r="E90" s="133">
        <f>VLOOKUP(B90,'Mã VPP'!B90:E191,4,0)</f>
        <v>168000</v>
      </c>
      <c r="F90" s="63"/>
      <c r="G90" s="59"/>
      <c r="H90" s="104"/>
      <c r="I90" s="283"/>
      <c r="J90" s="184"/>
      <c r="K90" s="184"/>
      <c r="L90" s="184"/>
      <c r="M90" s="184"/>
    </row>
    <row r="91" spans="1:13" s="95" customFormat="1" hidden="1">
      <c r="A91" s="59">
        <v>89</v>
      </c>
      <c r="B91" s="79" t="s">
        <v>208</v>
      </c>
      <c r="C91" s="86" t="s">
        <v>209</v>
      </c>
      <c r="D91" s="87" t="s">
        <v>128</v>
      </c>
      <c r="E91" s="133">
        <f>VLOOKUP(B91,'Mã VPP'!B91:E192,4,0)</f>
        <v>168000</v>
      </c>
      <c r="F91" s="63"/>
      <c r="G91" s="59"/>
      <c r="H91" s="104"/>
      <c r="I91" s="283"/>
      <c r="J91" s="184"/>
      <c r="K91" s="184"/>
      <c r="L91" s="184"/>
      <c r="M91" s="184"/>
    </row>
    <row r="92" spans="1:13" s="95" customFormat="1" hidden="1">
      <c r="A92" s="59">
        <v>90</v>
      </c>
      <c r="B92" s="79" t="s">
        <v>210</v>
      </c>
      <c r="C92" s="64" t="s">
        <v>34</v>
      </c>
      <c r="D92" s="87" t="s">
        <v>29</v>
      </c>
      <c r="E92" s="133">
        <f>VLOOKUP(B92,'Mã VPP'!B92:E193,4,0)</f>
        <v>57000</v>
      </c>
      <c r="F92" s="63"/>
      <c r="G92" s="59"/>
      <c r="H92" s="104"/>
      <c r="I92" s="283"/>
      <c r="J92" s="184"/>
      <c r="K92" s="184"/>
      <c r="L92" s="184"/>
      <c r="M92" s="184"/>
    </row>
    <row r="93" spans="1:13" s="95" customFormat="1" hidden="1">
      <c r="A93" s="59">
        <v>91</v>
      </c>
      <c r="B93" s="79" t="s">
        <v>211</v>
      </c>
      <c r="C93" s="64" t="s">
        <v>35</v>
      </c>
      <c r="D93" s="87" t="s">
        <v>29</v>
      </c>
      <c r="E93" s="133">
        <f>VLOOKUP(B93,'Mã VPP'!B93:E194,4,0)</f>
        <v>61500</v>
      </c>
      <c r="F93" s="63"/>
      <c r="G93" s="59"/>
      <c r="H93" s="104"/>
      <c r="I93" s="283"/>
      <c r="J93" s="184"/>
      <c r="K93" s="184"/>
      <c r="L93" s="184"/>
      <c r="M93" s="184"/>
    </row>
    <row r="94" spans="1:13" s="95" customFormat="1" hidden="1">
      <c r="A94" s="59">
        <v>92</v>
      </c>
      <c r="B94" s="79" t="s">
        <v>212</v>
      </c>
      <c r="C94" s="64" t="s">
        <v>36</v>
      </c>
      <c r="D94" s="87" t="s">
        <v>29</v>
      </c>
      <c r="E94" s="133">
        <f>VLOOKUP(B94,'Mã VPP'!B94:E195,4,0)</f>
        <v>60000</v>
      </c>
      <c r="F94" s="63"/>
      <c r="G94" s="59"/>
      <c r="H94" s="104"/>
      <c r="I94" s="283"/>
      <c r="J94" s="184"/>
      <c r="K94" s="184"/>
      <c r="L94" s="184"/>
      <c r="M94" s="184"/>
    </row>
    <row r="95" spans="1:13" s="95" customFormat="1" hidden="1">
      <c r="A95" s="59">
        <v>93</v>
      </c>
      <c r="B95" s="79" t="s">
        <v>213</v>
      </c>
      <c r="C95" s="64" t="s">
        <v>37</v>
      </c>
      <c r="D95" s="87" t="s">
        <v>29</v>
      </c>
      <c r="E95" s="133">
        <f>VLOOKUP(B95,'Mã VPP'!B95:E196,4,0)</f>
        <v>70000</v>
      </c>
      <c r="F95" s="63"/>
      <c r="G95" s="59"/>
      <c r="H95" s="104"/>
      <c r="I95" s="283"/>
      <c r="J95" s="184"/>
      <c r="K95" s="184"/>
      <c r="L95" s="184"/>
      <c r="M95" s="184"/>
    </row>
    <row r="96" spans="1:13" s="95" customFormat="1" hidden="1">
      <c r="A96" s="59">
        <v>94</v>
      </c>
      <c r="B96" s="69" t="s">
        <v>246</v>
      </c>
      <c r="C96" s="70" t="s">
        <v>247</v>
      </c>
      <c r="D96" s="71" t="s">
        <v>29</v>
      </c>
      <c r="E96" s="133">
        <f>VLOOKUP(B96,'Mã VPP'!B96:E197,4,0)</f>
        <v>0</v>
      </c>
      <c r="F96" s="63"/>
      <c r="G96" s="59"/>
      <c r="H96" s="104"/>
      <c r="I96" s="283"/>
      <c r="J96" s="184"/>
      <c r="K96" s="184"/>
      <c r="L96" s="184"/>
      <c r="M96" s="184"/>
    </row>
    <row r="97" spans="1:13" s="95" customFormat="1" hidden="1">
      <c r="A97" s="59">
        <v>95</v>
      </c>
      <c r="B97" s="69" t="s">
        <v>240</v>
      </c>
      <c r="C97" s="70" t="s">
        <v>241</v>
      </c>
      <c r="D97" s="71" t="s">
        <v>101</v>
      </c>
      <c r="E97" s="133">
        <f>VLOOKUP(B97,'Mã VPP'!B97:E198,4,0)</f>
        <v>0</v>
      </c>
      <c r="F97" s="63"/>
      <c r="G97" s="59"/>
      <c r="H97" s="104"/>
      <c r="I97" s="283"/>
      <c r="J97" s="184"/>
      <c r="K97" s="184"/>
      <c r="L97" s="184"/>
      <c r="M97" s="184"/>
    </row>
    <row r="98" spans="1:13" s="95" customFormat="1" hidden="1">
      <c r="A98" s="59">
        <v>96</v>
      </c>
      <c r="B98" s="69" t="s">
        <v>214</v>
      </c>
      <c r="C98" s="70" t="s">
        <v>215</v>
      </c>
      <c r="D98" s="71" t="s">
        <v>23</v>
      </c>
      <c r="E98" s="133">
        <f>VLOOKUP(B98,'Mã VPP'!B98:E199,4,0)</f>
        <v>0</v>
      </c>
      <c r="F98" s="63"/>
      <c r="G98" s="59"/>
      <c r="H98" s="104"/>
      <c r="I98" s="283"/>
      <c r="J98" s="184"/>
      <c r="K98" s="184"/>
      <c r="L98" s="184"/>
      <c r="M98" s="184"/>
    </row>
    <row r="99" spans="1:13" s="95" customFormat="1" hidden="1">
      <c r="A99" s="59">
        <v>97</v>
      </c>
      <c r="B99" s="72" t="s">
        <v>216</v>
      </c>
      <c r="C99" s="70" t="s">
        <v>217</v>
      </c>
      <c r="D99" s="71" t="s">
        <v>19</v>
      </c>
      <c r="E99" s="133">
        <f>VLOOKUP(B99,'Mã VPP'!B99:E200,4,0)</f>
        <v>0</v>
      </c>
      <c r="F99" s="63"/>
      <c r="G99" s="59"/>
      <c r="H99" s="104"/>
      <c r="I99" s="283"/>
      <c r="J99" s="184"/>
      <c r="K99" s="184"/>
      <c r="L99" s="184"/>
      <c r="M99" s="184"/>
    </row>
    <row r="100" spans="1:13" s="95" customFormat="1" hidden="1">
      <c r="A100" s="59">
        <v>98</v>
      </c>
      <c r="B100" s="69" t="s">
        <v>242</v>
      </c>
      <c r="C100" s="70" t="s">
        <v>243</v>
      </c>
      <c r="D100" s="71" t="s">
        <v>25</v>
      </c>
      <c r="E100" s="133">
        <f>VLOOKUP(B100,'Mã VPP'!B100:E201,4,0)</f>
        <v>0</v>
      </c>
      <c r="F100" s="63"/>
      <c r="G100" s="59"/>
      <c r="H100" s="104"/>
      <c r="I100" s="283"/>
      <c r="J100" s="184"/>
      <c r="K100" s="184"/>
      <c r="L100" s="184"/>
      <c r="M100" s="184"/>
    </row>
    <row r="101" spans="1:13" s="95" customFormat="1" hidden="1">
      <c r="A101" s="59">
        <v>99</v>
      </c>
      <c r="B101" s="69" t="s">
        <v>218</v>
      </c>
      <c r="C101" s="70" t="s">
        <v>219</v>
      </c>
      <c r="D101" s="71" t="s">
        <v>25</v>
      </c>
      <c r="E101" s="133">
        <f>VLOOKUP(B101,'Mã VPP'!B101:E202,4,0)</f>
        <v>0</v>
      </c>
      <c r="F101" s="63"/>
      <c r="G101" s="59"/>
      <c r="H101" s="104"/>
      <c r="I101" s="283"/>
      <c r="J101" s="184"/>
      <c r="K101" s="184"/>
      <c r="L101" s="184"/>
      <c r="M101" s="184"/>
    </row>
    <row r="102" spans="1:13" s="95" customFormat="1" hidden="1">
      <c r="A102" s="59">
        <v>100</v>
      </c>
      <c r="B102" s="72" t="s">
        <v>220</v>
      </c>
      <c r="C102" s="70" t="s">
        <v>221</v>
      </c>
      <c r="D102" s="71" t="s">
        <v>33</v>
      </c>
      <c r="E102" s="133">
        <f>VLOOKUP(B102,'Mã VPP'!B102:E203,4,0)</f>
        <v>0</v>
      </c>
      <c r="F102" s="63"/>
      <c r="G102" s="59"/>
      <c r="H102" s="104"/>
      <c r="I102" s="283"/>
      <c r="J102" s="184"/>
      <c r="K102" s="184"/>
      <c r="L102" s="184"/>
      <c r="M102" s="184"/>
    </row>
    <row r="103" spans="1:13" s="95" customFormat="1" hidden="1">
      <c r="A103" s="59">
        <v>101</v>
      </c>
      <c r="B103" s="69" t="s">
        <v>244</v>
      </c>
      <c r="C103" s="70" t="s">
        <v>245</v>
      </c>
      <c r="D103" s="71" t="s">
        <v>29</v>
      </c>
      <c r="E103" s="133">
        <f>VLOOKUP(B103,'Mã VPP'!B103:E204,4,0)</f>
        <v>0</v>
      </c>
      <c r="F103" s="63"/>
      <c r="G103" s="59"/>
      <c r="H103" s="104"/>
      <c r="I103" s="283"/>
      <c r="J103" s="184"/>
      <c r="K103" s="184"/>
      <c r="L103" s="184"/>
      <c r="M103" s="184"/>
    </row>
    <row r="104" spans="1:13" s="95" customFormat="1">
      <c r="A104" s="73">
        <v>102</v>
      </c>
      <c r="B104" s="74" t="s">
        <v>222</v>
      </c>
      <c r="C104" s="75" t="s">
        <v>223</v>
      </c>
      <c r="D104" s="76" t="s">
        <v>25</v>
      </c>
      <c r="E104" s="133">
        <v>16000</v>
      </c>
      <c r="F104" s="77"/>
      <c r="G104" s="73">
        <v>1</v>
      </c>
      <c r="H104" s="104">
        <v>1</v>
      </c>
      <c r="I104" s="283">
        <f t="shared" ref="I104" si="2">H104*E104</f>
        <v>16000</v>
      </c>
      <c r="J104" s="184"/>
      <c r="K104" s="184"/>
      <c r="L104" s="184"/>
      <c r="M104" s="184"/>
    </row>
    <row r="105" spans="1:13">
      <c r="H105" s="330"/>
      <c r="I105" s="330"/>
    </row>
    <row r="106" spans="1:13">
      <c r="H106" s="330" t="s">
        <v>309</v>
      </c>
      <c r="I106" s="330">
        <f>SUM(I10:I104)</f>
        <v>468800</v>
      </c>
    </row>
  </sheetData>
  <autoFilter ref="A9:M104">
    <filterColumn colId="6">
      <customFilters>
        <customFilter operator="notEqual" val=" "/>
      </customFilters>
    </filterColumn>
  </autoFilter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J41"/>
  <sheetViews>
    <sheetView topLeftCell="B7" workbookViewId="0">
      <selection activeCell="H14" sqref="H14"/>
    </sheetView>
  </sheetViews>
  <sheetFormatPr defaultColWidth="9" defaultRowHeight="15.75"/>
  <cols>
    <col min="1" max="1" width="6.85546875" style="440" customWidth="1"/>
    <col min="2" max="2" width="12.42578125" style="440" customWidth="1"/>
    <col min="3" max="3" width="26.85546875" style="440" bestFit="1" customWidth="1"/>
    <col min="4" max="4" width="7.140625" style="440" customWidth="1"/>
    <col min="5" max="5" width="11.140625" style="440" customWidth="1"/>
    <col min="6" max="6" width="9" style="440" hidden="1" customWidth="1"/>
    <col min="7" max="7" width="9" style="458" hidden="1" customWidth="1"/>
    <col min="8" max="8" width="18.7109375" style="440" customWidth="1"/>
    <col min="9" max="9" width="14" style="440" customWidth="1"/>
    <col min="10" max="16384" width="9" style="440"/>
  </cols>
  <sheetData>
    <row r="1" spans="1:10">
      <c r="A1" s="437"/>
      <c r="B1" s="437"/>
      <c r="C1" s="437"/>
      <c r="D1" s="437"/>
      <c r="E1" s="437"/>
      <c r="F1" s="437"/>
      <c r="G1" s="438"/>
      <c r="H1" s="439" t="s">
        <v>0</v>
      </c>
    </row>
    <row r="2" spans="1:10" ht="15.75" customHeight="1">
      <c r="A2" s="441"/>
      <c r="B2" s="442"/>
      <c r="C2" s="443" t="s">
        <v>1</v>
      </c>
      <c r="D2" s="443"/>
      <c r="E2" s="443"/>
      <c r="F2" s="443"/>
      <c r="G2" s="443"/>
      <c r="H2" s="443"/>
    </row>
    <row r="3" spans="1:10" ht="16.5" thickBot="1">
      <c r="A3" s="444"/>
      <c r="B3" s="445"/>
      <c r="C3" s="445"/>
      <c r="D3" s="445"/>
      <c r="E3" s="445"/>
      <c r="F3" s="445"/>
      <c r="G3" s="445"/>
      <c r="H3" s="445"/>
    </row>
    <row r="4" spans="1:10">
      <c r="A4" s="446"/>
      <c r="B4" s="446"/>
      <c r="C4" s="446"/>
      <c r="D4" s="446"/>
      <c r="E4" s="446"/>
      <c r="F4" s="447"/>
      <c r="G4" s="438"/>
      <c r="H4" s="437"/>
    </row>
    <row r="5" spans="1:10">
      <c r="A5" s="446"/>
      <c r="B5" s="446"/>
      <c r="C5" s="448" t="s">
        <v>2</v>
      </c>
      <c r="D5" s="449" t="s">
        <v>291</v>
      </c>
      <c r="E5" s="449"/>
      <c r="F5" s="447"/>
      <c r="G5" s="438"/>
      <c r="H5" s="437"/>
    </row>
    <row r="6" spans="1:10">
      <c r="A6" s="437"/>
      <c r="B6" s="437"/>
      <c r="C6" s="448" t="s">
        <v>4</v>
      </c>
      <c r="D6" s="450">
        <v>12</v>
      </c>
      <c r="E6" s="450"/>
      <c r="F6" s="438" t="s">
        <v>5</v>
      </c>
      <c r="G6" s="438"/>
      <c r="H6" s="437"/>
    </row>
    <row r="7" spans="1:10">
      <c r="A7" s="437"/>
      <c r="B7" s="437"/>
      <c r="C7" s="437"/>
      <c r="D7" s="437"/>
      <c r="E7" s="437"/>
      <c r="F7" s="437"/>
      <c r="G7" s="438"/>
      <c r="H7" s="437"/>
    </row>
    <row r="8" spans="1:10">
      <c r="A8" s="460" t="s">
        <v>6</v>
      </c>
      <c r="B8" s="460" t="s">
        <v>7</v>
      </c>
      <c r="C8" s="460" t="s">
        <v>8</v>
      </c>
      <c r="D8" s="460" t="s">
        <v>9</v>
      </c>
      <c r="E8" s="461" t="s">
        <v>303</v>
      </c>
      <c r="F8" s="462" t="s">
        <v>10</v>
      </c>
      <c r="G8" s="463"/>
      <c r="H8" s="464" t="s">
        <v>301</v>
      </c>
      <c r="I8" s="465" t="s">
        <v>272</v>
      </c>
      <c r="J8" s="440" t="s">
        <v>315</v>
      </c>
    </row>
    <row r="9" spans="1:10">
      <c r="A9" s="466"/>
      <c r="B9" s="466"/>
      <c r="C9" s="466"/>
      <c r="D9" s="466"/>
      <c r="E9" s="466"/>
      <c r="F9" s="467" t="s">
        <v>12</v>
      </c>
      <c r="G9" s="468" t="s">
        <v>13</v>
      </c>
      <c r="H9" s="464"/>
      <c r="I9" s="465"/>
    </row>
    <row r="10" spans="1:10" ht="15" customHeight="1">
      <c r="A10" s="454">
        <v>7</v>
      </c>
      <c r="B10" s="452" t="s">
        <v>56</v>
      </c>
      <c r="C10" s="456" t="s">
        <v>20</v>
      </c>
      <c r="D10" s="457" t="s">
        <v>21</v>
      </c>
      <c r="E10" s="457">
        <f>VLOOKUP(B10,'Mã VPP'!B9:E110,4,0)</f>
        <v>14300</v>
      </c>
      <c r="F10" s="454"/>
      <c r="G10" s="454">
        <v>1</v>
      </c>
      <c r="H10" s="469">
        <v>3</v>
      </c>
      <c r="I10" s="455">
        <f t="shared" ref="I10:I38" si="0">H10*E10</f>
        <v>42900</v>
      </c>
    </row>
    <row r="11" spans="1:10" ht="15" customHeight="1">
      <c r="A11" s="454">
        <v>8</v>
      </c>
      <c r="B11" s="452" t="s">
        <v>57</v>
      </c>
      <c r="C11" s="456" t="s">
        <v>58</v>
      </c>
      <c r="D11" s="457" t="s">
        <v>33</v>
      </c>
      <c r="E11" s="457">
        <f>VLOOKUP(B11,'Mã VPP'!B10:E111,4,0)</f>
        <v>1800</v>
      </c>
      <c r="F11" s="454"/>
      <c r="G11" s="454">
        <v>1</v>
      </c>
      <c r="H11" s="469">
        <v>1</v>
      </c>
      <c r="I11" s="455">
        <f t="shared" si="0"/>
        <v>1800</v>
      </c>
    </row>
    <row r="12" spans="1:10" ht="15" customHeight="1">
      <c r="A12" s="454">
        <v>9</v>
      </c>
      <c r="B12" s="452" t="s">
        <v>60</v>
      </c>
      <c r="C12" s="456" t="s">
        <v>61</v>
      </c>
      <c r="D12" s="457" t="s">
        <v>33</v>
      </c>
      <c r="E12" s="457">
        <f>VLOOKUP(B12,'Mã VPP'!B11:E112,4,0)</f>
        <v>1200</v>
      </c>
      <c r="F12" s="454"/>
      <c r="G12" s="454">
        <v>3</v>
      </c>
      <c r="H12" s="469">
        <v>1</v>
      </c>
      <c r="I12" s="455">
        <f t="shared" si="0"/>
        <v>1200</v>
      </c>
    </row>
    <row r="13" spans="1:10" ht="15" customHeight="1">
      <c r="A13" s="454">
        <v>10</v>
      </c>
      <c r="B13" s="452" t="s">
        <v>62</v>
      </c>
      <c r="C13" s="456" t="s">
        <v>63</v>
      </c>
      <c r="D13" s="457" t="s">
        <v>25</v>
      </c>
      <c r="E13" s="457">
        <f>VLOOKUP(B13,'Mã VPP'!B12:E113,4,0)</f>
        <v>3200</v>
      </c>
      <c r="F13" s="454"/>
      <c r="G13" s="454">
        <v>4</v>
      </c>
      <c r="H13" s="469">
        <v>4</v>
      </c>
      <c r="I13" s="455">
        <f t="shared" si="0"/>
        <v>12800</v>
      </c>
    </row>
    <row r="14" spans="1:10" ht="15" customHeight="1">
      <c r="A14" s="454">
        <v>11</v>
      </c>
      <c r="B14" s="452" t="s">
        <v>64</v>
      </c>
      <c r="C14" s="456" t="s">
        <v>16</v>
      </c>
      <c r="D14" s="457" t="s">
        <v>17</v>
      </c>
      <c r="E14" s="457">
        <v>32400</v>
      </c>
      <c r="F14" s="454"/>
      <c r="G14" s="454">
        <v>2</v>
      </c>
      <c r="H14" s="469">
        <v>2</v>
      </c>
      <c r="I14" s="455">
        <f t="shared" si="0"/>
        <v>64800</v>
      </c>
    </row>
    <row r="15" spans="1:10" ht="15" customHeight="1">
      <c r="A15" s="454">
        <v>12</v>
      </c>
      <c r="B15" s="452" t="s">
        <v>65</v>
      </c>
      <c r="C15" s="456" t="s">
        <v>14</v>
      </c>
      <c r="D15" s="457" t="s">
        <v>15</v>
      </c>
      <c r="E15" s="457">
        <f>VLOOKUP(B15,'Mã VPP'!B14:E115,4,0)</f>
        <v>40500</v>
      </c>
      <c r="F15" s="454"/>
      <c r="G15" s="454">
        <v>1</v>
      </c>
      <c r="H15" s="469">
        <v>1</v>
      </c>
      <c r="I15" s="455">
        <f t="shared" si="0"/>
        <v>40500</v>
      </c>
    </row>
    <row r="16" spans="1:10" ht="15" customHeight="1">
      <c r="A16" s="454">
        <v>13</v>
      </c>
      <c r="B16" s="452" t="s">
        <v>66</v>
      </c>
      <c r="C16" s="456" t="s">
        <v>67</v>
      </c>
      <c r="D16" s="457" t="s">
        <v>15</v>
      </c>
      <c r="E16" s="457">
        <f>VLOOKUP(B16,'Mã VPP'!B15:E116,4,0)</f>
        <v>20000</v>
      </c>
      <c r="F16" s="454"/>
      <c r="G16" s="454">
        <v>1</v>
      </c>
      <c r="H16" s="469">
        <v>1</v>
      </c>
      <c r="I16" s="455">
        <f t="shared" si="0"/>
        <v>20000</v>
      </c>
    </row>
    <row r="17" spans="1:9" ht="15" customHeight="1">
      <c r="A17" s="454">
        <v>14</v>
      </c>
      <c r="B17" s="452" t="s">
        <v>73</v>
      </c>
      <c r="C17" s="456" t="s">
        <v>74</v>
      </c>
      <c r="D17" s="457" t="s">
        <v>29</v>
      </c>
      <c r="E17" s="457">
        <f>VLOOKUP(B17,'Mã VPP'!B16:E117,4,0)</f>
        <v>8000</v>
      </c>
      <c r="F17" s="454"/>
      <c r="G17" s="454">
        <v>1</v>
      </c>
      <c r="H17" s="469">
        <v>1</v>
      </c>
      <c r="I17" s="455">
        <f t="shared" si="0"/>
        <v>8000</v>
      </c>
    </row>
    <row r="18" spans="1:9" ht="15" customHeight="1">
      <c r="A18" s="454">
        <v>15</v>
      </c>
      <c r="B18" s="452" t="s">
        <v>89</v>
      </c>
      <c r="C18" s="456" t="s">
        <v>90</v>
      </c>
      <c r="D18" s="457" t="s">
        <v>23</v>
      </c>
      <c r="E18" s="457">
        <f>VLOOKUP(B18,'Mã VPP'!B17:E118,4,0)</f>
        <v>14500</v>
      </c>
      <c r="F18" s="454"/>
      <c r="G18" s="454">
        <v>1</v>
      </c>
      <c r="H18" s="469">
        <v>1</v>
      </c>
      <c r="I18" s="455">
        <f t="shared" si="0"/>
        <v>14500</v>
      </c>
    </row>
    <row r="19" spans="1:9" ht="15" customHeight="1">
      <c r="A19" s="454">
        <v>16</v>
      </c>
      <c r="B19" s="452" t="s">
        <v>86</v>
      </c>
      <c r="C19" s="456" t="s">
        <v>87</v>
      </c>
      <c r="D19" s="457" t="s">
        <v>23</v>
      </c>
      <c r="E19" s="457">
        <f>VLOOKUP(B19,'Mã VPP'!B18:E119,4,0)</f>
        <v>5000</v>
      </c>
      <c r="F19" s="454"/>
      <c r="G19" s="454">
        <v>1</v>
      </c>
      <c r="H19" s="469">
        <v>1</v>
      </c>
      <c r="I19" s="455">
        <f t="shared" si="0"/>
        <v>5000</v>
      </c>
    </row>
    <row r="20" spans="1:9" ht="15" customHeight="1">
      <c r="A20" s="454">
        <v>17</v>
      </c>
      <c r="B20" s="452" t="s">
        <v>89</v>
      </c>
      <c r="C20" s="456" t="s">
        <v>90</v>
      </c>
      <c r="D20" s="457" t="s">
        <v>23</v>
      </c>
      <c r="E20" s="457">
        <v>6500</v>
      </c>
      <c r="F20" s="454"/>
      <c r="G20" s="454">
        <v>1</v>
      </c>
      <c r="H20" s="469">
        <v>1</v>
      </c>
      <c r="I20" s="455">
        <f t="shared" si="0"/>
        <v>6500</v>
      </c>
    </row>
    <row r="21" spans="1:9" ht="15" customHeight="1">
      <c r="A21" s="454">
        <v>18</v>
      </c>
      <c r="B21" s="452" t="s">
        <v>91</v>
      </c>
      <c r="C21" s="456" t="s">
        <v>92</v>
      </c>
      <c r="D21" s="457" t="s">
        <v>23</v>
      </c>
      <c r="E21" s="457">
        <f>VLOOKUP(B21,'Mã VPP'!B20:E121,4,0)</f>
        <v>5100</v>
      </c>
      <c r="F21" s="454"/>
      <c r="G21" s="454">
        <v>1</v>
      </c>
      <c r="H21" s="469">
        <v>1</v>
      </c>
      <c r="I21" s="455">
        <f t="shared" si="0"/>
        <v>5100</v>
      </c>
    </row>
    <row r="22" spans="1:9" ht="15" customHeight="1">
      <c r="A22" s="454">
        <v>19</v>
      </c>
      <c r="B22" s="452" t="s">
        <v>95</v>
      </c>
      <c r="C22" s="456" t="s">
        <v>26</v>
      </c>
      <c r="D22" s="457" t="s">
        <v>27</v>
      </c>
      <c r="E22" s="457">
        <f>VLOOKUP(B22,'Mã VPP'!B21:E122,4,0)</f>
        <v>10000</v>
      </c>
      <c r="F22" s="454"/>
      <c r="G22" s="454">
        <v>2</v>
      </c>
      <c r="H22" s="469">
        <v>2</v>
      </c>
      <c r="I22" s="455">
        <f t="shared" si="0"/>
        <v>20000</v>
      </c>
    </row>
    <row r="23" spans="1:9" ht="15" customHeight="1">
      <c r="A23" s="454">
        <v>23</v>
      </c>
      <c r="B23" s="452" t="s">
        <v>102</v>
      </c>
      <c r="C23" s="456" t="s">
        <v>103</v>
      </c>
      <c r="D23" s="457" t="s">
        <v>101</v>
      </c>
      <c r="E23" s="457">
        <f>VLOOKUP(B23,'Mã VPP'!B24:E125,4,0)</f>
        <v>3800</v>
      </c>
      <c r="F23" s="454"/>
      <c r="G23" s="454">
        <v>1</v>
      </c>
      <c r="H23" s="469">
        <v>1</v>
      </c>
      <c r="I23" s="455">
        <f t="shared" si="0"/>
        <v>3800</v>
      </c>
    </row>
    <row r="24" spans="1:9" ht="15" customHeight="1">
      <c r="A24" s="454">
        <v>24</v>
      </c>
      <c r="B24" s="452" t="s">
        <v>109</v>
      </c>
      <c r="C24" s="456" t="s">
        <v>110</v>
      </c>
      <c r="D24" s="457" t="s">
        <v>17</v>
      </c>
      <c r="E24" s="457">
        <f>VLOOKUP(B24,'Mã VPP'!B25:E126,4,0)</f>
        <v>31000</v>
      </c>
      <c r="F24" s="454"/>
      <c r="G24" s="454">
        <v>1</v>
      </c>
      <c r="H24" s="469">
        <v>1</v>
      </c>
      <c r="I24" s="455">
        <f t="shared" si="0"/>
        <v>31000</v>
      </c>
    </row>
    <row r="25" spans="1:9" ht="15" customHeight="1">
      <c r="A25" s="454">
        <v>25</v>
      </c>
      <c r="B25" s="452" t="s">
        <v>118</v>
      </c>
      <c r="C25" s="456" t="s">
        <v>119</v>
      </c>
      <c r="D25" s="457" t="s">
        <v>23</v>
      </c>
      <c r="E25" s="457">
        <f>VLOOKUP(B25,'Mã VPP'!B26:E127,4,0)</f>
        <v>14000</v>
      </c>
      <c r="F25" s="454"/>
      <c r="G25" s="454">
        <v>1</v>
      </c>
      <c r="H25" s="469">
        <v>1</v>
      </c>
      <c r="I25" s="455">
        <f t="shared" si="0"/>
        <v>14000</v>
      </c>
    </row>
    <row r="26" spans="1:9" ht="15" customHeight="1">
      <c r="A26" s="454">
        <v>26</v>
      </c>
      <c r="B26" s="452" t="s">
        <v>126</v>
      </c>
      <c r="C26" s="456" t="s">
        <v>127</v>
      </c>
      <c r="D26" s="457" t="s">
        <v>128</v>
      </c>
      <c r="E26" s="457">
        <f>VLOOKUP(B26,'Mã VPP'!B27:E128,4,0)</f>
        <v>24500</v>
      </c>
      <c r="F26" s="454"/>
      <c r="G26" s="454">
        <v>1</v>
      </c>
      <c r="H26" s="469">
        <v>1</v>
      </c>
      <c r="I26" s="455">
        <f t="shared" si="0"/>
        <v>24500</v>
      </c>
    </row>
    <row r="27" spans="1:9" ht="15" customHeight="1">
      <c r="A27" s="454">
        <v>27</v>
      </c>
      <c r="B27" s="452" t="s">
        <v>129</v>
      </c>
      <c r="C27" s="456" t="s">
        <v>130</v>
      </c>
      <c r="D27" s="457" t="s">
        <v>128</v>
      </c>
      <c r="E27" s="457">
        <f>VLOOKUP(B27,'Mã VPP'!B28:E129,4,0)</f>
        <v>21000</v>
      </c>
      <c r="F27" s="454"/>
      <c r="G27" s="454">
        <v>1</v>
      </c>
      <c r="H27" s="469">
        <v>1</v>
      </c>
      <c r="I27" s="455">
        <f t="shared" si="0"/>
        <v>21000</v>
      </c>
    </row>
    <row r="28" spans="1:9" ht="15" customHeight="1">
      <c r="A28" s="454">
        <v>28</v>
      </c>
      <c r="B28" s="452" t="s">
        <v>131</v>
      </c>
      <c r="C28" s="456" t="s">
        <v>132</v>
      </c>
      <c r="D28" s="457" t="s">
        <v>128</v>
      </c>
      <c r="E28" s="457">
        <f>VLOOKUP(B28,'Mã VPP'!B29:E130,4,0)</f>
        <v>18500</v>
      </c>
      <c r="F28" s="454"/>
      <c r="G28" s="454">
        <v>1</v>
      </c>
      <c r="H28" s="469">
        <v>1</v>
      </c>
      <c r="I28" s="455">
        <f t="shared" si="0"/>
        <v>18500</v>
      </c>
    </row>
    <row r="29" spans="1:9" ht="15" customHeight="1">
      <c r="A29" s="454">
        <v>29</v>
      </c>
      <c r="B29" s="452" t="s">
        <v>141</v>
      </c>
      <c r="C29" s="456" t="s">
        <v>142</v>
      </c>
      <c r="D29" s="457" t="s">
        <v>128</v>
      </c>
      <c r="E29" s="457">
        <f>VLOOKUP(B29,'Mã VPP'!B30:E131,4,0)</f>
        <v>35000</v>
      </c>
      <c r="F29" s="454"/>
      <c r="G29" s="454">
        <v>1</v>
      </c>
      <c r="H29" s="469">
        <v>1</v>
      </c>
      <c r="I29" s="455">
        <f t="shared" si="0"/>
        <v>35000</v>
      </c>
    </row>
    <row r="30" spans="1:9" ht="15" customHeight="1">
      <c r="A30" s="454">
        <v>30</v>
      </c>
      <c r="B30" s="452" t="s">
        <v>149</v>
      </c>
      <c r="C30" s="456" t="s">
        <v>150</v>
      </c>
      <c r="D30" s="457" t="s">
        <v>25</v>
      </c>
      <c r="E30" s="457">
        <f>VLOOKUP(B30,'Mã VPP'!B31:E132,4,0)</f>
        <v>23000</v>
      </c>
      <c r="F30" s="454"/>
      <c r="G30" s="454">
        <v>2</v>
      </c>
      <c r="H30" s="469">
        <v>2</v>
      </c>
      <c r="I30" s="455">
        <f t="shared" si="0"/>
        <v>46000</v>
      </c>
    </row>
    <row r="31" spans="1:9" ht="15" customHeight="1">
      <c r="A31" s="454">
        <v>31</v>
      </c>
      <c r="B31" s="452" t="s">
        <v>160</v>
      </c>
      <c r="C31" s="456" t="s">
        <v>31</v>
      </c>
      <c r="D31" s="457" t="s">
        <v>25</v>
      </c>
      <c r="E31" s="457">
        <f>VLOOKUP(B31,'Mã VPP'!B32:E133,4,0)</f>
        <v>22000</v>
      </c>
      <c r="F31" s="454"/>
      <c r="G31" s="454">
        <v>4</v>
      </c>
      <c r="H31" s="469">
        <v>2</v>
      </c>
      <c r="I31" s="455">
        <f t="shared" si="0"/>
        <v>44000</v>
      </c>
    </row>
    <row r="32" spans="1:9">
      <c r="A32" s="454">
        <v>32</v>
      </c>
      <c r="B32" s="470" t="s">
        <v>167</v>
      </c>
      <c r="C32" s="456" t="s">
        <v>168</v>
      </c>
      <c r="D32" s="457" t="s">
        <v>23</v>
      </c>
      <c r="E32" s="457">
        <f>VLOOKUP(B32,'Mã VPP'!B33:E134,4,0)</f>
        <v>15000</v>
      </c>
      <c r="F32" s="453"/>
      <c r="G32" s="454">
        <v>1</v>
      </c>
      <c r="H32" s="469">
        <v>1</v>
      </c>
      <c r="I32" s="455">
        <f t="shared" si="0"/>
        <v>15000</v>
      </c>
    </row>
    <row r="33" spans="1:9">
      <c r="A33" s="451">
        <v>33</v>
      </c>
      <c r="B33" s="457">
        <v>9090071</v>
      </c>
      <c r="C33" s="456" t="s">
        <v>173</v>
      </c>
      <c r="D33" s="457" t="s">
        <v>25</v>
      </c>
      <c r="E33" s="457">
        <f>VLOOKUP(B33,'Mã VPP'!B34:E135,4,0)</f>
        <v>30000</v>
      </c>
      <c r="F33" s="453"/>
      <c r="G33" s="454">
        <v>1</v>
      </c>
      <c r="H33" s="469">
        <v>1</v>
      </c>
      <c r="I33" s="455">
        <f t="shared" si="0"/>
        <v>30000</v>
      </c>
    </row>
    <row r="34" spans="1:9">
      <c r="A34" s="454">
        <v>34</v>
      </c>
      <c r="B34" s="452" t="s">
        <v>174</v>
      </c>
      <c r="C34" s="456" t="s">
        <v>175</v>
      </c>
      <c r="D34" s="457" t="s">
        <v>23</v>
      </c>
      <c r="E34" s="457">
        <v>84000</v>
      </c>
      <c r="F34" s="453"/>
      <c r="G34" s="454">
        <v>1</v>
      </c>
      <c r="H34" s="469">
        <v>1</v>
      </c>
      <c r="I34" s="455">
        <f t="shared" si="0"/>
        <v>84000</v>
      </c>
    </row>
    <row r="35" spans="1:9">
      <c r="A35" s="454"/>
      <c r="B35" s="452" t="s">
        <v>242</v>
      </c>
      <c r="C35" s="456" t="s">
        <v>243</v>
      </c>
      <c r="D35" s="457" t="s">
        <v>25</v>
      </c>
      <c r="E35" s="457">
        <v>90000</v>
      </c>
      <c r="F35" s="453"/>
      <c r="G35" s="454">
        <v>1</v>
      </c>
      <c r="H35" s="469">
        <v>1</v>
      </c>
      <c r="I35" s="455">
        <f t="shared" si="0"/>
        <v>90000</v>
      </c>
    </row>
    <row r="36" spans="1:9">
      <c r="A36" s="454"/>
      <c r="B36" s="452" t="s">
        <v>218</v>
      </c>
      <c r="C36" s="456" t="s">
        <v>219</v>
      </c>
      <c r="D36" s="457" t="s">
        <v>25</v>
      </c>
      <c r="E36" s="457">
        <v>11500</v>
      </c>
      <c r="F36" s="453"/>
      <c r="G36" s="454">
        <v>1</v>
      </c>
      <c r="H36" s="469">
        <v>1</v>
      </c>
      <c r="I36" s="455">
        <f t="shared" si="0"/>
        <v>11500</v>
      </c>
    </row>
    <row r="37" spans="1:9">
      <c r="A37" s="454"/>
      <c r="B37" s="452" t="s">
        <v>244</v>
      </c>
      <c r="C37" s="456" t="s">
        <v>245</v>
      </c>
      <c r="D37" s="457" t="s">
        <v>29</v>
      </c>
      <c r="E37" s="457">
        <v>30000</v>
      </c>
      <c r="F37" s="453"/>
      <c r="G37" s="454">
        <v>2</v>
      </c>
      <c r="H37" s="469">
        <v>2</v>
      </c>
      <c r="I37" s="455">
        <f t="shared" si="0"/>
        <v>60000</v>
      </c>
    </row>
    <row r="38" spans="1:9">
      <c r="A38" s="454"/>
      <c r="B38" s="452" t="s">
        <v>222</v>
      </c>
      <c r="C38" s="456" t="s">
        <v>223</v>
      </c>
      <c r="D38" s="457" t="s">
        <v>25</v>
      </c>
      <c r="E38" s="457">
        <v>16000</v>
      </c>
      <c r="F38" s="453"/>
      <c r="G38" s="454">
        <v>1</v>
      </c>
      <c r="H38" s="469">
        <v>1</v>
      </c>
      <c r="I38" s="455">
        <f t="shared" si="0"/>
        <v>16000</v>
      </c>
    </row>
    <row r="41" spans="1:9">
      <c r="H41" s="459" t="s">
        <v>309</v>
      </c>
      <c r="I41" s="459">
        <f>SUM(I10:I38)</f>
        <v>787400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L28"/>
  <sheetViews>
    <sheetView workbookViewId="0">
      <selection activeCell="L7" sqref="L7"/>
    </sheetView>
  </sheetViews>
  <sheetFormatPr defaultColWidth="9" defaultRowHeight="15" customHeight="1"/>
  <cols>
    <col min="1" max="1" width="6.85546875" style="5" customWidth="1"/>
    <col min="2" max="2" width="12.42578125" style="5" customWidth="1"/>
    <col min="3" max="3" width="26.85546875" style="5" bestFit="1" customWidth="1"/>
    <col min="4" max="4" width="7.140625" style="5" customWidth="1"/>
    <col min="5" max="5" width="10.5703125" style="5" customWidth="1"/>
    <col min="6" max="6" width="9" style="5"/>
    <col min="7" max="7" width="9" style="21"/>
    <col min="8" max="8" width="21.42578125" style="291" customWidth="1"/>
    <col min="9" max="9" width="21.140625" style="5" customWidth="1"/>
    <col min="10" max="16384" width="9" style="5"/>
  </cols>
  <sheetData>
    <row r="1" spans="1:9" ht="15.75">
      <c r="A1" s="2"/>
      <c r="B1" s="2"/>
      <c r="C1" s="2"/>
      <c r="D1" s="2"/>
      <c r="E1" s="2"/>
      <c r="F1" s="2"/>
      <c r="G1" s="3"/>
      <c r="H1" s="4" t="s">
        <v>0</v>
      </c>
    </row>
    <row r="2" spans="1:9" ht="15.75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 ht="15.75">
      <c r="A4" s="10"/>
      <c r="B4" s="10"/>
      <c r="C4" s="10"/>
      <c r="D4" s="10"/>
      <c r="E4" s="10"/>
      <c r="F4" s="11"/>
      <c r="G4" s="3"/>
      <c r="H4" s="286"/>
    </row>
    <row r="5" spans="1:9" ht="15.75">
      <c r="A5" s="10"/>
      <c r="B5" s="10"/>
      <c r="C5" s="12" t="s">
        <v>2</v>
      </c>
      <c r="D5" s="13" t="s">
        <v>226</v>
      </c>
      <c r="E5" s="13"/>
      <c r="F5" s="11"/>
      <c r="G5" s="3"/>
      <c r="H5" s="286"/>
    </row>
    <row r="6" spans="1:9" ht="15.7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86"/>
    </row>
    <row r="7" spans="1:9" ht="15.75">
      <c r="A7" s="2"/>
      <c r="B7" s="2"/>
      <c r="C7" s="2"/>
      <c r="D7" s="2"/>
      <c r="E7" s="2"/>
      <c r="F7" s="2"/>
      <c r="G7" s="3"/>
      <c r="H7" s="286"/>
    </row>
    <row r="8" spans="1:9" ht="15.75">
      <c r="A8" s="381" t="s">
        <v>6</v>
      </c>
      <c r="B8" s="381" t="s">
        <v>7</v>
      </c>
      <c r="C8" s="381" t="s">
        <v>8</v>
      </c>
      <c r="D8" s="381" t="s">
        <v>9</v>
      </c>
      <c r="E8" s="384" t="s">
        <v>303</v>
      </c>
      <c r="F8" s="382" t="s">
        <v>10</v>
      </c>
      <c r="G8" s="382"/>
      <c r="H8" s="383" t="s">
        <v>301</v>
      </c>
      <c r="I8" s="379" t="s">
        <v>272</v>
      </c>
    </row>
    <row r="9" spans="1:9" ht="15.75">
      <c r="A9" s="381"/>
      <c r="B9" s="381"/>
      <c r="C9" s="381"/>
      <c r="D9" s="381"/>
      <c r="E9" s="385"/>
      <c r="F9" s="112" t="s">
        <v>12</v>
      </c>
      <c r="G9" s="113" t="s">
        <v>13</v>
      </c>
      <c r="H9" s="383"/>
      <c r="I9" s="379"/>
    </row>
    <row r="10" spans="1:9" ht="15.75">
      <c r="A10" s="213">
        <v>1</v>
      </c>
      <c r="B10" s="340" t="s">
        <v>240</v>
      </c>
      <c r="C10" s="341" t="s">
        <v>241</v>
      </c>
      <c r="D10" s="341" t="s">
        <v>101</v>
      </c>
      <c r="E10" s="308">
        <v>46000</v>
      </c>
      <c r="F10" s="310"/>
      <c r="G10" s="316">
        <v>2</v>
      </c>
      <c r="H10" s="302">
        <v>2</v>
      </c>
      <c r="I10" s="309">
        <f>H10*E10</f>
        <v>92000</v>
      </c>
    </row>
    <row r="11" spans="1:9" ht="15.75">
      <c r="A11" s="213">
        <v>2</v>
      </c>
      <c r="B11" s="342"/>
      <c r="C11" s="303" t="s">
        <v>250</v>
      </c>
      <c r="D11" s="341" t="s">
        <v>25</v>
      </c>
      <c r="E11" s="308">
        <v>3000</v>
      </c>
      <c r="F11" s="343"/>
      <c r="G11" s="316">
        <v>1</v>
      </c>
      <c r="H11" s="302">
        <v>1</v>
      </c>
      <c r="I11" s="309">
        <f t="shared" ref="I11:I12" si="0">H11*E11</f>
        <v>3000</v>
      </c>
    </row>
    <row r="12" spans="1:9" ht="15.75">
      <c r="A12" s="213">
        <v>3</v>
      </c>
      <c r="B12" s="342"/>
      <c r="C12" s="303" t="s">
        <v>251</v>
      </c>
      <c r="D12" s="341" t="s">
        <v>25</v>
      </c>
      <c r="E12" s="308">
        <v>6800</v>
      </c>
      <c r="F12" s="343"/>
      <c r="G12" s="316">
        <v>1</v>
      </c>
      <c r="H12" s="302">
        <v>1</v>
      </c>
      <c r="I12" s="309">
        <f t="shared" si="0"/>
        <v>6800</v>
      </c>
    </row>
    <row r="13" spans="1:9" ht="15.75">
      <c r="A13" s="213">
        <v>4</v>
      </c>
      <c r="B13" s="97" t="s">
        <v>64</v>
      </c>
      <c r="C13" s="153" t="s">
        <v>16</v>
      </c>
      <c r="D13" s="122" t="s">
        <v>17</v>
      </c>
      <c r="E13" s="114">
        <v>32400</v>
      </c>
      <c r="F13" s="104"/>
      <c r="G13" s="123">
        <v>2</v>
      </c>
      <c r="H13" s="115">
        <v>2</v>
      </c>
      <c r="I13" s="124">
        <f>H13*E13</f>
        <v>64800</v>
      </c>
    </row>
    <row r="14" spans="1:9" ht="15.75">
      <c r="A14" s="213">
        <v>6</v>
      </c>
      <c r="B14" s="97" t="s">
        <v>160</v>
      </c>
      <c r="C14" s="214" t="s">
        <v>255</v>
      </c>
      <c r="D14" s="214" t="s">
        <v>256</v>
      </c>
      <c r="E14" s="114">
        <v>22000</v>
      </c>
      <c r="F14" s="134"/>
      <c r="G14" s="123">
        <v>2</v>
      </c>
      <c r="H14" s="115">
        <v>2</v>
      </c>
      <c r="I14" s="124">
        <f t="shared" ref="I14:I18" si="1">H14*E14</f>
        <v>44000</v>
      </c>
    </row>
    <row r="15" spans="1:9" ht="15.75">
      <c r="A15" s="213">
        <v>7</v>
      </c>
      <c r="B15" s="97" t="s">
        <v>161</v>
      </c>
      <c r="C15" s="155" t="s">
        <v>162</v>
      </c>
      <c r="D15" s="213" t="s">
        <v>25</v>
      </c>
      <c r="E15" s="114">
        <v>30000</v>
      </c>
      <c r="F15" s="134"/>
      <c r="G15" s="123">
        <v>2</v>
      </c>
      <c r="H15" s="115">
        <v>2</v>
      </c>
      <c r="I15" s="124">
        <f t="shared" si="1"/>
        <v>60000</v>
      </c>
    </row>
    <row r="16" spans="1:9" ht="15" customHeight="1">
      <c r="A16" s="135">
        <v>8</v>
      </c>
      <c r="B16" s="214">
        <v>9090071</v>
      </c>
      <c r="C16" s="153" t="s">
        <v>173</v>
      </c>
      <c r="D16" s="214" t="s">
        <v>25</v>
      </c>
      <c r="E16" s="114">
        <v>30000</v>
      </c>
      <c r="F16" s="148"/>
      <c r="G16" s="135">
        <v>6</v>
      </c>
      <c r="H16" s="290">
        <v>6</v>
      </c>
      <c r="I16" s="124">
        <f t="shared" si="1"/>
        <v>180000</v>
      </c>
    </row>
    <row r="17" spans="1:12" ht="15" customHeight="1">
      <c r="A17" s="135">
        <v>9</v>
      </c>
      <c r="B17" s="169" t="s">
        <v>68</v>
      </c>
      <c r="C17" s="226" t="s">
        <v>69</v>
      </c>
      <c r="D17" s="214" t="s">
        <v>268</v>
      </c>
      <c r="E17" s="114">
        <v>68500</v>
      </c>
      <c r="F17" s="148"/>
      <c r="G17" s="135">
        <v>5</v>
      </c>
      <c r="H17" s="290">
        <v>5</v>
      </c>
      <c r="I17" s="124">
        <f t="shared" si="1"/>
        <v>342500</v>
      </c>
    </row>
    <row r="18" spans="1:12" ht="15" customHeight="1">
      <c r="A18" s="148">
        <v>10</v>
      </c>
      <c r="B18" s="169" t="s">
        <v>65</v>
      </c>
      <c r="C18" s="153" t="s">
        <v>14</v>
      </c>
      <c r="D18" s="214" t="s">
        <v>268</v>
      </c>
      <c r="E18" s="114">
        <v>40500</v>
      </c>
      <c r="F18" s="148"/>
      <c r="G18" s="135">
        <v>5</v>
      </c>
      <c r="H18" s="290">
        <v>5</v>
      </c>
      <c r="I18" s="124">
        <f t="shared" si="1"/>
        <v>202500</v>
      </c>
    </row>
    <row r="19" spans="1:12" ht="15" customHeight="1">
      <c r="I19" s="5">
        <f>SUM(I10:I18)</f>
        <v>995600</v>
      </c>
    </row>
    <row r="20" spans="1:12" ht="15" customHeight="1">
      <c r="H20" s="330"/>
      <c r="I20" s="330"/>
    </row>
    <row r="21" spans="1:12" ht="15" customHeight="1">
      <c r="H21" s="330"/>
      <c r="I21" s="330"/>
    </row>
    <row r="22" spans="1:12" ht="15" customHeight="1">
      <c r="H22" s="330"/>
      <c r="I22" s="330"/>
    </row>
    <row r="23" spans="1:12" ht="15" customHeight="1">
      <c r="F23" s="5" t="s">
        <v>270</v>
      </c>
    </row>
    <row r="24" spans="1:12" ht="15" customHeight="1">
      <c r="B24" s="360"/>
      <c r="C24" s="361"/>
      <c r="D24" s="361"/>
      <c r="E24" s="361"/>
      <c r="F24" s="361"/>
      <c r="G24" s="362"/>
      <c r="H24" s="363"/>
      <c r="I24" s="364"/>
      <c r="J24" s="365"/>
      <c r="K24" s="365"/>
      <c r="L24" s="365"/>
    </row>
    <row r="25" spans="1:12" ht="15" customHeight="1">
      <c r="C25" s="183"/>
      <c r="D25" s="183"/>
      <c r="E25" s="183"/>
      <c r="F25" s="183"/>
      <c r="G25" s="258"/>
      <c r="H25" s="292"/>
      <c r="I25" s="183"/>
    </row>
    <row r="26" spans="1:12" ht="15" customHeight="1">
      <c r="C26" s="257"/>
      <c r="D26" s="183"/>
      <c r="E26" s="183"/>
      <c r="F26" s="183"/>
      <c r="G26" s="258"/>
      <c r="H26" s="292"/>
      <c r="I26" s="183"/>
    </row>
    <row r="27" spans="1:12" ht="15" customHeight="1">
      <c r="C27" s="257"/>
      <c r="D27" s="183"/>
      <c r="E27" s="183"/>
      <c r="F27" s="183"/>
      <c r="G27" s="258"/>
      <c r="H27" s="292"/>
      <c r="I27" s="183"/>
    </row>
    <row r="28" spans="1:12" ht="15" customHeight="1">
      <c r="C28" s="183"/>
      <c r="D28" s="183"/>
      <c r="E28" s="183"/>
      <c r="F28" s="183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0866141732283472" right="0.70866141732283472" top="0.74803149606299213" bottom="0.74803149606299213" header="0.31496062992125984" footer="0.31496062992125984"/>
  <pageSetup paperSize="34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I25"/>
  <sheetViews>
    <sheetView workbookViewId="0">
      <selection activeCell="O23" sqref="O23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/>
    <col min="8" max="8" width="18.5703125" style="5" customWidth="1"/>
    <col min="9" max="9" width="14.140625" style="5" customWidth="1"/>
    <col min="10" max="16384" width="9" style="5"/>
  </cols>
  <sheetData>
    <row r="1" spans="1:9">
      <c r="A1" s="2"/>
      <c r="B1" s="2"/>
      <c r="C1" s="2"/>
      <c r="D1" s="2"/>
      <c r="E1" s="2"/>
      <c r="F1" s="2"/>
      <c r="G1" s="3"/>
      <c r="H1" s="4" t="s">
        <v>0</v>
      </c>
    </row>
    <row r="2" spans="1:9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>
      <c r="A4" s="10"/>
      <c r="B4" s="10"/>
      <c r="C4" s="10"/>
      <c r="D4" s="10"/>
      <c r="E4" s="10"/>
      <c r="F4" s="11"/>
      <c r="G4" s="3"/>
      <c r="H4" s="2"/>
    </row>
    <row r="5" spans="1:9">
      <c r="A5" s="10"/>
      <c r="B5" s="10"/>
      <c r="C5" s="12" t="s">
        <v>2</v>
      </c>
      <c r="D5" s="13" t="s">
        <v>290</v>
      </c>
      <c r="E5" s="13"/>
      <c r="F5" s="11"/>
      <c r="G5" s="3"/>
      <c r="H5" s="2"/>
    </row>
    <row r="6" spans="1:9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>
      <c r="A7" s="2"/>
      <c r="B7" s="2"/>
      <c r="C7" s="2"/>
      <c r="D7" s="2"/>
      <c r="E7" s="2"/>
      <c r="F7" s="2"/>
      <c r="G7" s="3"/>
      <c r="H7" s="2"/>
    </row>
    <row r="8" spans="1:9">
      <c r="A8" s="398" t="s">
        <v>6</v>
      </c>
      <c r="B8" s="398" t="s">
        <v>7</v>
      </c>
      <c r="C8" s="398" t="s">
        <v>8</v>
      </c>
      <c r="D8" s="398" t="s">
        <v>9</v>
      </c>
      <c r="E8" s="401" t="s">
        <v>303</v>
      </c>
      <c r="F8" s="400" t="s">
        <v>10</v>
      </c>
      <c r="G8" s="400"/>
      <c r="H8" s="418" t="s">
        <v>301</v>
      </c>
      <c r="I8" s="419" t="s">
        <v>272</v>
      </c>
    </row>
    <row r="9" spans="1:9">
      <c r="A9" s="399"/>
      <c r="B9" s="399"/>
      <c r="C9" s="399"/>
      <c r="D9" s="399"/>
      <c r="E9" s="399"/>
      <c r="F9" s="324" t="s">
        <v>12</v>
      </c>
      <c r="G9" s="325" t="s">
        <v>13</v>
      </c>
      <c r="H9" s="418"/>
      <c r="I9" s="419"/>
    </row>
    <row r="10" spans="1:9">
      <c r="A10" s="186">
        <v>8</v>
      </c>
      <c r="B10" s="188" t="s">
        <v>59</v>
      </c>
      <c r="C10" s="193" t="s">
        <v>32</v>
      </c>
      <c r="D10" s="194" t="s">
        <v>33</v>
      </c>
      <c r="E10" s="187">
        <f>VLOOKUP(B10,'Mã VPP'!B10:E111,4,0)</f>
        <v>3600</v>
      </c>
      <c r="F10" s="191"/>
      <c r="G10" s="191">
        <v>1</v>
      </c>
      <c r="H10" s="192">
        <v>1</v>
      </c>
      <c r="I10" s="124">
        <f t="shared" ref="I10:I23" si="0">H10*E10</f>
        <v>3600</v>
      </c>
    </row>
    <row r="11" spans="1:9">
      <c r="A11" s="186">
        <v>9</v>
      </c>
      <c r="B11" s="188" t="s">
        <v>60</v>
      </c>
      <c r="C11" s="189" t="s">
        <v>61</v>
      </c>
      <c r="D11" s="190" t="s">
        <v>33</v>
      </c>
      <c r="E11" s="187">
        <f>VLOOKUP(B11,'Mã VPP'!B11:E112,4,0)</f>
        <v>1200</v>
      </c>
      <c r="F11" s="191"/>
      <c r="G11" s="191">
        <v>2</v>
      </c>
      <c r="H11" s="192">
        <v>2</v>
      </c>
      <c r="I11" s="124">
        <f t="shared" si="0"/>
        <v>2400</v>
      </c>
    </row>
    <row r="12" spans="1:9">
      <c r="A12" s="186">
        <v>10</v>
      </c>
      <c r="B12" s="188" t="s">
        <v>62</v>
      </c>
      <c r="C12" s="189" t="s">
        <v>63</v>
      </c>
      <c r="D12" s="190" t="s">
        <v>25</v>
      </c>
      <c r="E12" s="187">
        <f>VLOOKUP(B12,'Mã VPP'!B12:E113,4,0)</f>
        <v>3200</v>
      </c>
      <c r="F12" s="191"/>
      <c r="G12" s="191">
        <v>2</v>
      </c>
      <c r="H12" s="192">
        <v>2</v>
      </c>
      <c r="I12" s="124">
        <f t="shared" si="0"/>
        <v>6400</v>
      </c>
    </row>
    <row r="13" spans="1:9">
      <c r="A13" s="186">
        <v>11</v>
      </c>
      <c r="B13" s="188" t="s">
        <v>65</v>
      </c>
      <c r="C13" s="193" t="s">
        <v>14</v>
      </c>
      <c r="D13" s="194" t="s">
        <v>15</v>
      </c>
      <c r="E13" s="187">
        <f>VLOOKUP(B13,'Mã VPP'!B13:E114,4,0)</f>
        <v>40500</v>
      </c>
      <c r="F13" s="191"/>
      <c r="G13" s="191">
        <v>1</v>
      </c>
      <c r="H13" s="192">
        <v>1</v>
      </c>
      <c r="I13" s="124">
        <f t="shared" si="0"/>
        <v>40500</v>
      </c>
    </row>
    <row r="14" spans="1:9">
      <c r="A14" s="186">
        <v>12</v>
      </c>
      <c r="B14" s="188" t="s">
        <v>66</v>
      </c>
      <c r="C14" s="193" t="s">
        <v>67</v>
      </c>
      <c r="D14" s="194" t="s">
        <v>15</v>
      </c>
      <c r="E14" s="187">
        <f>VLOOKUP(B14,'Mã VPP'!B14:E115,4,0)</f>
        <v>20000</v>
      </c>
      <c r="F14" s="191"/>
      <c r="G14" s="191">
        <v>3</v>
      </c>
      <c r="H14" s="192">
        <v>2</v>
      </c>
      <c r="I14" s="124">
        <f t="shared" si="0"/>
        <v>40000</v>
      </c>
    </row>
    <row r="15" spans="1:9" ht="15" customHeight="1">
      <c r="A15" s="186">
        <v>13</v>
      </c>
      <c r="B15" s="188" t="s">
        <v>86</v>
      </c>
      <c r="C15" s="193" t="s">
        <v>87</v>
      </c>
      <c r="D15" s="194" t="s">
        <v>23</v>
      </c>
      <c r="E15" s="187">
        <f>VLOOKUP(B15,'Mã VPP'!B15:E116,4,0)</f>
        <v>5000</v>
      </c>
      <c r="F15" s="195"/>
      <c r="G15" s="191">
        <v>1</v>
      </c>
      <c r="H15" s="196">
        <v>1</v>
      </c>
      <c r="I15" s="124">
        <f t="shared" si="0"/>
        <v>5000</v>
      </c>
    </row>
    <row r="16" spans="1:9">
      <c r="A16" s="186">
        <v>14</v>
      </c>
      <c r="B16" s="194">
        <v>9090068</v>
      </c>
      <c r="C16" s="193" t="s">
        <v>88</v>
      </c>
      <c r="D16" s="194" t="s">
        <v>23</v>
      </c>
      <c r="E16" s="187">
        <f>VLOOKUP(B16,'Mã VPP'!B16:E117,4,0)</f>
        <v>6500</v>
      </c>
      <c r="F16" s="195"/>
      <c r="G16" s="191">
        <v>1</v>
      </c>
      <c r="H16" s="196">
        <v>1</v>
      </c>
      <c r="I16" s="124">
        <f t="shared" si="0"/>
        <v>6500</v>
      </c>
    </row>
    <row r="17" spans="1:9" ht="15" customHeight="1">
      <c r="A17" s="186">
        <v>15</v>
      </c>
      <c r="B17" s="188" t="s">
        <v>73</v>
      </c>
      <c r="C17" s="189" t="s">
        <v>74</v>
      </c>
      <c r="D17" s="190" t="s">
        <v>29</v>
      </c>
      <c r="E17" s="187">
        <f>VLOOKUP(B17,'Mã VPP'!B17:E118,4,0)</f>
        <v>8000</v>
      </c>
      <c r="F17" s="195"/>
      <c r="G17" s="191">
        <v>1</v>
      </c>
      <c r="H17" s="196">
        <v>1</v>
      </c>
      <c r="I17" s="124">
        <f t="shared" si="0"/>
        <v>8000</v>
      </c>
    </row>
    <row r="18" spans="1:9">
      <c r="A18" s="186">
        <v>16</v>
      </c>
      <c r="B18" s="188" t="s">
        <v>126</v>
      </c>
      <c r="C18" s="189" t="s">
        <v>127</v>
      </c>
      <c r="D18" s="190" t="s">
        <v>128</v>
      </c>
      <c r="E18" s="187">
        <f>VLOOKUP(B18,'Mã VPP'!B18:E119,4,0)</f>
        <v>24500</v>
      </c>
      <c r="F18" s="195"/>
      <c r="G18" s="191">
        <v>1</v>
      </c>
      <c r="H18" s="196">
        <v>1</v>
      </c>
      <c r="I18" s="124">
        <f t="shared" si="0"/>
        <v>24500</v>
      </c>
    </row>
    <row r="19" spans="1:9">
      <c r="A19" s="186">
        <v>17</v>
      </c>
      <c r="B19" s="188" t="s">
        <v>129</v>
      </c>
      <c r="C19" s="189" t="s">
        <v>130</v>
      </c>
      <c r="D19" s="190" t="s">
        <v>128</v>
      </c>
      <c r="E19" s="187">
        <f>VLOOKUP(B19,'Mã VPP'!B19:E120,4,0)</f>
        <v>21000</v>
      </c>
      <c r="F19" s="195"/>
      <c r="G19" s="191">
        <v>1</v>
      </c>
      <c r="H19" s="196">
        <v>1</v>
      </c>
      <c r="I19" s="124">
        <f t="shared" si="0"/>
        <v>21000</v>
      </c>
    </row>
    <row r="20" spans="1:9">
      <c r="A20" s="186">
        <v>18</v>
      </c>
      <c r="B20" s="188" t="s">
        <v>131</v>
      </c>
      <c r="C20" s="189" t="s">
        <v>132</v>
      </c>
      <c r="D20" s="190" t="s">
        <v>128</v>
      </c>
      <c r="E20" s="187">
        <f>VLOOKUP(B20,'Mã VPP'!B20:E121,4,0)</f>
        <v>18500</v>
      </c>
      <c r="F20" s="195"/>
      <c r="G20" s="191">
        <v>1</v>
      </c>
      <c r="H20" s="196">
        <v>1</v>
      </c>
      <c r="I20" s="124">
        <f t="shared" si="0"/>
        <v>18500</v>
      </c>
    </row>
    <row r="21" spans="1:9">
      <c r="A21" s="186">
        <v>21</v>
      </c>
      <c r="B21" s="188" t="s">
        <v>138</v>
      </c>
      <c r="C21" s="193" t="s">
        <v>139</v>
      </c>
      <c r="D21" s="194" t="s">
        <v>128</v>
      </c>
      <c r="E21" s="187">
        <f>VLOOKUP(B21,'Mã VPP'!B21:E122,4,0)</f>
        <v>42000</v>
      </c>
      <c r="F21" s="195"/>
      <c r="G21" s="191">
        <v>1</v>
      </c>
      <c r="H21" s="196">
        <v>1</v>
      </c>
      <c r="I21" s="124">
        <f t="shared" si="0"/>
        <v>42000</v>
      </c>
    </row>
    <row r="22" spans="1:9">
      <c r="A22" s="186">
        <v>25</v>
      </c>
      <c r="B22" s="197" t="s">
        <v>145</v>
      </c>
      <c r="C22" s="193" t="s">
        <v>146</v>
      </c>
      <c r="D22" s="194" t="s">
        <v>19</v>
      </c>
      <c r="E22" s="187">
        <f>VLOOKUP(B22,'Mã VPP'!B22:E123,4,0)</f>
        <v>5000</v>
      </c>
      <c r="F22" s="195"/>
      <c r="G22" s="191">
        <v>1</v>
      </c>
      <c r="H22" s="196">
        <v>1</v>
      </c>
      <c r="I22" s="124">
        <f t="shared" si="0"/>
        <v>5000</v>
      </c>
    </row>
    <row r="23" spans="1:9">
      <c r="A23" s="186">
        <v>26</v>
      </c>
      <c r="B23" s="197" t="s">
        <v>147</v>
      </c>
      <c r="C23" s="193" t="s">
        <v>148</v>
      </c>
      <c r="D23" s="194" t="s">
        <v>19</v>
      </c>
      <c r="E23" s="187">
        <f>VLOOKUP(B23,'Mã VPP'!B23:E124,4,0)</f>
        <v>7000</v>
      </c>
      <c r="F23" s="195"/>
      <c r="G23" s="191">
        <v>1</v>
      </c>
      <c r="H23" s="196">
        <v>1</v>
      </c>
      <c r="I23" s="124">
        <f t="shared" si="0"/>
        <v>7000</v>
      </c>
    </row>
    <row r="25" spans="1:9">
      <c r="H25" s="313" t="s">
        <v>309</v>
      </c>
      <c r="I25" s="313">
        <f>SUM(I10:I23)</f>
        <v>230400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I21"/>
  <sheetViews>
    <sheetView workbookViewId="0">
      <selection activeCell="O27" sqref="O27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/>
    <col min="8" max="8" width="18.5703125" style="5" customWidth="1"/>
    <col min="9" max="9" width="16.140625" style="5" customWidth="1"/>
    <col min="10" max="16384" width="9" style="5"/>
  </cols>
  <sheetData>
    <row r="1" spans="1:9">
      <c r="A1" s="2"/>
      <c r="B1" s="2"/>
      <c r="C1" s="2"/>
      <c r="D1" s="2"/>
      <c r="E1" s="2"/>
      <c r="F1" s="2"/>
      <c r="G1" s="3"/>
      <c r="H1" s="4" t="s">
        <v>0</v>
      </c>
    </row>
    <row r="2" spans="1:9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>
      <c r="A4" s="10"/>
      <c r="B4" s="10"/>
      <c r="C4" s="10"/>
      <c r="D4" s="10"/>
      <c r="E4" s="10"/>
      <c r="F4" s="11"/>
      <c r="G4" s="3"/>
      <c r="H4" s="2"/>
    </row>
    <row r="5" spans="1:9">
      <c r="A5" s="10"/>
      <c r="B5" s="10"/>
      <c r="C5" s="12" t="s">
        <v>2</v>
      </c>
      <c r="D5" s="13" t="s">
        <v>289</v>
      </c>
      <c r="E5" s="13"/>
      <c r="F5" s="11"/>
      <c r="G5" s="3"/>
      <c r="H5" s="2"/>
    </row>
    <row r="6" spans="1:9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>
      <c r="A7" s="2"/>
      <c r="B7" s="2"/>
      <c r="C7" s="2"/>
      <c r="D7" s="2"/>
      <c r="E7" s="2"/>
      <c r="F7" s="2"/>
      <c r="G7" s="3"/>
      <c r="H7" s="2"/>
    </row>
    <row r="8" spans="1:9">
      <c r="A8" s="388" t="s">
        <v>6</v>
      </c>
      <c r="B8" s="388" t="s">
        <v>7</v>
      </c>
      <c r="C8" s="388" t="s">
        <v>8</v>
      </c>
      <c r="D8" s="388" t="s">
        <v>9</v>
      </c>
      <c r="E8" s="408" t="s">
        <v>303</v>
      </c>
      <c r="F8" s="389" t="s">
        <v>10</v>
      </c>
      <c r="G8" s="389"/>
      <c r="H8" s="420" t="s">
        <v>301</v>
      </c>
      <c r="I8" s="379" t="s">
        <v>272</v>
      </c>
    </row>
    <row r="9" spans="1:9">
      <c r="A9" s="385"/>
      <c r="B9" s="385"/>
      <c r="C9" s="385"/>
      <c r="D9" s="385"/>
      <c r="E9" s="385"/>
      <c r="F9" s="15" t="s">
        <v>12</v>
      </c>
      <c r="G9" s="16" t="s">
        <v>13</v>
      </c>
      <c r="H9" s="407"/>
      <c r="I9" s="379"/>
    </row>
    <row r="10" spans="1:9">
      <c r="A10" s="51">
        <v>6</v>
      </c>
      <c r="B10" s="37" t="s">
        <v>56</v>
      </c>
      <c r="C10" s="38" t="s">
        <v>20</v>
      </c>
      <c r="D10" s="39" t="s">
        <v>21</v>
      </c>
      <c r="E10" s="222">
        <f>VLOOKUP(B10,'Mã VPP'!B8:E109,4,0)</f>
        <v>14300</v>
      </c>
      <c r="F10" s="36"/>
      <c r="G10" s="51">
        <v>2</v>
      </c>
      <c r="H10" s="143">
        <v>2</v>
      </c>
      <c r="I10" s="290">
        <f t="shared" ref="I10:I19" si="0">H10*E10</f>
        <v>28600</v>
      </c>
    </row>
    <row r="11" spans="1:9">
      <c r="A11" s="51">
        <v>7</v>
      </c>
      <c r="B11" s="52" t="s">
        <v>60</v>
      </c>
      <c r="C11" s="53" t="s">
        <v>61</v>
      </c>
      <c r="D11" s="55" t="s">
        <v>33</v>
      </c>
      <c r="E11" s="222">
        <f>VLOOKUP(B11,'Mã VPP'!B9:E110,4,0)</f>
        <v>1200</v>
      </c>
      <c r="F11" s="54"/>
      <c r="G11" s="51">
        <v>2</v>
      </c>
      <c r="H11" s="143">
        <v>1</v>
      </c>
      <c r="I11" s="290">
        <f t="shared" si="0"/>
        <v>1200</v>
      </c>
    </row>
    <row r="12" spans="1:9">
      <c r="A12" s="51">
        <v>8</v>
      </c>
      <c r="B12" s="52" t="s">
        <v>62</v>
      </c>
      <c r="C12" s="53" t="s">
        <v>63</v>
      </c>
      <c r="D12" s="55" t="s">
        <v>25</v>
      </c>
      <c r="E12" s="222">
        <f>VLOOKUP(B12,'Mã VPP'!B10:E111,4,0)</f>
        <v>3200</v>
      </c>
      <c r="F12" s="54"/>
      <c r="G12" s="51">
        <v>3</v>
      </c>
      <c r="H12" s="143">
        <v>3</v>
      </c>
      <c r="I12" s="290">
        <f t="shared" si="0"/>
        <v>9600</v>
      </c>
    </row>
    <row r="13" spans="1:9">
      <c r="A13" s="51">
        <v>9</v>
      </c>
      <c r="B13" s="52" t="s">
        <v>83</v>
      </c>
      <c r="C13" s="53" t="s">
        <v>24</v>
      </c>
      <c r="D13" s="55" t="s">
        <v>25</v>
      </c>
      <c r="E13" s="222">
        <f>VLOOKUP(B13,'Mã VPP'!B11:E112,4,0)</f>
        <v>2300</v>
      </c>
      <c r="F13" s="54"/>
      <c r="G13" s="51">
        <v>2</v>
      </c>
      <c r="H13" s="143">
        <v>2</v>
      </c>
      <c r="I13" s="290">
        <f t="shared" si="0"/>
        <v>4600</v>
      </c>
    </row>
    <row r="14" spans="1:9">
      <c r="A14" s="51">
        <v>10</v>
      </c>
      <c r="B14" s="52" t="s">
        <v>89</v>
      </c>
      <c r="C14" s="53" t="s">
        <v>90</v>
      </c>
      <c r="D14" s="55" t="s">
        <v>23</v>
      </c>
      <c r="E14" s="222">
        <f>VLOOKUP(B14,'Mã VPP'!B12:E113,4,0)</f>
        <v>14500</v>
      </c>
      <c r="F14" s="54"/>
      <c r="G14" s="51">
        <v>2</v>
      </c>
      <c r="H14" s="143">
        <v>1</v>
      </c>
      <c r="I14" s="290">
        <f t="shared" si="0"/>
        <v>14500</v>
      </c>
    </row>
    <row r="15" spans="1:9" ht="15" customHeight="1">
      <c r="A15" s="51">
        <v>12</v>
      </c>
      <c r="B15" s="52" t="s">
        <v>109</v>
      </c>
      <c r="C15" s="53" t="s">
        <v>110</v>
      </c>
      <c r="D15" s="55" t="s">
        <v>17</v>
      </c>
      <c r="E15" s="222">
        <f>VLOOKUP(B15,'Mã VPP'!B14:E115,4,0)</f>
        <v>31000</v>
      </c>
      <c r="F15" s="54"/>
      <c r="G15" s="51">
        <v>3</v>
      </c>
      <c r="H15" s="145">
        <v>2</v>
      </c>
      <c r="I15" s="290">
        <f t="shared" si="0"/>
        <v>62000</v>
      </c>
    </row>
    <row r="16" spans="1:9">
      <c r="A16" s="51">
        <v>13</v>
      </c>
      <c r="B16" s="52" t="s">
        <v>126</v>
      </c>
      <c r="C16" s="53" t="s">
        <v>127</v>
      </c>
      <c r="D16" s="55" t="s">
        <v>128</v>
      </c>
      <c r="E16" s="222">
        <f>VLOOKUP(B16,'Mã VPP'!B15:E116,4,0)</f>
        <v>24500</v>
      </c>
      <c r="F16" s="54"/>
      <c r="G16" s="51">
        <v>2</v>
      </c>
      <c r="H16" s="145">
        <v>2</v>
      </c>
      <c r="I16" s="290">
        <f t="shared" si="0"/>
        <v>49000</v>
      </c>
    </row>
    <row r="17" spans="1:9" ht="15" customHeight="1">
      <c r="A17" s="51">
        <v>14</v>
      </c>
      <c r="B17" s="52" t="s">
        <v>131</v>
      </c>
      <c r="C17" s="53" t="s">
        <v>132</v>
      </c>
      <c r="D17" s="55" t="s">
        <v>128</v>
      </c>
      <c r="E17" s="222">
        <f>VLOOKUP(B17,'Mã VPP'!B16:E117,4,0)</f>
        <v>18500</v>
      </c>
      <c r="F17" s="54"/>
      <c r="G17" s="51">
        <v>1</v>
      </c>
      <c r="H17" s="145">
        <v>1</v>
      </c>
      <c r="I17" s="290">
        <f t="shared" si="0"/>
        <v>18500</v>
      </c>
    </row>
    <row r="18" spans="1:9">
      <c r="A18" s="51">
        <v>15</v>
      </c>
      <c r="B18" s="52" t="s">
        <v>135</v>
      </c>
      <c r="C18" s="53" t="s">
        <v>136</v>
      </c>
      <c r="D18" s="55" t="s">
        <v>137</v>
      </c>
      <c r="E18" s="222">
        <f>VLOOKUP(B18,'Mã VPP'!B17:E118,4,0)</f>
        <v>45000</v>
      </c>
      <c r="F18" s="54"/>
      <c r="G18" s="51">
        <v>1</v>
      </c>
      <c r="H18" s="145">
        <v>1</v>
      </c>
      <c r="I18" s="290">
        <f t="shared" si="0"/>
        <v>45000</v>
      </c>
    </row>
    <row r="19" spans="1:9">
      <c r="A19" s="51">
        <v>16</v>
      </c>
      <c r="B19" s="52" t="s">
        <v>167</v>
      </c>
      <c r="C19" s="53" t="s">
        <v>168</v>
      </c>
      <c r="D19" s="55" t="s">
        <v>23</v>
      </c>
      <c r="E19" s="222">
        <f>VLOOKUP(B19,'Mã VPP'!B18:E119,4,0)</f>
        <v>15000</v>
      </c>
      <c r="F19" s="54"/>
      <c r="G19" s="51">
        <v>1</v>
      </c>
      <c r="H19" s="145">
        <v>1</v>
      </c>
      <c r="I19" s="290">
        <f t="shared" si="0"/>
        <v>15000</v>
      </c>
    </row>
    <row r="21" spans="1:9">
      <c r="H21" s="313" t="s">
        <v>309</v>
      </c>
      <c r="I21" s="313">
        <f>SUM(I10:I19)</f>
        <v>248000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I20"/>
  <sheetViews>
    <sheetView workbookViewId="0">
      <selection activeCell="J25" sqref="J25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/>
    <col min="8" max="8" width="19" style="291" customWidth="1"/>
    <col min="9" max="9" width="14.85546875" style="5" customWidth="1"/>
    <col min="10" max="16384" width="9" style="5"/>
  </cols>
  <sheetData>
    <row r="1" spans="1:9">
      <c r="A1" s="2"/>
      <c r="B1" s="2"/>
      <c r="C1" s="2"/>
      <c r="D1" s="2"/>
      <c r="E1" s="2"/>
      <c r="F1" s="2"/>
      <c r="G1" s="3"/>
      <c r="H1" s="4" t="s">
        <v>0</v>
      </c>
    </row>
    <row r="2" spans="1:9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>
      <c r="A4" s="10"/>
      <c r="B4" s="10"/>
      <c r="C4" s="10"/>
      <c r="D4" s="10"/>
      <c r="E4" s="10"/>
      <c r="F4" s="11"/>
      <c r="G4" s="3"/>
      <c r="H4" s="286"/>
    </row>
    <row r="5" spans="1:9">
      <c r="A5" s="10"/>
      <c r="B5" s="10"/>
      <c r="C5" s="12" t="s">
        <v>2</v>
      </c>
      <c r="D5" s="13" t="s">
        <v>288</v>
      </c>
      <c r="E5" s="13"/>
      <c r="F5" s="11"/>
      <c r="G5" s="3"/>
      <c r="H5" s="286"/>
    </row>
    <row r="6" spans="1:9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86"/>
    </row>
    <row r="7" spans="1:9">
      <c r="A7" s="2"/>
      <c r="B7" s="2"/>
      <c r="C7" s="2"/>
      <c r="D7" s="2"/>
      <c r="E7" s="2"/>
      <c r="F7" s="2"/>
      <c r="G7" s="3"/>
      <c r="H7" s="286"/>
    </row>
    <row r="8" spans="1:9">
      <c r="A8" s="381" t="s">
        <v>6</v>
      </c>
      <c r="B8" s="381" t="s">
        <v>7</v>
      </c>
      <c r="C8" s="381" t="s">
        <v>8</v>
      </c>
      <c r="D8" s="381" t="s">
        <v>9</v>
      </c>
      <c r="E8" s="408" t="s">
        <v>303</v>
      </c>
      <c r="F8" s="382" t="s">
        <v>10</v>
      </c>
      <c r="G8" s="382"/>
      <c r="H8" s="420" t="s">
        <v>301</v>
      </c>
      <c r="I8" s="379" t="s">
        <v>272</v>
      </c>
    </row>
    <row r="9" spans="1:9">
      <c r="A9" s="381"/>
      <c r="B9" s="381"/>
      <c r="C9" s="381"/>
      <c r="D9" s="381"/>
      <c r="E9" s="385"/>
      <c r="F9" s="112" t="s">
        <v>12</v>
      </c>
      <c r="G9" s="113" t="s">
        <v>13</v>
      </c>
      <c r="H9" s="407"/>
      <c r="I9" s="379"/>
    </row>
    <row r="10" spans="1:9">
      <c r="A10" s="104">
        <v>9</v>
      </c>
      <c r="B10" s="97" t="s">
        <v>56</v>
      </c>
      <c r="C10" s="100" t="s">
        <v>20</v>
      </c>
      <c r="D10" s="101" t="s">
        <v>21</v>
      </c>
      <c r="E10" s="214">
        <f>VLOOKUP(B10,'Mã VPP'!B11:E112,4,0)</f>
        <v>14300</v>
      </c>
      <c r="F10" s="157"/>
      <c r="G10" s="157">
        <v>2</v>
      </c>
      <c r="H10" s="283">
        <v>2</v>
      </c>
      <c r="I10" s="290">
        <f t="shared" ref="I10:I18" si="0">H10*E10</f>
        <v>28600</v>
      </c>
    </row>
    <row r="11" spans="1:9">
      <c r="A11" s="104">
        <v>10</v>
      </c>
      <c r="B11" s="97" t="s">
        <v>57</v>
      </c>
      <c r="C11" s="98" t="s">
        <v>58</v>
      </c>
      <c r="D11" s="96" t="s">
        <v>33</v>
      </c>
      <c r="E11" s="214">
        <f>VLOOKUP(B11,'Mã VPP'!B12:E113,4,0)</f>
        <v>1800</v>
      </c>
      <c r="F11" s="157"/>
      <c r="G11" s="157">
        <v>1</v>
      </c>
      <c r="H11" s="283">
        <v>1</v>
      </c>
      <c r="I11" s="290">
        <f t="shared" si="0"/>
        <v>1800</v>
      </c>
    </row>
    <row r="12" spans="1:9">
      <c r="A12" s="104">
        <v>13</v>
      </c>
      <c r="B12" s="97" t="s">
        <v>62</v>
      </c>
      <c r="C12" s="100" t="s">
        <v>63</v>
      </c>
      <c r="D12" s="101" t="s">
        <v>25</v>
      </c>
      <c r="E12" s="214">
        <f>VLOOKUP(B12,'Mã VPP'!B15:E116,4,0)</f>
        <v>3200</v>
      </c>
      <c r="F12" s="157"/>
      <c r="G12" s="157">
        <v>4</v>
      </c>
      <c r="H12" s="283">
        <v>4</v>
      </c>
      <c r="I12" s="290">
        <f t="shared" si="0"/>
        <v>12800</v>
      </c>
    </row>
    <row r="13" spans="1:9" ht="15" customHeight="1">
      <c r="A13" s="104">
        <v>15</v>
      </c>
      <c r="B13" s="97" t="s">
        <v>65</v>
      </c>
      <c r="C13" s="98" t="s">
        <v>14</v>
      </c>
      <c r="D13" s="96" t="s">
        <v>15</v>
      </c>
      <c r="E13" s="214">
        <f>VLOOKUP(B13,'Mã VPP'!B17:E118,4,0)</f>
        <v>40500</v>
      </c>
      <c r="F13" s="157"/>
      <c r="G13" s="157">
        <v>2</v>
      </c>
      <c r="H13" s="283">
        <v>2</v>
      </c>
      <c r="I13" s="290">
        <f t="shared" si="0"/>
        <v>81000</v>
      </c>
    </row>
    <row r="14" spans="1:9">
      <c r="A14" s="104">
        <v>40</v>
      </c>
      <c r="B14" s="97" t="s">
        <v>109</v>
      </c>
      <c r="C14" s="100" t="s">
        <v>110</v>
      </c>
      <c r="D14" s="101" t="s">
        <v>17</v>
      </c>
      <c r="E14" s="214">
        <f>VLOOKUP(B14,'Mã VPP'!B18:E119,4,0)</f>
        <v>31000</v>
      </c>
      <c r="F14" s="157"/>
      <c r="G14" s="157">
        <v>3</v>
      </c>
      <c r="H14" s="283">
        <v>3</v>
      </c>
      <c r="I14" s="290">
        <f t="shared" si="0"/>
        <v>93000</v>
      </c>
    </row>
    <row r="15" spans="1:9">
      <c r="A15" s="104">
        <v>49</v>
      </c>
      <c r="B15" s="97" t="s">
        <v>126</v>
      </c>
      <c r="C15" s="100" t="s">
        <v>127</v>
      </c>
      <c r="D15" s="101" t="s">
        <v>128</v>
      </c>
      <c r="E15" s="214">
        <f>VLOOKUP(B15,'Mã VPP'!B22:E123,4,0)</f>
        <v>24500</v>
      </c>
      <c r="F15" s="157"/>
      <c r="G15" s="157">
        <v>3</v>
      </c>
      <c r="H15" s="283">
        <v>2</v>
      </c>
      <c r="I15" s="290">
        <f t="shared" si="0"/>
        <v>49000</v>
      </c>
    </row>
    <row r="16" spans="1:9">
      <c r="A16" s="104">
        <v>50</v>
      </c>
      <c r="B16" s="97" t="s">
        <v>129</v>
      </c>
      <c r="C16" s="100" t="s">
        <v>130</v>
      </c>
      <c r="D16" s="101" t="s">
        <v>128</v>
      </c>
      <c r="E16" s="214">
        <f>VLOOKUP(B16,'Mã VPP'!B23:E124,4,0)</f>
        <v>21000</v>
      </c>
      <c r="F16" s="157"/>
      <c r="G16" s="157">
        <v>2</v>
      </c>
      <c r="H16" s="283">
        <v>2</v>
      </c>
      <c r="I16" s="290">
        <f t="shared" si="0"/>
        <v>42000</v>
      </c>
    </row>
    <row r="17" spans="1:9">
      <c r="A17" s="104">
        <v>52</v>
      </c>
      <c r="B17" s="102" t="s">
        <v>133</v>
      </c>
      <c r="C17" s="98" t="s">
        <v>134</v>
      </c>
      <c r="D17" s="101" t="s">
        <v>128</v>
      </c>
      <c r="E17" s="214">
        <f>VLOOKUP(B17,'Mã VPP'!B25:E126,4,0)</f>
        <v>28500</v>
      </c>
      <c r="F17" s="157"/>
      <c r="G17" s="157">
        <v>2</v>
      </c>
      <c r="H17" s="283">
        <v>2</v>
      </c>
      <c r="I17" s="290">
        <f t="shared" si="0"/>
        <v>57000</v>
      </c>
    </row>
    <row r="18" spans="1:9">
      <c r="A18" s="104">
        <v>53</v>
      </c>
      <c r="B18" s="97" t="s">
        <v>135</v>
      </c>
      <c r="C18" s="98" t="s">
        <v>136</v>
      </c>
      <c r="D18" s="96" t="s">
        <v>137</v>
      </c>
      <c r="E18" s="214">
        <f>VLOOKUP(B18,'Mã VPP'!B26:E127,4,0)</f>
        <v>45000</v>
      </c>
      <c r="F18" s="157"/>
      <c r="G18" s="157">
        <v>1</v>
      </c>
      <c r="H18" s="283">
        <v>1</v>
      </c>
      <c r="I18" s="290">
        <f t="shared" si="0"/>
        <v>45000</v>
      </c>
    </row>
    <row r="20" spans="1:9">
      <c r="H20" s="291" t="s">
        <v>305</v>
      </c>
      <c r="I20" s="313">
        <f>SUM(I10:I18)</f>
        <v>410200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K104"/>
  <sheetViews>
    <sheetView topLeftCell="A4" workbookViewId="0">
      <selection activeCell="I52" sqref="I52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6.85546875" style="5" bestFit="1" customWidth="1"/>
    <col min="4" max="4" width="7.140625" style="5" customWidth="1"/>
    <col min="5" max="5" width="14.140625" style="5" customWidth="1"/>
    <col min="6" max="6" width="9" style="5"/>
    <col min="7" max="7" width="9" style="21"/>
    <col min="8" max="8" width="18.5703125" style="313" customWidth="1"/>
    <col min="9" max="9" width="14.42578125" style="5" customWidth="1"/>
    <col min="10" max="10" width="14" style="5" bestFit="1" customWidth="1"/>
    <col min="11" max="11" width="12.5703125" style="5" bestFit="1" customWidth="1"/>
    <col min="12" max="16384" width="9" style="5"/>
  </cols>
  <sheetData>
    <row r="1" spans="1:10">
      <c r="A1" s="2"/>
      <c r="B1" s="2"/>
      <c r="C1" s="2"/>
      <c r="D1" s="2"/>
      <c r="E1" s="2"/>
      <c r="F1" s="2"/>
      <c r="G1" s="3"/>
      <c r="H1" s="323" t="s">
        <v>0</v>
      </c>
    </row>
    <row r="2" spans="1:10">
      <c r="A2" s="6"/>
      <c r="B2" s="7"/>
      <c r="C2" s="380" t="s">
        <v>1</v>
      </c>
      <c r="D2" s="380"/>
      <c r="E2" s="380"/>
      <c r="F2" s="380"/>
      <c r="G2" s="380"/>
      <c r="H2" s="380"/>
    </row>
    <row r="3" spans="1:10" ht="16.5" thickBot="1">
      <c r="A3" s="8"/>
      <c r="B3" s="9"/>
      <c r="C3" s="9"/>
      <c r="D3" s="9"/>
      <c r="E3" s="9"/>
      <c r="F3" s="9"/>
      <c r="G3" s="9"/>
      <c r="H3" s="265"/>
    </row>
    <row r="4" spans="1:10">
      <c r="A4" s="10"/>
      <c r="B4" s="10"/>
      <c r="C4" s="10"/>
      <c r="D4" s="10"/>
      <c r="E4" s="10"/>
      <c r="F4" s="11"/>
      <c r="G4" s="3"/>
      <c r="H4" s="319"/>
    </row>
    <row r="5" spans="1:10">
      <c r="A5" s="10"/>
      <c r="B5" s="10"/>
      <c r="C5" s="12" t="s">
        <v>2</v>
      </c>
      <c r="D5" s="13" t="s">
        <v>281</v>
      </c>
      <c r="E5" s="13"/>
      <c r="F5" s="11"/>
      <c r="G5" s="3"/>
      <c r="H5" s="319"/>
    </row>
    <row r="6" spans="1:10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319"/>
    </row>
    <row r="7" spans="1:10">
      <c r="A7" s="2"/>
      <c r="B7" s="2"/>
      <c r="C7" s="2"/>
      <c r="D7" s="2"/>
      <c r="E7" s="2"/>
      <c r="F7" s="2"/>
      <c r="G7" s="3"/>
      <c r="H7" s="319"/>
    </row>
    <row r="8" spans="1:10">
      <c r="A8" s="423" t="s">
        <v>6</v>
      </c>
      <c r="B8" s="423" t="s">
        <v>7</v>
      </c>
      <c r="C8" s="423" t="s">
        <v>8</v>
      </c>
      <c r="D8" s="423" t="s">
        <v>9</v>
      </c>
      <c r="E8" s="415" t="s">
        <v>303</v>
      </c>
      <c r="F8" s="400" t="s">
        <v>10</v>
      </c>
      <c r="G8" s="400"/>
      <c r="H8" s="417" t="s">
        <v>301</v>
      </c>
      <c r="I8" s="421" t="s">
        <v>272</v>
      </c>
      <c r="J8" s="5" t="s">
        <v>315</v>
      </c>
    </row>
    <row r="9" spans="1:10">
      <c r="A9" s="416"/>
      <c r="B9" s="416"/>
      <c r="C9" s="416"/>
      <c r="D9" s="416"/>
      <c r="E9" s="416"/>
      <c r="F9" s="324" t="s">
        <v>12</v>
      </c>
      <c r="G9" s="325" t="s">
        <v>13</v>
      </c>
      <c r="H9" s="414"/>
      <c r="I9" s="421"/>
    </row>
    <row r="10" spans="1:10" hidden="1">
      <c r="A10" s="198">
        <v>1</v>
      </c>
      <c r="B10" s="199" t="s">
        <v>39</v>
      </c>
      <c r="C10" s="200" t="s">
        <v>40</v>
      </c>
      <c r="D10" s="133" t="s">
        <v>33</v>
      </c>
      <c r="E10" s="133">
        <f>VLOOKUP(B10,'Mã VPP'!B3:E104,4,0)</f>
        <v>5500</v>
      </c>
      <c r="F10" s="201"/>
      <c r="G10" s="198"/>
      <c r="H10" s="19"/>
      <c r="I10" s="290"/>
    </row>
    <row r="11" spans="1:10" hidden="1">
      <c r="A11" s="130">
        <v>2</v>
      </c>
      <c r="B11" s="202" t="s">
        <v>41</v>
      </c>
      <c r="C11" s="127" t="s">
        <v>42</v>
      </c>
      <c r="D11" s="126" t="s">
        <v>33</v>
      </c>
      <c r="E11" s="133">
        <f>VLOOKUP(B11,'Mã VPP'!B4:E105,4,0)</f>
        <v>73000</v>
      </c>
      <c r="F11" s="203"/>
      <c r="G11" s="130"/>
      <c r="H11" s="19"/>
      <c r="I11" s="290"/>
    </row>
    <row r="12" spans="1:10" hidden="1">
      <c r="A12" s="130">
        <v>3</v>
      </c>
      <c r="B12" s="202" t="s">
        <v>43</v>
      </c>
      <c r="C12" s="127" t="s">
        <v>44</v>
      </c>
      <c r="D12" s="126" t="s">
        <v>33</v>
      </c>
      <c r="E12" s="133">
        <f>VLOOKUP(B12,'Mã VPP'!B5:E106,4,0)</f>
        <v>112000</v>
      </c>
      <c r="F12" s="203"/>
      <c r="G12" s="130"/>
      <c r="H12" s="19"/>
      <c r="I12" s="290"/>
    </row>
    <row r="13" spans="1:10">
      <c r="A13" s="130">
        <v>9</v>
      </c>
      <c r="B13" s="202" t="s">
        <v>56</v>
      </c>
      <c r="C13" s="204" t="s">
        <v>20</v>
      </c>
      <c r="D13" s="205" t="s">
        <v>21</v>
      </c>
      <c r="E13" s="133">
        <f>VLOOKUP(B13,'Mã VPP'!B11:E112,4,0)</f>
        <v>14300</v>
      </c>
      <c r="F13" s="203"/>
      <c r="G13" s="130">
        <v>10</v>
      </c>
      <c r="H13" s="320">
        <v>3</v>
      </c>
      <c r="I13" s="290">
        <f t="shared" ref="I13:I65" si="0">H13*E13</f>
        <v>42900</v>
      </c>
    </row>
    <row r="14" spans="1:10">
      <c r="A14" s="130">
        <v>10</v>
      </c>
      <c r="B14" s="202" t="s">
        <v>57</v>
      </c>
      <c r="C14" s="127" t="s">
        <v>58</v>
      </c>
      <c r="D14" s="126" t="s">
        <v>33</v>
      </c>
      <c r="E14" s="133">
        <f>VLOOKUP(B14,'Mã VPP'!B12:E113,4,0)</f>
        <v>1800</v>
      </c>
      <c r="F14" s="203"/>
      <c r="G14" s="130">
        <v>5</v>
      </c>
      <c r="H14" s="320">
        <v>1</v>
      </c>
      <c r="I14" s="290">
        <f t="shared" si="0"/>
        <v>1800</v>
      </c>
    </row>
    <row r="15" spans="1:10">
      <c r="A15" s="130">
        <v>13</v>
      </c>
      <c r="B15" s="202" t="s">
        <v>62</v>
      </c>
      <c r="C15" s="204" t="s">
        <v>63</v>
      </c>
      <c r="D15" s="205" t="s">
        <v>25</v>
      </c>
      <c r="E15" s="133">
        <f>VLOOKUP(B15,'Mã VPP'!B15:E116,4,0)</f>
        <v>3200</v>
      </c>
      <c r="F15" s="203"/>
      <c r="G15" s="130">
        <v>5</v>
      </c>
      <c r="H15" s="321">
        <v>5</v>
      </c>
      <c r="I15" s="290">
        <f t="shared" si="0"/>
        <v>16000</v>
      </c>
    </row>
    <row r="16" spans="1:10" ht="15" customHeight="1">
      <c r="A16" s="130">
        <v>15</v>
      </c>
      <c r="B16" s="202" t="s">
        <v>65</v>
      </c>
      <c r="C16" s="127" t="s">
        <v>14</v>
      </c>
      <c r="D16" s="126" t="s">
        <v>15</v>
      </c>
      <c r="E16" s="133">
        <f>VLOOKUP(B16,'Mã VPP'!B17:E118,4,0)</f>
        <v>40500</v>
      </c>
      <c r="F16" s="203"/>
      <c r="G16" s="130">
        <v>5</v>
      </c>
      <c r="H16" s="321">
        <v>2</v>
      </c>
      <c r="I16" s="290">
        <f t="shared" si="0"/>
        <v>81000</v>
      </c>
    </row>
    <row r="17" spans="1:9">
      <c r="A17" s="130">
        <v>16</v>
      </c>
      <c r="B17" s="202" t="s">
        <v>66</v>
      </c>
      <c r="C17" s="127" t="s">
        <v>67</v>
      </c>
      <c r="D17" s="126" t="s">
        <v>15</v>
      </c>
      <c r="E17" s="133">
        <f>VLOOKUP(B17,'Mã VPP'!B18:E119,4,0)</f>
        <v>20000</v>
      </c>
      <c r="F17" s="203"/>
      <c r="G17" s="130">
        <v>5</v>
      </c>
      <c r="H17" s="321">
        <v>2</v>
      </c>
      <c r="I17" s="290">
        <f t="shared" si="0"/>
        <v>40000</v>
      </c>
    </row>
    <row r="18" spans="1:9" hidden="1">
      <c r="A18" s="130">
        <v>18</v>
      </c>
      <c r="B18" s="202" t="s">
        <v>70</v>
      </c>
      <c r="C18" s="204" t="s">
        <v>71</v>
      </c>
      <c r="D18" s="205" t="s">
        <v>72</v>
      </c>
      <c r="E18" s="133">
        <f>VLOOKUP(B18,'Mã VPP'!B20:E121,4,0)</f>
        <v>2600</v>
      </c>
      <c r="F18" s="203"/>
      <c r="G18" s="130"/>
      <c r="H18" s="321"/>
      <c r="I18" s="290"/>
    </row>
    <row r="19" spans="1:9">
      <c r="A19" s="130">
        <v>19</v>
      </c>
      <c r="B19" s="202" t="s">
        <v>73</v>
      </c>
      <c r="C19" s="204" t="s">
        <v>74</v>
      </c>
      <c r="D19" s="205" t="s">
        <v>29</v>
      </c>
      <c r="E19" s="133">
        <f>VLOOKUP(B19,'Mã VPP'!B21:E122,4,0)</f>
        <v>8000</v>
      </c>
      <c r="F19" s="203"/>
      <c r="G19" s="130">
        <v>2</v>
      </c>
      <c r="H19" s="321">
        <v>2</v>
      </c>
      <c r="I19" s="290">
        <f t="shared" si="0"/>
        <v>16000</v>
      </c>
    </row>
    <row r="20" spans="1:9" hidden="1">
      <c r="A20" s="130">
        <v>20</v>
      </c>
      <c r="B20" s="202" t="s">
        <v>75</v>
      </c>
      <c r="C20" s="204" t="s">
        <v>76</v>
      </c>
      <c r="D20" s="205" t="s">
        <v>29</v>
      </c>
      <c r="E20" s="133">
        <f>VLOOKUP(B20,'Mã VPP'!B22:E123,4,0)</f>
        <v>7000</v>
      </c>
      <c r="F20" s="203"/>
      <c r="G20" s="130"/>
      <c r="H20" s="321"/>
      <c r="I20" s="290"/>
    </row>
    <row r="21" spans="1:9" hidden="1">
      <c r="A21" s="130">
        <v>21</v>
      </c>
      <c r="B21" s="202" t="s">
        <v>77</v>
      </c>
      <c r="C21" s="204" t="s">
        <v>78</v>
      </c>
      <c r="D21" s="205" t="s">
        <v>29</v>
      </c>
      <c r="E21" s="133">
        <f>VLOOKUP(B21,'Mã VPP'!B23:E124,4,0)</f>
        <v>8500</v>
      </c>
      <c r="F21" s="203"/>
      <c r="G21" s="130"/>
      <c r="H21" s="321"/>
      <c r="I21" s="290"/>
    </row>
    <row r="22" spans="1:9" hidden="1">
      <c r="A22" s="130">
        <v>22</v>
      </c>
      <c r="B22" s="202" t="s">
        <v>79</v>
      </c>
      <c r="C22" s="204" t="s">
        <v>80</v>
      </c>
      <c r="D22" s="126" t="s">
        <v>29</v>
      </c>
      <c r="E22" s="133">
        <f>VLOOKUP(B22,'Mã VPP'!B24:E125,4,0)</f>
        <v>55000</v>
      </c>
      <c r="F22" s="203"/>
      <c r="G22" s="130"/>
      <c r="H22" s="321"/>
      <c r="I22" s="290"/>
    </row>
    <row r="23" spans="1:9" hidden="1">
      <c r="A23" s="130">
        <v>23</v>
      </c>
      <c r="B23" s="202" t="s">
        <v>81</v>
      </c>
      <c r="C23" s="206" t="s">
        <v>82</v>
      </c>
      <c r="D23" s="126" t="s">
        <v>25</v>
      </c>
      <c r="E23" s="133">
        <f>VLOOKUP(B23,'Mã VPP'!B25:E126,4,0)</f>
        <v>2400</v>
      </c>
      <c r="F23" s="203"/>
      <c r="G23" s="130"/>
      <c r="H23" s="321"/>
      <c r="I23" s="290"/>
    </row>
    <row r="24" spans="1:9" hidden="1">
      <c r="A24" s="130">
        <v>24</v>
      </c>
      <c r="B24" s="202" t="s">
        <v>83</v>
      </c>
      <c r="C24" s="204" t="s">
        <v>24</v>
      </c>
      <c r="D24" s="205" t="s">
        <v>25</v>
      </c>
      <c r="E24" s="133">
        <f>VLOOKUP(B24,'Mã VPP'!B26:E127,4,0)</f>
        <v>2300</v>
      </c>
      <c r="F24" s="203"/>
      <c r="G24" s="130"/>
      <c r="H24" s="321"/>
      <c r="I24" s="290"/>
    </row>
    <row r="25" spans="1:9" hidden="1">
      <c r="A25" s="130">
        <v>25</v>
      </c>
      <c r="B25" s="202" t="s">
        <v>84</v>
      </c>
      <c r="C25" s="127" t="s">
        <v>30</v>
      </c>
      <c r="D25" s="126" t="s">
        <v>25</v>
      </c>
      <c r="E25" s="133">
        <f>VLOOKUP(B25,'Mã VPP'!B27:E128,4,0)</f>
        <v>1600</v>
      </c>
      <c r="F25" s="203"/>
      <c r="G25" s="130"/>
      <c r="H25" s="321"/>
      <c r="I25" s="290"/>
    </row>
    <row r="26" spans="1:9" hidden="1">
      <c r="A26" s="130">
        <v>26</v>
      </c>
      <c r="B26" s="202" t="s">
        <v>85</v>
      </c>
      <c r="C26" s="127" t="s">
        <v>28</v>
      </c>
      <c r="D26" s="126" t="s">
        <v>29</v>
      </c>
      <c r="E26" s="133">
        <f>VLOOKUP(B26,'Mã VPP'!B28:E129,4,0)</f>
        <v>32000</v>
      </c>
      <c r="F26" s="203"/>
      <c r="G26" s="130"/>
      <c r="H26" s="321"/>
      <c r="I26" s="290"/>
    </row>
    <row r="27" spans="1:9">
      <c r="A27" s="130">
        <v>27</v>
      </c>
      <c r="B27" s="202" t="s">
        <v>86</v>
      </c>
      <c r="C27" s="127" t="s">
        <v>87</v>
      </c>
      <c r="D27" s="126" t="s">
        <v>23</v>
      </c>
      <c r="E27" s="133">
        <f>VLOOKUP(B27,'Mã VPP'!B29:E130,4,0)</f>
        <v>5000</v>
      </c>
      <c r="F27" s="203"/>
      <c r="G27" s="130">
        <v>2</v>
      </c>
      <c r="H27" s="321">
        <v>1</v>
      </c>
      <c r="I27" s="290">
        <f t="shared" si="0"/>
        <v>5000</v>
      </c>
    </row>
    <row r="28" spans="1:9">
      <c r="A28" s="130">
        <v>28</v>
      </c>
      <c r="B28" s="126">
        <v>9090068</v>
      </c>
      <c r="C28" s="127" t="s">
        <v>88</v>
      </c>
      <c r="D28" s="126" t="s">
        <v>23</v>
      </c>
      <c r="E28" s="133">
        <f>VLOOKUP(B28,'Mã VPP'!B30:E131,4,0)</f>
        <v>6500</v>
      </c>
      <c r="F28" s="203"/>
      <c r="G28" s="130">
        <v>2</v>
      </c>
      <c r="H28" s="321">
        <v>1</v>
      </c>
      <c r="I28" s="290">
        <f t="shared" si="0"/>
        <v>6500</v>
      </c>
    </row>
    <row r="29" spans="1:9">
      <c r="A29" s="130">
        <v>29</v>
      </c>
      <c r="B29" s="202" t="s">
        <v>89</v>
      </c>
      <c r="C29" s="204" t="s">
        <v>90</v>
      </c>
      <c r="D29" s="205" t="s">
        <v>23</v>
      </c>
      <c r="E29" s="133">
        <f>VLOOKUP(B29,'Mã VPP'!B31:E132,4,0)</f>
        <v>14500</v>
      </c>
      <c r="F29" s="203"/>
      <c r="G29" s="130">
        <v>1</v>
      </c>
      <c r="H29" s="321">
        <v>1</v>
      </c>
      <c r="I29" s="290">
        <f t="shared" si="0"/>
        <v>14500</v>
      </c>
    </row>
    <row r="30" spans="1:9">
      <c r="A30" s="130">
        <v>30</v>
      </c>
      <c r="B30" s="202" t="s">
        <v>91</v>
      </c>
      <c r="C30" s="127" t="s">
        <v>92</v>
      </c>
      <c r="D30" s="126" t="s">
        <v>23</v>
      </c>
      <c r="E30" s="133">
        <f>VLOOKUP(B30,'Mã VPP'!B32:E133,4,0)</f>
        <v>5100</v>
      </c>
      <c r="F30" s="203"/>
      <c r="G30" s="130">
        <v>1</v>
      </c>
      <c r="H30" s="321">
        <v>1</v>
      </c>
      <c r="I30" s="290">
        <f t="shared" si="0"/>
        <v>5100</v>
      </c>
    </row>
    <row r="31" spans="1:9" hidden="1">
      <c r="A31" s="130">
        <v>31</v>
      </c>
      <c r="B31" s="202" t="s">
        <v>93</v>
      </c>
      <c r="C31" s="127" t="s">
        <v>94</v>
      </c>
      <c r="D31" s="126" t="s">
        <v>23</v>
      </c>
      <c r="E31" s="133">
        <f>VLOOKUP(B31,'Mã VPP'!B33:E134,4,0)</f>
        <v>2600</v>
      </c>
      <c r="F31" s="203"/>
      <c r="G31" s="130"/>
      <c r="H31" s="321"/>
      <c r="I31" s="290"/>
    </row>
    <row r="32" spans="1:9" hidden="1">
      <c r="A32" s="130">
        <v>32</v>
      </c>
      <c r="B32" s="202" t="s">
        <v>95</v>
      </c>
      <c r="C32" s="204" t="s">
        <v>26</v>
      </c>
      <c r="D32" s="205" t="s">
        <v>27</v>
      </c>
      <c r="E32" s="133">
        <f>VLOOKUP(B32,'Mã VPP'!B34:E135,4,0)</f>
        <v>10000</v>
      </c>
      <c r="F32" s="203"/>
      <c r="G32" s="130"/>
      <c r="H32" s="321"/>
      <c r="I32" s="290"/>
    </row>
    <row r="33" spans="1:11" ht="15.75" hidden="1" customHeight="1">
      <c r="A33" s="130">
        <v>35</v>
      </c>
      <c r="B33" s="202" t="s">
        <v>99</v>
      </c>
      <c r="C33" s="127" t="s">
        <v>100</v>
      </c>
      <c r="D33" s="126" t="s">
        <v>101</v>
      </c>
      <c r="E33" s="133">
        <f>VLOOKUP(B33,'Mã VPP'!B37:E138,4,0)</f>
        <v>36000</v>
      </c>
      <c r="F33" s="203"/>
      <c r="G33" s="130"/>
      <c r="H33" s="322"/>
      <c r="I33" s="290"/>
      <c r="K33" s="359"/>
    </row>
    <row r="34" spans="1:11" hidden="1">
      <c r="A34" s="130">
        <v>37</v>
      </c>
      <c r="B34" s="202" t="s">
        <v>104</v>
      </c>
      <c r="C34" s="127" t="s">
        <v>105</v>
      </c>
      <c r="D34" s="126" t="s">
        <v>25</v>
      </c>
      <c r="E34" s="133">
        <f>VLOOKUP(B34,'Mã VPP'!B39:E140,4,0)</f>
        <v>28500</v>
      </c>
      <c r="F34" s="203"/>
      <c r="G34" s="130"/>
      <c r="H34" s="322"/>
      <c r="I34" s="290"/>
    </row>
    <row r="35" spans="1:11" hidden="1">
      <c r="A35" s="130">
        <v>38</v>
      </c>
      <c r="B35" s="202" t="s">
        <v>106</v>
      </c>
      <c r="C35" s="127" t="s">
        <v>38</v>
      </c>
      <c r="D35" s="126" t="s">
        <v>25</v>
      </c>
      <c r="E35" s="133">
        <f>VLOOKUP(B35,'Mã VPP'!B40:E141,4,0)</f>
        <v>28500</v>
      </c>
      <c r="F35" s="203"/>
      <c r="G35" s="130"/>
      <c r="H35" s="322"/>
      <c r="I35" s="290"/>
    </row>
    <row r="36" spans="1:11" hidden="1">
      <c r="A36" s="130">
        <v>39</v>
      </c>
      <c r="B36" s="202" t="s">
        <v>107</v>
      </c>
      <c r="C36" s="127" t="s">
        <v>108</v>
      </c>
      <c r="D36" s="126" t="s">
        <v>29</v>
      </c>
      <c r="E36" s="133">
        <f>VLOOKUP(B36,'Mã VPP'!B41:E142,4,0)</f>
        <v>23000</v>
      </c>
      <c r="F36" s="203"/>
      <c r="G36" s="130"/>
      <c r="H36" s="322"/>
      <c r="I36" s="290"/>
    </row>
    <row r="37" spans="1:11">
      <c r="A37" s="130">
        <v>40</v>
      </c>
      <c r="B37" s="202" t="s">
        <v>109</v>
      </c>
      <c r="C37" s="204" t="s">
        <v>110</v>
      </c>
      <c r="D37" s="205" t="s">
        <v>17</v>
      </c>
      <c r="E37" s="133">
        <f>VLOOKUP(B37,'Mã VPP'!B42:E143,4,0)</f>
        <v>31000</v>
      </c>
      <c r="F37" s="203"/>
      <c r="G37" s="130">
        <v>1</v>
      </c>
      <c r="H37" s="322">
        <v>1</v>
      </c>
      <c r="I37" s="290">
        <f t="shared" si="0"/>
        <v>31000</v>
      </c>
    </row>
    <row r="38" spans="1:11" hidden="1">
      <c r="A38" s="130">
        <v>41</v>
      </c>
      <c r="B38" s="202" t="s">
        <v>111</v>
      </c>
      <c r="C38" s="204" t="s">
        <v>112</v>
      </c>
      <c r="D38" s="205" t="s">
        <v>25</v>
      </c>
      <c r="E38" s="133">
        <f>VLOOKUP(B38,'Mã VPP'!B43:E144,4,0)</f>
        <v>17000</v>
      </c>
      <c r="F38" s="203"/>
      <c r="G38" s="130"/>
      <c r="H38" s="322"/>
      <c r="I38" s="290"/>
    </row>
    <row r="39" spans="1:11" hidden="1">
      <c r="A39" s="130">
        <v>42</v>
      </c>
      <c r="B39" s="205">
        <v>9090053</v>
      </c>
      <c r="C39" s="204" t="s">
        <v>113</v>
      </c>
      <c r="D39" s="205" t="s">
        <v>25</v>
      </c>
      <c r="E39" s="133">
        <f>VLOOKUP(B39,'Mã VPP'!B44:E145,4,0)</f>
        <v>147000</v>
      </c>
      <c r="F39" s="203"/>
      <c r="G39" s="130"/>
      <c r="H39" s="322"/>
      <c r="I39" s="290"/>
    </row>
    <row r="40" spans="1:11" hidden="1">
      <c r="A40" s="130">
        <v>43</v>
      </c>
      <c r="B40" s="207" t="s">
        <v>114</v>
      </c>
      <c r="C40" s="206" t="s">
        <v>115</v>
      </c>
      <c r="D40" s="205" t="s">
        <v>25</v>
      </c>
      <c r="E40" s="133">
        <f>VLOOKUP(B40,'Mã VPP'!B45:E146,4,0)</f>
        <v>91000</v>
      </c>
      <c r="F40" s="203"/>
      <c r="G40" s="130"/>
      <c r="H40" s="322"/>
      <c r="I40" s="290"/>
    </row>
    <row r="41" spans="1:11" hidden="1">
      <c r="A41" s="130">
        <v>44</v>
      </c>
      <c r="B41" s="202" t="s">
        <v>116</v>
      </c>
      <c r="C41" s="204" t="s">
        <v>117</v>
      </c>
      <c r="D41" s="205" t="s">
        <v>25</v>
      </c>
      <c r="E41" s="133">
        <f>VLOOKUP(B41,'Mã VPP'!B46:E147,4,0)</f>
        <v>18000</v>
      </c>
      <c r="F41" s="203"/>
      <c r="G41" s="130"/>
      <c r="H41" s="322"/>
      <c r="I41" s="290"/>
    </row>
    <row r="42" spans="1:11" hidden="1">
      <c r="A42" s="130">
        <v>45</v>
      </c>
      <c r="B42" s="202" t="s">
        <v>118</v>
      </c>
      <c r="C42" s="129" t="s">
        <v>119</v>
      </c>
      <c r="D42" s="130" t="s">
        <v>23</v>
      </c>
      <c r="E42" s="133">
        <f>VLOOKUP(B42,'Mã VPP'!B47:E148,4,0)</f>
        <v>14000</v>
      </c>
      <c r="F42" s="203"/>
      <c r="G42" s="130"/>
      <c r="H42" s="322"/>
      <c r="I42" s="290"/>
    </row>
    <row r="43" spans="1:11" hidden="1">
      <c r="A43" s="130">
        <v>46</v>
      </c>
      <c r="B43" s="202" t="s">
        <v>120</v>
      </c>
      <c r="C43" s="204" t="s">
        <v>121</v>
      </c>
      <c r="D43" s="205" t="s">
        <v>27</v>
      </c>
      <c r="E43" s="133">
        <f>VLOOKUP(B43,'Mã VPP'!B48:E149,4,0)</f>
        <v>180000</v>
      </c>
      <c r="F43" s="203"/>
      <c r="G43" s="130"/>
      <c r="H43" s="322"/>
      <c r="I43" s="290"/>
    </row>
    <row r="44" spans="1:11" hidden="1">
      <c r="A44" s="130">
        <v>47</v>
      </c>
      <c r="B44" s="202" t="s">
        <v>122</v>
      </c>
      <c r="C44" s="204" t="s">
        <v>123</v>
      </c>
      <c r="D44" s="205" t="s">
        <v>23</v>
      </c>
      <c r="E44" s="133">
        <f>VLOOKUP(B44,'Mã VPP'!B49:E150,4,0)</f>
        <v>23000</v>
      </c>
      <c r="F44" s="203"/>
      <c r="G44" s="130"/>
      <c r="H44" s="322"/>
      <c r="I44" s="290"/>
    </row>
    <row r="45" spans="1:11" hidden="1">
      <c r="A45" s="130">
        <v>48</v>
      </c>
      <c r="B45" s="202" t="s">
        <v>124</v>
      </c>
      <c r="C45" s="204" t="s">
        <v>125</v>
      </c>
      <c r="D45" s="205" t="s">
        <v>23</v>
      </c>
      <c r="E45" s="133">
        <f>VLOOKUP(B45,'Mã VPP'!B50:E151,4,0)</f>
        <v>14000</v>
      </c>
      <c r="F45" s="203"/>
      <c r="G45" s="130"/>
      <c r="H45" s="322"/>
      <c r="I45" s="290"/>
    </row>
    <row r="46" spans="1:11">
      <c r="A46" s="130">
        <v>49</v>
      </c>
      <c r="B46" s="202" t="s">
        <v>126</v>
      </c>
      <c r="C46" s="204" t="s">
        <v>127</v>
      </c>
      <c r="D46" s="205" t="s">
        <v>128</v>
      </c>
      <c r="E46" s="133">
        <f>VLOOKUP(B46,'Mã VPP'!B51:E152,4,0)</f>
        <v>24500</v>
      </c>
      <c r="F46" s="203"/>
      <c r="G46" s="130">
        <v>2</v>
      </c>
      <c r="H46" s="322">
        <v>2</v>
      </c>
      <c r="I46" s="290">
        <f t="shared" si="0"/>
        <v>49000</v>
      </c>
    </row>
    <row r="47" spans="1:11">
      <c r="A47" s="130">
        <v>50</v>
      </c>
      <c r="B47" s="202" t="s">
        <v>129</v>
      </c>
      <c r="C47" s="204" t="s">
        <v>130</v>
      </c>
      <c r="D47" s="205" t="s">
        <v>128</v>
      </c>
      <c r="E47" s="133">
        <f>VLOOKUP(B47,'Mã VPP'!B52:E153,4,0)</f>
        <v>21000</v>
      </c>
      <c r="F47" s="203"/>
      <c r="G47" s="130">
        <v>2</v>
      </c>
      <c r="H47" s="322">
        <v>2</v>
      </c>
      <c r="I47" s="290">
        <f t="shared" si="0"/>
        <v>42000</v>
      </c>
    </row>
    <row r="48" spans="1:11">
      <c r="A48" s="130">
        <v>51</v>
      </c>
      <c r="B48" s="202" t="s">
        <v>131</v>
      </c>
      <c r="C48" s="204" t="s">
        <v>132</v>
      </c>
      <c r="D48" s="205" t="s">
        <v>128</v>
      </c>
      <c r="E48" s="133">
        <f>VLOOKUP(B48,'Mã VPP'!B53:E154,4,0)</f>
        <v>18500</v>
      </c>
      <c r="F48" s="203"/>
      <c r="G48" s="130">
        <v>2</v>
      </c>
      <c r="H48" s="322">
        <v>1</v>
      </c>
      <c r="I48" s="290">
        <f t="shared" si="0"/>
        <v>18500</v>
      </c>
    </row>
    <row r="49" spans="1:9">
      <c r="A49" s="130">
        <v>52</v>
      </c>
      <c r="B49" s="202" t="s">
        <v>133</v>
      </c>
      <c r="C49" s="127" t="s">
        <v>134</v>
      </c>
      <c r="D49" s="205" t="s">
        <v>128</v>
      </c>
      <c r="E49" s="133">
        <f>VLOOKUP(B49,'Mã VPP'!B54:E155,4,0)</f>
        <v>28500</v>
      </c>
      <c r="F49" s="203"/>
      <c r="G49" s="130">
        <v>1</v>
      </c>
      <c r="H49" s="322">
        <v>1</v>
      </c>
      <c r="I49" s="290">
        <f t="shared" si="0"/>
        <v>28500</v>
      </c>
    </row>
    <row r="50" spans="1:9">
      <c r="A50" s="130">
        <v>53</v>
      </c>
      <c r="B50" s="202" t="s">
        <v>135</v>
      </c>
      <c r="C50" s="127" t="s">
        <v>136</v>
      </c>
      <c r="D50" s="126" t="s">
        <v>137</v>
      </c>
      <c r="E50" s="133">
        <f>VLOOKUP(B50,'Mã VPP'!B55:E156,4,0)</f>
        <v>45000</v>
      </c>
      <c r="F50" s="203"/>
      <c r="G50" s="130">
        <v>1</v>
      </c>
      <c r="H50" s="322">
        <v>1</v>
      </c>
      <c r="I50" s="290">
        <f t="shared" si="0"/>
        <v>45000</v>
      </c>
    </row>
    <row r="51" spans="1:9">
      <c r="A51" s="130">
        <v>54</v>
      </c>
      <c r="B51" s="202" t="s">
        <v>138</v>
      </c>
      <c r="C51" s="127" t="s">
        <v>139</v>
      </c>
      <c r="D51" s="126" t="s">
        <v>128</v>
      </c>
      <c r="E51" s="133">
        <f>VLOOKUP(B51,'Mã VPP'!B56:E157,4,0)</f>
        <v>42000</v>
      </c>
      <c r="F51" s="203"/>
      <c r="G51" s="130">
        <v>1</v>
      </c>
      <c r="H51" s="322">
        <v>1</v>
      </c>
      <c r="I51" s="290">
        <f t="shared" si="0"/>
        <v>42000</v>
      </c>
    </row>
    <row r="52" spans="1:9">
      <c r="A52" s="130">
        <v>55</v>
      </c>
      <c r="B52" s="126">
        <v>9090069</v>
      </c>
      <c r="C52" s="127" t="s">
        <v>140</v>
      </c>
      <c r="D52" s="126" t="s">
        <v>128</v>
      </c>
      <c r="E52" s="133">
        <f>VLOOKUP(B52,'Mã VPP'!B57:E158,4,0)</f>
        <v>52000</v>
      </c>
      <c r="F52" s="203"/>
      <c r="G52" s="130">
        <v>1</v>
      </c>
      <c r="H52" s="322">
        <v>1</v>
      </c>
      <c r="I52" s="290">
        <f t="shared" si="0"/>
        <v>52000</v>
      </c>
    </row>
    <row r="53" spans="1:9">
      <c r="A53" s="130">
        <v>56</v>
      </c>
      <c r="B53" s="202" t="s">
        <v>141</v>
      </c>
      <c r="C53" s="208" t="s">
        <v>142</v>
      </c>
      <c r="D53" s="126" t="s">
        <v>128</v>
      </c>
      <c r="E53" s="133">
        <f>VLOOKUP(B53,'Mã VPP'!B58:E159,4,0)</f>
        <v>35000</v>
      </c>
      <c r="F53" s="203"/>
      <c r="G53" s="130">
        <v>1</v>
      </c>
      <c r="H53" s="322">
        <v>1</v>
      </c>
      <c r="I53" s="290">
        <f t="shared" si="0"/>
        <v>35000</v>
      </c>
    </row>
    <row r="54" spans="1:9" hidden="1">
      <c r="A54" s="130">
        <v>57</v>
      </c>
      <c r="B54" s="202" t="s">
        <v>143</v>
      </c>
      <c r="C54" s="204" t="s">
        <v>144</v>
      </c>
      <c r="D54" s="205" t="s">
        <v>25</v>
      </c>
      <c r="E54" s="133">
        <f>VLOOKUP(B54,'Mã VPP'!B59:E160,4,0)</f>
        <v>16000</v>
      </c>
      <c r="F54" s="203"/>
      <c r="G54" s="130"/>
      <c r="H54" s="322"/>
      <c r="I54" s="290"/>
    </row>
    <row r="55" spans="1:9" hidden="1">
      <c r="A55" s="130">
        <v>58</v>
      </c>
      <c r="B55" s="202" t="s">
        <v>145</v>
      </c>
      <c r="C55" s="127" t="s">
        <v>146</v>
      </c>
      <c r="D55" s="126" t="s">
        <v>19</v>
      </c>
      <c r="E55" s="133">
        <f>VLOOKUP(B55,'Mã VPP'!B60:E161,4,0)</f>
        <v>5000</v>
      </c>
      <c r="F55" s="203"/>
      <c r="G55" s="130"/>
      <c r="H55" s="322"/>
      <c r="I55" s="290"/>
    </row>
    <row r="56" spans="1:9" hidden="1">
      <c r="A56" s="130">
        <v>59</v>
      </c>
      <c r="B56" s="202" t="s">
        <v>147</v>
      </c>
      <c r="C56" s="127" t="s">
        <v>148</v>
      </c>
      <c r="D56" s="126" t="s">
        <v>19</v>
      </c>
      <c r="E56" s="133">
        <f>VLOOKUP(B56,'Mã VPP'!B61:E162,4,0)</f>
        <v>7000</v>
      </c>
      <c r="F56" s="203"/>
      <c r="G56" s="130"/>
      <c r="H56" s="322"/>
      <c r="I56" s="290"/>
    </row>
    <row r="57" spans="1:9" hidden="1">
      <c r="A57" s="130">
        <v>60</v>
      </c>
      <c r="B57" s="202" t="s">
        <v>149</v>
      </c>
      <c r="C57" s="127" t="s">
        <v>150</v>
      </c>
      <c r="D57" s="126" t="s">
        <v>25</v>
      </c>
      <c r="E57" s="133">
        <f>VLOOKUP(B57,'Mã VPP'!B62:E163,4,0)</f>
        <v>23000</v>
      </c>
      <c r="F57" s="203"/>
      <c r="G57" s="130"/>
      <c r="H57" s="322"/>
      <c r="I57" s="290"/>
    </row>
    <row r="58" spans="1:9" hidden="1">
      <c r="A58" s="130">
        <v>61</v>
      </c>
      <c r="B58" s="202" t="s">
        <v>151</v>
      </c>
      <c r="C58" s="127" t="s">
        <v>18</v>
      </c>
      <c r="D58" s="126" t="s">
        <v>19</v>
      </c>
      <c r="E58" s="133">
        <f>VLOOKUP(B58,'Mã VPP'!B63:E164,4,0)</f>
        <v>2700</v>
      </c>
      <c r="F58" s="203"/>
      <c r="G58" s="130"/>
      <c r="H58" s="322"/>
      <c r="I58" s="290"/>
    </row>
    <row r="59" spans="1:9" hidden="1">
      <c r="A59" s="130">
        <v>62</v>
      </c>
      <c r="B59" s="202" t="s">
        <v>152</v>
      </c>
      <c r="C59" s="204" t="s">
        <v>153</v>
      </c>
      <c r="D59" s="205" t="s">
        <v>19</v>
      </c>
      <c r="E59" s="133">
        <f>VLOOKUP(B59,'Mã VPP'!B64:E165,4,0)</f>
        <v>2400</v>
      </c>
      <c r="F59" s="203"/>
      <c r="G59" s="130"/>
      <c r="H59" s="322"/>
      <c r="I59" s="290"/>
    </row>
    <row r="60" spans="1:9" hidden="1">
      <c r="A60" s="130">
        <v>63</v>
      </c>
      <c r="B60" s="202" t="s">
        <v>154</v>
      </c>
      <c r="C60" s="127" t="s">
        <v>155</v>
      </c>
      <c r="D60" s="126" t="s">
        <v>19</v>
      </c>
      <c r="E60" s="133">
        <f>VLOOKUP(B60,'Mã VPP'!B65:E166,4,0)</f>
        <v>25000</v>
      </c>
      <c r="F60" s="203"/>
      <c r="G60" s="130"/>
      <c r="H60" s="322"/>
      <c r="I60" s="290"/>
    </row>
    <row r="61" spans="1:9" hidden="1">
      <c r="A61" s="130">
        <v>64</v>
      </c>
      <c r="B61" s="202" t="s">
        <v>156</v>
      </c>
      <c r="C61" s="204" t="s">
        <v>157</v>
      </c>
      <c r="D61" s="205" t="s">
        <v>25</v>
      </c>
      <c r="E61" s="133">
        <f>VLOOKUP(B61,'Mã VPP'!B66:E167,4,0)</f>
        <v>125000</v>
      </c>
      <c r="F61" s="203"/>
      <c r="G61" s="130"/>
      <c r="H61" s="322"/>
      <c r="I61" s="290"/>
    </row>
    <row r="62" spans="1:9" hidden="1">
      <c r="A62" s="130">
        <v>65</v>
      </c>
      <c r="B62" s="202" t="s">
        <v>158</v>
      </c>
      <c r="C62" s="127" t="s">
        <v>159</v>
      </c>
      <c r="D62" s="126" t="s">
        <v>25</v>
      </c>
      <c r="E62" s="133">
        <f>VLOOKUP(B62,'Mã VPP'!B67:E168,4,0)</f>
        <v>26000</v>
      </c>
      <c r="F62" s="203"/>
      <c r="G62" s="130"/>
      <c r="H62" s="322"/>
      <c r="I62" s="290"/>
    </row>
    <row r="63" spans="1:9" hidden="1">
      <c r="A63" s="130">
        <v>66</v>
      </c>
      <c r="B63" s="202" t="s">
        <v>160</v>
      </c>
      <c r="C63" s="131" t="s">
        <v>31</v>
      </c>
      <c r="D63" s="126" t="s">
        <v>25</v>
      </c>
      <c r="E63" s="133">
        <f>VLOOKUP(B63,'Mã VPP'!B68:E169,4,0)</f>
        <v>22000</v>
      </c>
      <c r="F63" s="203"/>
      <c r="G63" s="130"/>
      <c r="H63" s="322"/>
      <c r="I63" s="290"/>
    </row>
    <row r="64" spans="1:9" hidden="1">
      <c r="A64" s="130">
        <v>67</v>
      </c>
      <c r="B64" s="202" t="s">
        <v>161</v>
      </c>
      <c r="C64" s="204" t="s">
        <v>162</v>
      </c>
      <c r="D64" s="205" t="s">
        <v>25</v>
      </c>
      <c r="E64" s="133">
        <f>VLOOKUP(B64,'Mã VPP'!B69:E170,4,0)</f>
        <v>30000</v>
      </c>
      <c r="F64" s="203"/>
      <c r="G64" s="130"/>
      <c r="H64" s="322"/>
      <c r="I64" s="290"/>
    </row>
    <row r="65" spans="1:9">
      <c r="A65" s="130">
        <v>68</v>
      </c>
      <c r="B65" s="202" t="s">
        <v>163</v>
      </c>
      <c r="C65" s="127" t="s">
        <v>164</v>
      </c>
      <c r="D65" s="126" t="s">
        <v>25</v>
      </c>
      <c r="E65" s="133">
        <f>VLOOKUP(B65,'Mã VPP'!B70:E171,4,0)</f>
        <v>90000</v>
      </c>
      <c r="F65" s="203"/>
      <c r="G65" s="130">
        <v>1</v>
      </c>
      <c r="H65" s="322">
        <v>1</v>
      </c>
      <c r="I65" s="290">
        <f t="shared" si="0"/>
        <v>90000</v>
      </c>
    </row>
    <row r="66" spans="1:9" hidden="1">
      <c r="A66" s="130">
        <v>69</v>
      </c>
      <c r="B66" s="202" t="s">
        <v>165</v>
      </c>
      <c r="C66" s="127" t="s">
        <v>166</v>
      </c>
      <c r="D66" s="126" t="s">
        <v>25</v>
      </c>
      <c r="E66" s="133">
        <f>VLOOKUP(B66,'Mã VPP'!B71:E172,4,0)</f>
        <v>210000</v>
      </c>
      <c r="F66" s="203"/>
      <c r="G66" s="130"/>
      <c r="H66" s="322"/>
      <c r="I66" s="290"/>
    </row>
    <row r="67" spans="1:9" hidden="1">
      <c r="A67" s="130">
        <v>70</v>
      </c>
      <c r="B67" s="202" t="s">
        <v>167</v>
      </c>
      <c r="C67" s="127" t="s">
        <v>168</v>
      </c>
      <c r="D67" s="126" t="s">
        <v>23</v>
      </c>
      <c r="E67" s="133">
        <f>VLOOKUP(B67,'Mã VPP'!B72:E173,4,0)</f>
        <v>15000</v>
      </c>
      <c r="F67" s="203"/>
      <c r="G67" s="130"/>
      <c r="H67" s="322"/>
      <c r="I67" s="290"/>
    </row>
    <row r="68" spans="1:9" hidden="1">
      <c r="A68" s="130">
        <v>72</v>
      </c>
      <c r="B68" s="202" t="s">
        <v>171</v>
      </c>
      <c r="C68" s="204" t="s">
        <v>172</v>
      </c>
      <c r="D68" s="205" t="s">
        <v>25</v>
      </c>
      <c r="E68" s="133">
        <f>VLOOKUP(B68,'Mã VPP'!B74:E175,4,0)</f>
        <v>18000</v>
      </c>
      <c r="F68" s="203"/>
      <c r="G68" s="130"/>
      <c r="H68" s="322"/>
      <c r="I68" s="290"/>
    </row>
    <row r="69" spans="1:9">
      <c r="A69" s="130">
        <v>73</v>
      </c>
      <c r="B69" s="126">
        <v>9090071</v>
      </c>
      <c r="C69" s="127" t="s">
        <v>173</v>
      </c>
      <c r="D69" s="126" t="s">
        <v>25</v>
      </c>
      <c r="E69" s="133">
        <f>VLOOKUP(B69,'Mã VPP'!B75:E176,4,0)</f>
        <v>30000</v>
      </c>
      <c r="F69" s="203"/>
      <c r="G69" s="130">
        <v>2</v>
      </c>
      <c r="H69" s="322">
        <v>2</v>
      </c>
      <c r="I69" s="290">
        <f t="shared" ref="I69" si="1">H69*E69</f>
        <v>60000</v>
      </c>
    </row>
    <row r="70" spans="1:9" hidden="1">
      <c r="A70" s="130">
        <v>74</v>
      </c>
      <c r="B70" s="202" t="s">
        <v>174</v>
      </c>
      <c r="C70" s="127" t="s">
        <v>175</v>
      </c>
      <c r="D70" s="126" t="s">
        <v>23</v>
      </c>
      <c r="E70" s="133">
        <f>VLOOKUP(B70,'Mã VPP'!B76:E177,4,0)</f>
        <v>120000</v>
      </c>
      <c r="F70" s="203"/>
      <c r="G70" s="130"/>
      <c r="H70" s="322"/>
      <c r="I70" s="290"/>
    </row>
    <row r="71" spans="1:9" hidden="1">
      <c r="A71" s="130">
        <v>75</v>
      </c>
      <c r="B71" s="202" t="s">
        <v>176</v>
      </c>
      <c r="C71" s="127" t="s">
        <v>177</v>
      </c>
      <c r="D71" s="126" t="s">
        <v>23</v>
      </c>
      <c r="E71" s="133">
        <f>VLOOKUP(B71,'Mã VPP'!B77:E178,4,0)</f>
        <v>90000</v>
      </c>
      <c r="F71" s="203"/>
      <c r="G71" s="130"/>
      <c r="H71" s="322"/>
      <c r="I71" s="290"/>
    </row>
    <row r="72" spans="1:9" hidden="1">
      <c r="A72" s="130">
        <v>76</v>
      </c>
      <c r="B72" s="202" t="s">
        <v>178</v>
      </c>
      <c r="C72" s="204" t="s">
        <v>179</v>
      </c>
      <c r="D72" s="205" t="s">
        <v>128</v>
      </c>
      <c r="E72" s="133">
        <f>VLOOKUP(B72,'Mã VPP'!B78:E179,4,0)</f>
        <v>32000</v>
      </c>
      <c r="F72" s="203"/>
      <c r="G72" s="130"/>
      <c r="H72" s="322"/>
      <c r="I72" s="290"/>
    </row>
    <row r="73" spans="1:9" hidden="1">
      <c r="A73" s="130">
        <v>77</v>
      </c>
      <c r="B73" s="202" t="s">
        <v>180</v>
      </c>
      <c r="C73" s="127" t="s">
        <v>181</v>
      </c>
      <c r="D73" s="126" t="s">
        <v>25</v>
      </c>
      <c r="E73" s="133">
        <f>VLOOKUP(B73,'Mã VPP'!B79:E180,4,0)</f>
        <v>26000</v>
      </c>
      <c r="F73" s="203"/>
      <c r="G73" s="130"/>
      <c r="H73" s="322"/>
      <c r="I73" s="290"/>
    </row>
    <row r="74" spans="1:9" hidden="1">
      <c r="A74" s="130">
        <v>78</v>
      </c>
      <c r="B74" s="202" t="s">
        <v>182</v>
      </c>
      <c r="C74" s="127" t="s">
        <v>183</v>
      </c>
      <c r="D74" s="126" t="s">
        <v>184</v>
      </c>
      <c r="E74" s="133">
        <f>VLOOKUP(B74,'Mã VPP'!B80:E181,4,0)</f>
        <v>26000</v>
      </c>
      <c r="F74" s="203"/>
      <c r="G74" s="130"/>
      <c r="H74" s="322"/>
      <c r="I74" s="290"/>
    </row>
    <row r="75" spans="1:9">
      <c r="A75" s="130">
        <v>79</v>
      </c>
      <c r="B75" s="202" t="s">
        <v>185</v>
      </c>
      <c r="C75" s="127" t="s">
        <v>186</v>
      </c>
      <c r="D75" s="126" t="s">
        <v>33</v>
      </c>
      <c r="E75" s="133">
        <f>VLOOKUP(B75,'Mã VPP'!B81:E182,4,0)</f>
        <v>32000</v>
      </c>
      <c r="F75" s="203"/>
      <c r="G75" s="130">
        <v>2</v>
      </c>
      <c r="H75" s="322">
        <v>2</v>
      </c>
      <c r="I75" s="290">
        <f t="shared" ref="I75" si="2">H75*E75</f>
        <v>64000</v>
      </c>
    </row>
    <row r="76" spans="1:9" hidden="1">
      <c r="A76" s="130">
        <v>80</v>
      </c>
      <c r="B76" s="202" t="s">
        <v>187</v>
      </c>
      <c r="C76" s="127" t="s">
        <v>188</v>
      </c>
      <c r="D76" s="126" t="s">
        <v>128</v>
      </c>
      <c r="E76" s="133">
        <f>VLOOKUP(B76,'Mã VPP'!B82:E183,4,0)</f>
        <v>2300</v>
      </c>
      <c r="F76" s="203"/>
      <c r="G76" s="130"/>
      <c r="H76" s="322"/>
      <c r="I76" s="290"/>
    </row>
    <row r="77" spans="1:9" hidden="1">
      <c r="A77" s="130">
        <v>81</v>
      </c>
      <c r="B77" s="202" t="s">
        <v>189</v>
      </c>
      <c r="C77" s="204" t="s">
        <v>190</v>
      </c>
      <c r="D77" s="205" t="s">
        <v>17</v>
      </c>
      <c r="E77" s="133">
        <f>VLOOKUP(B77,'Mã VPP'!B83:E184,4,0)</f>
        <v>170000</v>
      </c>
      <c r="F77" s="203"/>
      <c r="G77" s="130"/>
      <c r="H77" s="322"/>
      <c r="I77" s="290"/>
    </row>
    <row r="78" spans="1:9" hidden="1">
      <c r="A78" s="130">
        <v>82</v>
      </c>
      <c r="B78" s="202" t="s">
        <v>191</v>
      </c>
      <c r="C78" s="127" t="s">
        <v>192</v>
      </c>
      <c r="D78" s="126" t="s">
        <v>193</v>
      </c>
      <c r="E78" s="133">
        <f>VLOOKUP(B78,'Mã VPP'!B84:E185,4,0)</f>
        <v>80000</v>
      </c>
      <c r="F78" s="203"/>
      <c r="G78" s="130"/>
      <c r="H78" s="322"/>
      <c r="I78" s="290"/>
    </row>
    <row r="79" spans="1:9" hidden="1">
      <c r="A79" s="130">
        <v>83</v>
      </c>
      <c r="B79" s="202" t="s">
        <v>194</v>
      </c>
      <c r="C79" s="127" t="s">
        <v>195</v>
      </c>
      <c r="D79" s="126" t="s">
        <v>196</v>
      </c>
      <c r="E79" s="133">
        <f>VLOOKUP(B79,'Mã VPP'!B85:E186,4,0)</f>
        <v>8000</v>
      </c>
      <c r="F79" s="203"/>
      <c r="G79" s="130"/>
      <c r="H79" s="322"/>
      <c r="I79" s="290"/>
    </row>
    <row r="80" spans="1:9" hidden="1">
      <c r="A80" s="130">
        <v>84</v>
      </c>
      <c r="B80" s="202" t="s">
        <v>197</v>
      </c>
      <c r="C80" s="127" t="s">
        <v>198</v>
      </c>
      <c r="D80" s="126" t="s">
        <v>199</v>
      </c>
      <c r="E80" s="133">
        <f>VLOOKUP(B80,'Mã VPP'!B86:E187,4,0)</f>
        <v>40000</v>
      </c>
      <c r="F80" s="203"/>
      <c r="G80" s="130"/>
      <c r="H80" s="322"/>
      <c r="I80" s="290"/>
    </row>
    <row r="81" spans="1:9" hidden="1">
      <c r="A81" s="130">
        <v>85</v>
      </c>
      <c r="B81" s="202" t="s">
        <v>200</v>
      </c>
      <c r="C81" s="127" t="s">
        <v>201</v>
      </c>
      <c r="D81" s="126" t="s">
        <v>25</v>
      </c>
      <c r="E81" s="133">
        <f>VLOOKUP(B81,'Mã VPP'!B87:E188,4,0)</f>
        <v>2800</v>
      </c>
      <c r="F81" s="203"/>
      <c r="G81" s="130"/>
      <c r="H81" s="322"/>
      <c r="I81" s="290"/>
    </row>
    <row r="82" spans="1:9" hidden="1">
      <c r="A82" s="130">
        <v>86</v>
      </c>
      <c r="B82" s="126">
        <v>9090077</v>
      </c>
      <c r="C82" s="132" t="s">
        <v>202</v>
      </c>
      <c r="D82" s="126" t="s">
        <v>203</v>
      </c>
      <c r="E82" s="133">
        <f>VLOOKUP(B82,'Mã VPP'!B88:E189,4,0)</f>
        <v>2200</v>
      </c>
      <c r="F82" s="203"/>
      <c r="G82" s="130"/>
      <c r="H82" s="322"/>
      <c r="I82" s="290"/>
    </row>
    <row r="83" spans="1:9" hidden="1">
      <c r="A83" s="130">
        <v>87</v>
      </c>
      <c r="B83" s="202" t="s">
        <v>204</v>
      </c>
      <c r="C83" s="208" t="s">
        <v>205</v>
      </c>
      <c r="D83" s="126" t="s">
        <v>128</v>
      </c>
      <c r="E83" s="133">
        <f>VLOOKUP(B83,'Mã VPP'!B89:E190,4,0)</f>
        <v>168000</v>
      </c>
      <c r="F83" s="203"/>
      <c r="G83" s="130"/>
      <c r="H83" s="322"/>
      <c r="I83" s="290"/>
    </row>
    <row r="84" spans="1:9" hidden="1">
      <c r="A84" s="130">
        <v>88</v>
      </c>
      <c r="B84" s="202" t="s">
        <v>206</v>
      </c>
      <c r="C84" s="208" t="s">
        <v>207</v>
      </c>
      <c r="D84" s="126" t="s">
        <v>128</v>
      </c>
      <c r="E84" s="133">
        <f>VLOOKUP(B84,'Mã VPP'!B90:E191,4,0)</f>
        <v>168000</v>
      </c>
      <c r="F84" s="203"/>
      <c r="G84" s="130"/>
      <c r="H84" s="322"/>
      <c r="I84" s="290"/>
    </row>
    <row r="85" spans="1:9" hidden="1">
      <c r="A85" s="130">
        <v>89</v>
      </c>
      <c r="B85" s="202" t="s">
        <v>208</v>
      </c>
      <c r="C85" s="208" t="s">
        <v>209</v>
      </c>
      <c r="D85" s="126" t="s">
        <v>128</v>
      </c>
      <c r="E85" s="133">
        <f>VLOOKUP(B85,'Mã VPP'!B91:E192,4,0)</f>
        <v>168000</v>
      </c>
      <c r="F85" s="203"/>
      <c r="G85" s="130"/>
      <c r="H85" s="322"/>
      <c r="I85" s="290"/>
    </row>
    <row r="86" spans="1:9" hidden="1">
      <c r="A86" s="130">
        <v>90</v>
      </c>
      <c r="B86" s="202" t="s">
        <v>210</v>
      </c>
      <c r="C86" s="127" t="s">
        <v>34</v>
      </c>
      <c r="D86" s="126" t="s">
        <v>29</v>
      </c>
      <c r="E86" s="133">
        <f>VLOOKUP(B86,'Mã VPP'!B92:E193,4,0)</f>
        <v>57000</v>
      </c>
      <c r="F86" s="203"/>
      <c r="G86" s="130"/>
      <c r="H86" s="322"/>
      <c r="I86" s="290"/>
    </row>
    <row r="87" spans="1:9" hidden="1">
      <c r="A87" s="130">
        <v>91</v>
      </c>
      <c r="B87" s="202" t="s">
        <v>211</v>
      </c>
      <c r="C87" s="127" t="s">
        <v>35</v>
      </c>
      <c r="D87" s="126" t="s">
        <v>29</v>
      </c>
      <c r="E87" s="133">
        <f>VLOOKUP(B87,'Mã VPP'!B93:E194,4,0)</f>
        <v>61500</v>
      </c>
      <c r="F87" s="203"/>
      <c r="G87" s="130"/>
      <c r="H87" s="322"/>
      <c r="I87" s="290"/>
    </row>
    <row r="88" spans="1:9" hidden="1">
      <c r="A88" s="130">
        <v>92</v>
      </c>
      <c r="B88" s="202" t="s">
        <v>212</v>
      </c>
      <c r="C88" s="127" t="s">
        <v>36</v>
      </c>
      <c r="D88" s="126" t="s">
        <v>29</v>
      </c>
      <c r="E88" s="133">
        <f>VLOOKUP(B88,'Mã VPP'!B94:E195,4,0)</f>
        <v>60000</v>
      </c>
      <c r="F88" s="203"/>
      <c r="G88" s="130"/>
      <c r="H88" s="322"/>
      <c r="I88" s="290"/>
    </row>
    <row r="89" spans="1:9" hidden="1">
      <c r="A89" s="130">
        <v>93</v>
      </c>
      <c r="B89" s="202" t="s">
        <v>213</v>
      </c>
      <c r="C89" s="127" t="s">
        <v>37</v>
      </c>
      <c r="D89" s="126" t="s">
        <v>29</v>
      </c>
      <c r="E89" s="133">
        <f>VLOOKUP(B89,'Mã VPP'!B95:E196,4,0)</f>
        <v>70000</v>
      </c>
      <c r="F89" s="203"/>
      <c r="G89" s="130"/>
      <c r="H89" s="322"/>
      <c r="I89" s="290"/>
    </row>
    <row r="90" spans="1:9" hidden="1">
      <c r="A90" s="130">
        <v>94</v>
      </c>
      <c r="B90" s="209" t="s">
        <v>246</v>
      </c>
      <c r="C90" s="210" t="s">
        <v>247</v>
      </c>
      <c r="D90" s="211" t="s">
        <v>29</v>
      </c>
      <c r="E90" s="133"/>
      <c r="F90" s="203"/>
      <c r="G90" s="130"/>
      <c r="H90" s="322"/>
      <c r="I90" s="290"/>
    </row>
    <row r="91" spans="1:9" hidden="1">
      <c r="A91" s="130">
        <v>95</v>
      </c>
      <c r="B91" s="209" t="s">
        <v>240</v>
      </c>
      <c r="C91" s="210" t="s">
        <v>241</v>
      </c>
      <c r="D91" s="211" t="s">
        <v>101</v>
      </c>
      <c r="E91" s="133"/>
      <c r="F91" s="203"/>
      <c r="G91" s="130"/>
      <c r="H91" s="322"/>
      <c r="I91" s="290"/>
    </row>
    <row r="92" spans="1:9">
      <c r="A92" s="275">
        <v>96</v>
      </c>
      <c r="B92" s="271" t="s">
        <v>214</v>
      </c>
      <c r="C92" s="272" t="s">
        <v>215</v>
      </c>
      <c r="D92" s="273" t="s">
        <v>23</v>
      </c>
      <c r="E92" s="274">
        <v>40000</v>
      </c>
      <c r="F92" s="327"/>
      <c r="G92" s="275">
        <v>1</v>
      </c>
      <c r="H92" s="328">
        <v>1</v>
      </c>
      <c r="I92" s="290">
        <f t="shared" ref="I92:I93" si="3">H92*E92</f>
        <v>40000</v>
      </c>
    </row>
    <row r="93" spans="1:9">
      <c r="A93" s="275">
        <v>97</v>
      </c>
      <c r="B93" s="271" t="s">
        <v>216</v>
      </c>
      <c r="C93" s="272" t="s">
        <v>217</v>
      </c>
      <c r="D93" s="273" t="s">
        <v>19</v>
      </c>
      <c r="E93" s="274">
        <v>19500</v>
      </c>
      <c r="F93" s="327"/>
      <c r="G93" s="275">
        <v>1</v>
      </c>
      <c r="H93" s="328">
        <v>1</v>
      </c>
      <c r="I93" s="290">
        <f t="shared" si="3"/>
        <v>19500</v>
      </c>
    </row>
    <row r="94" spans="1:9" hidden="1">
      <c r="A94" s="275">
        <v>98</v>
      </c>
      <c r="B94" s="271" t="s">
        <v>242</v>
      </c>
      <c r="C94" s="272" t="s">
        <v>243</v>
      </c>
      <c r="D94" s="273" t="s">
        <v>25</v>
      </c>
      <c r="E94" s="274"/>
      <c r="F94" s="327"/>
      <c r="G94" s="275"/>
      <c r="H94" s="328"/>
      <c r="I94" s="299"/>
    </row>
    <row r="95" spans="1:9">
      <c r="A95" s="275">
        <v>99</v>
      </c>
      <c r="B95" s="271" t="s">
        <v>218</v>
      </c>
      <c r="C95" s="272" t="s">
        <v>219</v>
      </c>
      <c r="D95" s="273" t="s">
        <v>25</v>
      </c>
      <c r="E95" s="274">
        <v>11500</v>
      </c>
      <c r="F95" s="327"/>
      <c r="G95" s="275">
        <v>2</v>
      </c>
      <c r="H95" s="328">
        <v>1</v>
      </c>
      <c r="I95" s="290">
        <f t="shared" ref="I95" si="4">H95*E95</f>
        <v>11500</v>
      </c>
    </row>
    <row r="96" spans="1:9" hidden="1">
      <c r="A96" s="275">
        <v>100</v>
      </c>
      <c r="B96" s="271" t="s">
        <v>220</v>
      </c>
      <c r="C96" s="272" t="s">
        <v>221</v>
      </c>
      <c r="D96" s="273" t="s">
        <v>33</v>
      </c>
      <c r="E96" s="274"/>
      <c r="F96" s="327"/>
      <c r="G96" s="275"/>
      <c r="H96" s="328"/>
      <c r="I96" s="299"/>
    </row>
    <row r="97" spans="1:11" hidden="1">
      <c r="A97" s="275">
        <v>101</v>
      </c>
      <c r="B97" s="271" t="s">
        <v>244</v>
      </c>
      <c r="C97" s="272" t="s">
        <v>245</v>
      </c>
      <c r="D97" s="273" t="s">
        <v>29</v>
      </c>
      <c r="E97" s="274"/>
      <c r="F97" s="327"/>
      <c r="G97" s="275"/>
      <c r="H97" s="328"/>
      <c r="I97" s="299"/>
    </row>
    <row r="98" spans="1:11">
      <c r="A98" s="280">
        <v>102</v>
      </c>
      <c r="B98" s="277" t="s">
        <v>222</v>
      </c>
      <c r="C98" s="278" t="s">
        <v>223</v>
      </c>
      <c r="D98" s="279" t="s">
        <v>25</v>
      </c>
      <c r="E98" s="274">
        <v>16000</v>
      </c>
      <c r="F98" s="329"/>
      <c r="G98" s="280">
        <v>1</v>
      </c>
      <c r="H98" s="328">
        <v>1</v>
      </c>
      <c r="I98" s="290">
        <f t="shared" ref="I98" si="5">H98*E98</f>
        <v>16000</v>
      </c>
    </row>
    <row r="99" spans="1:11">
      <c r="A99" s="58"/>
      <c r="B99" s="57"/>
      <c r="C99" s="57"/>
      <c r="D99" s="57"/>
      <c r="E99" s="125"/>
      <c r="F99" s="57"/>
      <c r="G99" s="57"/>
    </row>
    <row r="100" spans="1:11">
      <c r="A100" s="422" t="s">
        <v>248</v>
      </c>
      <c r="B100" s="422"/>
      <c r="C100" s="422"/>
      <c r="E100" s="125"/>
      <c r="F100" s="57"/>
      <c r="G100" s="57"/>
      <c r="J100" s="354" t="s">
        <v>316</v>
      </c>
    </row>
    <row r="101" spans="1:11">
      <c r="H101" s="326" t="s">
        <v>308</v>
      </c>
      <c r="I101" s="326">
        <f>SUM(I13:I98)</f>
        <v>872800</v>
      </c>
    </row>
    <row r="104" spans="1:11" ht="20.25">
      <c r="B104" s="360"/>
      <c r="C104" s="361"/>
      <c r="D104" s="361"/>
      <c r="E104" s="361"/>
      <c r="F104" s="361"/>
      <c r="G104" s="362"/>
      <c r="H104" s="363"/>
      <c r="I104" s="364"/>
      <c r="J104" s="365"/>
      <c r="K104" s="365"/>
    </row>
  </sheetData>
  <autoFilter ref="A9:K98">
    <filterColumn colId="6">
      <customFilters>
        <customFilter operator="notEqual" val=" "/>
      </customFilters>
    </filterColumn>
  </autoFilter>
  <mergeCells count="10">
    <mergeCell ref="I8:I9"/>
    <mergeCell ref="A100:C100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K100"/>
  <sheetViews>
    <sheetView topLeftCell="A40" workbookViewId="0">
      <selection activeCell="M91" sqref="M91"/>
    </sheetView>
  </sheetViews>
  <sheetFormatPr defaultColWidth="9" defaultRowHeight="15.75"/>
  <cols>
    <col min="1" max="1" width="9" style="27"/>
    <col min="2" max="2" width="10.42578125" style="1" customWidth="1"/>
    <col min="3" max="3" width="31.42578125" style="1" bestFit="1" customWidth="1"/>
    <col min="4" max="4" width="9" style="1"/>
    <col min="5" max="5" width="8.7109375" style="125" customWidth="1"/>
    <col min="6" max="6" width="9" style="125" hidden="1" customWidth="1"/>
    <col min="7" max="7" width="9" style="1" hidden="1" customWidth="1"/>
    <col min="8" max="8" width="16.7109375" style="1" customWidth="1"/>
    <col min="9" max="9" width="18.42578125" style="285" customWidth="1"/>
    <col min="10" max="16384" width="9" style="1"/>
  </cols>
  <sheetData>
    <row r="1" spans="1:9" s="125" customFormat="1">
      <c r="A1" s="58"/>
      <c r="C1" s="380" t="s">
        <v>1</v>
      </c>
      <c r="D1" s="380"/>
      <c r="E1" s="380"/>
      <c r="F1" s="380"/>
      <c r="G1" s="380"/>
      <c r="H1" s="380"/>
      <c r="I1" s="380"/>
    </row>
    <row r="2" spans="1:9" s="125" customFormat="1" ht="16.5" thickBot="1">
      <c r="A2" s="58"/>
      <c r="C2" s="9"/>
      <c r="D2" s="9"/>
      <c r="E2" s="9"/>
      <c r="F2" s="9"/>
      <c r="G2" s="9"/>
      <c r="H2" s="9"/>
      <c r="I2" s="265"/>
    </row>
    <row r="3" spans="1:9" s="125" customFormat="1">
      <c r="A3" s="58"/>
      <c r="C3" s="10"/>
      <c r="D3" s="10"/>
      <c r="E3" s="10"/>
      <c r="F3" s="10"/>
      <c r="G3" s="11"/>
      <c r="H3" s="3"/>
      <c r="I3" s="319"/>
    </row>
    <row r="4" spans="1:9" s="125" customFormat="1">
      <c r="A4" s="58"/>
      <c r="C4" s="12" t="s">
        <v>2</v>
      </c>
      <c r="D4" s="13" t="s">
        <v>280</v>
      </c>
      <c r="E4" s="13"/>
      <c r="F4" s="13"/>
      <c r="G4" s="11"/>
      <c r="H4" s="3"/>
      <c r="I4" s="319"/>
    </row>
    <row r="5" spans="1:9" s="125" customFormat="1">
      <c r="A5" s="58"/>
      <c r="C5" s="12" t="s">
        <v>4</v>
      </c>
      <c r="D5" s="14">
        <v>12</v>
      </c>
      <c r="E5" s="14"/>
      <c r="F5" s="14"/>
      <c r="G5" s="3" t="s">
        <v>5</v>
      </c>
      <c r="H5" s="3"/>
      <c r="I5" s="319"/>
    </row>
    <row r="6" spans="1:9" s="125" customFormat="1">
      <c r="A6" s="58"/>
      <c r="C6" s="12"/>
      <c r="D6" s="14"/>
      <c r="E6" s="14"/>
      <c r="F6" s="14"/>
      <c r="G6" s="3"/>
      <c r="H6" s="3"/>
      <c r="I6" s="319"/>
    </row>
    <row r="7" spans="1:9" s="125" customFormat="1">
      <c r="A7" s="424" t="s">
        <v>6</v>
      </c>
      <c r="B7" s="425" t="s">
        <v>233</v>
      </c>
      <c r="C7" s="424" t="s">
        <v>234</v>
      </c>
      <c r="D7" s="424" t="s">
        <v>224</v>
      </c>
      <c r="E7" s="426" t="s">
        <v>303</v>
      </c>
      <c r="F7" s="424" t="s">
        <v>265</v>
      </c>
      <c r="G7" s="424"/>
      <c r="H7" s="424" t="s">
        <v>301</v>
      </c>
      <c r="I7" s="428" t="s">
        <v>304</v>
      </c>
    </row>
    <row r="8" spans="1:9">
      <c r="A8" s="424"/>
      <c r="B8" s="425"/>
      <c r="C8" s="424"/>
      <c r="D8" s="424"/>
      <c r="E8" s="427"/>
      <c r="F8" s="270" t="s">
        <v>285</v>
      </c>
      <c r="G8" s="263" t="s">
        <v>286</v>
      </c>
      <c r="H8" s="424"/>
      <c r="I8" s="428"/>
    </row>
    <row r="9" spans="1:9" hidden="1">
      <c r="A9" s="25">
        <v>2</v>
      </c>
      <c r="B9" s="202" t="s">
        <v>41</v>
      </c>
      <c r="C9" s="127" t="s">
        <v>42</v>
      </c>
      <c r="D9" s="126" t="s">
        <v>33</v>
      </c>
      <c r="E9" s="133">
        <f>VLOOKUP(B9,'Mã VPP'!B4:E105,4,0)</f>
        <v>73000</v>
      </c>
      <c r="F9" s="219"/>
      <c r="G9" s="130"/>
      <c r="H9" s="117"/>
      <c r="I9" s="284"/>
    </row>
    <row r="10" spans="1:9" hidden="1">
      <c r="A10" s="25">
        <v>3</v>
      </c>
      <c r="B10" s="202" t="s">
        <v>43</v>
      </c>
      <c r="C10" s="127" t="s">
        <v>44</v>
      </c>
      <c r="D10" s="126" t="s">
        <v>33</v>
      </c>
      <c r="E10" s="133">
        <f>VLOOKUP(B10,'Mã VPP'!B5:E106,4,0)</f>
        <v>112000</v>
      </c>
      <c r="F10" s="219"/>
      <c r="G10" s="130"/>
      <c r="H10" s="117"/>
      <c r="I10" s="284"/>
    </row>
    <row r="11" spans="1:9">
      <c r="A11" s="25">
        <v>9</v>
      </c>
      <c r="B11" s="202" t="s">
        <v>56</v>
      </c>
      <c r="C11" s="204" t="s">
        <v>20</v>
      </c>
      <c r="D11" s="205" t="s">
        <v>21</v>
      </c>
      <c r="E11" s="133">
        <f>VLOOKUP(B11,'Mã VPP'!B11:E112,4,0)</f>
        <v>14300</v>
      </c>
      <c r="F11" s="205"/>
      <c r="G11" s="130">
        <v>4</v>
      </c>
      <c r="H11" s="117">
        <v>2</v>
      </c>
      <c r="I11" s="284">
        <f t="shared" ref="I11:I59" si="0">H11*E11</f>
        <v>28600</v>
      </c>
    </row>
    <row r="12" spans="1:9">
      <c r="A12" s="25">
        <v>10</v>
      </c>
      <c r="B12" s="202" t="s">
        <v>57</v>
      </c>
      <c r="C12" s="127" t="s">
        <v>58</v>
      </c>
      <c r="D12" s="126" t="s">
        <v>33</v>
      </c>
      <c r="E12" s="133">
        <f>VLOOKUP(B12,'Mã VPP'!B12:E113,4,0)</f>
        <v>1800</v>
      </c>
      <c r="F12" s="219"/>
      <c r="G12" s="130">
        <v>2</v>
      </c>
      <c r="H12" s="117">
        <v>2</v>
      </c>
      <c r="I12" s="284">
        <f t="shared" si="0"/>
        <v>3600</v>
      </c>
    </row>
    <row r="13" spans="1:9">
      <c r="A13" s="25">
        <v>13</v>
      </c>
      <c r="B13" s="202" t="s">
        <v>62</v>
      </c>
      <c r="C13" s="204" t="s">
        <v>63</v>
      </c>
      <c r="D13" s="205" t="s">
        <v>25</v>
      </c>
      <c r="E13" s="133">
        <f>VLOOKUP(B13,'Mã VPP'!B15:E116,4,0)</f>
        <v>3200</v>
      </c>
      <c r="F13" s="205"/>
      <c r="G13" s="130">
        <v>5</v>
      </c>
      <c r="H13" s="117">
        <v>5</v>
      </c>
      <c r="I13" s="284">
        <f t="shared" si="0"/>
        <v>16000</v>
      </c>
    </row>
    <row r="14" spans="1:9">
      <c r="A14" s="25">
        <v>14</v>
      </c>
      <c r="B14" s="202" t="s">
        <v>64</v>
      </c>
      <c r="C14" s="127" t="s">
        <v>16</v>
      </c>
      <c r="D14" s="126" t="s">
        <v>17</v>
      </c>
      <c r="E14" s="133">
        <v>32400</v>
      </c>
      <c r="F14" s="219"/>
      <c r="G14" s="130">
        <v>2</v>
      </c>
      <c r="H14" s="117">
        <v>2</v>
      </c>
      <c r="I14" s="284">
        <f t="shared" si="0"/>
        <v>64800</v>
      </c>
    </row>
    <row r="15" spans="1:9">
      <c r="A15" s="25">
        <v>15</v>
      </c>
      <c r="B15" s="202" t="s">
        <v>65</v>
      </c>
      <c r="C15" s="127" t="s">
        <v>14</v>
      </c>
      <c r="D15" s="126" t="s">
        <v>15</v>
      </c>
      <c r="E15" s="133">
        <f>VLOOKUP(B15,'Mã VPP'!B17:E118,4,0)</f>
        <v>40500</v>
      </c>
      <c r="F15" s="219"/>
      <c r="G15" s="130">
        <v>4</v>
      </c>
      <c r="H15" s="117">
        <v>2</v>
      </c>
      <c r="I15" s="284">
        <f t="shared" si="0"/>
        <v>81000</v>
      </c>
    </row>
    <row r="16" spans="1:9">
      <c r="A16" s="25">
        <v>16</v>
      </c>
      <c r="B16" s="202" t="s">
        <v>66</v>
      </c>
      <c r="C16" s="127" t="s">
        <v>67</v>
      </c>
      <c r="D16" s="126" t="s">
        <v>15</v>
      </c>
      <c r="E16" s="133">
        <f>VLOOKUP(B16,'Mã VPP'!B18:E119,4,0)</f>
        <v>20000</v>
      </c>
      <c r="F16" s="219"/>
      <c r="G16" s="130">
        <v>3</v>
      </c>
      <c r="H16" s="117">
        <v>2</v>
      </c>
      <c r="I16" s="284">
        <f t="shared" si="0"/>
        <v>40000</v>
      </c>
    </row>
    <row r="17" spans="1:9" hidden="1">
      <c r="A17" s="25">
        <v>17</v>
      </c>
      <c r="B17" s="202" t="s">
        <v>68</v>
      </c>
      <c r="C17" s="204" t="s">
        <v>69</v>
      </c>
      <c r="D17" s="205" t="s">
        <v>15</v>
      </c>
      <c r="E17" s="133">
        <f>VLOOKUP(B17,'Mã VPP'!B19:E120,4,0)</f>
        <v>68500</v>
      </c>
      <c r="F17" s="205"/>
      <c r="G17" s="130"/>
      <c r="H17" s="117"/>
      <c r="I17" s="284"/>
    </row>
    <row r="18" spans="1:9" hidden="1">
      <c r="A18" s="25">
        <v>18</v>
      </c>
      <c r="B18" s="202" t="s">
        <v>70</v>
      </c>
      <c r="C18" s="204" t="s">
        <v>71</v>
      </c>
      <c r="D18" s="205" t="s">
        <v>72</v>
      </c>
      <c r="E18" s="133">
        <f>VLOOKUP(B18,'Mã VPP'!B20:E121,4,0)</f>
        <v>2600</v>
      </c>
      <c r="F18" s="205"/>
      <c r="G18" s="130"/>
      <c r="H18" s="117"/>
      <c r="I18" s="284"/>
    </row>
    <row r="19" spans="1:9">
      <c r="A19" s="25">
        <v>19</v>
      </c>
      <c r="B19" s="202" t="s">
        <v>73</v>
      </c>
      <c r="C19" s="204" t="s">
        <v>74</v>
      </c>
      <c r="D19" s="205" t="s">
        <v>29</v>
      </c>
      <c r="E19" s="133">
        <f>VLOOKUP(B19,'Mã VPP'!B21:E122,4,0)</f>
        <v>8000</v>
      </c>
      <c r="F19" s="205"/>
      <c r="G19" s="130">
        <v>2</v>
      </c>
      <c r="H19" s="117">
        <v>2</v>
      </c>
      <c r="I19" s="284">
        <f t="shared" si="0"/>
        <v>16000</v>
      </c>
    </row>
    <row r="20" spans="1:9">
      <c r="A20" s="25">
        <v>20</v>
      </c>
      <c r="B20" s="202" t="s">
        <v>75</v>
      </c>
      <c r="C20" s="204" t="s">
        <v>76</v>
      </c>
      <c r="D20" s="205" t="s">
        <v>29</v>
      </c>
      <c r="E20" s="133">
        <f>VLOOKUP(B20,'Mã VPP'!B22:E123,4,0)</f>
        <v>7000</v>
      </c>
      <c r="F20" s="205"/>
      <c r="G20" s="130">
        <v>2</v>
      </c>
      <c r="H20" s="117">
        <v>1</v>
      </c>
      <c r="I20" s="284">
        <f t="shared" si="0"/>
        <v>7000</v>
      </c>
    </row>
    <row r="21" spans="1:9" hidden="1">
      <c r="A21" s="25">
        <v>21</v>
      </c>
      <c r="B21" s="202" t="s">
        <v>77</v>
      </c>
      <c r="C21" s="204" t="s">
        <v>78</v>
      </c>
      <c r="D21" s="205" t="s">
        <v>29</v>
      </c>
      <c r="E21" s="133">
        <f>VLOOKUP(B21,'Mã VPP'!B23:E124,4,0)</f>
        <v>8500</v>
      </c>
      <c r="F21" s="205"/>
      <c r="G21" s="130"/>
      <c r="H21" s="117"/>
      <c r="I21" s="284"/>
    </row>
    <row r="22" spans="1:9" hidden="1">
      <c r="A22" s="25">
        <v>22</v>
      </c>
      <c r="B22" s="202" t="s">
        <v>79</v>
      </c>
      <c r="C22" s="204" t="s">
        <v>80</v>
      </c>
      <c r="D22" s="126" t="s">
        <v>29</v>
      </c>
      <c r="E22" s="133">
        <f>VLOOKUP(B22,'Mã VPP'!B24:E125,4,0)</f>
        <v>55000</v>
      </c>
      <c r="F22" s="219"/>
      <c r="G22" s="130"/>
      <c r="H22" s="117"/>
      <c r="I22" s="284"/>
    </row>
    <row r="23" spans="1:9" hidden="1">
      <c r="A23" s="25">
        <v>23</v>
      </c>
      <c r="B23" s="202" t="s">
        <v>81</v>
      </c>
      <c r="C23" s="206" t="s">
        <v>82</v>
      </c>
      <c r="D23" s="126" t="s">
        <v>25</v>
      </c>
      <c r="E23" s="133">
        <f>VLOOKUP(B23,'Mã VPP'!B25:E126,4,0)</f>
        <v>2400</v>
      </c>
      <c r="F23" s="219"/>
      <c r="G23" s="130"/>
      <c r="H23" s="117"/>
      <c r="I23" s="284"/>
    </row>
    <row r="24" spans="1:9">
      <c r="A24" s="25">
        <v>25</v>
      </c>
      <c r="B24" s="202" t="s">
        <v>84</v>
      </c>
      <c r="C24" s="127" t="s">
        <v>30</v>
      </c>
      <c r="D24" s="126" t="s">
        <v>25</v>
      </c>
      <c r="E24" s="133">
        <f>VLOOKUP(B24,'Mã VPP'!B27:E128,4,0)</f>
        <v>1600</v>
      </c>
      <c r="F24" s="219"/>
      <c r="G24" s="130">
        <v>5</v>
      </c>
      <c r="H24" s="117">
        <v>1</v>
      </c>
      <c r="I24" s="284">
        <f t="shared" si="0"/>
        <v>1600</v>
      </c>
    </row>
    <row r="25" spans="1:9">
      <c r="A25" s="25">
        <v>26</v>
      </c>
      <c r="B25" s="202" t="s">
        <v>85</v>
      </c>
      <c r="C25" s="127" t="s">
        <v>28</v>
      </c>
      <c r="D25" s="126" t="s">
        <v>29</v>
      </c>
      <c r="E25" s="133">
        <f>VLOOKUP(B25,'Mã VPP'!B28:E129,4,0)</f>
        <v>32000</v>
      </c>
      <c r="F25" s="219"/>
      <c r="G25" s="130">
        <v>2</v>
      </c>
      <c r="H25" s="117">
        <v>2</v>
      </c>
      <c r="I25" s="284">
        <f t="shared" si="0"/>
        <v>64000</v>
      </c>
    </row>
    <row r="26" spans="1:9" hidden="1">
      <c r="A26" s="25">
        <v>27</v>
      </c>
      <c r="B26" s="202" t="s">
        <v>86</v>
      </c>
      <c r="C26" s="127" t="s">
        <v>87</v>
      </c>
      <c r="D26" s="126" t="s">
        <v>23</v>
      </c>
      <c r="E26" s="133">
        <f>VLOOKUP(B26,'Mã VPP'!B29:E130,4,0)</f>
        <v>5000</v>
      </c>
      <c r="F26" s="219"/>
      <c r="G26" s="130"/>
      <c r="H26" s="117"/>
      <c r="I26" s="284"/>
    </row>
    <row r="27" spans="1:9">
      <c r="A27" s="25">
        <v>28</v>
      </c>
      <c r="B27" s="126">
        <v>9090068</v>
      </c>
      <c r="C27" s="127" t="s">
        <v>88</v>
      </c>
      <c r="D27" s="126" t="s">
        <v>23</v>
      </c>
      <c r="E27" s="133">
        <f>VLOOKUP(B27,'Mã VPP'!B30:E131,4,0)</f>
        <v>6500</v>
      </c>
      <c r="F27" s="219"/>
      <c r="G27" s="130">
        <v>2</v>
      </c>
      <c r="H27" s="117">
        <v>1</v>
      </c>
      <c r="I27" s="284">
        <f t="shared" si="0"/>
        <v>6500</v>
      </c>
    </row>
    <row r="28" spans="1:9">
      <c r="A28" s="25">
        <v>29</v>
      </c>
      <c r="B28" s="202" t="s">
        <v>89</v>
      </c>
      <c r="C28" s="204" t="s">
        <v>90</v>
      </c>
      <c r="D28" s="205" t="s">
        <v>23</v>
      </c>
      <c r="E28" s="133">
        <f>VLOOKUP(B28,'Mã VPP'!B31:E132,4,0)</f>
        <v>14500</v>
      </c>
      <c r="F28" s="205"/>
      <c r="G28" s="130">
        <v>2</v>
      </c>
      <c r="H28" s="117">
        <v>1</v>
      </c>
      <c r="I28" s="284">
        <f t="shared" si="0"/>
        <v>14500</v>
      </c>
    </row>
    <row r="29" spans="1:9">
      <c r="A29" s="25">
        <v>30</v>
      </c>
      <c r="B29" s="202" t="s">
        <v>91</v>
      </c>
      <c r="C29" s="127" t="s">
        <v>92</v>
      </c>
      <c r="D29" s="126" t="s">
        <v>23</v>
      </c>
      <c r="E29" s="133">
        <f>VLOOKUP(B29,'Mã VPP'!B32:E133,4,0)</f>
        <v>5100</v>
      </c>
      <c r="F29" s="219"/>
      <c r="G29" s="130">
        <v>2</v>
      </c>
      <c r="H29" s="117">
        <v>1</v>
      </c>
      <c r="I29" s="284">
        <f t="shared" si="0"/>
        <v>5100</v>
      </c>
    </row>
    <row r="30" spans="1:9">
      <c r="A30" s="25">
        <v>31</v>
      </c>
      <c r="B30" s="202" t="s">
        <v>93</v>
      </c>
      <c r="C30" s="127" t="s">
        <v>94</v>
      </c>
      <c r="D30" s="126" t="s">
        <v>23</v>
      </c>
      <c r="E30" s="133">
        <f>VLOOKUP(B30,'Mã VPP'!B33:E134,4,0)</f>
        <v>2600</v>
      </c>
      <c r="F30" s="219"/>
      <c r="G30" s="130">
        <v>4</v>
      </c>
      <c r="H30" s="117">
        <v>1</v>
      </c>
      <c r="I30" s="284">
        <f t="shared" si="0"/>
        <v>2600</v>
      </c>
    </row>
    <row r="31" spans="1:9" hidden="1">
      <c r="A31" s="25">
        <v>32</v>
      </c>
      <c r="B31" s="202" t="s">
        <v>95</v>
      </c>
      <c r="C31" s="204" t="s">
        <v>26</v>
      </c>
      <c r="D31" s="205" t="s">
        <v>27</v>
      </c>
      <c r="E31" s="133">
        <f>VLOOKUP(B31,'Mã VPP'!B34:E135,4,0)</f>
        <v>10000</v>
      </c>
      <c r="F31" s="205"/>
      <c r="G31" s="130"/>
      <c r="H31" s="117"/>
      <c r="I31" s="284"/>
    </row>
    <row r="32" spans="1:9" ht="17.25" customHeight="1">
      <c r="A32" s="25">
        <v>35</v>
      </c>
      <c r="B32" s="202" t="s">
        <v>99</v>
      </c>
      <c r="C32" s="127" t="s">
        <v>100</v>
      </c>
      <c r="D32" s="126" t="s">
        <v>101</v>
      </c>
      <c r="E32" s="133">
        <f>VLOOKUP(B32,'Mã VPP'!B37:E138,4,0)</f>
        <v>36000</v>
      </c>
      <c r="F32" s="219"/>
      <c r="G32" s="130"/>
      <c r="H32" s="117">
        <v>1</v>
      </c>
      <c r="I32" s="284">
        <f t="shared" si="0"/>
        <v>36000</v>
      </c>
    </row>
    <row r="33" spans="1:11">
      <c r="A33" s="25">
        <v>36</v>
      </c>
      <c r="B33" s="202" t="s">
        <v>102</v>
      </c>
      <c r="C33" s="127" t="s">
        <v>103</v>
      </c>
      <c r="D33" s="126" t="s">
        <v>101</v>
      </c>
      <c r="E33" s="133">
        <f>VLOOKUP(B33,'Mã VPP'!B38:E139,4,0)</f>
        <v>3800</v>
      </c>
      <c r="F33" s="219"/>
      <c r="G33" s="130">
        <v>2</v>
      </c>
      <c r="H33" s="117">
        <v>2</v>
      </c>
      <c r="I33" s="284">
        <f t="shared" si="0"/>
        <v>7600</v>
      </c>
    </row>
    <row r="34" spans="1:11" hidden="1">
      <c r="A34" s="25">
        <v>37</v>
      </c>
      <c r="B34" s="202" t="s">
        <v>104</v>
      </c>
      <c r="C34" s="127" t="s">
        <v>105</v>
      </c>
      <c r="D34" s="126" t="s">
        <v>25</v>
      </c>
      <c r="E34" s="133">
        <f>VLOOKUP(B34,'Mã VPP'!B39:E140,4,0)</f>
        <v>28500</v>
      </c>
      <c r="F34" s="219"/>
      <c r="G34" s="130"/>
      <c r="H34" s="117"/>
      <c r="I34" s="284"/>
    </row>
    <row r="35" spans="1:11" hidden="1">
      <c r="A35" s="25">
        <v>38</v>
      </c>
      <c r="B35" s="202" t="s">
        <v>106</v>
      </c>
      <c r="C35" s="127" t="s">
        <v>38</v>
      </c>
      <c r="D35" s="126" t="s">
        <v>25</v>
      </c>
      <c r="E35" s="133">
        <f>VLOOKUP(B35,'Mã VPP'!B40:E141,4,0)</f>
        <v>28500</v>
      </c>
      <c r="F35" s="219"/>
      <c r="G35" s="130"/>
      <c r="H35" s="117"/>
      <c r="I35" s="284"/>
    </row>
    <row r="36" spans="1:11" hidden="1">
      <c r="A36" s="25">
        <v>39</v>
      </c>
      <c r="B36" s="202" t="s">
        <v>107</v>
      </c>
      <c r="C36" s="127" t="s">
        <v>108</v>
      </c>
      <c r="D36" s="126" t="s">
        <v>29</v>
      </c>
      <c r="E36" s="133">
        <f>VLOOKUP(B36,'Mã VPP'!B41:E142,4,0)</f>
        <v>23000</v>
      </c>
      <c r="F36" s="219"/>
      <c r="G36" s="130"/>
      <c r="H36" s="117"/>
      <c r="I36" s="284"/>
    </row>
    <row r="37" spans="1:11">
      <c r="A37" s="25">
        <v>40</v>
      </c>
      <c r="B37" s="202" t="s">
        <v>109</v>
      </c>
      <c r="C37" s="204" t="s">
        <v>110</v>
      </c>
      <c r="D37" s="205" t="s">
        <v>17</v>
      </c>
      <c r="E37" s="133">
        <f>VLOOKUP(B37,'Mã VPP'!B42:E143,4,0)</f>
        <v>31000</v>
      </c>
      <c r="F37" s="205"/>
      <c r="G37" s="130">
        <v>2</v>
      </c>
      <c r="H37" s="117">
        <v>2</v>
      </c>
      <c r="I37" s="284">
        <f t="shared" si="0"/>
        <v>62000</v>
      </c>
    </row>
    <row r="38" spans="1:11" hidden="1">
      <c r="A38" s="25">
        <v>42</v>
      </c>
      <c r="B38" s="205">
        <v>9090053</v>
      </c>
      <c r="C38" s="204" t="s">
        <v>113</v>
      </c>
      <c r="D38" s="205" t="s">
        <v>25</v>
      </c>
      <c r="E38" s="133">
        <f>VLOOKUP(B38,'Mã VPP'!B44:E145,4,0)</f>
        <v>147000</v>
      </c>
      <c r="F38" s="205"/>
      <c r="G38" s="130"/>
      <c r="H38" s="117"/>
      <c r="I38" s="284"/>
    </row>
    <row r="39" spans="1:11" hidden="1">
      <c r="A39" s="25">
        <v>43</v>
      </c>
      <c r="B39" s="207" t="s">
        <v>114</v>
      </c>
      <c r="C39" s="206" t="s">
        <v>115</v>
      </c>
      <c r="D39" s="205" t="s">
        <v>25</v>
      </c>
      <c r="E39" s="133">
        <f>VLOOKUP(B39,'Mã VPP'!B45:E146,4,0)</f>
        <v>91000</v>
      </c>
      <c r="F39" s="205"/>
      <c r="G39" s="130"/>
      <c r="H39" s="117"/>
      <c r="I39" s="284"/>
    </row>
    <row r="40" spans="1:11">
      <c r="A40" s="25">
        <v>45</v>
      </c>
      <c r="B40" s="202" t="s">
        <v>118</v>
      </c>
      <c r="C40" s="129" t="s">
        <v>119</v>
      </c>
      <c r="D40" s="130" t="s">
        <v>23</v>
      </c>
      <c r="E40" s="133">
        <f>VLOOKUP(B40,'Mã VPP'!B47:E148,4,0)</f>
        <v>14000</v>
      </c>
      <c r="F40" s="130"/>
      <c r="G40" s="130">
        <v>2</v>
      </c>
      <c r="H40" s="117">
        <v>1</v>
      </c>
      <c r="I40" s="284">
        <f t="shared" si="0"/>
        <v>14000</v>
      </c>
    </row>
    <row r="41" spans="1:11" hidden="1">
      <c r="A41" s="25">
        <v>46</v>
      </c>
      <c r="B41" s="202" t="s">
        <v>120</v>
      </c>
      <c r="C41" s="204" t="s">
        <v>121</v>
      </c>
      <c r="D41" s="205" t="s">
        <v>27</v>
      </c>
      <c r="E41" s="133">
        <f>VLOOKUP(B41,'Mã VPP'!B48:E149,4,0)</f>
        <v>180000</v>
      </c>
      <c r="F41" s="205"/>
      <c r="G41" s="130"/>
      <c r="H41" s="117"/>
      <c r="I41" s="284"/>
    </row>
    <row r="42" spans="1:11">
      <c r="A42" s="25">
        <v>47</v>
      </c>
      <c r="B42" s="202" t="s">
        <v>122</v>
      </c>
      <c r="C42" s="204" t="s">
        <v>123</v>
      </c>
      <c r="D42" s="205" t="s">
        <v>23</v>
      </c>
      <c r="E42" s="133">
        <f>VLOOKUP(B42,'Mã VPP'!B49:E150,4,0)</f>
        <v>23000</v>
      </c>
      <c r="F42" s="205"/>
      <c r="G42" s="130">
        <v>2</v>
      </c>
      <c r="H42" s="117">
        <v>1</v>
      </c>
      <c r="I42" s="284">
        <f t="shared" si="0"/>
        <v>23000</v>
      </c>
    </row>
    <row r="43" spans="1:11">
      <c r="A43" s="212">
        <v>48</v>
      </c>
      <c r="B43" s="202" t="s">
        <v>124</v>
      </c>
      <c r="C43" s="204" t="s">
        <v>125</v>
      </c>
      <c r="D43" s="205" t="s">
        <v>23</v>
      </c>
      <c r="E43" s="133">
        <f>VLOOKUP(B43,'Mã VPP'!B50:E151,4,0)</f>
        <v>14000</v>
      </c>
      <c r="F43" s="205"/>
      <c r="G43" s="130">
        <v>1</v>
      </c>
      <c r="H43" s="117">
        <v>1</v>
      </c>
      <c r="I43" s="284">
        <f t="shared" si="0"/>
        <v>14000</v>
      </c>
    </row>
    <row r="44" spans="1:11">
      <c r="A44" s="25">
        <v>49</v>
      </c>
      <c r="B44" s="202" t="s">
        <v>126</v>
      </c>
      <c r="C44" s="204" t="s">
        <v>127</v>
      </c>
      <c r="D44" s="205" t="s">
        <v>128</v>
      </c>
      <c r="E44" s="133">
        <f>VLOOKUP(B44,'Mã VPP'!B51:E152,4,0)</f>
        <v>24500</v>
      </c>
      <c r="F44" s="205"/>
      <c r="G44" s="130">
        <v>4</v>
      </c>
      <c r="H44" s="117">
        <v>2</v>
      </c>
      <c r="I44" s="284">
        <f t="shared" si="0"/>
        <v>49000</v>
      </c>
    </row>
    <row r="45" spans="1:11">
      <c r="A45" s="25">
        <v>50</v>
      </c>
      <c r="B45" s="202" t="s">
        <v>129</v>
      </c>
      <c r="C45" s="204" t="s">
        <v>130</v>
      </c>
      <c r="D45" s="205" t="s">
        <v>128</v>
      </c>
      <c r="E45" s="133">
        <f>VLOOKUP(B45,'Mã VPP'!B52:E153,4,0)</f>
        <v>21000</v>
      </c>
      <c r="F45" s="205"/>
      <c r="G45" s="130">
        <v>4</v>
      </c>
      <c r="H45" s="117">
        <v>2</v>
      </c>
      <c r="I45" s="284">
        <f t="shared" si="0"/>
        <v>42000</v>
      </c>
    </row>
    <row r="46" spans="1:11">
      <c r="A46" s="25">
        <v>51</v>
      </c>
      <c r="B46" s="202" t="s">
        <v>131</v>
      </c>
      <c r="C46" s="204" t="s">
        <v>132</v>
      </c>
      <c r="D46" s="205" t="s">
        <v>128</v>
      </c>
      <c r="E46" s="133">
        <f>VLOOKUP(B46,'Mã VPP'!B53:E154,4,0)</f>
        <v>18500</v>
      </c>
      <c r="F46" s="205"/>
      <c r="G46" s="130">
        <v>4</v>
      </c>
      <c r="H46" s="117">
        <v>1</v>
      </c>
      <c r="I46" s="284">
        <f t="shared" si="0"/>
        <v>18500</v>
      </c>
      <c r="J46" s="142"/>
      <c r="K46" s="142"/>
    </row>
    <row r="47" spans="1:11">
      <c r="A47" s="25">
        <v>52</v>
      </c>
      <c r="B47" s="202" t="s">
        <v>133</v>
      </c>
      <c r="C47" s="127" t="s">
        <v>134</v>
      </c>
      <c r="D47" s="205" t="s">
        <v>128</v>
      </c>
      <c r="E47" s="133">
        <f>VLOOKUP(B47,'Mã VPP'!B54:E155,4,0)</f>
        <v>28500</v>
      </c>
      <c r="F47" s="205"/>
      <c r="G47" s="130">
        <v>1</v>
      </c>
      <c r="H47" s="117">
        <v>1</v>
      </c>
      <c r="I47" s="284">
        <f t="shared" si="0"/>
        <v>28500</v>
      </c>
      <c r="J47" s="142"/>
      <c r="K47" s="142"/>
    </row>
    <row r="48" spans="1:11">
      <c r="A48" s="25">
        <v>53</v>
      </c>
      <c r="B48" s="202" t="s">
        <v>135</v>
      </c>
      <c r="C48" s="127" t="s">
        <v>136</v>
      </c>
      <c r="D48" s="126" t="s">
        <v>137</v>
      </c>
      <c r="E48" s="133">
        <f>VLOOKUP(B48,'Mã VPP'!B55:E156,4,0)</f>
        <v>45000</v>
      </c>
      <c r="F48" s="219"/>
      <c r="G48" s="130">
        <v>4</v>
      </c>
      <c r="H48" s="117">
        <v>1</v>
      </c>
      <c r="I48" s="284">
        <f t="shared" si="0"/>
        <v>45000</v>
      </c>
    </row>
    <row r="49" spans="1:9">
      <c r="A49" s="25">
        <v>54</v>
      </c>
      <c r="B49" s="202" t="s">
        <v>138</v>
      </c>
      <c r="C49" s="127" t="s">
        <v>139</v>
      </c>
      <c r="D49" s="126" t="s">
        <v>128</v>
      </c>
      <c r="E49" s="133">
        <f>VLOOKUP(B49,'Mã VPP'!B56:E157,4,0)</f>
        <v>42000</v>
      </c>
      <c r="F49" s="219"/>
      <c r="G49" s="130">
        <v>1</v>
      </c>
      <c r="H49" s="117">
        <v>1</v>
      </c>
      <c r="I49" s="284">
        <f t="shared" si="0"/>
        <v>42000</v>
      </c>
    </row>
    <row r="50" spans="1:9">
      <c r="A50" s="25">
        <v>55</v>
      </c>
      <c r="B50" s="126">
        <v>9090069</v>
      </c>
      <c r="C50" s="127" t="s">
        <v>140</v>
      </c>
      <c r="D50" s="126" t="s">
        <v>128</v>
      </c>
      <c r="E50" s="133">
        <f>VLOOKUP(B50,'Mã VPP'!B57:E158,4,0)</f>
        <v>52000</v>
      </c>
      <c r="F50" s="219"/>
      <c r="G50" s="130">
        <v>1</v>
      </c>
      <c r="H50" s="117">
        <v>1</v>
      </c>
      <c r="I50" s="284">
        <f t="shared" si="0"/>
        <v>52000</v>
      </c>
    </row>
    <row r="51" spans="1:9">
      <c r="A51" s="25">
        <v>56</v>
      </c>
      <c r="B51" s="202" t="s">
        <v>141</v>
      </c>
      <c r="C51" s="208" t="s">
        <v>142</v>
      </c>
      <c r="D51" s="126" t="s">
        <v>128</v>
      </c>
      <c r="E51" s="133">
        <f>VLOOKUP(B51,'Mã VPP'!B58:E159,4,0)</f>
        <v>35000</v>
      </c>
      <c r="F51" s="219"/>
      <c r="G51" s="130">
        <v>1</v>
      </c>
      <c r="H51" s="117">
        <v>1</v>
      </c>
      <c r="I51" s="284">
        <f t="shared" si="0"/>
        <v>35000</v>
      </c>
    </row>
    <row r="52" spans="1:9">
      <c r="A52" s="182"/>
      <c r="B52" s="202" t="s">
        <v>143</v>
      </c>
      <c r="C52" s="204" t="s">
        <v>144</v>
      </c>
      <c r="D52" s="205" t="s">
        <v>25</v>
      </c>
      <c r="E52" s="133">
        <f>VLOOKUP(B52,'Mã VPP'!B59:E160,4,0)</f>
        <v>16000</v>
      </c>
      <c r="F52" s="205"/>
      <c r="G52" s="130">
        <v>2</v>
      </c>
      <c r="H52" s="117">
        <v>2</v>
      </c>
      <c r="I52" s="284">
        <f t="shared" si="0"/>
        <v>32000</v>
      </c>
    </row>
    <row r="53" spans="1:9">
      <c r="A53" s="182"/>
      <c r="B53" s="202" t="s">
        <v>145</v>
      </c>
      <c r="C53" s="127" t="s">
        <v>146</v>
      </c>
      <c r="D53" s="126" t="s">
        <v>19</v>
      </c>
      <c r="E53" s="133">
        <f>VLOOKUP(B53,'Mã VPP'!B60:E161,4,0)</f>
        <v>5000</v>
      </c>
      <c r="F53" s="219"/>
      <c r="G53" s="130">
        <v>1</v>
      </c>
      <c r="H53" s="117">
        <v>1</v>
      </c>
      <c r="I53" s="284">
        <f t="shared" si="0"/>
        <v>5000</v>
      </c>
    </row>
    <row r="54" spans="1:9">
      <c r="A54" s="182"/>
      <c r="B54" s="202" t="s">
        <v>147</v>
      </c>
      <c r="C54" s="127" t="s">
        <v>148</v>
      </c>
      <c r="D54" s="126" t="s">
        <v>19</v>
      </c>
      <c r="E54" s="133">
        <f>VLOOKUP(B54,'Mã VPP'!B61:E162,4,0)</f>
        <v>7000</v>
      </c>
      <c r="F54" s="219"/>
      <c r="G54" s="130">
        <v>1</v>
      </c>
      <c r="H54" s="117">
        <v>1</v>
      </c>
      <c r="I54" s="284">
        <f t="shared" si="0"/>
        <v>7000</v>
      </c>
    </row>
    <row r="55" spans="1:9">
      <c r="A55" s="182"/>
      <c r="B55" s="202" t="s">
        <v>149</v>
      </c>
      <c r="C55" s="127" t="s">
        <v>150</v>
      </c>
      <c r="D55" s="126" t="s">
        <v>25</v>
      </c>
      <c r="E55" s="133">
        <f>VLOOKUP(B55,'Mã VPP'!B62:E163,4,0)</f>
        <v>23000</v>
      </c>
      <c r="F55" s="219"/>
      <c r="G55" s="130">
        <v>1</v>
      </c>
      <c r="H55" s="117">
        <v>2</v>
      </c>
      <c r="I55" s="284">
        <f t="shared" si="0"/>
        <v>46000</v>
      </c>
    </row>
    <row r="56" spans="1:9">
      <c r="A56" s="182"/>
      <c r="B56" s="202" t="s">
        <v>151</v>
      </c>
      <c r="C56" s="127" t="s">
        <v>18</v>
      </c>
      <c r="D56" s="126" t="s">
        <v>19</v>
      </c>
      <c r="E56" s="133">
        <f>VLOOKUP(B56,'Mã VPP'!B63:E164,4,0)</f>
        <v>2700</v>
      </c>
      <c r="F56" s="219"/>
      <c r="G56" s="130">
        <v>5</v>
      </c>
      <c r="H56" s="117">
        <v>3</v>
      </c>
      <c r="I56" s="284">
        <f t="shared" si="0"/>
        <v>8100</v>
      </c>
    </row>
    <row r="57" spans="1:9">
      <c r="A57" s="182"/>
      <c r="B57" s="202" t="s">
        <v>152</v>
      </c>
      <c r="C57" s="204" t="s">
        <v>153</v>
      </c>
      <c r="D57" s="205" t="s">
        <v>19</v>
      </c>
      <c r="E57" s="133">
        <f>VLOOKUP(B57,'Mã VPP'!B64:E165,4,0)</f>
        <v>2400</v>
      </c>
      <c r="F57" s="205"/>
      <c r="G57" s="130">
        <v>2</v>
      </c>
      <c r="H57" s="117">
        <v>2</v>
      </c>
      <c r="I57" s="284">
        <f t="shared" si="0"/>
        <v>4800</v>
      </c>
    </row>
    <row r="58" spans="1:9">
      <c r="A58" s="182"/>
      <c r="B58" s="202" t="s">
        <v>154</v>
      </c>
      <c r="C58" s="127" t="s">
        <v>155</v>
      </c>
      <c r="D58" s="126" t="s">
        <v>19</v>
      </c>
      <c r="E58" s="133">
        <f>VLOOKUP(B58,'Mã VPP'!B65:E166,4,0)</f>
        <v>25000</v>
      </c>
      <c r="F58" s="219"/>
      <c r="G58" s="130">
        <v>1</v>
      </c>
      <c r="H58" s="117">
        <v>1</v>
      </c>
      <c r="I58" s="284">
        <f t="shared" si="0"/>
        <v>25000</v>
      </c>
    </row>
    <row r="59" spans="1:9">
      <c r="A59" s="182"/>
      <c r="B59" s="202" t="s">
        <v>156</v>
      </c>
      <c r="C59" s="204" t="s">
        <v>157</v>
      </c>
      <c r="D59" s="205" t="s">
        <v>25</v>
      </c>
      <c r="E59" s="133">
        <v>70000</v>
      </c>
      <c r="F59" s="205"/>
      <c r="G59" s="130">
        <v>5</v>
      </c>
      <c r="H59" s="117">
        <v>1</v>
      </c>
      <c r="I59" s="284">
        <f t="shared" si="0"/>
        <v>70000</v>
      </c>
    </row>
    <row r="60" spans="1:9" hidden="1">
      <c r="A60" s="182"/>
      <c r="B60" s="202" t="s">
        <v>158</v>
      </c>
      <c r="C60" s="127" t="s">
        <v>159</v>
      </c>
      <c r="D60" s="126" t="s">
        <v>25</v>
      </c>
      <c r="E60" s="133">
        <f>VLOOKUP(B60,'Mã VPP'!B67:E168,4,0)</f>
        <v>26000</v>
      </c>
      <c r="F60" s="219"/>
      <c r="G60" s="130"/>
      <c r="H60" s="117"/>
      <c r="I60" s="284"/>
    </row>
    <row r="61" spans="1:9" hidden="1">
      <c r="A61" s="182"/>
      <c r="B61" s="202" t="s">
        <v>160</v>
      </c>
      <c r="C61" s="131" t="s">
        <v>31</v>
      </c>
      <c r="D61" s="126" t="s">
        <v>25</v>
      </c>
      <c r="E61" s="133">
        <f>VLOOKUP(B61,'Mã VPP'!B68:E169,4,0)</f>
        <v>22000</v>
      </c>
      <c r="F61" s="219"/>
      <c r="G61" s="130"/>
      <c r="H61" s="117"/>
      <c r="I61" s="284"/>
    </row>
    <row r="62" spans="1:9">
      <c r="A62" s="182"/>
      <c r="B62" s="202" t="s">
        <v>161</v>
      </c>
      <c r="C62" s="204" t="s">
        <v>162</v>
      </c>
      <c r="D62" s="205" t="s">
        <v>25</v>
      </c>
      <c r="E62" s="133">
        <f>VLOOKUP(B62,'Mã VPP'!B69:E170,4,0)</f>
        <v>30000</v>
      </c>
      <c r="F62" s="205"/>
      <c r="G62" s="130">
        <v>1</v>
      </c>
      <c r="H62" s="117">
        <v>1</v>
      </c>
      <c r="I62" s="284">
        <f t="shared" ref="I62:I74" si="1">H62*E62</f>
        <v>30000</v>
      </c>
    </row>
    <row r="63" spans="1:9">
      <c r="A63" s="182"/>
      <c r="B63" s="202" t="s">
        <v>163</v>
      </c>
      <c r="C63" s="127" t="s">
        <v>164</v>
      </c>
      <c r="D63" s="126" t="s">
        <v>25</v>
      </c>
      <c r="E63" s="133">
        <f>VLOOKUP(B63,'Mã VPP'!B70:E171,4,0)</f>
        <v>90000</v>
      </c>
      <c r="F63" s="219"/>
      <c r="G63" s="130">
        <v>1</v>
      </c>
      <c r="H63" s="117">
        <v>1</v>
      </c>
      <c r="I63" s="284">
        <f t="shared" si="1"/>
        <v>90000</v>
      </c>
    </row>
    <row r="64" spans="1:9" hidden="1">
      <c r="A64" s="182"/>
      <c r="B64" s="202" t="s">
        <v>165</v>
      </c>
      <c r="C64" s="127" t="s">
        <v>166</v>
      </c>
      <c r="D64" s="126" t="s">
        <v>25</v>
      </c>
      <c r="E64" s="133">
        <f>VLOOKUP(B64,'Mã VPP'!B71:E172,4,0)</f>
        <v>210000</v>
      </c>
      <c r="F64" s="219"/>
      <c r="G64" s="130"/>
      <c r="H64" s="117"/>
      <c r="I64" s="284"/>
    </row>
    <row r="65" spans="1:9" hidden="1">
      <c r="A65" s="182"/>
      <c r="B65" s="202" t="s">
        <v>167</v>
      </c>
      <c r="C65" s="127" t="s">
        <v>168</v>
      </c>
      <c r="D65" s="126" t="s">
        <v>23</v>
      </c>
      <c r="E65" s="133">
        <f>VLOOKUP(B65,'Mã VPP'!B72:E173,4,0)</f>
        <v>15000</v>
      </c>
      <c r="F65" s="219"/>
      <c r="G65" s="130"/>
      <c r="H65" s="117"/>
      <c r="I65" s="284"/>
    </row>
    <row r="66" spans="1:9" hidden="1">
      <c r="A66" s="182"/>
      <c r="B66" s="202" t="s">
        <v>171</v>
      </c>
      <c r="C66" s="204" t="s">
        <v>172</v>
      </c>
      <c r="D66" s="205" t="s">
        <v>25</v>
      </c>
      <c r="E66" s="133">
        <f>VLOOKUP(B66,'Mã VPP'!B74:E175,4,0)</f>
        <v>18000</v>
      </c>
      <c r="F66" s="205"/>
      <c r="G66" s="130"/>
      <c r="H66" s="117"/>
      <c r="I66" s="284"/>
    </row>
    <row r="67" spans="1:9">
      <c r="A67" s="182"/>
      <c r="B67" s="126">
        <v>9090071</v>
      </c>
      <c r="C67" s="127" t="s">
        <v>173</v>
      </c>
      <c r="D67" s="126" t="s">
        <v>25</v>
      </c>
      <c r="E67" s="133">
        <f>VLOOKUP(B67,'Mã VPP'!B75:E176,4,0)</f>
        <v>30000</v>
      </c>
      <c r="F67" s="219"/>
      <c r="G67" s="130">
        <v>2</v>
      </c>
      <c r="H67" s="117">
        <v>2</v>
      </c>
      <c r="I67" s="284">
        <f t="shared" si="1"/>
        <v>60000</v>
      </c>
    </row>
    <row r="68" spans="1:9" hidden="1">
      <c r="A68" s="182"/>
      <c r="B68" s="202" t="s">
        <v>174</v>
      </c>
      <c r="C68" s="127" t="s">
        <v>175</v>
      </c>
      <c r="D68" s="126" t="s">
        <v>23</v>
      </c>
      <c r="E68" s="133">
        <f>VLOOKUP(B68,'Mã VPP'!B76:E177,4,0)</f>
        <v>120000</v>
      </c>
      <c r="F68" s="219"/>
      <c r="G68" s="130"/>
      <c r="H68" s="117"/>
      <c r="I68" s="284"/>
    </row>
    <row r="69" spans="1:9">
      <c r="A69" s="182"/>
      <c r="B69" s="202" t="s">
        <v>176</v>
      </c>
      <c r="C69" s="127" t="s">
        <v>177</v>
      </c>
      <c r="D69" s="126" t="s">
        <v>23</v>
      </c>
      <c r="E69" s="133">
        <f>VLOOKUP(B69,'Mã VPP'!B77:E178,4,0)</f>
        <v>90000</v>
      </c>
      <c r="F69" s="219"/>
      <c r="G69" s="130">
        <v>1</v>
      </c>
      <c r="H69" s="117">
        <v>1</v>
      </c>
      <c r="I69" s="284">
        <f t="shared" si="1"/>
        <v>90000</v>
      </c>
    </row>
    <row r="70" spans="1:9" hidden="1">
      <c r="A70" s="182"/>
      <c r="B70" s="202" t="s">
        <v>178</v>
      </c>
      <c r="C70" s="204" t="s">
        <v>179</v>
      </c>
      <c r="D70" s="205" t="s">
        <v>128</v>
      </c>
      <c r="E70" s="133">
        <f>VLOOKUP(B70,'Mã VPP'!B78:E179,4,0)</f>
        <v>32000</v>
      </c>
      <c r="F70" s="205"/>
      <c r="G70" s="130"/>
      <c r="H70" s="117"/>
      <c r="I70" s="284"/>
    </row>
    <row r="71" spans="1:9" hidden="1">
      <c r="A71" s="182"/>
      <c r="B71" s="202" t="s">
        <v>180</v>
      </c>
      <c r="C71" s="127" t="s">
        <v>181</v>
      </c>
      <c r="D71" s="126" t="s">
        <v>25</v>
      </c>
      <c r="E71" s="133">
        <f>VLOOKUP(B71,'Mã VPP'!B79:E180,4,0)</f>
        <v>26000</v>
      </c>
      <c r="F71" s="219"/>
      <c r="G71" s="130"/>
      <c r="H71" s="117"/>
      <c r="I71" s="284"/>
    </row>
    <row r="72" spans="1:9">
      <c r="A72" s="182"/>
      <c r="B72" s="202" t="s">
        <v>182</v>
      </c>
      <c r="C72" s="127" t="s">
        <v>183</v>
      </c>
      <c r="D72" s="126" t="s">
        <v>184</v>
      </c>
      <c r="E72" s="133">
        <f>VLOOKUP(B72,'Mã VPP'!B80:E181,4,0)</f>
        <v>26000</v>
      </c>
      <c r="F72" s="219"/>
      <c r="G72" s="130">
        <v>1</v>
      </c>
      <c r="H72" s="117">
        <v>1</v>
      </c>
      <c r="I72" s="284">
        <f t="shared" si="1"/>
        <v>26000</v>
      </c>
    </row>
    <row r="73" spans="1:9">
      <c r="A73" s="182"/>
      <c r="B73" s="202" t="s">
        <v>185</v>
      </c>
      <c r="C73" s="127" t="s">
        <v>186</v>
      </c>
      <c r="D73" s="126" t="s">
        <v>33</v>
      </c>
      <c r="E73" s="133">
        <f>VLOOKUP(B73,'Mã VPP'!B81:E182,4,0)</f>
        <v>32000</v>
      </c>
      <c r="F73" s="219"/>
      <c r="G73" s="130">
        <v>2</v>
      </c>
      <c r="H73" s="117">
        <v>2</v>
      </c>
      <c r="I73" s="284">
        <f t="shared" si="1"/>
        <v>64000</v>
      </c>
    </row>
    <row r="74" spans="1:9">
      <c r="A74" s="182"/>
      <c r="B74" s="202" t="s">
        <v>187</v>
      </c>
      <c r="C74" s="127" t="s">
        <v>188</v>
      </c>
      <c r="D74" s="126" t="s">
        <v>128</v>
      </c>
      <c r="E74" s="133">
        <f>VLOOKUP(B74,'Mã VPP'!B82:E183,4,0)</f>
        <v>2300</v>
      </c>
      <c r="F74" s="219"/>
      <c r="G74" s="130">
        <v>2</v>
      </c>
      <c r="H74" s="117">
        <v>1</v>
      </c>
      <c r="I74" s="284">
        <f t="shared" si="1"/>
        <v>2300</v>
      </c>
    </row>
    <row r="75" spans="1:9" hidden="1">
      <c r="A75" s="182"/>
      <c r="B75" s="202" t="s">
        <v>189</v>
      </c>
      <c r="C75" s="204" t="s">
        <v>190</v>
      </c>
      <c r="D75" s="205" t="s">
        <v>17</v>
      </c>
      <c r="E75" s="133">
        <f>VLOOKUP(B75,'Mã VPP'!B83:E184,4,0)</f>
        <v>170000</v>
      </c>
      <c r="F75" s="205"/>
      <c r="G75" s="130"/>
      <c r="H75" s="117"/>
      <c r="I75" s="284"/>
    </row>
    <row r="76" spans="1:9" hidden="1">
      <c r="A76" s="182"/>
      <c r="B76" s="202" t="s">
        <v>191</v>
      </c>
      <c r="C76" s="127" t="s">
        <v>192</v>
      </c>
      <c r="D76" s="126" t="s">
        <v>193</v>
      </c>
      <c r="E76" s="133">
        <f>VLOOKUP(B76,'Mã VPP'!B84:E185,4,0)</f>
        <v>80000</v>
      </c>
      <c r="F76" s="219"/>
      <c r="G76" s="130"/>
      <c r="H76" s="117"/>
      <c r="I76" s="284"/>
    </row>
    <row r="77" spans="1:9" hidden="1">
      <c r="A77" s="182"/>
      <c r="B77" s="202" t="s">
        <v>194</v>
      </c>
      <c r="C77" s="127" t="s">
        <v>195</v>
      </c>
      <c r="D77" s="126" t="s">
        <v>196</v>
      </c>
      <c r="E77" s="133">
        <f>VLOOKUP(B77,'Mã VPP'!B85:E186,4,0)</f>
        <v>8000</v>
      </c>
      <c r="F77" s="219"/>
      <c r="G77" s="130"/>
      <c r="H77" s="117"/>
      <c r="I77" s="284"/>
    </row>
    <row r="78" spans="1:9" hidden="1">
      <c r="A78" s="182"/>
      <c r="B78" s="202" t="s">
        <v>197</v>
      </c>
      <c r="C78" s="127" t="s">
        <v>198</v>
      </c>
      <c r="D78" s="126" t="s">
        <v>199</v>
      </c>
      <c r="E78" s="133">
        <f>VLOOKUP(B78,'Mã VPP'!B86:E187,4,0)</f>
        <v>40000</v>
      </c>
      <c r="F78" s="219"/>
      <c r="G78" s="130"/>
      <c r="H78" s="117"/>
      <c r="I78" s="284"/>
    </row>
    <row r="79" spans="1:9" hidden="1">
      <c r="A79" s="182"/>
      <c r="B79" s="202" t="s">
        <v>200</v>
      </c>
      <c r="C79" s="127" t="s">
        <v>201</v>
      </c>
      <c r="D79" s="126" t="s">
        <v>25</v>
      </c>
      <c r="E79" s="133">
        <f>VLOOKUP(B79,'Mã VPP'!B87:E188,4,0)</f>
        <v>2800</v>
      </c>
      <c r="F79" s="219"/>
      <c r="G79" s="130"/>
      <c r="H79" s="117"/>
      <c r="I79" s="284"/>
    </row>
    <row r="80" spans="1:9" hidden="1">
      <c r="A80" s="182"/>
      <c r="B80" s="126">
        <v>9090077</v>
      </c>
      <c r="C80" s="132" t="s">
        <v>202</v>
      </c>
      <c r="D80" s="126" t="s">
        <v>203</v>
      </c>
      <c r="E80" s="133">
        <f>VLOOKUP(B80,'Mã VPP'!B88:E189,4,0)</f>
        <v>2200</v>
      </c>
      <c r="F80" s="219"/>
      <c r="G80" s="130"/>
      <c r="H80" s="117"/>
      <c r="I80" s="284"/>
    </row>
    <row r="81" spans="1:9" hidden="1">
      <c r="A81" s="182"/>
      <c r="B81" s="202" t="s">
        <v>204</v>
      </c>
      <c r="C81" s="208" t="s">
        <v>205</v>
      </c>
      <c r="D81" s="126" t="s">
        <v>128</v>
      </c>
      <c r="E81" s="133">
        <f>VLOOKUP(B81,'Mã VPP'!B89:E190,4,0)</f>
        <v>168000</v>
      </c>
      <c r="F81" s="219"/>
      <c r="G81" s="130"/>
      <c r="H81" s="117"/>
      <c r="I81" s="284"/>
    </row>
    <row r="82" spans="1:9" hidden="1">
      <c r="A82" s="182"/>
      <c r="B82" s="202" t="s">
        <v>206</v>
      </c>
      <c r="C82" s="208" t="s">
        <v>207</v>
      </c>
      <c r="D82" s="126" t="s">
        <v>128</v>
      </c>
      <c r="E82" s="133">
        <f>VLOOKUP(B82,'Mã VPP'!B90:E191,4,0)</f>
        <v>168000</v>
      </c>
      <c r="F82" s="219"/>
      <c r="G82" s="130"/>
      <c r="H82" s="117"/>
      <c r="I82" s="284"/>
    </row>
    <row r="83" spans="1:9" hidden="1">
      <c r="A83" s="182"/>
      <c r="B83" s="202" t="s">
        <v>208</v>
      </c>
      <c r="C83" s="208" t="s">
        <v>209</v>
      </c>
      <c r="D83" s="126" t="s">
        <v>128</v>
      </c>
      <c r="E83" s="133">
        <f>VLOOKUP(B83,'Mã VPP'!B91:E192,4,0)</f>
        <v>168000</v>
      </c>
      <c r="F83" s="219"/>
      <c r="G83" s="130"/>
      <c r="H83" s="117"/>
      <c r="I83" s="284"/>
    </row>
    <row r="84" spans="1:9" hidden="1">
      <c r="A84" s="182"/>
      <c r="B84" s="202" t="s">
        <v>210</v>
      </c>
      <c r="C84" s="127" t="s">
        <v>34</v>
      </c>
      <c r="D84" s="126" t="s">
        <v>29</v>
      </c>
      <c r="E84" s="133">
        <f>VLOOKUP(B84,'Mã VPP'!B92:E193,4,0)</f>
        <v>57000</v>
      </c>
      <c r="F84" s="219"/>
      <c r="G84" s="130"/>
      <c r="H84" s="117"/>
      <c r="I84" s="284"/>
    </row>
    <row r="85" spans="1:9" hidden="1">
      <c r="A85" s="182"/>
      <c r="B85" s="202" t="s">
        <v>211</v>
      </c>
      <c r="C85" s="127" t="s">
        <v>35</v>
      </c>
      <c r="D85" s="126" t="s">
        <v>29</v>
      </c>
      <c r="E85" s="133">
        <f>VLOOKUP(B85,'Mã VPP'!B93:E194,4,0)</f>
        <v>61500</v>
      </c>
      <c r="F85" s="219"/>
      <c r="G85" s="130"/>
      <c r="H85" s="117"/>
      <c r="I85" s="284"/>
    </row>
    <row r="86" spans="1:9" hidden="1">
      <c r="A86" s="182"/>
      <c r="B86" s="202" t="s">
        <v>212</v>
      </c>
      <c r="C86" s="127" t="s">
        <v>36</v>
      </c>
      <c r="D86" s="126" t="s">
        <v>29</v>
      </c>
      <c r="E86" s="133">
        <f>VLOOKUP(B86,'Mã VPP'!B94:E195,4,0)</f>
        <v>60000</v>
      </c>
      <c r="F86" s="219"/>
      <c r="G86" s="130"/>
      <c r="H86" s="117"/>
      <c r="I86" s="284"/>
    </row>
    <row r="87" spans="1:9" hidden="1">
      <c r="A87" s="182"/>
      <c r="B87" s="202" t="s">
        <v>213</v>
      </c>
      <c r="C87" s="127" t="s">
        <v>37</v>
      </c>
      <c r="D87" s="126" t="s">
        <v>29</v>
      </c>
      <c r="E87" s="133">
        <f>VLOOKUP(B87,'Mã VPP'!B95:E196,4,0)</f>
        <v>70000</v>
      </c>
      <c r="F87" s="219"/>
      <c r="G87" s="130"/>
      <c r="H87" s="117"/>
      <c r="I87" s="284"/>
    </row>
    <row r="88" spans="1:9" hidden="1">
      <c r="A88" s="182"/>
      <c r="B88" s="209" t="s">
        <v>246</v>
      </c>
      <c r="C88" s="210" t="s">
        <v>247</v>
      </c>
      <c r="D88" s="211" t="s">
        <v>29</v>
      </c>
      <c r="E88" s="133"/>
      <c r="F88" s="211"/>
      <c r="G88" s="130"/>
      <c r="H88" s="117"/>
      <c r="I88" s="284"/>
    </row>
    <row r="89" spans="1:9">
      <c r="A89" s="182"/>
      <c r="B89" s="271" t="s">
        <v>240</v>
      </c>
      <c r="C89" s="272" t="s">
        <v>241</v>
      </c>
      <c r="D89" s="273" t="s">
        <v>101</v>
      </c>
      <c r="E89" s="274">
        <v>46000</v>
      </c>
      <c r="F89" s="273"/>
      <c r="G89" s="275">
        <v>2</v>
      </c>
      <c r="H89" s="276">
        <v>1</v>
      </c>
      <c r="I89" s="284">
        <f t="shared" ref="I89:I95" si="2">H89*E89</f>
        <v>46000</v>
      </c>
    </row>
    <row r="90" spans="1:9">
      <c r="A90" s="182"/>
      <c r="B90" s="271" t="s">
        <v>214</v>
      </c>
      <c r="C90" s="272" t="s">
        <v>215</v>
      </c>
      <c r="D90" s="273" t="s">
        <v>23</v>
      </c>
      <c r="E90" s="274">
        <v>40000</v>
      </c>
      <c r="F90" s="273"/>
      <c r="G90" s="275">
        <v>2</v>
      </c>
      <c r="H90" s="276">
        <v>1</v>
      </c>
      <c r="I90" s="284">
        <f t="shared" si="2"/>
        <v>40000</v>
      </c>
    </row>
    <row r="91" spans="1:9">
      <c r="A91" s="182"/>
      <c r="B91" s="271" t="s">
        <v>216</v>
      </c>
      <c r="C91" s="272" t="s">
        <v>217</v>
      </c>
      <c r="D91" s="273" t="s">
        <v>19</v>
      </c>
      <c r="E91" s="274">
        <v>19500</v>
      </c>
      <c r="F91" s="273"/>
      <c r="G91" s="275">
        <v>2</v>
      </c>
      <c r="H91" s="276">
        <v>1</v>
      </c>
      <c r="I91" s="284">
        <f t="shared" si="2"/>
        <v>19500</v>
      </c>
    </row>
    <row r="92" spans="1:9">
      <c r="A92" s="182"/>
      <c r="B92" s="271" t="s">
        <v>242</v>
      </c>
      <c r="C92" s="272" t="s">
        <v>243</v>
      </c>
      <c r="D92" s="273" t="s">
        <v>25</v>
      </c>
      <c r="E92" s="274">
        <v>90000</v>
      </c>
      <c r="F92" s="273"/>
      <c r="G92" s="275">
        <v>2</v>
      </c>
      <c r="H92" s="276">
        <v>1</v>
      </c>
      <c r="I92" s="284">
        <f t="shared" si="2"/>
        <v>90000</v>
      </c>
    </row>
    <row r="93" spans="1:9">
      <c r="A93" s="182"/>
      <c r="B93" s="271" t="s">
        <v>218</v>
      </c>
      <c r="C93" s="272" t="s">
        <v>219</v>
      </c>
      <c r="D93" s="273" t="s">
        <v>25</v>
      </c>
      <c r="E93" s="274">
        <v>11500</v>
      </c>
      <c r="F93" s="273"/>
      <c r="G93" s="275">
        <v>2</v>
      </c>
      <c r="H93" s="276">
        <v>1</v>
      </c>
      <c r="I93" s="284">
        <f t="shared" si="2"/>
        <v>11500</v>
      </c>
    </row>
    <row r="94" spans="1:9">
      <c r="A94" s="182"/>
      <c r="B94" s="271" t="s">
        <v>244</v>
      </c>
      <c r="C94" s="272" t="s">
        <v>245</v>
      </c>
      <c r="D94" s="273" t="s">
        <v>29</v>
      </c>
      <c r="E94" s="274">
        <v>30000</v>
      </c>
      <c r="F94" s="273"/>
      <c r="G94" s="275">
        <v>5</v>
      </c>
      <c r="H94" s="276">
        <v>1</v>
      </c>
      <c r="I94" s="284">
        <f t="shared" si="2"/>
        <v>30000</v>
      </c>
    </row>
    <row r="95" spans="1:9">
      <c r="A95" s="182"/>
      <c r="B95" s="277" t="s">
        <v>222</v>
      </c>
      <c r="C95" s="278" t="s">
        <v>223</v>
      </c>
      <c r="D95" s="279" t="s">
        <v>25</v>
      </c>
      <c r="E95" s="274">
        <v>16000</v>
      </c>
      <c r="F95" s="279"/>
      <c r="G95" s="280">
        <v>2</v>
      </c>
      <c r="H95" s="276">
        <v>1</v>
      </c>
      <c r="I95" s="284">
        <f t="shared" si="2"/>
        <v>16000</v>
      </c>
    </row>
    <row r="98" spans="2:11">
      <c r="H98" s="1" t="s">
        <v>307</v>
      </c>
      <c r="I98" s="285">
        <f>SUM(I11:I95)</f>
        <v>1633100</v>
      </c>
    </row>
    <row r="100" spans="2:11" ht="20.25">
      <c r="B100" s="348" t="s">
        <v>312</v>
      </c>
      <c r="C100" s="349"/>
      <c r="D100" s="349"/>
      <c r="E100" s="349"/>
      <c r="F100" s="349"/>
      <c r="G100" s="350"/>
      <c r="H100" s="351"/>
      <c r="I100" s="352"/>
      <c r="J100" s="353"/>
      <c r="K100" s="353"/>
    </row>
  </sheetData>
  <autoFilter ref="A8:K95">
    <filterColumn colId="6">
      <customFilters>
        <customFilter operator="notEqual" val=" "/>
      </customFilters>
    </filterColumn>
  </autoFilter>
  <mergeCells count="9">
    <mergeCell ref="C1:I1"/>
    <mergeCell ref="A7:A8"/>
    <mergeCell ref="B7:B8"/>
    <mergeCell ref="C7:C8"/>
    <mergeCell ref="D7:D8"/>
    <mergeCell ref="H7:H8"/>
    <mergeCell ref="F7:G7"/>
    <mergeCell ref="E7:E8"/>
    <mergeCell ref="I7:I8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K28"/>
  <sheetViews>
    <sheetView topLeftCell="A4" workbookViewId="0">
      <selection activeCell="P17" sqref="P17"/>
    </sheetView>
  </sheetViews>
  <sheetFormatPr defaultColWidth="9" defaultRowHeight="15.75"/>
  <cols>
    <col min="1" max="1" width="9" style="27"/>
    <col min="2" max="2" width="10.42578125" style="1" customWidth="1"/>
    <col min="3" max="3" width="31.42578125" style="1" bestFit="1" customWidth="1"/>
    <col min="4" max="4" width="9" style="1"/>
    <col min="5" max="5" width="9" style="125"/>
    <col min="6" max="6" width="9" style="1"/>
    <col min="7" max="7" width="18.5703125" style="1" customWidth="1"/>
    <col min="8" max="8" width="9" style="266"/>
    <col min="9" max="16384" width="9" style="1"/>
  </cols>
  <sheetData>
    <row r="1" spans="1:9" s="125" customFormat="1">
      <c r="A1" s="58"/>
      <c r="H1" s="266"/>
    </row>
    <row r="2" spans="1:9" s="125" customFormat="1">
      <c r="A2" s="58"/>
      <c r="C2" s="380" t="s">
        <v>1</v>
      </c>
      <c r="D2" s="380"/>
      <c r="E2" s="380"/>
      <c r="F2" s="380"/>
      <c r="G2" s="380"/>
      <c r="H2" s="380"/>
    </row>
    <row r="3" spans="1:9" s="125" customFormat="1" ht="16.5" thickBot="1">
      <c r="A3" s="58"/>
      <c r="C3" s="9"/>
      <c r="D3" s="9"/>
      <c r="E3" s="9"/>
      <c r="F3" s="9"/>
      <c r="G3" s="9"/>
      <c r="H3" s="265"/>
    </row>
    <row r="4" spans="1:9" s="125" customFormat="1">
      <c r="A4" s="58"/>
      <c r="C4" s="10"/>
      <c r="D4" s="10"/>
      <c r="E4" s="10"/>
      <c r="F4" s="11"/>
      <c r="G4" s="3"/>
      <c r="H4" s="267"/>
    </row>
    <row r="5" spans="1:9" s="125" customFormat="1">
      <c r="A5" s="58"/>
      <c r="C5" s="12" t="s">
        <v>2</v>
      </c>
      <c r="D5" s="13" t="s">
        <v>282</v>
      </c>
      <c r="E5" s="13"/>
      <c r="F5" s="11"/>
      <c r="G5" s="3"/>
      <c r="H5" s="267"/>
    </row>
    <row r="6" spans="1:9" s="125" customFormat="1">
      <c r="A6" s="58"/>
      <c r="C6" s="12" t="s">
        <v>4</v>
      </c>
      <c r="D6" s="14">
        <v>12</v>
      </c>
      <c r="E6" s="14"/>
      <c r="F6" s="3" t="s">
        <v>5</v>
      </c>
      <c r="G6" s="3"/>
      <c r="H6" s="267"/>
    </row>
    <row r="7" spans="1:9" s="125" customFormat="1">
      <c r="A7" s="58"/>
      <c r="C7" s="12"/>
      <c r="D7" s="14"/>
      <c r="E7" s="14"/>
      <c r="F7" s="3"/>
      <c r="G7" s="3"/>
      <c r="H7" s="267"/>
    </row>
    <row r="8" spans="1:9" s="125" customFormat="1">
      <c r="A8" s="424" t="s">
        <v>6</v>
      </c>
      <c r="B8" s="424" t="s">
        <v>233</v>
      </c>
      <c r="C8" s="424" t="s">
        <v>234</v>
      </c>
      <c r="D8" s="424" t="s">
        <v>224</v>
      </c>
      <c r="E8" s="426" t="s">
        <v>303</v>
      </c>
      <c r="F8" s="430" t="s">
        <v>302</v>
      </c>
      <c r="G8" s="430"/>
      <c r="H8" s="431" t="s">
        <v>301</v>
      </c>
      <c r="I8" s="429" t="s">
        <v>272</v>
      </c>
    </row>
    <row r="9" spans="1:9">
      <c r="A9" s="424"/>
      <c r="B9" s="424"/>
      <c r="C9" s="424"/>
      <c r="D9" s="424"/>
      <c r="E9" s="427"/>
      <c r="F9" s="263" t="s">
        <v>285</v>
      </c>
      <c r="G9" s="264" t="s">
        <v>286</v>
      </c>
      <c r="H9" s="432"/>
      <c r="I9" s="429"/>
    </row>
    <row r="10" spans="1:9">
      <c r="A10" s="117">
        <v>12</v>
      </c>
      <c r="B10" s="169" t="s">
        <v>60</v>
      </c>
      <c r="C10" s="177" t="s">
        <v>61</v>
      </c>
      <c r="D10" s="179" t="s">
        <v>33</v>
      </c>
      <c r="E10" s="214">
        <f>VLOOKUP(B10,'Mã VPP'!B14:E115,4,0)</f>
        <v>1200</v>
      </c>
      <c r="F10" s="117"/>
      <c r="G10" s="117">
        <v>5</v>
      </c>
      <c r="H10" s="123">
        <v>3</v>
      </c>
      <c r="I10" s="284">
        <f>H10*E10</f>
        <v>3600</v>
      </c>
    </row>
    <row r="11" spans="1:9">
      <c r="A11" s="117">
        <v>13</v>
      </c>
      <c r="B11" s="169" t="s">
        <v>62</v>
      </c>
      <c r="C11" s="177" t="s">
        <v>63</v>
      </c>
      <c r="D11" s="179" t="s">
        <v>25</v>
      </c>
      <c r="E11" s="214">
        <f>VLOOKUP(B11,'Mã VPP'!B15:E116,4,0)</f>
        <v>3200</v>
      </c>
      <c r="F11" s="117"/>
      <c r="G11" s="117">
        <v>5</v>
      </c>
      <c r="H11" s="123">
        <v>5</v>
      </c>
      <c r="I11" s="284">
        <f t="shared" ref="I11:I23" si="0">H11*E11</f>
        <v>16000</v>
      </c>
    </row>
    <row r="12" spans="1:9">
      <c r="A12" s="117">
        <v>14</v>
      </c>
      <c r="B12" s="169" t="s">
        <v>64</v>
      </c>
      <c r="C12" s="98" t="s">
        <v>16</v>
      </c>
      <c r="D12" s="214" t="s">
        <v>17</v>
      </c>
      <c r="E12" s="214">
        <v>32400</v>
      </c>
      <c r="F12" s="117"/>
      <c r="G12" s="117">
        <v>2</v>
      </c>
      <c r="H12" s="123">
        <v>2</v>
      </c>
      <c r="I12" s="284">
        <f t="shared" si="0"/>
        <v>64800</v>
      </c>
    </row>
    <row r="13" spans="1:9">
      <c r="A13" s="117">
        <v>15</v>
      </c>
      <c r="B13" s="169" t="s">
        <v>65</v>
      </c>
      <c r="C13" s="98" t="s">
        <v>14</v>
      </c>
      <c r="D13" s="214" t="s">
        <v>15</v>
      </c>
      <c r="E13" s="214">
        <f>VLOOKUP(B13,'Mã VPP'!B17:E118,4,0)</f>
        <v>40500</v>
      </c>
      <c r="F13" s="117"/>
      <c r="G13" s="117">
        <v>2</v>
      </c>
      <c r="H13" s="123">
        <v>2</v>
      </c>
      <c r="I13" s="284">
        <f t="shared" si="0"/>
        <v>81000</v>
      </c>
    </row>
    <row r="14" spans="1:9">
      <c r="A14" s="117">
        <v>36</v>
      </c>
      <c r="B14" s="169" t="s">
        <v>102</v>
      </c>
      <c r="C14" s="98" t="s">
        <v>103</v>
      </c>
      <c r="D14" s="214" t="s">
        <v>101</v>
      </c>
      <c r="E14" s="214">
        <f>VLOOKUP(B14,'Mã VPP'!B38:E139,4,0)</f>
        <v>3800</v>
      </c>
      <c r="F14" s="117"/>
      <c r="G14" s="117">
        <v>2</v>
      </c>
      <c r="H14" s="123">
        <v>2</v>
      </c>
      <c r="I14" s="284">
        <f t="shared" si="0"/>
        <v>7600</v>
      </c>
    </row>
    <row r="15" spans="1:9">
      <c r="A15" s="117">
        <v>40</v>
      </c>
      <c r="B15" s="169" t="s">
        <v>109</v>
      </c>
      <c r="C15" s="177" t="s">
        <v>110</v>
      </c>
      <c r="D15" s="179" t="s">
        <v>17</v>
      </c>
      <c r="E15" s="214">
        <f>VLOOKUP(B15,'Mã VPP'!B42:E143,4,0)</f>
        <v>31000</v>
      </c>
      <c r="F15" s="117"/>
      <c r="G15" s="117">
        <v>1</v>
      </c>
      <c r="H15" s="123">
        <v>1</v>
      </c>
      <c r="I15" s="284">
        <f t="shared" si="0"/>
        <v>31000</v>
      </c>
    </row>
    <row r="16" spans="1:9">
      <c r="A16" s="117">
        <v>45</v>
      </c>
      <c r="B16" s="169" t="s">
        <v>118</v>
      </c>
      <c r="C16" s="116" t="s">
        <v>119</v>
      </c>
      <c r="D16" s="117" t="s">
        <v>23</v>
      </c>
      <c r="E16" s="214">
        <f>VLOOKUP(B16,'Mã VPP'!B47:E148,4,0)</f>
        <v>14000</v>
      </c>
      <c r="F16" s="117"/>
      <c r="G16" s="117">
        <v>1</v>
      </c>
      <c r="H16" s="123">
        <v>1</v>
      </c>
      <c r="I16" s="284">
        <f t="shared" si="0"/>
        <v>14000</v>
      </c>
    </row>
    <row r="17" spans="1:11">
      <c r="A17" s="117">
        <v>49</v>
      </c>
      <c r="B17" s="169" t="s">
        <v>126</v>
      </c>
      <c r="C17" s="177" t="s">
        <v>127</v>
      </c>
      <c r="D17" s="179" t="s">
        <v>128</v>
      </c>
      <c r="E17" s="214">
        <f>VLOOKUP(B17,'Mã VPP'!B51:E152,4,0)</f>
        <v>24500</v>
      </c>
      <c r="F17" s="117"/>
      <c r="G17" s="117">
        <v>2</v>
      </c>
      <c r="H17" s="123">
        <v>2</v>
      </c>
      <c r="I17" s="284">
        <f t="shared" si="0"/>
        <v>49000</v>
      </c>
    </row>
    <row r="18" spans="1:11">
      <c r="A18" s="117">
        <v>50</v>
      </c>
      <c r="B18" s="169" t="s">
        <v>129</v>
      </c>
      <c r="C18" s="177" t="s">
        <v>130</v>
      </c>
      <c r="D18" s="179" t="s">
        <v>128</v>
      </c>
      <c r="E18" s="214">
        <f>VLOOKUP(B18,'Mã VPP'!B52:E153,4,0)</f>
        <v>21000</v>
      </c>
      <c r="F18" s="117"/>
      <c r="G18" s="117">
        <v>4</v>
      </c>
      <c r="H18" s="123">
        <v>2</v>
      </c>
      <c r="I18" s="284">
        <f t="shared" si="0"/>
        <v>42000</v>
      </c>
    </row>
    <row r="19" spans="1:11">
      <c r="A19" s="117">
        <v>51</v>
      </c>
      <c r="B19" s="169" t="s">
        <v>131</v>
      </c>
      <c r="C19" s="177" t="s">
        <v>132</v>
      </c>
      <c r="D19" s="179" t="s">
        <v>128</v>
      </c>
      <c r="E19" s="214">
        <f>VLOOKUP(B19,'Mã VPP'!B53:E154,4,0)</f>
        <v>18500</v>
      </c>
      <c r="F19" s="117"/>
      <c r="G19" s="117">
        <v>2</v>
      </c>
      <c r="H19" s="123">
        <v>1</v>
      </c>
      <c r="I19" s="284">
        <f t="shared" si="0"/>
        <v>18500</v>
      </c>
    </row>
    <row r="20" spans="1:11">
      <c r="A20" s="117">
        <v>52</v>
      </c>
      <c r="B20" s="169" t="s">
        <v>133</v>
      </c>
      <c r="C20" s="98" t="s">
        <v>134</v>
      </c>
      <c r="D20" s="179" t="s">
        <v>128</v>
      </c>
      <c r="E20" s="214">
        <f>VLOOKUP(B20,'Mã VPP'!B54:E155,4,0)</f>
        <v>28500</v>
      </c>
      <c r="F20" s="117"/>
      <c r="G20" s="117">
        <v>2</v>
      </c>
      <c r="H20" s="123">
        <v>2</v>
      </c>
      <c r="I20" s="284">
        <f t="shared" si="0"/>
        <v>57000</v>
      </c>
    </row>
    <row r="21" spans="1:11">
      <c r="A21" s="117">
        <v>54</v>
      </c>
      <c r="B21" s="169" t="s">
        <v>138</v>
      </c>
      <c r="C21" s="98" t="s">
        <v>139</v>
      </c>
      <c r="D21" s="214" t="s">
        <v>128</v>
      </c>
      <c r="E21" s="214">
        <f>VLOOKUP(B21,'Mã VPP'!B56:E157,4,0)</f>
        <v>42000</v>
      </c>
      <c r="F21" s="117"/>
      <c r="G21" s="117">
        <v>1</v>
      </c>
      <c r="H21" s="123">
        <v>1</v>
      </c>
      <c r="I21" s="284">
        <f t="shared" si="0"/>
        <v>42000</v>
      </c>
    </row>
    <row r="22" spans="1:11">
      <c r="A22" s="117">
        <v>55</v>
      </c>
      <c r="B22" s="214">
        <v>9090069</v>
      </c>
      <c r="C22" s="98" t="s">
        <v>140</v>
      </c>
      <c r="D22" s="214" t="s">
        <v>128</v>
      </c>
      <c r="E22" s="214">
        <f>VLOOKUP(B22,'Mã VPP'!B57:E158,4,0)</f>
        <v>52000</v>
      </c>
      <c r="F22" s="117"/>
      <c r="G22" s="117">
        <v>1</v>
      </c>
      <c r="H22" s="123">
        <v>1</v>
      </c>
      <c r="I22" s="284">
        <f t="shared" si="0"/>
        <v>52000</v>
      </c>
    </row>
    <row r="23" spans="1:11">
      <c r="A23" s="117">
        <v>73</v>
      </c>
      <c r="B23" s="214">
        <v>9090071</v>
      </c>
      <c r="C23" s="98" t="s">
        <v>173</v>
      </c>
      <c r="D23" s="214" t="s">
        <v>25</v>
      </c>
      <c r="E23" s="214">
        <f>VLOOKUP(B23,'Mã VPP'!B75:E176,4,0)</f>
        <v>30000</v>
      </c>
      <c r="F23" s="117"/>
      <c r="G23" s="117">
        <v>2</v>
      </c>
      <c r="H23" s="123">
        <v>2</v>
      </c>
      <c r="I23" s="284">
        <f t="shared" si="0"/>
        <v>60000</v>
      </c>
    </row>
    <row r="25" spans="1:11">
      <c r="G25" s="317" t="s">
        <v>306</v>
      </c>
      <c r="H25" s="318"/>
      <c r="I25" s="317">
        <f>SUM(I10:I23)</f>
        <v>538500</v>
      </c>
    </row>
    <row r="28" spans="1:11" ht="20.25">
      <c r="B28" s="360"/>
      <c r="C28" s="361"/>
      <c r="D28" s="361"/>
      <c r="E28" s="361"/>
      <c r="F28" s="361"/>
      <c r="G28" s="362"/>
      <c r="H28" s="363"/>
      <c r="I28" s="364"/>
      <c r="J28" s="365"/>
      <c r="K28" s="365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H64"/>
  <sheetViews>
    <sheetView workbookViewId="0">
      <selection activeCell="B42" sqref="B42"/>
    </sheetView>
  </sheetViews>
  <sheetFormatPr defaultRowHeight="15"/>
  <cols>
    <col min="3" max="3" width="30.28515625" customWidth="1"/>
    <col min="4" max="4" width="20.7109375" customWidth="1"/>
    <col min="6" max="6" width="19.7109375" customWidth="1"/>
  </cols>
  <sheetData>
    <row r="2" spans="1:8" ht="15.75">
      <c r="C2" s="7"/>
      <c r="D2" s="380" t="s">
        <v>1</v>
      </c>
      <c r="E2" s="380"/>
      <c r="F2" s="380"/>
      <c r="G2" s="380"/>
      <c r="H2" s="380"/>
    </row>
    <row r="3" spans="1:8" ht="16.5" thickBot="1">
      <c r="C3" s="9"/>
      <c r="D3" s="9"/>
      <c r="E3" s="9"/>
      <c r="F3" s="9"/>
      <c r="G3" s="9"/>
      <c r="H3" s="9"/>
    </row>
    <row r="4" spans="1:8" ht="15.75">
      <c r="C4" s="10"/>
      <c r="D4" s="10"/>
      <c r="E4" s="10"/>
      <c r="F4" s="11"/>
      <c r="G4" s="3"/>
      <c r="H4" s="2"/>
    </row>
    <row r="5" spans="1:8" ht="18" customHeight="1">
      <c r="C5" s="10"/>
      <c r="D5" s="12" t="s">
        <v>2</v>
      </c>
      <c r="E5" s="13" t="s">
        <v>283</v>
      </c>
      <c r="F5" s="11"/>
      <c r="G5" s="3"/>
      <c r="H5" s="2"/>
    </row>
    <row r="6" spans="1:8" ht="20.25" customHeight="1">
      <c r="C6" s="2"/>
      <c r="D6" s="12" t="s">
        <v>4</v>
      </c>
      <c r="E6" s="14">
        <v>12</v>
      </c>
      <c r="F6" s="3" t="s">
        <v>5</v>
      </c>
      <c r="G6" s="3"/>
      <c r="H6" s="2"/>
    </row>
    <row r="8" spans="1:8" ht="15.75">
      <c r="A8" s="433" t="s">
        <v>6</v>
      </c>
      <c r="B8" s="433" t="s">
        <v>233</v>
      </c>
      <c r="C8" s="433" t="s">
        <v>234</v>
      </c>
      <c r="D8" s="433" t="s">
        <v>224</v>
      </c>
      <c r="E8" s="428" t="s">
        <v>265</v>
      </c>
      <c r="F8" s="428"/>
      <c r="G8" s="433" t="s">
        <v>301</v>
      </c>
    </row>
    <row r="9" spans="1:8" ht="15.75">
      <c r="A9" s="433"/>
      <c r="B9" s="433"/>
      <c r="C9" s="433"/>
      <c r="D9" s="433"/>
      <c r="E9" s="268" t="s">
        <v>285</v>
      </c>
      <c r="F9" s="268" t="s">
        <v>284</v>
      </c>
      <c r="G9" s="433"/>
    </row>
    <row r="10" spans="1:8" ht="15.75">
      <c r="A10" s="227">
        <v>1</v>
      </c>
      <c r="B10" s="233" t="s">
        <v>75</v>
      </c>
      <c r="C10" s="234" t="s">
        <v>76</v>
      </c>
      <c r="D10" s="235" t="s">
        <v>29</v>
      </c>
      <c r="E10" s="235"/>
      <c r="F10" s="236"/>
      <c r="G10" s="253"/>
    </row>
    <row r="11" spans="1:8" ht="15.75">
      <c r="A11" s="227">
        <v>2</v>
      </c>
      <c r="B11" s="237" t="s">
        <v>62</v>
      </c>
      <c r="C11" s="238" t="s">
        <v>63</v>
      </c>
      <c r="D11" s="239" t="s">
        <v>25</v>
      </c>
      <c r="E11" s="241"/>
      <c r="F11" s="227"/>
      <c r="G11" s="253"/>
    </row>
    <row r="12" spans="1:8" ht="15.75">
      <c r="A12" s="227">
        <v>3</v>
      </c>
      <c r="B12" s="237" t="s">
        <v>151</v>
      </c>
      <c r="C12" s="240" t="s">
        <v>18</v>
      </c>
      <c r="D12" s="241" t="s">
        <v>19</v>
      </c>
      <c r="E12" s="241"/>
      <c r="F12" s="227"/>
      <c r="G12" s="253"/>
    </row>
    <row r="13" spans="1:8" ht="15.75">
      <c r="A13" s="227">
        <v>4</v>
      </c>
      <c r="B13" s="237" t="s">
        <v>145</v>
      </c>
      <c r="C13" s="240" t="s">
        <v>146</v>
      </c>
      <c r="D13" s="241" t="s">
        <v>19</v>
      </c>
      <c r="E13" s="241"/>
      <c r="F13" s="227"/>
      <c r="G13" s="253"/>
    </row>
    <row r="14" spans="1:8" ht="15.75">
      <c r="A14" s="227">
        <v>5</v>
      </c>
      <c r="B14" s="237" t="s">
        <v>147</v>
      </c>
      <c r="C14" s="240" t="s">
        <v>148</v>
      </c>
      <c r="D14" s="241" t="s">
        <v>19</v>
      </c>
      <c r="E14" s="241"/>
      <c r="F14" s="227"/>
      <c r="G14" s="253"/>
    </row>
    <row r="15" spans="1:8" ht="15.75">
      <c r="A15" s="227">
        <v>6</v>
      </c>
      <c r="B15" s="242">
        <v>9090068</v>
      </c>
      <c r="C15" s="240" t="s">
        <v>88</v>
      </c>
      <c r="D15" s="241" t="s">
        <v>23</v>
      </c>
      <c r="E15" s="241"/>
      <c r="F15" s="227"/>
      <c r="G15" s="253"/>
    </row>
    <row r="16" spans="1:8" ht="15.75">
      <c r="A16" s="227">
        <v>7</v>
      </c>
      <c r="B16" s="237" t="s">
        <v>89</v>
      </c>
      <c r="C16" s="238" t="s">
        <v>90</v>
      </c>
      <c r="D16" s="241" t="s">
        <v>23</v>
      </c>
      <c r="E16" s="241"/>
      <c r="F16" s="227"/>
      <c r="G16" s="253"/>
    </row>
    <row r="17" spans="1:7" ht="15.75">
      <c r="A17" s="227">
        <v>8</v>
      </c>
      <c r="B17" s="237" t="s">
        <v>126</v>
      </c>
      <c r="C17" s="238" t="s">
        <v>127</v>
      </c>
      <c r="D17" s="241" t="s">
        <v>128</v>
      </c>
      <c r="E17" s="241"/>
      <c r="F17" s="227"/>
      <c r="G17" s="253"/>
    </row>
    <row r="18" spans="1:7" ht="15.75">
      <c r="A18" s="227">
        <v>9</v>
      </c>
      <c r="B18" s="237" t="s">
        <v>129</v>
      </c>
      <c r="C18" s="238" t="s">
        <v>130</v>
      </c>
      <c r="D18" s="241" t="s">
        <v>128</v>
      </c>
      <c r="E18" s="241"/>
      <c r="F18" s="227"/>
      <c r="G18" s="253"/>
    </row>
    <row r="19" spans="1:7" ht="15.75">
      <c r="A19" s="227">
        <v>10</v>
      </c>
      <c r="B19" s="237" t="s">
        <v>131</v>
      </c>
      <c r="C19" s="238" t="s">
        <v>132</v>
      </c>
      <c r="D19" s="241" t="s">
        <v>128</v>
      </c>
      <c r="E19" s="241"/>
      <c r="F19" s="227"/>
      <c r="G19" s="253"/>
    </row>
    <row r="20" spans="1:7" ht="15.75">
      <c r="A20" s="227">
        <v>11</v>
      </c>
      <c r="B20" s="237" t="s">
        <v>133</v>
      </c>
      <c r="C20" s="240" t="s">
        <v>134</v>
      </c>
      <c r="D20" s="241" t="s">
        <v>128</v>
      </c>
      <c r="E20" s="241"/>
      <c r="F20" s="227"/>
      <c r="G20" s="253"/>
    </row>
    <row r="21" spans="1:7" ht="15.75">
      <c r="A21" s="227">
        <v>12</v>
      </c>
      <c r="B21" s="237" t="s">
        <v>65</v>
      </c>
      <c r="C21" s="240" t="s">
        <v>14</v>
      </c>
      <c r="D21" s="241" t="s">
        <v>273</v>
      </c>
      <c r="E21" s="241"/>
      <c r="F21" s="227"/>
      <c r="G21" s="253"/>
    </row>
    <row r="22" spans="1:7" ht="15.75">
      <c r="A22" s="227">
        <v>13</v>
      </c>
      <c r="B22" s="237" t="s">
        <v>66</v>
      </c>
      <c r="C22" s="240" t="s">
        <v>67</v>
      </c>
      <c r="D22" s="241" t="s">
        <v>273</v>
      </c>
      <c r="E22" s="241"/>
      <c r="F22" s="227"/>
      <c r="G22" s="253"/>
    </row>
    <row r="23" spans="1:7" ht="15.75">
      <c r="A23" s="227">
        <v>14</v>
      </c>
      <c r="B23" s="237" t="s">
        <v>81</v>
      </c>
      <c r="C23" s="234" t="s">
        <v>82</v>
      </c>
      <c r="D23" s="241" t="s">
        <v>25</v>
      </c>
      <c r="E23" s="241"/>
      <c r="F23" s="227"/>
      <c r="G23" s="253"/>
    </row>
    <row r="24" spans="1:7" ht="15.75">
      <c r="A24" s="227">
        <v>15</v>
      </c>
      <c r="B24" s="237" t="s">
        <v>83</v>
      </c>
      <c r="C24" s="238" t="s">
        <v>24</v>
      </c>
      <c r="D24" s="241" t="s">
        <v>25</v>
      </c>
      <c r="E24" s="241"/>
      <c r="F24" s="227"/>
      <c r="G24" s="253"/>
    </row>
    <row r="25" spans="1:7" ht="15.75">
      <c r="A25" s="227">
        <v>16</v>
      </c>
      <c r="B25" s="237" t="s">
        <v>84</v>
      </c>
      <c r="C25" s="240" t="s">
        <v>30</v>
      </c>
      <c r="D25" s="241" t="s">
        <v>25</v>
      </c>
      <c r="E25" s="241"/>
      <c r="F25" s="227"/>
      <c r="G25" s="253"/>
    </row>
    <row r="26" spans="1:7" ht="15.75">
      <c r="A26" s="227">
        <v>17</v>
      </c>
      <c r="B26" s="237" t="s">
        <v>163</v>
      </c>
      <c r="C26" s="240" t="s">
        <v>164</v>
      </c>
      <c r="D26" s="241" t="s">
        <v>29</v>
      </c>
      <c r="E26" s="241"/>
      <c r="F26" s="227"/>
      <c r="G26" s="253"/>
    </row>
    <row r="27" spans="1:7" ht="15.75">
      <c r="A27" s="227">
        <v>18</v>
      </c>
      <c r="B27" s="237" t="s">
        <v>102</v>
      </c>
      <c r="C27" s="240" t="s">
        <v>103</v>
      </c>
      <c r="D27" s="241" t="s">
        <v>274</v>
      </c>
      <c r="E27" s="241"/>
      <c r="F27" s="227"/>
      <c r="G27" s="253"/>
    </row>
    <row r="28" spans="1:7" ht="15.75">
      <c r="A28" s="227">
        <v>19</v>
      </c>
      <c r="B28" s="237" t="s">
        <v>135</v>
      </c>
      <c r="C28" s="240" t="s">
        <v>136</v>
      </c>
      <c r="D28" s="241" t="s">
        <v>19</v>
      </c>
      <c r="E28" s="241"/>
      <c r="F28" s="227"/>
      <c r="G28" s="253"/>
    </row>
    <row r="29" spans="1:7" ht="15.75">
      <c r="A29" s="227">
        <v>20</v>
      </c>
      <c r="B29" s="237" t="s">
        <v>99</v>
      </c>
      <c r="C29" s="243" t="s">
        <v>100</v>
      </c>
      <c r="D29" s="241" t="s">
        <v>274</v>
      </c>
      <c r="E29" s="241"/>
      <c r="F29" s="227"/>
      <c r="G29" s="253"/>
    </row>
    <row r="30" spans="1:7" ht="15.75">
      <c r="A30" s="227">
        <v>21</v>
      </c>
      <c r="B30" s="237" t="s">
        <v>149</v>
      </c>
      <c r="C30" s="240" t="s">
        <v>150</v>
      </c>
      <c r="D30" s="241" t="s">
        <v>25</v>
      </c>
      <c r="E30" s="241"/>
      <c r="F30" s="227"/>
      <c r="G30" s="253"/>
    </row>
    <row r="31" spans="1:7" ht="15.75">
      <c r="A31" s="227">
        <v>22</v>
      </c>
      <c r="B31" s="237" t="s">
        <v>122</v>
      </c>
      <c r="C31" s="244" t="s">
        <v>123</v>
      </c>
      <c r="D31" s="241" t="s">
        <v>23</v>
      </c>
      <c r="E31" s="241"/>
      <c r="F31" s="227"/>
      <c r="G31" s="253"/>
    </row>
    <row r="32" spans="1:7" ht="15.75">
      <c r="A32" s="227">
        <v>23</v>
      </c>
      <c r="B32" s="237" t="s">
        <v>124</v>
      </c>
      <c r="C32" s="238" t="s">
        <v>125</v>
      </c>
      <c r="D32" s="241" t="s">
        <v>23</v>
      </c>
      <c r="E32" s="241"/>
      <c r="F32" s="227"/>
      <c r="G32" s="253"/>
    </row>
    <row r="33" spans="1:7" ht="15.75">
      <c r="A33" s="227">
        <v>24</v>
      </c>
      <c r="B33" s="237" t="s">
        <v>120</v>
      </c>
      <c r="C33" s="238" t="s">
        <v>121</v>
      </c>
      <c r="D33" s="241" t="s">
        <v>27</v>
      </c>
      <c r="E33" s="241"/>
      <c r="F33" s="227"/>
      <c r="G33" s="253"/>
    </row>
    <row r="34" spans="1:7" ht="15.75">
      <c r="A34" s="227">
        <v>25</v>
      </c>
      <c r="B34" s="237" t="s">
        <v>138</v>
      </c>
      <c r="C34" s="240" t="s">
        <v>139</v>
      </c>
      <c r="D34" s="241" t="s">
        <v>128</v>
      </c>
      <c r="E34" s="241"/>
      <c r="F34" s="227"/>
      <c r="G34" s="253"/>
    </row>
    <row r="35" spans="1:7" ht="15.75">
      <c r="A35" s="227">
        <v>26</v>
      </c>
      <c r="B35" s="237" t="s">
        <v>182</v>
      </c>
      <c r="C35" s="240" t="s">
        <v>183</v>
      </c>
      <c r="D35" s="241" t="s">
        <v>275</v>
      </c>
      <c r="E35" s="241"/>
      <c r="F35" s="227"/>
      <c r="G35" s="253"/>
    </row>
    <row r="36" spans="1:7" ht="15.75">
      <c r="A36" s="227">
        <v>27</v>
      </c>
      <c r="B36" s="237" t="s">
        <v>152</v>
      </c>
      <c r="C36" s="238" t="s">
        <v>153</v>
      </c>
      <c r="D36" s="241" t="s">
        <v>19</v>
      </c>
      <c r="E36" s="241"/>
      <c r="F36" s="227"/>
      <c r="G36" s="253"/>
    </row>
    <row r="37" spans="1:7" ht="15.75">
      <c r="A37" s="227">
        <v>28</v>
      </c>
      <c r="B37" s="237" t="s">
        <v>167</v>
      </c>
      <c r="C37" s="240" t="s">
        <v>168</v>
      </c>
      <c r="D37" s="241" t="s">
        <v>25</v>
      </c>
      <c r="E37" s="241"/>
      <c r="F37" s="227"/>
      <c r="G37" s="253"/>
    </row>
    <row r="38" spans="1:7" ht="15.75">
      <c r="A38" s="227">
        <v>29</v>
      </c>
      <c r="B38" s="237" t="s">
        <v>169</v>
      </c>
      <c r="C38" s="240" t="s">
        <v>170</v>
      </c>
      <c r="D38" s="241" t="s">
        <v>25</v>
      </c>
      <c r="E38" s="241"/>
      <c r="F38" s="227"/>
      <c r="G38" s="253"/>
    </row>
    <row r="39" spans="1:7" ht="15.75">
      <c r="A39" s="227">
        <v>30</v>
      </c>
      <c r="B39" s="237" t="s">
        <v>174</v>
      </c>
      <c r="C39" s="240" t="s">
        <v>175</v>
      </c>
      <c r="D39" s="241" t="s">
        <v>23</v>
      </c>
      <c r="E39" s="241"/>
      <c r="F39" s="227"/>
      <c r="G39" s="253"/>
    </row>
    <row r="40" spans="1:7" ht="15.75">
      <c r="A40" s="227">
        <v>31</v>
      </c>
      <c r="B40" s="237" t="s">
        <v>104</v>
      </c>
      <c r="C40" s="240" t="s">
        <v>105</v>
      </c>
      <c r="D40" s="241" t="s">
        <v>25</v>
      </c>
      <c r="E40" s="241"/>
      <c r="F40" s="227"/>
      <c r="G40" s="253"/>
    </row>
    <row r="41" spans="1:7" ht="15.75">
      <c r="A41" s="227">
        <v>32</v>
      </c>
      <c r="B41" s="237" t="s">
        <v>106</v>
      </c>
      <c r="C41" s="240" t="s">
        <v>38</v>
      </c>
      <c r="D41" s="241" t="s">
        <v>25</v>
      </c>
      <c r="E41" s="241"/>
      <c r="F41" s="227"/>
      <c r="G41" s="253"/>
    </row>
    <row r="42" spans="1:7" ht="15.75">
      <c r="A42" s="227">
        <v>33</v>
      </c>
      <c r="B42" s="237" t="s">
        <v>93</v>
      </c>
      <c r="C42" s="240" t="s">
        <v>94</v>
      </c>
      <c r="D42" s="241" t="s">
        <v>23</v>
      </c>
      <c r="E42" s="241"/>
      <c r="F42" s="227"/>
      <c r="G42" s="253"/>
    </row>
    <row r="43" spans="1:7" ht="15.75">
      <c r="A43" s="227">
        <v>34</v>
      </c>
      <c r="B43" s="237" t="s">
        <v>185</v>
      </c>
      <c r="C43" s="240" t="s">
        <v>186</v>
      </c>
      <c r="D43" s="241" t="s">
        <v>33</v>
      </c>
      <c r="E43" s="241"/>
      <c r="F43" s="227"/>
      <c r="G43" s="253"/>
    </row>
    <row r="44" spans="1:7" ht="15.75">
      <c r="A44" s="227">
        <v>35</v>
      </c>
      <c r="B44" s="237" t="s">
        <v>187</v>
      </c>
      <c r="C44" s="240" t="s">
        <v>188</v>
      </c>
      <c r="D44" s="241" t="s">
        <v>128</v>
      </c>
      <c r="E44" s="241"/>
      <c r="F44" s="227"/>
      <c r="G44" s="253"/>
    </row>
    <row r="45" spans="1:7" ht="15.75">
      <c r="A45" s="227">
        <v>36</v>
      </c>
      <c r="B45" s="237" t="s">
        <v>95</v>
      </c>
      <c r="C45" s="238" t="s">
        <v>26</v>
      </c>
      <c r="D45" s="241" t="s">
        <v>276</v>
      </c>
      <c r="E45" s="241"/>
      <c r="F45" s="227"/>
      <c r="G45" s="253"/>
    </row>
    <row r="46" spans="1:7" ht="15.75">
      <c r="A46" s="227">
        <v>37</v>
      </c>
      <c r="B46" s="237" t="s">
        <v>109</v>
      </c>
      <c r="C46" s="238" t="s">
        <v>110</v>
      </c>
      <c r="D46" s="241" t="s">
        <v>277</v>
      </c>
      <c r="E46" s="241"/>
      <c r="F46" s="227"/>
      <c r="G46" s="253"/>
    </row>
    <row r="47" spans="1:7" ht="15.75">
      <c r="A47" s="227">
        <v>38</v>
      </c>
      <c r="B47" s="242">
        <v>9090069</v>
      </c>
      <c r="C47" s="240" t="s">
        <v>140</v>
      </c>
      <c r="D47" s="241" t="s">
        <v>128</v>
      </c>
      <c r="E47" s="241"/>
      <c r="F47" s="227"/>
      <c r="G47" s="253"/>
    </row>
    <row r="48" spans="1:7" ht="15.75">
      <c r="A48" s="227">
        <v>39</v>
      </c>
      <c r="B48" s="237" t="s">
        <v>111</v>
      </c>
      <c r="C48" s="244" t="s">
        <v>112</v>
      </c>
      <c r="D48" s="241" t="s">
        <v>23</v>
      </c>
      <c r="E48" s="241"/>
      <c r="F48" s="227"/>
      <c r="G48" s="253"/>
    </row>
    <row r="49" spans="1:7" ht="15.75">
      <c r="A49" s="227">
        <v>40</v>
      </c>
      <c r="B49" s="237" t="s">
        <v>116</v>
      </c>
      <c r="C49" s="244" t="s">
        <v>117</v>
      </c>
      <c r="D49" s="241" t="s">
        <v>25</v>
      </c>
      <c r="E49" s="241"/>
      <c r="F49" s="227"/>
      <c r="G49" s="253"/>
    </row>
    <row r="50" spans="1:7" ht="15.75">
      <c r="A50" s="227">
        <v>41</v>
      </c>
      <c r="B50" s="245">
        <v>9090053</v>
      </c>
      <c r="C50" s="244" t="s">
        <v>113</v>
      </c>
      <c r="D50" s="241" t="s">
        <v>25</v>
      </c>
      <c r="E50" s="241"/>
      <c r="F50" s="227"/>
      <c r="G50" s="253"/>
    </row>
    <row r="51" spans="1:7" ht="15.75">
      <c r="A51" s="227">
        <v>42</v>
      </c>
      <c r="B51" s="237" t="s">
        <v>118</v>
      </c>
      <c r="C51" s="246" t="s">
        <v>119</v>
      </c>
      <c r="D51" s="241" t="s">
        <v>23</v>
      </c>
      <c r="E51" s="241"/>
      <c r="F51" s="227"/>
      <c r="G51" s="253"/>
    </row>
    <row r="52" spans="1:7" ht="15.75">
      <c r="A52" s="227">
        <v>43</v>
      </c>
      <c r="B52" s="237" t="s">
        <v>64</v>
      </c>
      <c r="C52" s="240" t="s">
        <v>16</v>
      </c>
      <c r="D52" s="241" t="s">
        <v>277</v>
      </c>
      <c r="E52" s="241"/>
      <c r="F52" s="227"/>
      <c r="G52" s="253"/>
    </row>
    <row r="53" spans="1:7" ht="15.75">
      <c r="A53" s="227">
        <v>44</v>
      </c>
      <c r="B53" s="247" t="s">
        <v>220</v>
      </c>
      <c r="C53" s="248" t="s">
        <v>221</v>
      </c>
      <c r="D53" s="241" t="s">
        <v>33</v>
      </c>
      <c r="E53" s="241"/>
      <c r="F53" s="227"/>
      <c r="G53" s="253"/>
    </row>
    <row r="54" spans="1:7" ht="15.75">
      <c r="A54" s="227">
        <v>45</v>
      </c>
      <c r="B54" s="237" t="s">
        <v>56</v>
      </c>
      <c r="C54" s="238" t="s">
        <v>20</v>
      </c>
      <c r="D54" s="241" t="s">
        <v>33</v>
      </c>
      <c r="E54" s="241"/>
      <c r="F54" s="227"/>
      <c r="G54" s="253"/>
    </row>
    <row r="55" spans="1:7" ht="15.75">
      <c r="A55" s="227">
        <v>46</v>
      </c>
      <c r="B55" s="237" t="s">
        <v>165</v>
      </c>
      <c r="C55" s="240" t="s">
        <v>166</v>
      </c>
      <c r="D55" s="241" t="s">
        <v>25</v>
      </c>
      <c r="E55" s="241"/>
      <c r="F55" s="227"/>
      <c r="G55" s="253"/>
    </row>
    <row r="56" spans="1:7" ht="15.75">
      <c r="A56" s="227">
        <v>47</v>
      </c>
      <c r="B56" s="237" t="s">
        <v>171</v>
      </c>
      <c r="C56" s="238" t="s">
        <v>172</v>
      </c>
      <c r="D56" s="241" t="s">
        <v>25</v>
      </c>
      <c r="E56" s="241"/>
      <c r="F56" s="227"/>
      <c r="G56" s="253"/>
    </row>
    <row r="57" spans="1:7" ht="15.75">
      <c r="A57" s="227">
        <v>48</v>
      </c>
      <c r="B57" s="249" t="s">
        <v>96</v>
      </c>
      <c r="C57" s="234" t="s">
        <v>22</v>
      </c>
      <c r="D57" s="250" t="s">
        <v>23</v>
      </c>
      <c r="E57" s="250"/>
      <c r="F57" s="250"/>
      <c r="G57" s="253"/>
    </row>
    <row r="58" spans="1:7" ht="15.75">
      <c r="A58" s="227">
        <v>49</v>
      </c>
      <c r="B58" s="237" t="s">
        <v>176</v>
      </c>
      <c r="C58" s="240" t="s">
        <v>177</v>
      </c>
      <c r="D58" s="241" t="s">
        <v>23</v>
      </c>
      <c r="E58" s="241"/>
      <c r="F58" s="227"/>
      <c r="G58" s="253"/>
    </row>
    <row r="59" spans="1:7" ht="15.75">
      <c r="A59" s="227">
        <v>50</v>
      </c>
      <c r="B59" s="249" t="s">
        <v>45</v>
      </c>
      <c r="C59" s="234" t="s">
        <v>46</v>
      </c>
      <c r="D59" s="250" t="s">
        <v>278</v>
      </c>
      <c r="E59" s="250"/>
      <c r="F59" s="250"/>
      <c r="G59" s="253"/>
    </row>
    <row r="60" spans="1:7" ht="15.75">
      <c r="A60" s="227">
        <v>51</v>
      </c>
      <c r="B60" s="249" t="s">
        <v>48</v>
      </c>
      <c r="C60" s="234" t="s">
        <v>49</v>
      </c>
      <c r="D60" s="250" t="s">
        <v>278</v>
      </c>
      <c r="E60" s="250"/>
      <c r="F60" s="250"/>
      <c r="G60" s="253"/>
    </row>
    <row r="61" spans="1:7" ht="15.75">
      <c r="A61" s="227">
        <v>52</v>
      </c>
      <c r="B61" s="249" t="s">
        <v>50</v>
      </c>
      <c r="C61" s="234" t="s">
        <v>51</v>
      </c>
      <c r="D61" s="250" t="s">
        <v>278</v>
      </c>
      <c r="E61" s="250"/>
      <c r="F61" s="250"/>
      <c r="G61" s="253"/>
    </row>
    <row r="62" spans="1:7" ht="15.75">
      <c r="A62" s="227">
        <v>53</v>
      </c>
      <c r="B62" s="249" t="s">
        <v>52</v>
      </c>
      <c r="C62" s="234" t="s">
        <v>53</v>
      </c>
      <c r="D62" s="250" t="s">
        <v>278</v>
      </c>
      <c r="E62" s="250"/>
      <c r="F62" s="250"/>
      <c r="G62" s="253"/>
    </row>
    <row r="63" spans="1:7" ht="15.75">
      <c r="A63" s="227">
        <v>54</v>
      </c>
      <c r="B63" s="249" t="s">
        <v>54</v>
      </c>
      <c r="C63" s="234" t="s">
        <v>55</v>
      </c>
      <c r="D63" s="250" t="s">
        <v>278</v>
      </c>
      <c r="E63" s="250"/>
      <c r="F63" s="250"/>
      <c r="G63" s="253"/>
    </row>
    <row r="64" spans="1:7" ht="15.75">
      <c r="A64" s="227">
        <v>55</v>
      </c>
      <c r="B64" s="251" t="s">
        <v>39</v>
      </c>
      <c r="C64" s="252" t="s">
        <v>40</v>
      </c>
      <c r="D64" s="250" t="s">
        <v>33</v>
      </c>
      <c r="E64" s="250"/>
      <c r="F64" s="250"/>
      <c r="G64" s="253"/>
    </row>
  </sheetData>
  <mergeCells count="7">
    <mergeCell ref="D2:H2"/>
    <mergeCell ref="A8:A9"/>
    <mergeCell ref="B8:B9"/>
    <mergeCell ref="C8:C9"/>
    <mergeCell ref="D8:D9"/>
    <mergeCell ref="E8:F8"/>
    <mergeCell ref="G8:G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2:J17"/>
  <sheetViews>
    <sheetView tabSelected="1" workbookViewId="0">
      <selection activeCell="K12" sqref="K12"/>
    </sheetView>
  </sheetViews>
  <sheetFormatPr defaultRowHeight="15"/>
  <cols>
    <col min="2" max="2" width="14.85546875" customWidth="1"/>
    <col min="3" max="3" width="22.5703125" customWidth="1"/>
    <col min="7" max="7" width="9.85546875" customWidth="1"/>
    <col min="8" max="8" width="9" style="254"/>
    <col min="9" max="9" width="17.140625" style="269" customWidth="1"/>
    <col min="10" max="10" width="14.5703125" customWidth="1"/>
  </cols>
  <sheetData>
    <row r="2" spans="1:10" ht="15.75" customHeight="1">
      <c r="B2" s="380" t="s">
        <v>1</v>
      </c>
      <c r="C2" s="380"/>
      <c r="D2" s="380"/>
      <c r="E2" s="380"/>
      <c r="F2" s="380"/>
      <c r="G2" s="380"/>
      <c r="H2" s="380"/>
    </row>
    <row r="3" spans="1:10" ht="16.5" thickBot="1">
      <c r="B3" s="9"/>
      <c r="C3" s="9"/>
      <c r="D3" s="9"/>
      <c r="E3" s="9"/>
      <c r="F3" s="9"/>
      <c r="G3" s="9"/>
      <c r="H3" s="9"/>
    </row>
    <row r="4" spans="1:10" ht="15.75">
      <c r="B4" s="10"/>
      <c r="C4" s="10"/>
      <c r="D4" s="11"/>
      <c r="E4" s="11"/>
      <c r="F4" s="11"/>
      <c r="G4" s="3"/>
      <c r="H4" s="2"/>
    </row>
    <row r="5" spans="1:10" ht="31.5">
      <c r="B5" s="12" t="s">
        <v>2</v>
      </c>
      <c r="C5" s="13" t="s">
        <v>287</v>
      </c>
      <c r="D5" s="11"/>
      <c r="E5" s="11"/>
      <c r="F5" s="11"/>
      <c r="G5" s="3"/>
      <c r="H5" s="2"/>
    </row>
    <row r="6" spans="1:10" ht="31.5">
      <c r="B6" s="12" t="s">
        <v>4</v>
      </c>
      <c r="C6" s="14">
        <v>12</v>
      </c>
      <c r="D6" s="3" t="s">
        <v>5</v>
      </c>
      <c r="E6" s="3"/>
      <c r="F6" s="3"/>
      <c r="G6" s="3"/>
      <c r="H6" s="2"/>
    </row>
    <row r="7" spans="1:10" ht="15.75">
      <c r="B7" s="12"/>
      <c r="C7" s="14"/>
      <c r="D7" s="3"/>
      <c r="E7" s="3"/>
      <c r="F7" s="3"/>
      <c r="G7" s="3"/>
      <c r="H7" s="2"/>
    </row>
    <row r="8" spans="1:10" ht="15.75" customHeight="1">
      <c r="A8" s="433" t="s">
        <v>6</v>
      </c>
      <c r="B8" s="433" t="s">
        <v>233</v>
      </c>
      <c r="C8" s="433" t="s">
        <v>234</v>
      </c>
      <c r="D8" s="433" t="s">
        <v>224</v>
      </c>
      <c r="E8" s="435" t="s">
        <v>303</v>
      </c>
      <c r="F8" s="428" t="s">
        <v>265</v>
      </c>
      <c r="G8" s="428"/>
      <c r="H8" s="433" t="s">
        <v>279</v>
      </c>
      <c r="I8" s="434" t="s">
        <v>301</v>
      </c>
      <c r="J8" s="434" t="s">
        <v>272</v>
      </c>
    </row>
    <row r="9" spans="1:10" ht="15.75" customHeight="1">
      <c r="A9" s="433"/>
      <c r="B9" s="433"/>
      <c r="C9" s="433"/>
      <c r="D9" s="433"/>
      <c r="E9" s="436"/>
      <c r="F9" s="268" t="s">
        <v>285</v>
      </c>
      <c r="G9" s="268" t="s">
        <v>284</v>
      </c>
      <c r="H9" s="433"/>
      <c r="I9" s="434"/>
      <c r="J9" s="434"/>
    </row>
    <row r="10" spans="1:10" ht="15.75">
      <c r="A10" s="227">
        <v>17</v>
      </c>
      <c r="B10" s="368" t="s">
        <v>163</v>
      </c>
      <c r="C10" s="240" t="s">
        <v>164</v>
      </c>
      <c r="D10" s="369" t="s">
        <v>29</v>
      </c>
      <c r="E10" s="370">
        <f>VLOOKUP(B10,'Mã VPP'!B19:E120,4,0)</f>
        <v>90000</v>
      </c>
      <c r="F10" s="369"/>
      <c r="G10" s="371">
        <v>1</v>
      </c>
      <c r="H10" s="372"/>
      <c r="I10" s="373">
        <v>1</v>
      </c>
      <c r="J10" s="374">
        <f>I10*E10</f>
        <v>90000</v>
      </c>
    </row>
    <row r="11" spans="1:10" ht="15.75">
      <c r="A11" s="227">
        <v>39</v>
      </c>
      <c r="B11" s="368" t="s">
        <v>111</v>
      </c>
      <c r="C11" s="375" t="s">
        <v>112</v>
      </c>
      <c r="D11" s="369" t="s">
        <v>23</v>
      </c>
      <c r="E11" s="370">
        <f>VLOOKUP(B11,'Mã VPP'!B6:E107,4,0)</f>
        <v>17000</v>
      </c>
      <c r="F11" s="369"/>
      <c r="G11" s="371">
        <v>1</v>
      </c>
      <c r="H11" s="372"/>
      <c r="I11" s="373">
        <v>1</v>
      </c>
      <c r="J11" s="374">
        <f t="shared" ref="J11:J14" si="0">I11*E11</f>
        <v>17000</v>
      </c>
    </row>
    <row r="12" spans="1:10" ht="15.75">
      <c r="A12" s="227">
        <v>41</v>
      </c>
      <c r="B12" s="376">
        <v>9090053</v>
      </c>
      <c r="C12" s="375" t="s">
        <v>113</v>
      </c>
      <c r="D12" s="369" t="s">
        <v>25</v>
      </c>
      <c r="E12" s="370">
        <f>VLOOKUP(B12,'Mã VPP'!B8:E109,4,0)</f>
        <v>147000</v>
      </c>
      <c r="F12" s="369"/>
      <c r="G12" s="371">
        <v>1</v>
      </c>
      <c r="H12" s="372"/>
      <c r="I12" s="373">
        <v>1</v>
      </c>
      <c r="J12" s="374">
        <f t="shared" si="0"/>
        <v>147000</v>
      </c>
    </row>
    <row r="13" spans="1:10" ht="15.75">
      <c r="A13" s="227">
        <v>43</v>
      </c>
      <c r="B13" s="368" t="s">
        <v>64</v>
      </c>
      <c r="C13" s="240" t="s">
        <v>16</v>
      </c>
      <c r="D13" s="369" t="s">
        <v>277</v>
      </c>
      <c r="E13" s="370">
        <v>32400</v>
      </c>
      <c r="F13" s="369"/>
      <c r="G13" s="371">
        <v>3</v>
      </c>
      <c r="H13" s="372"/>
      <c r="I13" s="373">
        <v>3</v>
      </c>
      <c r="J13" s="374">
        <f t="shared" si="0"/>
        <v>97200</v>
      </c>
    </row>
    <row r="14" spans="1:10" ht="15.75">
      <c r="A14" s="227">
        <v>47</v>
      </c>
      <c r="B14" s="368" t="s">
        <v>171</v>
      </c>
      <c r="C14" s="377" t="s">
        <v>172</v>
      </c>
      <c r="D14" s="369" t="s">
        <v>25</v>
      </c>
      <c r="E14" s="370">
        <f>VLOOKUP(B14,'Mã VPP'!B14:E115,4,0)</f>
        <v>18000</v>
      </c>
      <c r="F14" s="369"/>
      <c r="G14" s="371">
        <v>1</v>
      </c>
      <c r="H14" s="372"/>
      <c r="I14" s="373">
        <v>1</v>
      </c>
      <c r="J14" s="374">
        <f t="shared" si="0"/>
        <v>18000</v>
      </c>
    </row>
    <row r="17" spans="9:10">
      <c r="I17" s="314" t="s">
        <v>305</v>
      </c>
      <c r="J17" s="315">
        <f>SUM(J10:J14)</f>
        <v>369200</v>
      </c>
    </row>
  </sheetData>
  <mergeCells count="10">
    <mergeCell ref="I8:I9"/>
    <mergeCell ref="E8:E9"/>
    <mergeCell ref="J8:J9"/>
    <mergeCell ref="B2:H2"/>
    <mergeCell ref="A8:A9"/>
    <mergeCell ref="B8:B9"/>
    <mergeCell ref="C8:C9"/>
    <mergeCell ref="D8:D9"/>
    <mergeCell ref="H8:H9"/>
    <mergeCell ref="F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I15"/>
  <sheetViews>
    <sheetView workbookViewId="0">
      <selection activeCell="I17" sqref="I17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6.85546875" style="5" bestFit="1" customWidth="1"/>
    <col min="4" max="4" width="7.140625" style="5" customWidth="1"/>
    <col min="5" max="5" width="12.5703125" style="5" customWidth="1"/>
    <col min="6" max="6" width="9" style="5"/>
    <col min="7" max="7" width="9" style="21"/>
    <col min="8" max="8" width="30.28515625" style="5" customWidth="1"/>
    <col min="9" max="9" width="15" style="5" customWidth="1"/>
    <col min="10" max="16384" width="9" style="5"/>
  </cols>
  <sheetData>
    <row r="1" spans="1:9">
      <c r="A1" s="2"/>
      <c r="B1" s="2"/>
      <c r="C1" s="2"/>
      <c r="D1" s="2"/>
      <c r="E1" s="2"/>
      <c r="F1" s="2"/>
      <c r="G1" s="3"/>
      <c r="H1" s="4" t="s">
        <v>0</v>
      </c>
    </row>
    <row r="2" spans="1:9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>
      <c r="A4" s="10"/>
      <c r="B4" s="10"/>
      <c r="C4" s="10"/>
      <c r="D4" s="10"/>
      <c r="E4" s="10"/>
      <c r="F4" s="11"/>
      <c r="G4" s="3"/>
      <c r="H4" s="2"/>
    </row>
    <row r="5" spans="1:9">
      <c r="A5" s="10"/>
      <c r="B5" s="10"/>
      <c r="C5" s="12" t="s">
        <v>2</v>
      </c>
      <c r="D5" s="13" t="s">
        <v>261</v>
      </c>
      <c r="E5" s="13"/>
      <c r="F5" s="11"/>
      <c r="G5" s="3"/>
      <c r="H5" s="2"/>
    </row>
    <row r="6" spans="1:9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>
      <c r="A7" s="2"/>
      <c r="B7" s="2"/>
      <c r="C7" s="2"/>
      <c r="D7" s="2"/>
      <c r="E7" s="2"/>
      <c r="F7" s="2"/>
      <c r="G7" s="3"/>
      <c r="H7" s="2"/>
    </row>
    <row r="8" spans="1:9">
      <c r="A8" s="388" t="s">
        <v>6</v>
      </c>
      <c r="B8" s="388" t="s">
        <v>7</v>
      </c>
      <c r="C8" s="388" t="s">
        <v>8</v>
      </c>
      <c r="D8" s="388" t="s">
        <v>9</v>
      </c>
      <c r="E8" s="384" t="s">
        <v>303</v>
      </c>
      <c r="F8" s="389" t="s">
        <v>10</v>
      </c>
      <c r="G8" s="389"/>
      <c r="H8" s="383" t="s">
        <v>301</v>
      </c>
      <c r="I8" s="386" t="s">
        <v>311</v>
      </c>
    </row>
    <row r="9" spans="1:9">
      <c r="A9" s="385"/>
      <c r="B9" s="385"/>
      <c r="C9" s="385"/>
      <c r="D9" s="385"/>
      <c r="E9" s="385"/>
      <c r="F9" s="15" t="s">
        <v>12</v>
      </c>
      <c r="G9" s="16" t="s">
        <v>13</v>
      </c>
      <c r="H9" s="383"/>
      <c r="I9" s="387"/>
    </row>
    <row r="10" spans="1:9">
      <c r="A10" s="101">
        <v>1</v>
      </c>
      <c r="B10" s="97" t="s">
        <v>65</v>
      </c>
      <c r="C10" s="98" t="s">
        <v>14</v>
      </c>
      <c r="D10" s="96" t="s">
        <v>15</v>
      </c>
      <c r="E10" s="214">
        <f>VLOOKUP(B10,'Mã VPP'!B2:E105,4,0)</f>
        <v>40500</v>
      </c>
      <c r="F10" s="110"/>
      <c r="G10" s="110">
        <v>4</v>
      </c>
      <c r="H10" s="115">
        <v>4</v>
      </c>
      <c r="I10" s="124">
        <f>H10*E10</f>
        <v>162000</v>
      </c>
    </row>
    <row r="11" spans="1:9">
      <c r="A11" s="101">
        <v>3</v>
      </c>
      <c r="B11" s="97" t="s">
        <v>149</v>
      </c>
      <c r="C11" s="98" t="s">
        <v>150</v>
      </c>
      <c r="D11" s="96" t="s">
        <v>25</v>
      </c>
      <c r="E11" s="214">
        <f>VLOOKUP(B11,'Mã VPP'!B4:E107,4,0)</f>
        <v>23000</v>
      </c>
      <c r="F11" s="110"/>
      <c r="G11" s="110">
        <v>2</v>
      </c>
      <c r="H11" s="115">
        <v>1</v>
      </c>
      <c r="I11" s="124">
        <f t="shared" ref="I11:I12" si="0">H11*E11</f>
        <v>23000</v>
      </c>
    </row>
    <row r="12" spans="1:9">
      <c r="A12" s="101">
        <v>4</v>
      </c>
      <c r="B12" s="97" t="s">
        <v>151</v>
      </c>
      <c r="C12" s="98" t="s">
        <v>18</v>
      </c>
      <c r="D12" s="96" t="s">
        <v>19</v>
      </c>
      <c r="E12" s="214">
        <f>VLOOKUP(B12,'Mã VPP'!B5:E108,4,0)</f>
        <v>2700</v>
      </c>
      <c r="F12" s="110"/>
      <c r="G12" s="110">
        <v>2</v>
      </c>
      <c r="H12" s="115">
        <v>1</v>
      </c>
      <c r="I12" s="124">
        <f t="shared" si="0"/>
        <v>2700</v>
      </c>
    </row>
    <row r="13" spans="1:9">
      <c r="A13" s="101"/>
      <c r="B13" s="97"/>
      <c r="C13" s="100"/>
      <c r="D13" s="101"/>
      <c r="E13" s="213"/>
      <c r="F13" s="106"/>
      <c r="G13" s="107"/>
      <c r="H13" s="108"/>
      <c r="I13" s="124"/>
    </row>
    <row r="15" spans="1:9" ht="22.5">
      <c r="A15" s="20"/>
      <c r="B15" s="20"/>
      <c r="C15" s="20"/>
      <c r="D15" s="20"/>
      <c r="E15" s="20"/>
      <c r="H15" s="330" t="s">
        <v>309</v>
      </c>
      <c r="I15" s="330">
        <f>SUM(I10:I12)</f>
        <v>187700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I17"/>
  <sheetViews>
    <sheetView workbookViewId="0">
      <selection activeCell="C37" sqref="C37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 customWidth="1"/>
    <col min="8" max="8" width="24" style="5" customWidth="1"/>
    <col min="9" max="9" width="12.85546875" style="5" customWidth="1"/>
    <col min="10" max="16384" width="9" style="5"/>
  </cols>
  <sheetData>
    <row r="1" spans="1:9">
      <c r="A1" s="2"/>
      <c r="B1" s="2"/>
      <c r="C1" s="2"/>
      <c r="D1" s="2"/>
      <c r="E1" s="2"/>
      <c r="F1" s="2"/>
      <c r="G1" s="3"/>
      <c r="H1" s="4" t="s">
        <v>0</v>
      </c>
    </row>
    <row r="2" spans="1:9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>
      <c r="A4" s="10"/>
      <c r="B4" s="10"/>
      <c r="C4" s="10"/>
      <c r="D4" s="10"/>
      <c r="E4" s="10"/>
      <c r="F4" s="11"/>
      <c r="G4" s="3"/>
      <c r="H4" s="2"/>
    </row>
    <row r="5" spans="1:9">
      <c r="A5" s="10"/>
      <c r="B5" s="10"/>
      <c r="C5" s="12" t="s">
        <v>2</v>
      </c>
      <c r="D5" s="13" t="s">
        <v>227</v>
      </c>
      <c r="E5" s="13"/>
      <c r="F5" s="11"/>
      <c r="G5" s="3"/>
      <c r="H5" s="2"/>
    </row>
    <row r="6" spans="1:9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>
      <c r="A7" s="2"/>
      <c r="B7" s="2"/>
      <c r="C7" s="2"/>
      <c r="D7" s="2"/>
      <c r="E7" s="2"/>
      <c r="F7" s="2"/>
      <c r="G7" s="3"/>
      <c r="H7" s="2"/>
    </row>
    <row r="8" spans="1:9">
      <c r="A8" s="388" t="s">
        <v>6</v>
      </c>
      <c r="B8" s="388" t="s">
        <v>7</v>
      </c>
      <c r="C8" s="388" t="s">
        <v>8</v>
      </c>
      <c r="D8" s="388" t="s">
        <v>9</v>
      </c>
      <c r="E8" s="384" t="s">
        <v>303</v>
      </c>
      <c r="F8" s="255" t="s">
        <v>10</v>
      </c>
      <c r="G8" s="256"/>
      <c r="H8" s="383" t="s">
        <v>301</v>
      </c>
      <c r="I8" s="386" t="s">
        <v>272</v>
      </c>
    </row>
    <row r="9" spans="1:9">
      <c r="A9" s="385"/>
      <c r="B9" s="385"/>
      <c r="C9" s="385"/>
      <c r="D9" s="385"/>
      <c r="E9" s="385"/>
      <c r="F9" s="15" t="s">
        <v>12</v>
      </c>
      <c r="G9" s="16" t="s">
        <v>13</v>
      </c>
      <c r="H9" s="383"/>
      <c r="I9" s="387"/>
    </row>
    <row r="10" spans="1:9">
      <c r="A10" s="17">
        <v>1</v>
      </c>
      <c r="B10" s="90" t="s">
        <v>191</v>
      </c>
      <c r="C10" s="89" t="s">
        <v>192</v>
      </c>
      <c r="D10" s="88" t="s">
        <v>193</v>
      </c>
      <c r="E10" s="214">
        <f>VLOOKUP(B10,'Mã VPP'!B3:E104,4,0)</f>
        <v>80000</v>
      </c>
      <c r="F10" s="18"/>
      <c r="G10" s="18">
        <v>1</v>
      </c>
      <c r="H10" s="18">
        <v>1</v>
      </c>
      <c r="I10" s="124">
        <f>H10*E10</f>
        <v>80000</v>
      </c>
    </row>
    <row r="11" spans="1:9">
      <c r="A11" s="17">
        <v>2</v>
      </c>
      <c r="B11" s="90" t="s">
        <v>102</v>
      </c>
      <c r="C11" s="89" t="s">
        <v>103</v>
      </c>
      <c r="D11" s="88" t="s">
        <v>101</v>
      </c>
      <c r="E11" s="214">
        <f>VLOOKUP(B11,'Mã VPP'!B4:E105,4,0)</f>
        <v>3800</v>
      </c>
      <c r="F11" s="18"/>
      <c r="G11" s="18">
        <v>1</v>
      </c>
      <c r="H11" s="18">
        <v>1</v>
      </c>
      <c r="I11" s="124">
        <f t="shared" ref="I11:I15" si="0">H11*E11</f>
        <v>3800</v>
      </c>
    </row>
    <row r="12" spans="1:9">
      <c r="A12" s="17">
        <v>3</v>
      </c>
      <c r="B12" s="29" t="s">
        <v>145</v>
      </c>
      <c r="C12" s="89" t="s">
        <v>146</v>
      </c>
      <c r="D12" s="88" t="s">
        <v>19</v>
      </c>
      <c r="E12" s="214">
        <f>VLOOKUP(B12,'Mã VPP'!B5:E106,4,0)</f>
        <v>5000</v>
      </c>
      <c r="F12" s="45"/>
      <c r="G12" s="18">
        <v>1</v>
      </c>
      <c r="H12" s="18">
        <v>1</v>
      </c>
      <c r="I12" s="124">
        <f t="shared" si="0"/>
        <v>5000</v>
      </c>
    </row>
    <row r="13" spans="1:9">
      <c r="A13" s="17">
        <v>4</v>
      </c>
      <c r="B13" s="90" t="s">
        <v>81</v>
      </c>
      <c r="C13" s="28" t="s">
        <v>82</v>
      </c>
      <c r="D13" s="88" t="s">
        <v>25</v>
      </c>
      <c r="E13" s="214">
        <f>VLOOKUP(B13,'Mã VPP'!B6:E107,4,0)</f>
        <v>2400</v>
      </c>
      <c r="F13" s="18"/>
      <c r="G13" s="18">
        <v>4</v>
      </c>
      <c r="H13" s="18">
        <v>1</v>
      </c>
      <c r="I13" s="124">
        <f t="shared" si="0"/>
        <v>2400</v>
      </c>
    </row>
    <row r="14" spans="1:9">
      <c r="A14" s="101">
        <v>5</v>
      </c>
      <c r="B14" s="90" t="s">
        <v>178</v>
      </c>
      <c r="C14" s="91" t="s">
        <v>179</v>
      </c>
      <c r="D14" s="92" t="s">
        <v>128</v>
      </c>
      <c r="E14" s="214">
        <f>VLOOKUP(B14,'Mã VPP'!B7:E108,4,0)</f>
        <v>32000</v>
      </c>
      <c r="F14" s="109"/>
      <c r="G14" s="109">
        <v>1</v>
      </c>
      <c r="H14" s="109">
        <v>1</v>
      </c>
      <c r="I14" s="124">
        <f t="shared" si="0"/>
        <v>32000</v>
      </c>
    </row>
    <row r="15" spans="1:9">
      <c r="A15" s="101">
        <v>6</v>
      </c>
      <c r="B15" s="90" t="s">
        <v>151</v>
      </c>
      <c r="C15" s="89" t="s">
        <v>18</v>
      </c>
      <c r="D15" s="88" t="s">
        <v>19</v>
      </c>
      <c r="E15" s="214">
        <f>VLOOKUP(B15,'Mã VPP'!B8:E109,4,0)</f>
        <v>2700</v>
      </c>
      <c r="F15" s="106"/>
      <c r="G15" s="107">
        <v>1</v>
      </c>
      <c r="H15" s="107">
        <v>1</v>
      </c>
      <c r="I15" s="124">
        <f t="shared" si="0"/>
        <v>2700</v>
      </c>
    </row>
    <row r="17" spans="1:9" ht="22.5">
      <c r="A17" s="20"/>
      <c r="B17" s="20"/>
      <c r="C17" s="20"/>
      <c r="D17" s="20"/>
      <c r="E17" s="20"/>
      <c r="H17" s="330" t="s">
        <v>309</v>
      </c>
      <c r="I17" s="330">
        <f>SUM(I10:I15)</f>
        <v>125900</v>
      </c>
    </row>
  </sheetData>
  <mergeCells count="8">
    <mergeCell ref="I8:I9"/>
    <mergeCell ref="C2:H2"/>
    <mergeCell ref="A8:A9"/>
    <mergeCell ref="B8:B9"/>
    <mergeCell ref="C8:C9"/>
    <mergeCell ref="D8:D9"/>
    <mergeCell ref="H8:H9"/>
    <mergeCell ref="E8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M27"/>
  <sheetViews>
    <sheetView topLeftCell="B7" workbookViewId="0">
      <selection activeCell="M22" sqref="M22"/>
    </sheetView>
  </sheetViews>
  <sheetFormatPr defaultColWidth="9" defaultRowHeight="15" customHeight="1"/>
  <cols>
    <col min="1" max="2" width="6.85546875" style="5" customWidth="1"/>
    <col min="3" max="3" width="12.42578125" style="5" customWidth="1"/>
    <col min="4" max="4" width="26.85546875" style="5" bestFit="1" customWidth="1"/>
    <col min="5" max="5" width="7.140625" style="5" customWidth="1"/>
    <col min="6" max="6" width="13.28515625" style="5" customWidth="1"/>
    <col min="7" max="7" width="9" style="5"/>
    <col min="8" max="8" width="9" style="21"/>
    <col min="9" max="9" width="19.140625" style="291" customWidth="1"/>
    <col min="10" max="10" width="17" style="5" customWidth="1"/>
    <col min="11" max="16384" width="9" style="5"/>
  </cols>
  <sheetData>
    <row r="1" spans="1:13" ht="15.75">
      <c r="A1" s="2"/>
      <c r="B1" s="2"/>
      <c r="C1" s="2"/>
      <c r="D1" s="2"/>
      <c r="E1" s="2"/>
      <c r="F1" s="2"/>
      <c r="G1" s="2"/>
      <c r="H1" s="3"/>
      <c r="I1" s="4" t="s">
        <v>0</v>
      </c>
    </row>
    <row r="2" spans="1:13" ht="15.75">
      <c r="A2" s="6"/>
      <c r="B2" s="6"/>
      <c r="C2" s="7"/>
      <c r="D2" s="380" t="s">
        <v>1</v>
      </c>
      <c r="E2" s="380"/>
      <c r="F2" s="380"/>
      <c r="G2" s="380"/>
      <c r="H2" s="380"/>
      <c r="I2" s="380"/>
    </row>
    <row r="3" spans="1:13" ht="16.5" thickBot="1">
      <c r="A3" s="8"/>
      <c r="B3" s="8"/>
      <c r="C3" s="9"/>
      <c r="D3" s="9"/>
      <c r="E3" s="9"/>
      <c r="F3" s="9"/>
      <c r="G3" s="9"/>
      <c r="H3" s="9"/>
      <c r="I3" s="9"/>
    </row>
    <row r="4" spans="1:13" ht="15.75">
      <c r="A4" s="10"/>
      <c r="B4" s="10"/>
      <c r="C4" s="10"/>
      <c r="D4" s="10"/>
      <c r="E4" s="10"/>
      <c r="F4" s="10"/>
      <c r="G4" s="11"/>
      <c r="H4" s="3"/>
      <c r="I4" s="286"/>
    </row>
    <row r="5" spans="1:13" ht="15.75">
      <c r="A5" s="10"/>
      <c r="B5" s="10"/>
      <c r="C5" s="10"/>
      <c r="D5" s="12" t="s">
        <v>2</v>
      </c>
      <c r="E5" s="13" t="s">
        <v>3</v>
      </c>
      <c r="F5" s="13"/>
      <c r="G5" s="11"/>
      <c r="H5" s="3"/>
      <c r="I5" s="286"/>
    </row>
    <row r="6" spans="1:13" ht="15.75">
      <c r="A6" s="2"/>
      <c r="B6" s="2"/>
      <c r="C6" s="2"/>
      <c r="D6" s="12" t="s">
        <v>4</v>
      </c>
      <c r="E6" s="14">
        <v>12</v>
      </c>
      <c r="F6" s="14"/>
      <c r="G6" s="3" t="s">
        <v>5</v>
      </c>
      <c r="H6" s="3"/>
      <c r="I6" s="286"/>
    </row>
    <row r="7" spans="1:13" ht="15.75">
      <c r="A7" s="2"/>
      <c r="B7" s="2"/>
      <c r="C7" s="2"/>
      <c r="D7" s="2"/>
      <c r="E7" s="2"/>
      <c r="F7" s="2"/>
      <c r="G7" s="2"/>
      <c r="H7" s="3"/>
      <c r="I7" s="286"/>
    </row>
    <row r="8" spans="1:13" ht="15.75" customHeight="1">
      <c r="A8" s="388" t="s">
        <v>6</v>
      </c>
      <c r="B8" s="391" t="s">
        <v>6</v>
      </c>
      <c r="C8" s="391" t="s">
        <v>7</v>
      </c>
      <c r="D8" s="392" t="s">
        <v>8</v>
      </c>
      <c r="E8" s="392" t="s">
        <v>9</v>
      </c>
      <c r="F8" s="394" t="s">
        <v>303</v>
      </c>
      <c r="G8" s="393" t="s">
        <v>265</v>
      </c>
      <c r="H8" s="393"/>
      <c r="I8" s="390" t="s">
        <v>301</v>
      </c>
      <c r="J8" s="386" t="s">
        <v>272</v>
      </c>
    </row>
    <row r="9" spans="1:13" ht="28.5">
      <c r="A9" s="385"/>
      <c r="B9" s="391"/>
      <c r="C9" s="391"/>
      <c r="D9" s="392"/>
      <c r="E9" s="392"/>
      <c r="F9" s="395"/>
      <c r="G9" s="224" t="s">
        <v>266</v>
      </c>
      <c r="H9" s="225" t="s">
        <v>267</v>
      </c>
      <c r="I9" s="390"/>
      <c r="J9" s="387"/>
    </row>
    <row r="10" spans="1:13" ht="15.75">
      <c r="A10" s="17">
        <v>1</v>
      </c>
      <c r="B10" s="216">
        <v>1</v>
      </c>
      <c r="C10" s="217" t="s">
        <v>57</v>
      </c>
      <c r="D10" s="221" t="s">
        <v>58</v>
      </c>
      <c r="E10" s="219" t="s">
        <v>33</v>
      </c>
      <c r="F10" s="219">
        <f>VLOOKUP(C10,'Mã VPP'!B2:E105,4,0)</f>
        <v>1800</v>
      </c>
      <c r="G10" s="220"/>
      <c r="H10" s="220">
        <v>1</v>
      </c>
      <c r="I10" s="115">
        <v>1</v>
      </c>
      <c r="J10" s="124">
        <f>I10*F10</f>
        <v>1800</v>
      </c>
    </row>
    <row r="11" spans="1:13" ht="15.75">
      <c r="A11" s="17">
        <v>2</v>
      </c>
      <c r="B11" s="216">
        <v>2</v>
      </c>
      <c r="C11" s="217" t="s">
        <v>59</v>
      </c>
      <c r="D11" s="221" t="s">
        <v>32</v>
      </c>
      <c r="E11" s="219" t="s">
        <v>33</v>
      </c>
      <c r="F11" s="219">
        <f>VLOOKUP(C11,'Mã VPP'!B3:E106,4,0)</f>
        <v>3600</v>
      </c>
      <c r="G11" s="220"/>
      <c r="H11" s="220">
        <v>3</v>
      </c>
      <c r="I11" s="115">
        <v>2</v>
      </c>
      <c r="J11" s="378">
        <f t="shared" ref="J11:J23" si="0">I11*F11</f>
        <v>7200</v>
      </c>
    </row>
    <row r="12" spans="1:13" ht="15.75">
      <c r="A12" s="17">
        <v>4</v>
      </c>
      <c r="B12" s="216">
        <v>4</v>
      </c>
      <c r="C12" s="217" t="s">
        <v>62</v>
      </c>
      <c r="D12" s="218" t="s">
        <v>63</v>
      </c>
      <c r="E12" s="222" t="s">
        <v>25</v>
      </c>
      <c r="F12" s="219">
        <f>VLOOKUP(C12,'Mã VPP'!B5:E108,4,0)</f>
        <v>3200</v>
      </c>
      <c r="G12" s="220"/>
      <c r="H12" s="220">
        <v>2</v>
      </c>
      <c r="I12" s="115">
        <v>2</v>
      </c>
      <c r="J12" s="378">
        <f t="shared" si="0"/>
        <v>6400</v>
      </c>
    </row>
    <row r="13" spans="1:13" ht="15.75">
      <c r="A13" s="17">
        <v>5</v>
      </c>
      <c r="B13" s="216">
        <v>5</v>
      </c>
      <c r="C13" s="217" t="s">
        <v>65</v>
      </c>
      <c r="D13" s="221" t="s">
        <v>14</v>
      </c>
      <c r="E13" s="219" t="s">
        <v>15</v>
      </c>
      <c r="F13" s="219">
        <f>VLOOKUP(C13,'Mã VPP'!B6:E109,4,0)</f>
        <v>40500</v>
      </c>
      <c r="G13" s="220"/>
      <c r="H13" s="220">
        <v>1</v>
      </c>
      <c r="I13" s="287">
        <v>1</v>
      </c>
      <c r="J13" s="378">
        <f t="shared" si="0"/>
        <v>40500</v>
      </c>
    </row>
    <row r="14" spans="1:13" ht="15.75">
      <c r="A14" s="17">
        <v>9</v>
      </c>
      <c r="B14" s="216">
        <v>8</v>
      </c>
      <c r="C14" s="217" t="s">
        <v>86</v>
      </c>
      <c r="D14" s="221" t="s">
        <v>87</v>
      </c>
      <c r="E14" s="219" t="s">
        <v>23</v>
      </c>
      <c r="F14" s="219">
        <f>VLOOKUP(C14,'Mã VPP'!B9:E112,4,0)</f>
        <v>5000</v>
      </c>
      <c r="G14" s="220"/>
      <c r="H14" s="220">
        <v>1</v>
      </c>
      <c r="I14" s="288">
        <v>1</v>
      </c>
      <c r="J14" s="378">
        <f t="shared" si="0"/>
        <v>5000</v>
      </c>
    </row>
    <row r="15" spans="1:13" ht="15.75">
      <c r="A15" s="17">
        <v>10</v>
      </c>
      <c r="B15" s="216">
        <v>9</v>
      </c>
      <c r="C15" s="217" t="s">
        <v>91</v>
      </c>
      <c r="D15" s="221" t="s">
        <v>92</v>
      </c>
      <c r="E15" s="219" t="s">
        <v>23</v>
      </c>
      <c r="F15" s="219">
        <f>VLOOKUP(C15,'Mã VPP'!B10:E113,4,0)</f>
        <v>5100</v>
      </c>
      <c r="G15" s="220"/>
      <c r="H15" s="220">
        <v>1</v>
      </c>
      <c r="I15" s="288">
        <v>1</v>
      </c>
      <c r="J15" s="378">
        <f t="shared" si="0"/>
        <v>5100</v>
      </c>
    </row>
    <row r="16" spans="1:13" ht="15.75">
      <c r="A16" s="17">
        <v>11</v>
      </c>
      <c r="B16" s="216">
        <v>10</v>
      </c>
      <c r="C16" s="217" t="s">
        <v>99</v>
      </c>
      <c r="D16" s="221" t="s">
        <v>100</v>
      </c>
      <c r="E16" s="219" t="s">
        <v>101</v>
      </c>
      <c r="F16" s="219">
        <f>VLOOKUP(C16,'Mã VPP'!B11:E114,4,0)</f>
        <v>36000</v>
      </c>
      <c r="G16" s="220"/>
      <c r="H16" s="220">
        <v>1</v>
      </c>
      <c r="I16" s="288">
        <v>1</v>
      </c>
      <c r="J16" s="378">
        <f t="shared" si="0"/>
        <v>36000</v>
      </c>
      <c r="K16" s="183"/>
      <c r="L16" s="183"/>
      <c r="M16" s="183"/>
    </row>
    <row r="17" spans="1:13" ht="15.75">
      <c r="A17" s="17">
        <v>12</v>
      </c>
      <c r="B17" s="216">
        <v>11</v>
      </c>
      <c r="C17" s="217" t="s">
        <v>109</v>
      </c>
      <c r="D17" s="218" t="s">
        <v>110</v>
      </c>
      <c r="E17" s="222" t="s">
        <v>17</v>
      </c>
      <c r="F17" s="219">
        <f>VLOOKUP(C17,'Mã VPP'!B12:E115,4,0)</f>
        <v>31000</v>
      </c>
      <c r="G17" s="220"/>
      <c r="H17" s="220">
        <v>1</v>
      </c>
      <c r="I17" s="289">
        <v>1</v>
      </c>
      <c r="J17" s="378">
        <f t="shared" si="0"/>
        <v>31000</v>
      </c>
      <c r="K17" s="183"/>
      <c r="L17" s="183"/>
      <c r="M17" s="183"/>
    </row>
    <row r="18" spans="1:13" ht="15" customHeight="1">
      <c r="B18" s="216">
        <v>12</v>
      </c>
      <c r="C18" s="217" t="s">
        <v>111</v>
      </c>
      <c r="D18" s="218" t="s">
        <v>112</v>
      </c>
      <c r="E18" s="222" t="s">
        <v>25</v>
      </c>
      <c r="F18" s="219">
        <f>VLOOKUP(C18,'Mã VPP'!B13:E116,4,0)</f>
        <v>17000</v>
      </c>
      <c r="G18" s="220"/>
      <c r="H18" s="220">
        <v>1</v>
      </c>
      <c r="I18" s="290">
        <v>1</v>
      </c>
      <c r="J18" s="378">
        <f t="shared" si="0"/>
        <v>17000</v>
      </c>
      <c r="K18" s="183"/>
      <c r="L18" s="183"/>
      <c r="M18" s="183"/>
    </row>
    <row r="19" spans="1:13" ht="15" customHeight="1">
      <c r="B19" s="216">
        <v>14</v>
      </c>
      <c r="C19" s="223" t="s">
        <v>145</v>
      </c>
      <c r="D19" s="221" t="s">
        <v>146</v>
      </c>
      <c r="E19" s="219" t="s">
        <v>19</v>
      </c>
      <c r="F19" s="219">
        <f>VLOOKUP(C19,'Mã VPP'!B15:E118,4,0)</f>
        <v>5000</v>
      </c>
      <c r="G19" s="220"/>
      <c r="H19" s="220">
        <v>1</v>
      </c>
      <c r="I19" s="290">
        <v>1</v>
      </c>
      <c r="J19" s="378">
        <f t="shared" si="0"/>
        <v>5000</v>
      </c>
    </row>
    <row r="20" spans="1:13" ht="15" customHeight="1">
      <c r="B20" s="216">
        <v>15</v>
      </c>
      <c r="C20" s="217" t="s">
        <v>151</v>
      </c>
      <c r="D20" s="221" t="s">
        <v>18</v>
      </c>
      <c r="E20" s="219" t="s">
        <v>19</v>
      </c>
      <c r="F20" s="219">
        <f>VLOOKUP(C20,'Mã VPP'!B16:E119,4,0)</f>
        <v>2700</v>
      </c>
      <c r="G20" s="220"/>
      <c r="H20" s="220">
        <v>2</v>
      </c>
      <c r="I20" s="290">
        <v>1</v>
      </c>
      <c r="J20" s="378">
        <f t="shared" si="0"/>
        <v>2700</v>
      </c>
    </row>
    <row r="21" spans="1:13" ht="15" customHeight="1">
      <c r="B21" s="216">
        <v>16</v>
      </c>
      <c r="C21" s="217" t="s">
        <v>152</v>
      </c>
      <c r="D21" s="218" t="s">
        <v>153</v>
      </c>
      <c r="E21" s="222" t="s">
        <v>19</v>
      </c>
      <c r="F21" s="219">
        <f>VLOOKUP(C21,'Mã VPP'!B17:E120,4,0)</f>
        <v>2400</v>
      </c>
      <c r="G21" s="220"/>
      <c r="H21" s="220">
        <v>1</v>
      </c>
      <c r="I21" s="290">
        <v>1</v>
      </c>
      <c r="J21" s="378">
        <f t="shared" si="0"/>
        <v>2400</v>
      </c>
    </row>
    <row r="22" spans="1:13" ht="15" customHeight="1">
      <c r="B22" s="216">
        <v>18</v>
      </c>
      <c r="C22" s="219">
        <v>9090071</v>
      </c>
      <c r="D22" s="221" t="s">
        <v>173</v>
      </c>
      <c r="E22" s="219" t="s">
        <v>25</v>
      </c>
      <c r="F22" s="219">
        <f>VLOOKUP(C22,'Mã VPP'!B19:E122,4,0)</f>
        <v>30000</v>
      </c>
      <c r="G22" s="220"/>
      <c r="H22" s="220">
        <v>1</v>
      </c>
      <c r="I22" s="290">
        <v>1</v>
      </c>
      <c r="J22" s="378">
        <f t="shared" si="0"/>
        <v>30000</v>
      </c>
    </row>
    <row r="23" spans="1:13" ht="15" customHeight="1">
      <c r="B23" s="293">
        <v>19</v>
      </c>
      <c r="C23" s="294" t="s">
        <v>222</v>
      </c>
      <c r="D23" s="295" t="s">
        <v>223</v>
      </c>
      <c r="E23" s="296" t="s">
        <v>25</v>
      </c>
      <c r="F23" s="297">
        <v>16000</v>
      </c>
      <c r="G23" s="298"/>
      <c r="H23" s="298">
        <v>2</v>
      </c>
      <c r="I23" s="299">
        <v>1</v>
      </c>
      <c r="J23" s="378">
        <f t="shared" si="0"/>
        <v>16000</v>
      </c>
    </row>
    <row r="25" spans="1:13" ht="15" customHeight="1">
      <c r="I25" s="124" t="s">
        <v>309</v>
      </c>
      <c r="J25" s="124">
        <f>SUM(J10:J23)</f>
        <v>206100</v>
      </c>
    </row>
    <row r="27" spans="1:13" ht="15" customHeight="1">
      <c r="C27" s="360"/>
      <c r="D27" s="361"/>
      <c r="E27" s="361"/>
      <c r="F27" s="361"/>
      <c r="G27" s="361"/>
      <c r="H27" s="362"/>
      <c r="I27" s="363"/>
      <c r="J27" s="364"/>
      <c r="K27" s="365"/>
      <c r="L27" s="365"/>
    </row>
  </sheetData>
  <mergeCells count="10">
    <mergeCell ref="J8:J9"/>
    <mergeCell ref="D2:I2"/>
    <mergeCell ref="A8:A9"/>
    <mergeCell ref="I8:I9"/>
    <mergeCell ref="B8:B9"/>
    <mergeCell ref="C8:C9"/>
    <mergeCell ref="D8:D9"/>
    <mergeCell ref="E8:E9"/>
    <mergeCell ref="G8:H8"/>
    <mergeCell ref="F8:F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K30"/>
  <sheetViews>
    <sheetView workbookViewId="0">
      <selection activeCell="L13" sqref="L13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6.85546875" style="5" bestFit="1" customWidth="1"/>
    <col min="4" max="4" width="7.140625" style="5" customWidth="1"/>
    <col min="5" max="5" width="12.85546875" style="5" customWidth="1"/>
    <col min="6" max="6" width="9" style="5"/>
    <col min="7" max="7" width="9" style="21"/>
    <col min="8" max="8" width="18.28515625" style="5" customWidth="1"/>
    <col min="9" max="9" width="20.5703125" style="5" customWidth="1"/>
    <col min="10" max="16384" width="9" style="5"/>
  </cols>
  <sheetData>
    <row r="1" spans="1:9">
      <c r="A1" s="2"/>
      <c r="B1" s="2"/>
      <c r="C1" s="2"/>
      <c r="D1" s="2"/>
      <c r="E1" s="2"/>
      <c r="F1" s="2"/>
      <c r="G1" s="3"/>
      <c r="H1" s="4" t="s">
        <v>0</v>
      </c>
    </row>
    <row r="2" spans="1:9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>
      <c r="A4" s="10"/>
      <c r="B4" s="10"/>
      <c r="C4" s="10"/>
      <c r="D4" s="10"/>
      <c r="E4" s="10"/>
      <c r="F4" s="11"/>
      <c r="G4" s="3"/>
      <c r="H4" s="2"/>
    </row>
    <row r="5" spans="1:9">
      <c r="A5" s="10"/>
      <c r="B5" s="10"/>
      <c r="C5" s="12" t="s">
        <v>2</v>
      </c>
      <c r="D5" s="13" t="s">
        <v>225</v>
      </c>
      <c r="E5" s="13"/>
      <c r="F5" s="11"/>
      <c r="G5" s="3"/>
      <c r="H5" s="2"/>
    </row>
    <row r="6" spans="1:9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>
      <c r="A7" s="2"/>
      <c r="B7" s="2"/>
      <c r="C7" s="2"/>
      <c r="D7" s="2"/>
      <c r="E7" s="2"/>
      <c r="F7" s="2"/>
      <c r="G7" s="3"/>
      <c r="H7" s="2"/>
    </row>
    <row r="8" spans="1:9">
      <c r="A8" s="398" t="s">
        <v>6</v>
      </c>
      <c r="B8" s="398" t="s">
        <v>7</v>
      </c>
      <c r="C8" s="398" t="s">
        <v>8</v>
      </c>
      <c r="D8" s="398" t="s">
        <v>9</v>
      </c>
      <c r="E8" s="401" t="s">
        <v>303</v>
      </c>
      <c r="F8" s="400" t="s">
        <v>10</v>
      </c>
      <c r="G8" s="400"/>
      <c r="H8" s="390" t="s">
        <v>301</v>
      </c>
      <c r="I8" s="396" t="s">
        <v>272</v>
      </c>
    </row>
    <row r="9" spans="1:9">
      <c r="A9" s="399"/>
      <c r="B9" s="399"/>
      <c r="C9" s="399"/>
      <c r="D9" s="399"/>
      <c r="E9" s="399"/>
      <c r="F9" s="324" t="s">
        <v>12</v>
      </c>
      <c r="G9" s="325" t="s">
        <v>13</v>
      </c>
      <c r="H9" s="390"/>
      <c r="I9" s="397"/>
    </row>
    <row r="10" spans="1:9">
      <c r="A10" s="96">
        <v>1</v>
      </c>
      <c r="B10" s="97" t="s">
        <v>60</v>
      </c>
      <c r="C10" s="100" t="s">
        <v>61</v>
      </c>
      <c r="D10" s="101" t="s">
        <v>33</v>
      </c>
      <c r="E10" s="213">
        <f>VLOOKUP(B10,'Mã VPP'!B2:E104,4,0)</f>
        <v>1200</v>
      </c>
      <c r="F10" s="99"/>
      <c r="G10" s="104">
        <v>1</v>
      </c>
      <c r="H10" s="19">
        <v>1</v>
      </c>
      <c r="I10" s="124">
        <f>H10*E10</f>
        <v>1200</v>
      </c>
    </row>
    <row r="11" spans="1:9">
      <c r="A11" s="96">
        <v>2</v>
      </c>
      <c r="B11" s="97" t="s">
        <v>64</v>
      </c>
      <c r="C11" s="98" t="s">
        <v>16</v>
      </c>
      <c r="D11" s="96" t="s">
        <v>17</v>
      </c>
      <c r="E11" s="213">
        <v>32400</v>
      </c>
      <c r="F11" s="99"/>
      <c r="G11" s="104">
        <v>2</v>
      </c>
      <c r="H11" s="19">
        <v>2</v>
      </c>
      <c r="I11" s="378">
        <f t="shared" ref="I11:I25" si="0">H11*E11</f>
        <v>64800</v>
      </c>
    </row>
    <row r="12" spans="1:9">
      <c r="A12" s="96">
        <v>3</v>
      </c>
      <c r="B12" s="97" t="s">
        <v>65</v>
      </c>
      <c r="C12" s="98" t="s">
        <v>14</v>
      </c>
      <c r="D12" s="96" t="s">
        <v>15</v>
      </c>
      <c r="E12" s="213">
        <f>VLOOKUP(B12,'Mã VPP'!B4:E106,4,0)</f>
        <v>40500</v>
      </c>
      <c r="F12" s="99"/>
      <c r="G12" s="104">
        <v>10</v>
      </c>
      <c r="H12" s="19">
        <v>10</v>
      </c>
      <c r="I12" s="378">
        <f t="shared" si="0"/>
        <v>405000</v>
      </c>
    </row>
    <row r="13" spans="1:9">
      <c r="A13" s="96">
        <v>4</v>
      </c>
      <c r="B13" s="97" t="s">
        <v>68</v>
      </c>
      <c r="C13" s="100" t="s">
        <v>69</v>
      </c>
      <c r="D13" s="101" t="s">
        <v>15</v>
      </c>
      <c r="E13" s="213">
        <f>VLOOKUP(B13,'Mã VPP'!B5:E107,4,0)</f>
        <v>68500</v>
      </c>
      <c r="F13" s="99"/>
      <c r="G13" s="104">
        <v>15</v>
      </c>
      <c r="H13" s="143">
        <v>10</v>
      </c>
      <c r="I13" s="378">
        <f t="shared" si="0"/>
        <v>685000</v>
      </c>
    </row>
    <row r="14" spans="1:9">
      <c r="A14" s="96">
        <v>6</v>
      </c>
      <c r="B14" s="102" t="s">
        <v>84</v>
      </c>
      <c r="C14" s="98" t="s">
        <v>30</v>
      </c>
      <c r="D14" s="96" t="s">
        <v>25</v>
      </c>
      <c r="E14" s="213">
        <f>VLOOKUP(B14,'Mã VPP'!B7:E109,4,0)</f>
        <v>1600</v>
      </c>
      <c r="F14" s="99"/>
      <c r="G14" s="104">
        <v>20</v>
      </c>
      <c r="H14" s="143">
        <v>1</v>
      </c>
      <c r="I14" s="378">
        <f t="shared" si="0"/>
        <v>1600</v>
      </c>
    </row>
    <row r="15" spans="1:9">
      <c r="A15" s="96">
        <v>7</v>
      </c>
      <c r="B15" s="97" t="s">
        <v>85</v>
      </c>
      <c r="C15" s="98" t="s">
        <v>28</v>
      </c>
      <c r="D15" s="96" t="s">
        <v>253</v>
      </c>
      <c r="E15" s="213">
        <f>VLOOKUP(B15,'Mã VPP'!B8:E110,4,0)</f>
        <v>32000</v>
      </c>
      <c r="F15" s="99"/>
      <c r="G15" s="104">
        <v>1</v>
      </c>
      <c r="H15" s="143">
        <v>1</v>
      </c>
      <c r="I15" s="378">
        <f t="shared" si="0"/>
        <v>32000</v>
      </c>
    </row>
    <row r="16" spans="1:9">
      <c r="A16" s="96">
        <v>9</v>
      </c>
      <c r="B16" s="97" t="s">
        <v>104</v>
      </c>
      <c r="C16" s="98" t="s">
        <v>105</v>
      </c>
      <c r="D16" s="96" t="s">
        <v>25</v>
      </c>
      <c r="E16" s="213">
        <f>VLOOKUP(B16,'Mã VPP'!B10:E112,4,0)</f>
        <v>28500</v>
      </c>
      <c r="F16" s="99"/>
      <c r="G16" s="104">
        <v>2</v>
      </c>
      <c r="H16" s="143">
        <v>1</v>
      </c>
      <c r="I16" s="378">
        <f t="shared" si="0"/>
        <v>28500</v>
      </c>
    </row>
    <row r="17" spans="1:11">
      <c r="A17" s="96">
        <v>10</v>
      </c>
      <c r="B17" s="97" t="s">
        <v>109</v>
      </c>
      <c r="C17" s="100" t="s">
        <v>110</v>
      </c>
      <c r="D17" s="101" t="s">
        <v>17</v>
      </c>
      <c r="E17" s="213">
        <f>VLOOKUP(B17,'Mã VPP'!B11:E113,4,0)</f>
        <v>31000</v>
      </c>
      <c r="F17" s="99"/>
      <c r="G17" s="104">
        <v>2</v>
      </c>
      <c r="H17" s="143">
        <v>1</v>
      </c>
      <c r="I17" s="378">
        <f t="shared" si="0"/>
        <v>31000</v>
      </c>
    </row>
    <row r="18" spans="1:11">
      <c r="A18" s="96">
        <v>11</v>
      </c>
      <c r="B18" s="97" t="s">
        <v>122</v>
      </c>
      <c r="C18" s="100" t="s">
        <v>123</v>
      </c>
      <c r="D18" s="101" t="s">
        <v>23</v>
      </c>
      <c r="E18" s="213">
        <f>VLOOKUP(B18,'Mã VPP'!B12:E114,4,0)</f>
        <v>23000</v>
      </c>
      <c r="F18" s="99"/>
      <c r="G18" s="104">
        <v>1</v>
      </c>
      <c r="H18" s="144">
        <v>1</v>
      </c>
      <c r="I18" s="378">
        <f t="shared" si="0"/>
        <v>23000</v>
      </c>
    </row>
    <row r="19" spans="1:11">
      <c r="A19" s="96">
        <v>19</v>
      </c>
      <c r="B19" s="97" t="s">
        <v>149</v>
      </c>
      <c r="C19" s="98" t="s">
        <v>150</v>
      </c>
      <c r="D19" s="96" t="s">
        <v>25</v>
      </c>
      <c r="E19" s="213">
        <f>VLOOKUP(B19,'Mã VPP'!B20:E122,4,0)</f>
        <v>23000</v>
      </c>
      <c r="F19" s="99"/>
      <c r="G19" s="104">
        <v>3</v>
      </c>
      <c r="H19" s="145">
        <v>2</v>
      </c>
      <c r="I19" s="378">
        <f t="shared" si="0"/>
        <v>46000</v>
      </c>
    </row>
    <row r="20" spans="1:11">
      <c r="A20" s="96">
        <v>20</v>
      </c>
      <c r="B20" s="97" t="s">
        <v>151</v>
      </c>
      <c r="C20" s="98" t="s">
        <v>18</v>
      </c>
      <c r="D20" s="96" t="s">
        <v>19</v>
      </c>
      <c r="E20" s="213">
        <f>VLOOKUP(B20,'Mã VPP'!B21:E123,4,0)</f>
        <v>2700</v>
      </c>
      <c r="F20" s="99"/>
      <c r="G20" s="104">
        <v>10</v>
      </c>
      <c r="H20" s="145">
        <v>2</v>
      </c>
      <c r="I20" s="378">
        <f t="shared" si="0"/>
        <v>5400</v>
      </c>
    </row>
    <row r="21" spans="1:11">
      <c r="A21" s="96">
        <v>21</v>
      </c>
      <c r="B21" s="97" t="s">
        <v>154</v>
      </c>
      <c r="C21" s="98" t="s">
        <v>155</v>
      </c>
      <c r="D21" s="96" t="s">
        <v>19</v>
      </c>
      <c r="E21" s="213">
        <f>VLOOKUP(B21,'Mã VPP'!B22:E124,4,0)</f>
        <v>25000</v>
      </c>
      <c r="F21" s="99"/>
      <c r="G21" s="104">
        <v>2</v>
      </c>
      <c r="H21" s="145">
        <v>2</v>
      </c>
      <c r="I21" s="378">
        <f t="shared" si="0"/>
        <v>50000</v>
      </c>
    </row>
    <row r="22" spans="1:11">
      <c r="A22" s="96">
        <v>22</v>
      </c>
      <c r="B22" s="97" t="s">
        <v>161</v>
      </c>
      <c r="C22" s="100" t="s">
        <v>162</v>
      </c>
      <c r="D22" s="101" t="s">
        <v>25</v>
      </c>
      <c r="E22" s="213">
        <f>VLOOKUP(B22,'Mã VPP'!B23:E125,4,0)</f>
        <v>30000</v>
      </c>
      <c r="F22" s="99"/>
      <c r="G22" s="104">
        <v>1</v>
      </c>
      <c r="H22" s="145">
        <v>1</v>
      </c>
      <c r="I22" s="378">
        <f t="shared" si="0"/>
        <v>30000</v>
      </c>
    </row>
    <row r="23" spans="1:11">
      <c r="A23" s="96">
        <v>23</v>
      </c>
      <c r="B23" s="97" t="s">
        <v>165</v>
      </c>
      <c r="C23" s="98" t="s">
        <v>166</v>
      </c>
      <c r="D23" s="96" t="s">
        <v>25</v>
      </c>
      <c r="E23" s="213">
        <f>VLOOKUP(B23,'Mã VPP'!B24:E126,4,0)</f>
        <v>210000</v>
      </c>
      <c r="F23" s="99"/>
      <c r="G23" s="104">
        <v>2</v>
      </c>
      <c r="H23" s="145">
        <v>2</v>
      </c>
      <c r="I23" s="378">
        <f t="shared" si="0"/>
        <v>420000</v>
      </c>
    </row>
    <row r="24" spans="1:11">
      <c r="A24" s="303">
        <v>24</v>
      </c>
      <c r="B24" s="304"/>
      <c r="C24" s="304" t="s">
        <v>254</v>
      </c>
      <c r="D24" s="304" t="s">
        <v>15</v>
      </c>
      <c r="E24" s="305">
        <v>30000</v>
      </c>
      <c r="F24" s="281"/>
      <c r="G24" s="306">
        <v>5</v>
      </c>
      <c r="H24" s="307">
        <v>1</v>
      </c>
      <c r="I24" s="378">
        <f t="shared" si="0"/>
        <v>30000</v>
      </c>
    </row>
    <row r="25" spans="1:11">
      <c r="A25" s="308"/>
      <c r="B25" s="308"/>
      <c r="C25" s="308" t="s">
        <v>269</v>
      </c>
      <c r="D25" s="308"/>
      <c r="E25" s="308">
        <v>48000</v>
      </c>
      <c r="F25" s="308"/>
      <c r="G25" s="309">
        <v>1</v>
      </c>
      <c r="H25" s="310">
        <v>1</v>
      </c>
      <c r="I25" s="378">
        <f t="shared" si="0"/>
        <v>48000</v>
      </c>
    </row>
    <row r="27" spans="1:11">
      <c r="H27" s="330" t="s">
        <v>309</v>
      </c>
      <c r="I27" s="330">
        <f>SUM(I10:I25)</f>
        <v>1901500</v>
      </c>
    </row>
    <row r="30" spans="1:11" ht="20.25">
      <c r="B30" s="360"/>
      <c r="C30" s="361"/>
      <c r="D30" s="361"/>
      <c r="E30" s="361"/>
      <c r="F30" s="361"/>
      <c r="G30" s="362"/>
      <c r="H30" s="363"/>
      <c r="I30" s="364"/>
      <c r="J30" s="365"/>
      <c r="K30" s="365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L27"/>
  <sheetViews>
    <sheetView workbookViewId="0">
      <selection activeCell="L8" sqref="L8"/>
    </sheetView>
  </sheetViews>
  <sheetFormatPr defaultColWidth="9" defaultRowHeight="15" customHeight="1"/>
  <cols>
    <col min="1" max="1" width="6.85546875" style="5" customWidth="1"/>
    <col min="2" max="2" width="12.42578125" style="5" customWidth="1"/>
    <col min="3" max="3" width="34.42578125" style="5" customWidth="1"/>
    <col min="4" max="4" width="7.140625" style="5" customWidth="1"/>
    <col min="5" max="5" width="12.42578125" style="5" customWidth="1"/>
    <col min="6" max="6" width="9" style="5"/>
    <col min="7" max="7" width="9" style="21"/>
    <col min="8" max="8" width="19.42578125" style="291" customWidth="1"/>
    <col min="9" max="9" width="15.5703125" style="5" customWidth="1"/>
    <col min="10" max="16384" width="9" style="5"/>
  </cols>
  <sheetData>
    <row r="1" spans="1:9" ht="15.75">
      <c r="A1" s="2"/>
      <c r="B1" s="2"/>
      <c r="C1" s="2"/>
      <c r="D1" s="2"/>
      <c r="E1" s="2"/>
      <c r="F1" s="2"/>
      <c r="G1" s="3"/>
      <c r="H1" s="4" t="s">
        <v>0</v>
      </c>
    </row>
    <row r="2" spans="1:9" ht="15.75">
      <c r="A2" s="6"/>
      <c r="B2" s="7"/>
      <c r="C2" s="380" t="s">
        <v>1</v>
      </c>
      <c r="D2" s="380"/>
      <c r="E2" s="380"/>
      <c r="F2" s="380"/>
      <c r="G2" s="380"/>
      <c r="H2" s="380"/>
    </row>
    <row r="3" spans="1:9" ht="16.5" thickBot="1">
      <c r="A3" s="8"/>
      <c r="B3" s="9"/>
      <c r="C3" s="9"/>
      <c r="D3" s="9"/>
      <c r="E3" s="9"/>
      <c r="F3" s="9"/>
      <c r="G3" s="9"/>
      <c r="H3" s="9"/>
    </row>
    <row r="4" spans="1:9" ht="15.75">
      <c r="A4" s="10"/>
      <c r="B4" s="10"/>
      <c r="C4" s="10"/>
      <c r="D4" s="10"/>
      <c r="E4" s="10"/>
      <c r="F4" s="11"/>
      <c r="G4" s="3"/>
      <c r="H4" s="286"/>
    </row>
    <row r="5" spans="1:9" ht="15.75">
      <c r="A5" s="10"/>
      <c r="B5" s="10"/>
      <c r="C5" s="12" t="s">
        <v>2</v>
      </c>
      <c r="D5" s="13" t="s">
        <v>228</v>
      </c>
      <c r="E5" s="13"/>
      <c r="F5" s="11"/>
      <c r="G5" s="3"/>
      <c r="H5" s="286"/>
    </row>
    <row r="6" spans="1:9" ht="15.7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86"/>
    </row>
    <row r="7" spans="1:9" ht="15.75">
      <c r="A7" s="2"/>
      <c r="B7" s="2"/>
      <c r="C7" s="2"/>
      <c r="D7" s="2"/>
      <c r="E7" s="2"/>
      <c r="F7" s="2"/>
      <c r="G7" s="3"/>
      <c r="H7" s="286"/>
    </row>
    <row r="8" spans="1:9" ht="15.75">
      <c r="A8" s="398" t="s">
        <v>6</v>
      </c>
      <c r="B8" s="398" t="s">
        <v>7</v>
      </c>
      <c r="C8" s="398" t="s">
        <v>8</v>
      </c>
      <c r="D8" s="398" t="s">
        <v>9</v>
      </c>
      <c r="E8" s="401" t="s">
        <v>303</v>
      </c>
      <c r="F8" s="400" t="s">
        <v>10</v>
      </c>
      <c r="G8" s="400"/>
      <c r="H8" s="390" t="s">
        <v>301</v>
      </c>
      <c r="I8" s="396" t="s">
        <v>272</v>
      </c>
    </row>
    <row r="9" spans="1:9" ht="15.75">
      <c r="A9" s="399"/>
      <c r="B9" s="399"/>
      <c r="C9" s="399"/>
      <c r="D9" s="399"/>
      <c r="E9" s="399"/>
      <c r="F9" s="324" t="s">
        <v>12</v>
      </c>
      <c r="G9" s="325" t="s">
        <v>13</v>
      </c>
      <c r="H9" s="390"/>
      <c r="I9" s="397"/>
    </row>
    <row r="10" spans="1:9" ht="15.75">
      <c r="A10" s="88">
        <v>1</v>
      </c>
      <c r="B10" s="88" t="s">
        <v>64</v>
      </c>
      <c r="C10" s="89" t="s">
        <v>16</v>
      </c>
      <c r="D10" s="88" t="s">
        <v>17</v>
      </c>
      <c r="E10" s="214">
        <v>32400</v>
      </c>
      <c r="F10" s="94"/>
      <c r="G10" s="25">
        <v>2</v>
      </c>
      <c r="H10" s="19">
        <v>2</v>
      </c>
      <c r="I10" s="124">
        <f>H10*E10</f>
        <v>64800</v>
      </c>
    </row>
    <row r="11" spans="1:9" ht="15.75">
      <c r="A11" s="88">
        <v>2</v>
      </c>
      <c r="B11" s="90" t="s">
        <v>65</v>
      </c>
      <c r="C11" s="91" t="s">
        <v>14</v>
      </c>
      <c r="D11" s="92" t="s">
        <v>15</v>
      </c>
      <c r="E11" s="214">
        <f>VLOOKUP(B11,'Mã VPP'!B3:E105,4,0)</f>
        <v>40500</v>
      </c>
      <c r="F11" s="94"/>
      <c r="G11" s="25">
        <v>15</v>
      </c>
      <c r="H11" s="19">
        <v>10</v>
      </c>
      <c r="I11" s="378">
        <f t="shared" ref="I11:I21" si="0">H11*E11</f>
        <v>405000</v>
      </c>
    </row>
    <row r="12" spans="1:9" ht="15.75">
      <c r="A12" s="88">
        <v>5</v>
      </c>
      <c r="B12" s="93" t="s">
        <v>102</v>
      </c>
      <c r="C12" s="93" t="s">
        <v>103</v>
      </c>
      <c r="D12" s="93" t="s">
        <v>101</v>
      </c>
      <c r="E12" s="214">
        <f>VLOOKUP(B12,'Mã VPP'!B6:E108,4,0)</f>
        <v>3800</v>
      </c>
      <c r="F12" s="94"/>
      <c r="G12" s="25">
        <v>1</v>
      </c>
      <c r="H12" s="311">
        <v>1</v>
      </c>
      <c r="I12" s="378">
        <f t="shared" si="0"/>
        <v>3800</v>
      </c>
    </row>
    <row r="13" spans="1:9" ht="15.75">
      <c r="A13" s="88">
        <v>6</v>
      </c>
      <c r="B13" s="93" t="s">
        <v>109</v>
      </c>
      <c r="C13" s="93" t="s">
        <v>110</v>
      </c>
      <c r="D13" s="93" t="s">
        <v>17</v>
      </c>
      <c r="E13" s="214">
        <f>VLOOKUP(B13,'Mã VPP'!B7:E109,4,0)</f>
        <v>31000</v>
      </c>
      <c r="F13" s="94"/>
      <c r="G13" s="25">
        <v>1</v>
      </c>
      <c r="H13" s="311">
        <v>1</v>
      </c>
      <c r="I13" s="378">
        <f t="shared" si="0"/>
        <v>31000</v>
      </c>
    </row>
    <row r="14" spans="1:9" ht="15.75">
      <c r="A14" s="88">
        <v>7</v>
      </c>
      <c r="B14" s="93" t="s">
        <v>122</v>
      </c>
      <c r="C14" s="93" t="s">
        <v>123</v>
      </c>
      <c r="D14" s="93" t="s">
        <v>23</v>
      </c>
      <c r="E14" s="214">
        <f>VLOOKUP(B14,'Mã VPP'!B8:E110,4,0)</f>
        <v>23000</v>
      </c>
      <c r="F14" s="94"/>
      <c r="G14" s="25">
        <v>1</v>
      </c>
      <c r="H14" s="311">
        <v>1</v>
      </c>
      <c r="I14" s="378">
        <f t="shared" si="0"/>
        <v>23000</v>
      </c>
    </row>
    <row r="15" spans="1:9" ht="15" customHeight="1">
      <c r="A15" s="88">
        <v>13</v>
      </c>
      <c r="B15" s="93" t="s">
        <v>149</v>
      </c>
      <c r="C15" s="93" t="s">
        <v>150</v>
      </c>
      <c r="D15" s="93" t="s">
        <v>25</v>
      </c>
      <c r="E15" s="214">
        <f>VLOOKUP(B15,'Mã VPP'!B14:E116,4,0)</f>
        <v>23000</v>
      </c>
      <c r="F15" s="94"/>
      <c r="G15" s="25">
        <v>1</v>
      </c>
      <c r="H15" s="312">
        <v>1</v>
      </c>
      <c r="I15" s="378">
        <f t="shared" si="0"/>
        <v>23000</v>
      </c>
    </row>
    <row r="16" spans="1:9" ht="15" customHeight="1">
      <c r="A16" s="88">
        <v>14</v>
      </c>
      <c r="B16" s="93" t="s">
        <v>165</v>
      </c>
      <c r="C16" s="93" t="s">
        <v>166</v>
      </c>
      <c r="D16" s="93" t="s">
        <v>25</v>
      </c>
      <c r="E16" s="214">
        <f>VLOOKUP(B16,'Mã VPP'!B15:E117,4,0)</f>
        <v>210000</v>
      </c>
      <c r="F16" s="94"/>
      <c r="G16" s="25">
        <v>1</v>
      </c>
      <c r="H16" s="312">
        <v>1</v>
      </c>
      <c r="I16" s="378">
        <f t="shared" si="0"/>
        <v>210000</v>
      </c>
    </row>
    <row r="17" spans="1:12" ht="15" customHeight="1">
      <c r="A17" s="88">
        <v>15</v>
      </c>
      <c r="B17" s="336"/>
      <c r="C17" s="336" t="s">
        <v>252</v>
      </c>
      <c r="D17" s="336" t="s">
        <v>249</v>
      </c>
      <c r="E17" s="303">
        <v>22000</v>
      </c>
      <c r="F17" s="337"/>
      <c r="G17" s="338">
        <v>1</v>
      </c>
      <c r="H17" s="339">
        <v>1</v>
      </c>
      <c r="I17" s="378">
        <f t="shared" si="0"/>
        <v>22000</v>
      </c>
    </row>
    <row r="18" spans="1:12" ht="15" customHeight="1">
      <c r="A18" s="214"/>
      <c r="B18" s="304"/>
      <c r="C18" s="304"/>
      <c r="D18" s="304"/>
      <c r="E18" s="303">
        <v>3500</v>
      </c>
      <c r="F18" s="343"/>
      <c r="G18" s="276"/>
      <c r="H18" s="299">
        <v>1</v>
      </c>
      <c r="I18" s="378">
        <f t="shared" si="0"/>
        <v>3500</v>
      </c>
    </row>
    <row r="19" spans="1:12" ht="15" customHeight="1">
      <c r="A19" s="88">
        <v>16</v>
      </c>
      <c r="B19" s="336"/>
      <c r="C19" s="336" t="s">
        <v>250</v>
      </c>
      <c r="D19" s="336"/>
      <c r="E19" s="303">
        <v>3000</v>
      </c>
      <c r="F19" s="337"/>
      <c r="G19" s="338">
        <v>1</v>
      </c>
      <c r="H19" s="339">
        <v>1</v>
      </c>
      <c r="I19" s="378">
        <f t="shared" si="0"/>
        <v>3000</v>
      </c>
    </row>
    <row r="20" spans="1:12" ht="15" customHeight="1">
      <c r="A20" s="88">
        <v>17</v>
      </c>
      <c r="B20" s="336"/>
      <c r="C20" s="336" t="s">
        <v>251</v>
      </c>
      <c r="D20" s="336"/>
      <c r="E20" s="303">
        <v>6800</v>
      </c>
      <c r="F20" s="337"/>
      <c r="G20" s="338">
        <v>2</v>
      </c>
      <c r="H20" s="339">
        <v>2</v>
      </c>
      <c r="I20" s="378">
        <f t="shared" si="0"/>
        <v>13600</v>
      </c>
    </row>
    <row r="21" spans="1:12" ht="15" customHeight="1">
      <c r="A21" s="88">
        <v>18</v>
      </c>
      <c r="B21" s="93" t="s">
        <v>161</v>
      </c>
      <c r="C21" s="93" t="s">
        <v>162</v>
      </c>
      <c r="D21" s="93" t="s">
        <v>25</v>
      </c>
      <c r="E21" s="214">
        <f>VLOOKUP(B21,'Mã VPP'!B19:E121,4,0)</f>
        <v>30000</v>
      </c>
      <c r="F21" s="94"/>
      <c r="G21" s="25">
        <v>1</v>
      </c>
      <c r="H21" s="312">
        <v>1</v>
      </c>
      <c r="I21" s="378">
        <f t="shared" si="0"/>
        <v>30000</v>
      </c>
    </row>
    <row r="22" spans="1:12" ht="15" customHeight="1">
      <c r="H22" s="313"/>
    </row>
    <row r="23" spans="1:12" ht="15" customHeight="1">
      <c r="H23" s="330" t="s">
        <v>309</v>
      </c>
      <c r="I23" s="330">
        <f>SUM(I10:I21)</f>
        <v>832700</v>
      </c>
    </row>
    <row r="26" spans="1:12" ht="15" customHeight="1">
      <c r="B26" s="360"/>
      <c r="C26" s="361"/>
      <c r="D26" s="361"/>
      <c r="E26" s="361"/>
      <c r="F26" s="361"/>
      <c r="G26" s="362"/>
      <c r="H26" s="363"/>
      <c r="I26" s="364"/>
      <c r="J26" s="365"/>
      <c r="K26" s="365"/>
      <c r="L26" s="365"/>
    </row>
    <row r="27" spans="1:12" ht="15" customHeight="1">
      <c r="B27" s="365"/>
      <c r="C27" s="365"/>
      <c r="D27" s="365"/>
      <c r="E27" s="365"/>
      <c r="F27" s="365"/>
      <c r="G27" s="366"/>
      <c r="H27" s="367"/>
      <c r="I27" s="365"/>
      <c r="J27" s="365"/>
      <c r="K27" s="365"/>
      <c r="L27" s="365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34" scale="8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K29"/>
  <sheetViews>
    <sheetView workbookViewId="0">
      <selection activeCell="K20" sqref="K20"/>
    </sheetView>
  </sheetViews>
  <sheetFormatPr defaultColWidth="9" defaultRowHeight="15" customHeight="1"/>
  <cols>
    <col min="1" max="1" width="6.85546875" style="5" customWidth="1"/>
    <col min="2" max="2" width="12.42578125" style="5" customWidth="1"/>
    <col min="3" max="3" width="26.85546875" style="5" bestFit="1" customWidth="1"/>
    <col min="4" max="5" width="7.140625" style="5" customWidth="1"/>
    <col min="6" max="6" width="9" style="5"/>
    <col min="7" max="7" width="9" style="21"/>
    <col min="8" max="8" width="20.7109375" style="291" customWidth="1"/>
    <col min="9" max="9" width="15.140625" style="5" customWidth="1"/>
    <col min="10" max="16384" width="9" style="5"/>
  </cols>
  <sheetData>
    <row r="1" spans="1:10" ht="15.75">
      <c r="A1" s="2"/>
      <c r="B1" s="2"/>
      <c r="C1" s="2"/>
      <c r="D1" s="2"/>
      <c r="E1" s="2"/>
      <c r="F1" s="2"/>
      <c r="G1" s="3"/>
      <c r="H1" s="4" t="s">
        <v>0</v>
      </c>
    </row>
    <row r="2" spans="1:10" ht="15.75">
      <c r="A2" s="6"/>
      <c r="B2" s="7"/>
      <c r="C2" s="380" t="s">
        <v>1</v>
      </c>
      <c r="D2" s="380"/>
      <c r="E2" s="380"/>
      <c r="F2" s="380"/>
      <c r="G2" s="380"/>
      <c r="H2" s="380"/>
    </row>
    <row r="3" spans="1:10" ht="16.5" thickBot="1">
      <c r="A3" s="8"/>
      <c r="B3" s="9"/>
      <c r="C3" s="9"/>
      <c r="D3" s="9"/>
      <c r="E3" s="9"/>
      <c r="F3" s="9"/>
      <c r="G3" s="9"/>
      <c r="H3" s="9"/>
    </row>
    <row r="4" spans="1:10" ht="15.75">
      <c r="A4" s="10"/>
      <c r="B4" s="10"/>
      <c r="C4" s="10"/>
      <c r="D4" s="10"/>
      <c r="E4" s="10"/>
      <c r="F4" s="11"/>
      <c r="G4" s="3"/>
      <c r="H4" s="286"/>
    </row>
    <row r="5" spans="1:10" ht="15.75">
      <c r="A5" s="10"/>
      <c r="B5" s="10"/>
      <c r="C5" s="12" t="s">
        <v>2</v>
      </c>
      <c r="D5" s="13" t="s">
        <v>232</v>
      </c>
      <c r="E5" s="13"/>
      <c r="F5" s="11"/>
      <c r="G5" s="3"/>
      <c r="H5" s="286"/>
    </row>
    <row r="6" spans="1:10" ht="15.7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86"/>
    </row>
    <row r="7" spans="1:10" ht="15.75">
      <c r="A7" s="2"/>
      <c r="B7" s="2"/>
      <c r="C7" s="2"/>
      <c r="D7" s="2"/>
      <c r="E7" s="2"/>
      <c r="F7" s="2"/>
      <c r="G7" s="3"/>
      <c r="H7" s="286"/>
    </row>
    <row r="8" spans="1:10" ht="15.75">
      <c r="A8" s="402" t="s">
        <v>6</v>
      </c>
      <c r="B8" s="404" t="s">
        <v>7</v>
      </c>
      <c r="C8" s="404" t="s">
        <v>8</v>
      </c>
      <c r="D8" s="404" t="s">
        <v>9</v>
      </c>
      <c r="E8" s="401" t="s">
        <v>303</v>
      </c>
      <c r="F8" s="405" t="s">
        <v>10</v>
      </c>
      <c r="G8" s="405"/>
      <c r="H8" s="390" t="s">
        <v>301</v>
      </c>
      <c r="I8" s="396" t="s">
        <v>272</v>
      </c>
      <c r="J8" s="5" t="s">
        <v>314</v>
      </c>
    </row>
    <row r="9" spans="1:10" ht="15.75">
      <c r="A9" s="403"/>
      <c r="B9" s="404"/>
      <c r="C9" s="404"/>
      <c r="D9" s="404"/>
      <c r="E9" s="399"/>
      <c r="F9" s="331" t="s">
        <v>12</v>
      </c>
      <c r="G9" s="332" t="s">
        <v>13</v>
      </c>
      <c r="H9" s="390"/>
      <c r="I9" s="397"/>
    </row>
    <row r="10" spans="1:10" ht="15.75">
      <c r="A10" s="44">
        <v>1</v>
      </c>
      <c r="B10" s="97" t="s">
        <v>56</v>
      </c>
      <c r="C10" s="100" t="s">
        <v>20</v>
      </c>
      <c r="D10" s="213" t="s">
        <v>21</v>
      </c>
      <c r="E10" s="213">
        <f>VLOOKUP(B10,'Mã VPP'!B2:E104,4,0)</f>
        <v>14300</v>
      </c>
      <c r="F10" s="104"/>
      <c r="G10" s="104">
        <v>40</v>
      </c>
      <c r="H10" s="115">
        <v>30</v>
      </c>
      <c r="I10" s="124">
        <f t="shared" ref="I10:I23" si="0">H10*E10</f>
        <v>429000</v>
      </c>
    </row>
    <row r="11" spans="1:10" ht="15.75">
      <c r="A11" s="44">
        <v>3</v>
      </c>
      <c r="B11" s="97" t="s">
        <v>204</v>
      </c>
      <c r="C11" s="118" t="s">
        <v>205</v>
      </c>
      <c r="D11" s="214" t="s">
        <v>128</v>
      </c>
      <c r="E11" s="213">
        <f>VLOOKUP(B11,'Mã VPP'!B3:E105,4,0)</f>
        <v>168000</v>
      </c>
      <c r="F11" s="104"/>
      <c r="G11" s="104">
        <v>1</v>
      </c>
      <c r="H11" s="115">
        <v>1</v>
      </c>
      <c r="I11" s="378">
        <f t="shared" si="0"/>
        <v>168000</v>
      </c>
    </row>
    <row r="12" spans="1:10" ht="15.75">
      <c r="A12" s="44">
        <v>4</v>
      </c>
      <c r="B12" s="97" t="s">
        <v>206</v>
      </c>
      <c r="C12" s="118" t="s">
        <v>207</v>
      </c>
      <c r="D12" s="214" t="s">
        <v>128</v>
      </c>
      <c r="E12" s="213">
        <f>VLOOKUP(B12,'Mã VPP'!B4:E106,4,0)</f>
        <v>168000</v>
      </c>
      <c r="F12" s="104"/>
      <c r="G12" s="104">
        <v>1</v>
      </c>
      <c r="H12" s="115">
        <v>1</v>
      </c>
      <c r="I12" s="378">
        <f t="shared" si="0"/>
        <v>168000</v>
      </c>
    </row>
    <row r="13" spans="1:10" ht="15.75">
      <c r="A13" s="44">
        <v>5</v>
      </c>
      <c r="B13" s="97" t="s">
        <v>64</v>
      </c>
      <c r="C13" s="98" t="s">
        <v>16</v>
      </c>
      <c r="D13" s="214" t="s">
        <v>17</v>
      </c>
      <c r="E13" s="213">
        <v>32400</v>
      </c>
      <c r="F13" s="104"/>
      <c r="G13" s="104">
        <v>2</v>
      </c>
      <c r="H13" s="288">
        <v>2</v>
      </c>
      <c r="I13" s="378">
        <f t="shared" si="0"/>
        <v>64800</v>
      </c>
    </row>
    <row r="14" spans="1:10" ht="15.75">
      <c r="A14" s="44">
        <v>6</v>
      </c>
      <c r="B14" s="97" t="s">
        <v>65</v>
      </c>
      <c r="C14" s="98" t="s">
        <v>14</v>
      </c>
      <c r="D14" s="214" t="s">
        <v>15</v>
      </c>
      <c r="E14" s="213">
        <f>VLOOKUP(B14,'Mã VPP'!B6:E108,4,0)</f>
        <v>40500</v>
      </c>
      <c r="F14" s="104"/>
      <c r="G14" s="104">
        <v>30</v>
      </c>
      <c r="H14" s="288">
        <v>15</v>
      </c>
      <c r="I14" s="378">
        <f t="shared" si="0"/>
        <v>607500</v>
      </c>
    </row>
    <row r="15" spans="1:10" ht="15.75">
      <c r="A15" s="44">
        <v>8</v>
      </c>
      <c r="B15" s="97" t="s">
        <v>102</v>
      </c>
      <c r="C15" s="98" t="s">
        <v>103</v>
      </c>
      <c r="D15" s="214" t="s">
        <v>101</v>
      </c>
      <c r="E15" s="213">
        <f>VLOOKUP(B15,'Mã VPP'!B7:E109,4,0)</f>
        <v>3800</v>
      </c>
      <c r="F15" s="215"/>
      <c r="G15" s="104">
        <v>1</v>
      </c>
      <c r="H15" s="288">
        <v>1</v>
      </c>
      <c r="I15" s="378">
        <f t="shared" si="0"/>
        <v>3800</v>
      </c>
    </row>
    <row r="16" spans="1:10" ht="15.75">
      <c r="A16" s="44">
        <v>11</v>
      </c>
      <c r="B16" s="97" t="s">
        <v>109</v>
      </c>
      <c r="C16" s="100" t="s">
        <v>110</v>
      </c>
      <c r="D16" s="213" t="s">
        <v>17</v>
      </c>
      <c r="E16" s="213">
        <f>VLOOKUP(B16,'Mã VPP'!B9:E111,4,0)</f>
        <v>31000</v>
      </c>
      <c r="F16" s="104"/>
      <c r="G16" s="104">
        <v>1</v>
      </c>
      <c r="H16" s="288">
        <v>1</v>
      </c>
      <c r="I16" s="378">
        <f t="shared" si="0"/>
        <v>31000</v>
      </c>
    </row>
    <row r="17" spans="1:11" ht="15" customHeight="1">
      <c r="A17" s="44">
        <v>12</v>
      </c>
      <c r="B17" s="97" t="s">
        <v>182</v>
      </c>
      <c r="C17" s="98" t="s">
        <v>183</v>
      </c>
      <c r="D17" s="214" t="s">
        <v>184</v>
      </c>
      <c r="E17" s="213">
        <f>VLOOKUP(B17,'Mã VPP'!B10:E112,4,0)</f>
        <v>26000</v>
      </c>
      <c r="F17" s="104"/>
      <c r="G17" s="104">
        <v>3</v>
      </c>
      <c r="H17" s="290">
        <v>1</v>
      </c>
      <c r="I17" s="378">
        <f t="shared" si="0"/>
        <v>26000</v>
      </c>
    </row>
    <row r="18" spans="1:11" ht="15" customHeight="1">
      <c r="A18" s="44">
        <v>16</v>
      </c>
      <c r="B18" s="102" t="s">
        <v>145</v>
      </c>
      <c r="C18" s="98" t="s">
        <v>146</v>
      </c>
      <c r="D18" s="214" t="s">
        <v>19</v>
      </c>
      <c r="E18" s="213">
        <f>VLOOKUP(B18,'Mã VPP'!B14:E116,4,0)</f>
        <v>5000</v>
      </c>
      <c r="F18" s="104"/>
      <c r="G18" s="104">
        <v>3</v>
      </c>
      <c r="H18" s="290">
        <v>1</v>
      </c>
      <c r="I18" s="378">
        <f t="shared" si="0"/>
        <v>5000</v>
      </c>
    </row>
    <row r="19" spans="1:11" ht="15" customHeight="1">
      <c r="A19" s="44">
        <v>17</v>
      </c>
      <c r="B19" s="102" t="s">
        <v>147</v>
      </c>
      <c r="C19" s="98" t="s">
        <v>148</v>
      </c>
      <c r="D19" s="214" t="s">
        <v>19</v>
      </c>
      <c r="E19" s="213">
        <f>VLOOKUP(B19,'Mã VPP'!B15:E117,4,0)</f>
        <v>7000</v>
      </c>
      <c r="F19" s="104"/>
      <c r="G19" s="104">
        <v>3</v>
      </c>
      <c r="H19" s="290">
        <v>1</v>
      </c>
      <c r="I19" s="378">
        <f t="shared" si="0"/>
        <v>7000</v>
      </c>
    </row>
    <row r="20" spans="1:11" ht="15" customHeight="1">
      <c r="A20" s="44">
        <v>18</v>
      </c>
      <c r="B20" s="97" t="s">
        <v>151</v>
      </c>
      <c r="C20" s="98" t="s">
        <v>18</v>
      </c>
      <c r="D20" s="214" t="s">
        <v>19</v>
      </c>
      <c r="E20" s="213">
        <f>VLOOKUP(B20,'Mã VPP'!B16:E118,4,0)</f>
        <v>2700</v>
      </c>
      <c r="F20" s="104"/>
      <c r="G20" s="104">
        <v>3</v>
      </c>
      <c r="H20" s="290">
        <v>2</v>
      </c>
      <c r="I20" s="378">
        <f t="shared" si="0"/>
        <v>5400</v>
      </c>
    </row>
    <row r="21" spans="1:11" ht="15" customHeight="1">
      <c r="A21" s="44">
        <v>19</v>
      </c>
      <c r="B21" s="97" t="s">
        <v>152</v>
      </c>
      <c r="C21" s="100" t="s">
        <v>153</v>
      </c>
      <c r="D21" s="213" t="s">
        <v>19</v>
      </c>
      <c r="E21" s="213">
        <f>VLOOKUP(B21,'Mã VPP'!B17:E119,4,0)</f>
        <v>2400</v>
      </c>
      <c r="F21" s="104"/>
      <c r="G21" s="104">
        <v>2</v>
      </c>
      <c r="H21" s="290">
        <v>1</v>
      </c>
      <c r="I21" s="378">
        <f t="shared" si="0"/>
        <v>2400</v>
      </c>
    </row>
    <row r="22" spans="1:11" ht="15" customHeight="1">
      <c r="A22" s="44">
        <v>20</v>
      </c>
      <c r="B22" s="97" t="s">
        <v>160</v>
      </c>
      <c r="C22" s="119" t="s">
        <v>31</v>
      </c>
      <c r="D22" s="214" t="s">
        <v>25</v>
      </c>
      <c r="E22" s="213">
        <f>VLOOKUP(B22,'Mã VPP'!B18:E120,4,0)</f>
        <v>22000</v>
      </c>
      <c r="F22" s="104"/>
      <c r="G22" s="104">
        <v>2</v>
      </c>
      <c r="H22" s="290">
        <v>2</v>
      </c>
      <c r="I22" s="378">
        <f t="shared" si="0"/>
        <v>44000</v>
      </c>
    </row>
    <row r="23" spans="1:11" ht="15" customHeight="1">
      <c r="B23" s="308"/>
      <c r="C23" s="304" t="s">
        <v>263</v>
      </c>
      <c r="D23" s="303" t="s">
        <v>264</v>
      </c>
      <c r="E23" s="305">
        <v>25000</v>
      </c>
      <c r="F23" s="282"/>
      <c r="G23" s="306">
        <v>2</v>
      </c>
      <c r="H23" s="299">
        <v>2</v>
      </c>
      <c r="I23" s="378">
        <f t="shared" si="0"/>
        <v>50000</v>
      </c>
    </row>
    <row r="25" spans="1:11" ht="15" customHeight="1">
      <c r="H25" s="330" t="s">
        <v>309</v>
      </c>
      <c r="I25" s="330">
        <f>SUM(I10:I23)</f>
        <v>1611900</v>
      </c>
    </row>
    <row r="27" spans="1:11" ht="15" customHeight="1">
      <c r="B27" s="365"/>
      <c r="C27" s="365"/>
      <c r="D27" s="365"/>
      <c r="E27" s="365"/>
      <c r="F27" s="365"/>
      <c r="G27" s="366"/>
      <c r="H27" s="367"/>
      <c r="I27" s="365"/>
      <c r="J27" s="365"/>
      <c r="K27" s="365"/>
    </row>
    <row r="28" spans="1:11" ht="15" customHeight="1">
      <c r="B28" s="360"/>
      <c r="C28" s="361"/>
      <c r="D28" s="361"/>
      <c r="E28" s="361"/>
      <c r="F28" s="361"/>
      <c r="G28" s="362"/>
      <c r="H28" s="363"/>
      <c r="I28" s="364"/>
      <c r="J28" s="365"/>
      <c r="K28" s="365"/>
    </row>
    <row r="29" spans="1:11" ht="15" customHeight="1">
      <c r="B29" s="365"/>
      <c r="C29" s="365"/>
      <c r="D29" s="365"/>
      <c r="E29" s="365"/>
      <c r="F29" s="365"/>
      <c r="G29" s="366"/>
      <c r="H29" s="367"/>
      <c r="I29" s="365"/>
      <c r="J29" s="365"/>
      <c r="K29" s="365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G38" sqref="G38"/>
    </sheetView>
  </sheetViews>
  <sheetFormatPr defaultColWidth="9" defaultRowHeight="15.75"/>
  <cols>
    <col min="1" max="1" width="6.85546875" style="5" customWidth="1"/>
    <col min="2" max="2" width="12.42578125" style="5" customWidth="1"/>
    <col min="3" max="3" width="26.85546875" style="5" bestFit="1" customWidth="1"/>
    <col min="4" max="4" width="7.140625" style="5" customWidth="1"/>
    <col min="5" max="5" width="9" style="5"/>
    <col min="6" max="6" width="9" style="21"/>
    <col min="7" max="7" width="30.28515625" style="5" customWidth="1"/>
    <col min="8" max="16384" width="9" style="5"/>
  </cols>
  <sheetData>
    <row r="1" spans="1:8">
      <c r="A1" s="2"/>
      <c r="B1" s="2"/>
      <c r="C1" s="2"/>
      <c r="D1" s="2"/>
      <c r="E1" s="2"/>
      <c r="F1" s="3"/>
      <c r="G1" s="4" t="s">
        <v>0</v>
      </c>
    </row>
    <row r="2" spans="1:8">
      <c r="A2" s="6"/>
      <c r="B2" s="7"/>
      <c r="C2" s="380" t="s">
        <v>1</v>
      </c>
      <c r="D2" s="380"/>
      <c r="E2" s="380"/>
      <c r="F2" s="380"/>
      <c r="G2" s="380"/>
    </row>
    <row r="3" spans="1:8" ht="16.5" thickBot="1">
      <c r="A3" s="8"/>
      <c r="B3" s="9"/>
      <c r="C3" s="9"/>
      <c r="D3" s="9"/>
      <c r="E3" s="9"/>
      <c r="F3" s="9"/>
      <c r="G3" s="9"/>
    </row>
    <row r="4" spans="1:8">
      <c r="A4" s="10"/>
      <c r="B4" s="10"/>
      <c r="C4" s="10"/>
      <c r="D4" s="10"/>
      <c r="E4" s="11"/>
      <c r="F4" s="3"/>
      <c r="G4" s="2"/>
    </row>
    <row r="5" spans="1:8">
      <c r="A5" s="10"/>
      <c r="B5" s="10"/>
      <c r="C5" s="12" t="s">
        <v>2</v>
      </c>
      <c r="D5" s="13" t="s">
        <v>235</v>
      </c>
      <c r="E5" s="11"/>
      <c r="F5" s="3"/>
      <c r="G5" s="2"/>
    </row>
    <row r="6" spans="1:8">
      <c r="A6" s="2"/>
      <c r="B6" s="2"/>
      <c r="C6" s="12" t="s">
        <v>4</v>
      </c>
      <c r="D6" s="14">
        <v>12</v>
      </c>
      <c r="E6" s="3" t="s">
        <v>5</v>
      </c>
      <c r="F6" s="3"/>
      <c r="G6" s="2"/>
    </row>
    <row r="7" spans="1:8">
      <c r="A7" s="2"/>
      <c r="B7" s="2"/>
      <c r="C7" s="2"/>
      <c r="D7" s="2"/>
      <c r="E7" s="2"/>
      <c r="F7" s="3"/>
      <c r="G7" s="2"/>
    </row>
    <row r="8" spans="1:8">
      <c r="A8" s="388" t="s">
        <v>6</v>
      </c>
      <c r="B8" s="388" t="s">
        <v>7</v>
      </c>
      <c r="C8" s="388" t="s">
        <v>8</v>
      </c>
      <c r="D8" s="388" t="s">
        <v>9</v>
      </c>
      <c r="E8" s="389" t="s">
        <v>10</v>
      </c>
      <c r="F8" s="389"/>
      <c r="G8" s="406" t="s">
        <v>11</v>
      </c>
    </row>
    <row r="9" spans="1:8">
      <c r="A9" s="385"/>
      <c r="B9" s="385"/>
      <c r="C9" s="385"/>
      <c r="D9" s="385"/>
      <c r="E9" s="15" t="s">
        <v>12</v>
      </c>
      <c r="F9" s="16" t="s">
        <v>13</v>
      </c>
      <c r="G9" s="407"/>
    </row>
    <row r="10" spans="1:8">
      <c r="A10" s="44">
        <v>1</v>
      </c>
      <c r="B10" s="30" t="s">
        <v>161</v>
      </c>
      <c r="C10" s="136" t="s">
        <v>162</v>
      </c>
      <c r="D10" s="137" t="s">
        <v>25</v>
      </c>
      <c r="E10" s="138"/>
      <c r="F10" s="138"/>
      <c r="G10" s="139"/>
    </row>
    <row r="11" spans="1:8">
      <c r="A11" s="96">
        <v>2</v>
      </c>
      <c r="B11" s="97" t="s">
        <v>97</v>
      </c>
      <c r="C11" s="100" t="s">
        <v>98</v>
      </c>
      <c r="D11" s="101" t="s">
        <v>23</v>
      </c>
      <c r="E11" s="104"/>
      <c r="F11" s="104"/>
      <c r="G11" s="115"/>
      <c r="H11" s="5" t="s">
        <v>271</v>
      </c>
    </row>
    <row r="12" spans="1:8">
      <c r="A12" s="114">
        <v>3</v>
      </c>
      <c r="B12" s="120" t="s">
        <v>240</v>
      </c>
      <c r="C12" s="121" t="s">
        <v>241</v>
      </c>
      <c r="D12" s="122" t="s">
        <v>101</v>
      </c>
      <c r="E12" s="114"/>
      <c r="F12" s="124"/>
      <c r="G12" s="114"/>
    </row>
  </sheetData>
  <mergeCells count="7">
    <mergeCell ref="C2:G2"/>
    <mergeCell ref="A8:A9"/>
    <mergeCell ref="B8:B9"/>
    <mergeCell ref="C8:C9"/>
    <mergeCell ref="D8:D9"/>
    <mergeCell ref="E8:F8"/>
    <mergeCell ref="G8:G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Mã VPP</vt:lpstr>
      <vt:lpstr>HCNS</vt:lpstr>
      <vt:lpstr>Kiem ke</vt:lpstr>
      <vt:lpstr>CSKH</vt:lpstr>
      <vt:lpstr>Marketing</vt:lpstr>
      <vt:lpstr>K.Toán</vt:lpstr>
      <vt:lpstr>T.Mua</vt:lpstr>
      <vt:lpstr>18A</vt:lpstr>
      <vt:lpstr>KDoanh</vt:lpstr>
      <vt:lpstr>538</vt:lpstr>
      <vt:lpstr>253</vt:lpstr>
      <vt:lpstr>500</vt:lpstr>
      <vt:lpstr>525</vt:lpstr>
      <vt:lpstr>31M</vt:lpstr>
      <vt:lpstr>293</vt:lpstr>
      <vt:lpstr>107</vt:lpstr>
      <vt:lpstr>303</vt:lpstr>
      <vt:lpstr>233</vt:lpstr>
      <vt:lpstr>428</vt:lpstr>
      <vt:lpstr>02</vt:lpstr>
      <vt:lpstr>157</vt:lpstr>
      <vt:lpstr>A29</vt:lpstr>
      <vt:lpstr>796</vt:lpstr>
      <vt:lpstr>656LDT</vt:lpstr>
      <vt:lpstr>16-2</vt:lpstr>
      <vt:lpstr>503</vt:lpstr>
      <vt:lpstr>735 LLQ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2016-12-13T11:48:47Z</dcterms:modified>
</cp:coreProperties>
</file>