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1" i="1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12"/>
  <c r="G61" s="1"/>
  <c r="G62" l="1"/>
  <c r="G63"/>
</calcChain>
</file>

<file path=xl/sharedStrings.xml><?xml version="1.0" encoding="utf-8"?>
<sst xmlns="http://schemas.openxmlformats.org/spreadsheetml/2006/main" count="137" uniqueCount="82">
  <si>
    <t>ĐVT</t>
  </si>
  <si>
    <t/>
  </si>
  <si>
    <t>Bấm kim PS 10 E  Plus</t>
  </si>
  <si>
    <t>Cái</t>
  </si>
  <si>
    <t>Băng keo 2 mặt 24m/m x 18ya</t>
  </si>
  <si>
    <t>Bìa lá A4 Plus M</t>
  </si>
  <si>
    <t>Bìa lỗ A4 (4.5)</t>
  </si>
  <si>
    <t>Xấp</t>
  </si>
  <si>
    <t>Bút bi TL 027 ( xanh, đỏ, đen )</t>
  </si>
  <si>
    <t>Cây</t>
  </si>
  <si>
    <t>DO</t>
  </si>
  <si>
    <t>XD</t>
  </si>
  <si>
    <t>Bút dạ quang Toyo vỏ trong (vàng,cam,hồng,xanh,lá)</t>
  </si>
  <si>
    <t>Bút lông dầu PM-09 (Hộp 12 cây) TL (xanh,đỏ,đen)</t>
  </si>
  <si>
    <t>Bút xóa nước CP02-TL 12ml</t>
  </si>
  <si>
    <t xml:space="preserve">Giấy ghi chú Pronoti 3 x 3 </t>
  </si>
  <si>
    <t>Giấy trắng A4 72 Excel</t>
  </si>
  <si>
    <t>Ram</t>
  </si>
  <si>
    <t>Giấy trắng A4 82 Excel</t>
  </si>
  <si>
    <t xml:space="preserve">Keo nước TL G 08 30 ml </t>
  </si>
  <si>
    <t>Chai</t>
  </si>
  <si>
    <t>Hộp</t>
  </si>
  <si>
    <t>Kẹp bướm 32 mm</t>
  </si>
  <si>
    <t>Kẹp giấy  C62</t>
  </si>
  <si>
    <t>Kim bấm N.10 Plus</t>
  </si>
  <si>
    <t xml:space="preserve">Ruy băng LQ 300 hồng </t>
  </si>
  <si>
    <t>Ribbon Epson 310 WIN C</t>
  </si>
  <si>
    <t>Tập VT 200T</t>
  </si>
  <si>
    <t>Quyển</t>
  </si>
  <si>
    <t xml:space="preserve">Tập VT 96T </t>
  </si>
  <si>
    <t>Bịch</t>
  </si>
  <si>
    <t>ĐT : 37580995         Fax :</t>
  </si>
  <si>
    <t>STT</t>
  </si>
  <si>
    <t>TÊN HÀNG</t>
  </si>
  <si>
    <t>QUY CÁCH</t>
  </si>
  <si>
    <t>SỐ LƯỢNG</t>
  </si>
  <si>
    <t>ĐƠN GIÁ</t>
  </si>
  <si>
    <t>THÀNH TiỀN</t>
  </si>
  <si>
    <t>CỘNG</t>
  </si>
  <si>
    <t>VAT 10%</t>
  </si>
  <si>
    <t>TỔNG CỘNG</t>
  </si>
  <si>
    <t>hộp</t>
  </si>
  <si>
    <t>Cuốn</t>
  </si>
  <si>
    <t>Gỡ kim</t>
  </si>
  <si>
    <t>cuốn</t>
  </si>
  <si>
    <t>cuộn</t>
  </si>
  <si>
    <t>Bìa 1 nút My Clear khổ F4</t>
  </si>
  <si>
    <t>Bìa trình ký đôi si  A4 Kingstar</t>
  </si>
  <si>
    <t>Khăn lau bàn 30x30</t>
  </si>
  <si>
    <t xml:space="preserve">Mực dấu Shiny </t>
  </si>
  <si>
    <t>cái</t>
  </si>
  <si>
    <t>Giấy liên sơn 4liên chia 2</t>
  </si>
  <si>
    <t>Ruột chì Yoyo</t>
  </si>
  <si>
    <t>Địa chỉ : A27/ 12  Quốc Lộ 50, Ấp 1, Xã Bình Hưng, H. Bình Chánh, Tp.HCM</t>
  </si>
  <si>
    <t>Bìa trình ký đơn si  A4 Kingstar</t>
  </si>
  <si>
    <t>Bút bi TL 036</t>
  </si>
  <si>
    <t>Bút lông bảng TL WB 03</t>
  </si>
  <si>
    <t>Cùi xé 2liên nhỏ</t>
  </si>
  <si>
    <t>Dao rọc giấy SDI 0404</t>
  </si>
  <si>
    <t>Bìa nhựa 60lá  TL</t>
  </si>
  <si>
    <t>Thùng</t>
  </si>
  <si>
    <t>Kẹp bướm 25 mm</t>
  </si>
  <si>
    <t>Kẹp bướm 51 mm</t>
  </si>
  <si>
    <t>Băng keo 2 mặt 12mm/m x 18ya</t>
  </si>
  <si>
    <t>Băng keo trong văn phòng</t>
  </si>
  <si>
    <t>Bút chì gỗ 2B</t>
  </si>
  <si>
    <t>Chuốt Chì</t>
  </si>
  <si>
    <t>Dây thun XK  nhỏ</t>
  </si>
  <si>
    <t xml:space="preserve">Giấy liên sơn 3liên </t>
  </si>
  <si>
    <t>Kéo K20</t>
  </si>
  <si>
    <t>Gôm TL</t>
  </si>
  <si>
    <t>cục</t>
  </si>
  <si>
    <t>Kéo S180</t>
  </si>
  <si>
    <t>Kẹp bướm 15 mm</t>
  </si>
  <si>
    <t xml:space="preserve">Phiếu xuất 3 liên </t>
  </si>
  <si>
    <t>Thước cứng 30cm</t>
  </si>
  <si>
    <t>Bút chì bấm A125T</t>
  </si>
  <si>
    <t>Sổ CK 7</t>
  </si>
  <si>
    <t>ĐÃ GIAO 1THÙNG</t>
  </si>
  <si>
    <t>ĐÃ GIAO 10CUỐN</t>
  </si>
  <si>
    <t>ĐƠN ĐẶT HÀNG</t>
  </si>
  <si>
    <t xml:space="preserve"> Công Ty Cổ Phần Chế Biến Thực Phẩm Tân Việt Sin 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</si>
</sst>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#,##0;[Red]#,##0"/>
    <numFmt numFmtId="166" formatCode="_(* #,##0_);_(* \(#,##0\);_(* &quot;-&quot;??_);_(@_)"/>
  </numFmts>
  <fonts count="12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indexed="8"/>
      <name val="VNI-Times"/>
    </font>
    <font>
      <b/>
      <sz val="2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sz val="12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sz val="10"/>
      <name val="Arial"/>
      <family val="2"/>
    </font>
    <font>
      <sz val="11"/>
      <name val="Arial"/>
      <family val="2"/>
      <scheme val="minor"/>
    </font>
    <font>
      <b/>
      <sz val="13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ont="0" applyFill="0" applyBorder="0" applyAlignment="0" applyProtection="0"/>
  </cellStyleXfs>
  <cellXfs count="50">
    <xf numFmtId="0" fontId="0" fillId="0" borderId="0" xfId="0"/>
    <xf numFmtId="165" fontId="0" fillId="0" borderId="0" xfId="0" applyNumberFormat="1"/>
    <xf numFmtId="0" fontId="0" fillId="0" borderId="5" xfId="0" applyBorder="1"/>
    <xf numFmtId="0" fontId="0" fillId="0" borderId="5" xfId="0" applyBorder="1" applyAlignment="1">
      <alignment horizontal="center"/>
    </xf>
    <xf numFmtId="165" fontId="0" fillId="0" borderId="5" xfId="0" applyNumberFormat="1" applyBorder="1"/>
    <xf numFmtId="3" fontId="0" fillId="0" borderId="5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0" applyNumberFormat="1" applyBorder="1"/>
    <xf numFmtId="3" fontId="0" fillId="0" borderId="0" xfId="0" applyNumberFormat="1" applyBorder="1"/>
    <xf numFmtId="165" fontId="4" fillId="0" borderId="0" xfId="0" applyNumberFormat="1" applyFont="1"/>
    <xf numFmtId="0" fontId="4" fillId="0" borderId="0" xfId="0" applyFont="1"/>
    <xf numFmtId="0" fontId="7" fillId="0" borderId="0" xfId="0" applyFont="1"/>
    <xf numFmtId="166" fontId="0" fillId="0" borderId="1" xfId="1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6" fontId="8" fillId="0" borderId="1" xfId="0" applyNumberFormat="1" applyFont="1" applyBorder="1"/>
    <xf numFmtId="166" fontId="8" fillId="0" borderId="1" xfId="1" applyNumberFormat="1" applyFont="1" applyBorder="1"/>
    <xf numFmtId="166" fontId="0" fillId="0" borderId="1" xfId="1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0" fontId="0" fillId="0" borderId="0" xfId="0" applyFont="1"/>
    <xf numFmtId="0" fontId="0" fillId="0" borderId="1" xfId="0" quotePrefix="1" applyFont="1" applyBorder="1"/>
    <xf numFmtId="0" fontId="0" fillId="0" borderId="1" xfId="0" applyBorder="1" applyAlignment="1">
      <alignment horizontal="left"/>
    </xf>
    <xf numFmtId="0" fontId="0" fillId="0" borderId="1" xfId="0" quotePrefix="1" applyBorder="1"/>
    <xf numFmtId="0" fontId="0" fillId="0" borderId="1" xfId="0" applyBorder="1"/>
    <xf numFmtId="0" fontId="10" fillId="0" borderId="1" xfId="0" applyFont="1" applyBorder="1"/>
    <xf numFmtId="166" fontId="1" fillId="0" borderId="1" xfId="1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0" fontId="0" fillId="2" borderId="0" xfId="0" applyFill="1"/>
    <xf numFmtId="166" fontId="0" fillId="2" borderId="1" xfId="1" applyNumberFormat="1" applyFont="1" applyFill="1" applyBorder="1" applyAlignment="1">
      <alignment horizontal="left"/>
    </xf>
    <xf numFmtId="0" fontId="0" fillId="2" borderId="0" xfId="0" applyFont="1" applyFill="1"/>
    <xf numFmtId="0" fontId="8" fillId="0" borderId="2" xfId="0" applyFont="1" applyBorder="1" applyAlignment="1"/>
    <xf numFmtId="0" fontId="8" fillId="0" borderId="3" xfId="0" quotePrefix="1" applyFont="1" applyBorder="1" applyAlignment="1"/>
    <xf numFmtId="0" fontId="8" fillId="0" borderId="4" xfId="0" quotePrefix="1" applyFont="1" applyBorder="1" applyAlignment="1"/>
    <xf numFmtId="0" fontId="2" fillId="0" borderId="0" xfId="0" applyFont="1" applyBorder="1" applyAlignment="1">
      <alignment horizontal="left" wrapText="1"/>
    </xf>
    <xf numFmtId="0" fontId="5" fillId="0" borderId="0" xfId="0" applyFont="1" applyAlignment="1">
      <alignment horizontal="right"/>
    </xf>
    <xf numFmtId="0" fontId="8" fillId="0" borderId="2" xfId="0" applyFont="1" applyBorder="1" applyAlignment="1">
      <alignment horizontal="center"/>
    </xf>
    <xf numFmtId="0" fontId="8" fillId="0" borderId="3" xfId="0" quotePrefix="1" applyFont="1" applyBorder="1" applyAlignment="1">
      <alignment horizontal="center"/>
    </xf>
    <xf numFmtId="0" fontId="8" fillId="0" borderId="4" xfId="0" quotePrefix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1" xfId="0" applyFont="1" applyFill="1" applyBorder="1"/>
    <xf numFmtId="0" fontId="10" fillId="0" borderId="1" xfId="0" quotePrefix="1" applyFont="1" applyFill="1" applyBorder="1"/>
    <xf numFmtId="166" fontId="10" fillId="0" borderId="1" xfId="1" applyNumberFormat="1" applyFont="1" applyFill="1" applyBorder="1" applyAlignment="1">
      <alignment horizontal="left"/>
    </xf>
    <xf numFmtId="166" fontId="10" fillId="0" borderId="1" xfId="1" applyNumberFormat="1" applyFont="1" applyFill="1" applyBorder="1" applyAlignment="1">
      <alignment horizontal="center"/>
    </xf>
    <xf numFmtId="166" fontId="11" fillId="0" borderId="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3"/>
  <sheetViews>
    <sheetView tabSelected="1" topLeftCell="A23" workbookViewId="0">
      <selection activeCell="B58" sqref="B58"/>
    </sheetView>
  </sheetViews>
  <sheetFormatPr defaultRowHeight="14.25"/>
  <cols>
    <col min="1" max="1" width="8.125" customWidth="1"/>
    <col min="2" max="2" width="45.625" customWidth="1"/>
    <col min="3" max="3" width="8" customWidth="1"/>
    <col min="4" max="4" width="15.375" customWidth="1"/>
    <col min="5" max="5" width="14.75" customWidth="1"/>
    <col min="6" max="6" width="14" customWidth="1"/>
    <col min="7" max="7" width="20.875" customWidth="1"/>
  </cols>
  <sheetData>
    <row r="1" spans="1:10" ht="15.75">
      <c r="A1" s="43" t="s">
        <v>81</v>
      </c>
      <c r="B1" s="43"/>
      <c r="C1" s="43"/>
      <c r="D1" s="43"/>
      <c r="E1" s="43"/>
      <c r="F1" s="43"/>
      <c r="G1" s="1"/>
    </row>
    <row r="2" spans="1:10" ht="15.75">
      <c r="A2" s="44" t="s">
        <v>53</v>
      </c>
      <c r="B2" s="43"/>
      <c r="C2" s="43"/>
      <c r="D2" s="43"/>
      <c r="E2" s="43"/>
      <c r="F2" s="43"/>
      <c r="G2" s="1"/>
    </row>
    <row r="3" spans="1:10" ht="15.75">
      <c r="A3" s="43" t="s">
        <v>31</v>
      </c>
      <c r="B3" s="43"/>
      <c r="C3" s="43"/>
      <c r="D3" s="43"/>
      <c r="E3" s="43"/>
      <c r="F3" s="43"/>
      <c r="G3" s="1"/>
    </row>
    <row r="4" spans="1:10" ht="19.5" customHeight="1">
      <c r="B4" s="35"/>
      <c r="C4" s="35"/>
      <c r="D4" s="35"/>
      <c r="E4" s="35"/>
      <c r="F4" s="35"/>
      <c r="G4" s="1"/>
    </row>
    <row r="5" spans="1:10">
      <c r="A5" s="2"/>
      <c r="B5" s="2"/>
      <c r="C5" s="3"/>
      <c r="D5" s="4"/>
      <c r="E5" s="5"/>
      <c r="F5" s="2"/>
      <c r="G5" s="1"/>
    </row>
    <row r="6" spans="1:10" ht="0.75" customHeight="1">
      <c r="A6" s="6"/>
      <c r="B6" s="6"/>
      <c r="C6" s="7"/>
      <c r="D6" s="8"/>
      <c r="E6" s="9"/>
      <c r="G6" s="1"/>
    </row>
    <row r="7" spans="1:10" s="11" customFormat="1" ht="24.75" customHeight="1">
      <c r="A7" s="42" t="s">
        <v>80</v>
      </c>
      <c r="B7" s="42"/>
      <c r="C7" s="42"/>
      <c r="D7" s="42"/>
      <c r="E7" s="42"/>
      <c r="F7" s="42"/>
      <c r="G7" s="10"/>
    </row>
    <row r="8" spans="1:10" s="11" customFormat="1" ht="21.75" customHeight="1">
      <c r="A8" s="36"/>
      <c r="B8" s="36"/>
      <c r="C8" s="36"/>
      <c r="D8" s="36"/>
      <c r="E8" s="36"/>
      <c r="F8" s="36"/>
      <c r="G8" s="10"/>
    </row>
    <row r="9" spans="1:10" ht="15.75">
      <c r="A9" s="12"/>
      <c r="B9" s="12"/>
    </row>
    <row r="11" spans="1:10" ht="16.5">
      <c r="A11" s="14" t="s">
        <v>32</v>
      </c>
      <c r="B11" s="14" t="s">
        <v>33</v>
      </c>
      <c r="C11" s="14" t="s">
        <v>0</v>
      </c>
      <c r="D11" s="14" t="s">
        <v>34</v>
      </c>
      <c r="E11" s="14" t="s">
        <v>35</v>
      </c>
      <c r="F11" s="14" t="s">
        <v>36</v>
      </c>
      <c r="G11" s="14" t="s">
        <v>37</v>
      </c>
    </row>
    <row r="12" spans="1:10" ht="16.5">
      <c r="A12" s="14">
        <v>1</v>
      </c>
      <c r="B12" s="23" t="s">
        <v>2</v>
      </c>
      <c r="C12" s="23" t="s">
        <v>50</v>
      </c>
      <c r="D12" s="18"/>
      <c r="E12" s="19">
        <v>4</v>
      </c>
      <c r="F12" s="27">
        <v>24000</v>
      </c>
      <c r="G12" s="28">
        <f>+E12*F12</f>
        <v>96000</v>
      </c>
    </row>
    <row r="13" spans="1:10" ht="16.5">
      <c r="A13" s="14">
        <v>2</v>
      </c>
      <c r="B13" s="24" t="s">
        <v>63</v>
      </c>
      <c r="C13" s="23" t="s">
        <v>45</v>
      </c>
      <c r="D13" s="18"/>
      <c r="E13" s="19">
        <v>1</v>
      </c>
      <c r="F13" s="20">
        <v>1600</v>
      </c>
      <c r="G13" s="28">
        <f t="shared" ref="G13:G60" si="0">+E13*F13</f>
        <v>1600</v>
      </c>
      <c r="H13" s="21"/>
      <c r="I13" s="21"/>
      <c r="J13" s="21"/>
    </row>
    <row r="14" spans="1:10" ht="16.5">
      <c r="A14" s="14">
        <v>3</v>
      </c>
      <c r="B14" s="22" t="s">
        <v>4</v>
      </c>
      <c r="C14" s="23" t="s">
        <v>45</v>
      </c>
      <c r="D14" s="18"/>
      <c r="E14" s="19">
        <v>1</v>
      </c>
      <c r="F14" s="20">
        <v>3800</v>
      </c>
      <c r="G14" s="28">
        <f t="shared" si="0"/>
        <v>3800</v>
      </c>
      <c r="H14" s="21"/>
      <c r="I14" s="21"/>
      <c r="J14" s="21"/>
    </row>
    <row r="15" spans="1:10" ht="16.5">
      <c r="A15" s="14">
        <v>4</v>
      </c>
      <c r="B15" s="24" t="s">
        <v>64</v>
      </c>
      <c r="C15" s="23" t="s">
        <v>45</v>
      </c>
      <c r="D15" s="22"/>
      <c r="E15" s="17">
        <v>1</v>
      </c>
      <c r="F15" s="13">
        <v>1100</v>
      </c>
      <c r="G15" s="28">
        <f t="shared" si="0"/>
        <v>1100</v>
      </c>
      <c r="H15" s="21"/>
      <c r="I15" s="21"/>
      <c r="J15" s="21"/>
    </row>
    <row r="16" spans="1:10" ht="16.5">
      <c r="A16" s="14">
        <v>5</v>
      </c>
      <c r="B16" s="22" t="s">
        <v>5</v>
      </c>
      <c r="C16" s="22" t="s">
        <v>3</v>
      </c>
      <c r="D16" s="22" t="s">
        <v>1</v>
      </c>
      <c r="E16" s="17">
        <v>5</v>
      </c>
      <c r="F16" s="13">
        <v>1600</v>
      </c>
      <c r="G16" s="28">
        <f t="shared" si="0"/>
        <v>8000</v>
      </c>
      <c r="H16" s="21"/>
      <c r="I16" s="21"/>
      <c r="J16" s="21"/>
    </row>
    <row r="17" spans="1:10" ht="16.5">
      <c r="A17" s="14">
        <v>6</v>
      </c>
      <c r="B17" s="22" t="s">
        <v>6</v>
      </c>
      <c r="C17" s="22" t="s">
        <v>7</v>
      </c>
      <c r="D17" s="22" t="s">
        <v>1</v>
      </c>
      <c r="E17" s="17">
        <v>5</v>
      </c>
      <c r="F17" s="13">
        <v>37000</v>
      </c>
      <c r="G17" s="28">
        <f t="shared" si="0"/>
        <v>185000</v>
      </c>
      <c r="H17" s="21"/>
      <c r="I17" s="21"/>
      <c r="J17" s="21"/>
    </row>
    <row r="18" spans="1:10" ht="16.5">
      <c r="A18" s="14">
        <v>7</v>
      </c>
      <c r="B18" s="24" t="s">
        <v>46</v>
      </c>
      <c r="C18" s="25" t="s">
        <v>3</v>
      </c>
      <c r="D18" s="22"/>
      <c r="E18" s="17">
        <v>24</v>
      </c>
      <c r="F18" s="13">
        <v>2600</v>
      </c>
      <c r="G18" s="28">
        <f t="shared" si="0"/>
        <v>62400</v>
      </c>
      <c r="H18" s="21"/>
      <c r="I18" s="21"/>
      <c r="J18" s="21"/>
    </row>
    <row r="19" spans="1:10" ht="16.5">
      <c r="A19" s="14">
        <v>8</v>
      </c>
      <c r="B19" s="24" t="s">
        <v>47</v>
      </c>
      <c r="C19" s="22" t="s">
        <v>3</v>
      </c>
      <c r="D19" s="22" t="s">
        <v>1</v>
      </c>
      <c r="E19" s="17">
        <v>1</v>
      </c>
      <c r="F19" s="13">
        <v>27000</v>
      </c>
      <c r="G19" s="28">
        <f t="shared" si="0"/>
        <v>27000</v>
      </c>
      <c r="H19" s="21"/>
      <c r="I19" s="21"/>
      <c r="J19" s="21"/>
    </row>
    <row r="20" spans="1:10" ht="16.5">
      <c r="A20" s="14">
        <v>9</v>
      </c>
      <c r="B20" s="24" t="s">
        <v>54</v>
      </c>
      <c r="C20" s="22" t="s">
        <v>3</v>
      </c>
      <c r="D20" s="22"/>
      <c r="E20" s="17">
        <v>2</v>
      </c>
      <c r="F20" s="13">
        <v>22000</v>
      </c>
      <c r="G20" s="28">
        <f t="shared" si="0"/>
        <v>44000</v>
      </c>
      <c r="H20" s="21"/>
      <c r="I20" s="21"/>
      <c r="J20" s="21"/>
    </row>
    <row r="21" spans="1:10" ht="16.5">
      <c r="A21" s="14">
        <v>10</v>
      </c>
      <c r="B21" s="22" t="s">
        <v>8</v>
      </c>
      <c r="C21" s="22" t="s">
        <v>9</v>
      </c>
      <c r="D21" s="25" t="s">
        <v>10</v>
      </c>
      <c r="E21" s="17">
        <v>4</v>
      </c>
      <c r="F21" s="13">
        <v>2100</v>
      </c>
      <c r="G21" s="28">
        <f t="shared" si="0"/>
        <v>8400</v>
      </c>
      <c r="H21" s="21"/>
      <c r="I21" s="21"/>
      <c r="J21" s="21"/>
    </row>
    <row r="22" spans="1:10" ht="16.5">
      <c r="A22" s="14">
        <v>11</v>
      </c>
      <c r="B22" s="22" t="s">
        <v>8</v>
      </c>
      <c r="C22" s="22" t="s">
        <v>9</v>
      </c>
      <c r="D22" s="22" t="s">
        <v>11</v>
      </c>
      <c r="E22" s="17">
        <v>122</v>
      </c>
      <c r="F22" s="13">
        <v>2100</v>
      </c>
      <c r="G22" s="28">
        <f t="shared" si="0"/>
        <v>256200</v>
      </c>
      <c r="H22" s="21"/>
      <c r="I22" s="21"/>
      <c r="J22" s="21"/>
    </row>
    <row r="23" spans="1:10" ht="16.5">
      <c r="A23" s="14">
        <v>12</v>
      </c>
      <c r="B23" s="25" t="s">
        <v>55</v>
      </c>
      <c r="C23" s="25" t="s">
        <v>9</v>
      </c>
      <c r="D23" s="25" t="s">
        <v>11</v>
      </c>
      <c r="E23" s="17">
        <v>3</v>
      </c>
      <c r="F23" s="13">
        <v>6800</v>
      </c>
      <c r="G23" s="28">
        <f t="shared" si="0"/>
        <v>20400</v>
      </c>
      <c r="H23" s="21"/>
      <c r="I23" s="21"/>
      <c r="J23" s="21"/>
    </row>
    <row r="24" spans="1:10" ht="16.5">
      <c r="A24" s="14">
        <v>13</v>
      </c>
      <c r="B24" s="25" t="s">
        <v>76</v>
      </c>
      <c r="C24" s="25" t="s">
        <v>9</v>
      </c>
      <c r="D24" s="25"/>
      <c r="E24" s="17">
        <v>2</v>
      </c>
      <c r="F24" s="13">
        <v>11000</v>
      </c>
      <c r="G24" s="28">
        <f t="shared" si="0"/>
        <v>22000</v>
      </c>
      <c r="H24" s="21"/>
      <c r="I24" s="21"/>
      <c r="J24" s="21"/>
    </row>
    <row r="25" spans="1:10" ht="16.5">
      <c r="A25" s="14">
        <v>14</v>
      </c>
      <c r="B25" s="25" t="s">
        <v>65</v>
      </c>
      <c r="C25" s="25" t="s">
        <v>9</v>
      </c>
      <c r="D25" s="25"/>
      <c r="E25" s="17">
        <v>6</v>
      </c>
      <c r="F25" s="13">
        <v>3000</v>
      </c>
      <c r="G25" s="28">
        <f t="shared" si="0"/>
        <v>18000</v>
      </c>
      <c r="H25" s="21"/>
      <c r="I25" s="21"/>
      <c r="J25" s="21"/>
    </row>
    <row r="26" spans="1:10" ht="16.5">
      <c r="A26" s="14">
        <v>15</v>
      </c>
      <c r="B26" s="22" t="s">
        <v>12</v>
      </c>
      <c r="C26" s="22" t="s">
        <v>9</v>
      </c>
      <c r="D26" s="22"/>
      <c r="E26" s="17">
        <v>2</v>
      </c>
      <c r="F26" s="13">
        <v>5000</v>
      </c>
      <c r="G26" s="28">
        <f t="shared" si="0"/>
        <v>10000</v>
      </c>
      <c r="H26" s="21"/>
      <c r="I26" s="21"/>
      <c r="J26" s="21"/>
    </row>
    <row r="27" spans="1:10" ht="16.5">
      <c r="A27" s="14">
        <v>16</v>
      </c>
      <c r="B27" s="25" t="s">
        <v>56</v>
      </c>
      <c r="C27" s="25" t="s">
        <v>9</v>
      </c>
      <c r="D27" s="25" t="s">
        <v>11</v>
      </c>
      <c r="E27" s="17">
        <v>3</v>
      </c>
      <c r="F27" s="13">
        <v>5600</v>
      </c>
      <c r="G27" s="28">
        <f t="shared" si="0"/>
        <v>16800</v>
      </c>
      <c r="H27" s="21"/>
      <c r="I27" s="21"/>
      <c r="J27" s="21"/>
    </row>
    <row r="28" spans="1:10" ht="16.5">
      <c r="A28" s="14">
        <v>17</v>
      </c>
      <c r="B28" s="22" t="s">
        <v>13</v>
      </c>
      <c r="C28" s="22" t="s">
        <v>9</v>
      </c>
      <c r="D28" s="22" t="s">
        <v>11</v>
      </c>
      <c r="E28" s="17">
        <v>4</v>
      </c>
      <c r="F28" s="13">
        <v>6500</v>
      </c>
      <c r="G28" s="28">
        <f t="shared" si="0"/>
        <v>26000</v>
      </c>
      <c r="H28" s="21"/>
      <c r="I28" s="21"/>
      <c r="J28" s="21"/>
    </row>
    <row r="29" spans="1:10" ht="16.5">
      <c r="A29" s="14">
        <v>18</v>
      </c>
      <c r="B29" s="22" t="s">
        <v>14</v>
      </c>
      <c r="C29" s="22" t="s">
        <v>9</v>
      </c>
      <c r="D29" s="22" t="s">
        <v>1</v>
      </c>
      <c r="E29" s="17">
        <v>4</v>
      </c>
      <c r="F29" s="13">
        <v>14000</v>
      </c>
      <c r="G29" s="28">
        <f t="shared" si="0"/>
        <v>56000</v>
      </c>
      <c r="H29" s="21"/>
      <c r="I29" s="21"/>
      <c r="J29" s="21"/>
    </row>
    <row r="30" spans="1:10" ht="16.5">
      <c r="A30" s="14">
        <v>19</v>
      </c>
      <c r="B30" s="25" t="s">
        <v>66</v>
      </c>
      <c r="C30" s="25" t="s">
        <v>50</v>
      </c>
      <c r="D30" s="22"/>
      <c r="E30" s="17">
        <v>4</v>
      </c>
      <c r="F30" s="13">
        <v>2800</v>
      </c>
      <c r="G30" s="28">
        <f t="shared" si="0"/>
        <v>11200</v>
      </c>
      <c r="H30" s="21"/>
      <c r="I30" s="21"/>
      <c r="J30" s="21"/>
    </row>
    <row r="31" spans="1:10" ht="16.5">
      <c r="A31" s="14">
        <v>20</v>
      </c>
      <c r="B31" s="25" t="s">
        <v>57</v>
      </c>
      <c r="C31" s="25" t="s">
        <v>42</v>
      </c>
      <c r="D31" s="22"/>
      <c r="E31" s="17">
        <v>100</v>
      </c>
      <c r="F31" s="13">
        <v>2700</v>
      </c>
      <c r="G31" s="28">
        <f t="shared" si="0"/>
        <v>270000</v>
      </c>
      <c r="H31" s="21"/>
      <c r="I31" s="21"/>
      <c r="J31" s="21"/>
    </row>
    <row r="32" spans="1:10" ht="16.5">
      <c r="A32" s="14">
        <v>21</v>
      </c>
      <c r="B32" s="25" t="s">
        <v>58</v>
      </c>
      <c r="C32" s="25" t="s">
        <v>3</v>
      </c>
      <c r="D32" s="22"/>
      <c r="E32" s="17">
        <v>1</v>
      </c>
      <c r="F32" s="13">
        <v>11000</v>
      </c>
      <c r="G32" s="28">
        <f t="shared" si="0"/>
        <v>11000</v>
      </c>
      <c r="H32" s="21"/>
      <c r="I32" s="21"/>
      <c r="J32" s="21"/>
    </row>
    <row r="33" spans="1:10" ht="16.5">
      <c r="A33" s="14">
        <v>22</v>
      </c>
      <c r="B33" s="24" t="s">
        <v>67</v>
      </c>
      <c r="C33" s="25" t="s">
        <v>30</v>
      </c>
      <c r="D33" s="22"/>
      <c r="E33" s="17">
        <v>1</v>
      </c>
      <c r="F33" s="13">
        <v>30000</v>
      </c>
      <c r="G33" s="28">
        <f t="shared" si="0"/>
        <v>30000</v>
      </c>
      <c r="H33" s="21"/>
      <c r="I33" s="21"/>
      <c r="J33" s="21"/>
    </row>
    <row r="34" spans="1:10" ht="16.5">
      <c r="A34" s="14">
        <v>23</v>
      </c>
      <c r="B34" s="25" t="s">
        <v>59</v>
      </c>
      <c r="C34" s="25" t="s">
        <v>44</v>
      </c>
      <c r="D34" s="22"/>
      <c r="E34" s="17">
        <v>2</v>
      </c>
      <c r="F34" s="13">
        <v>42000</v>
      </c>
      <c r="G34" s="28">
        <f t="shared" si="0"/>
        <v>84000</v>
      </c>
      <c r="H34" s="21"/>
      <c r="I34" s="21"/>
      <c r="J34" s="21"/>
    </row>
    <row r="35" spans="1:10" ht="16.5">
      <c r="A35" s="14">
        <v>24</v>
      </c>
      <c r="B35" s="45" t="s">
        <v>43</v>
      </c>
      <c r="C35" s="45" t="s">
        <v>3</v>
      </c>
      <c r="D35" s="46"/>
      <c r="E35" s="47">
        <v>1</v>
      </c>
      <c r="F35" s="48">
        <v>6000</v>
      </c>
      <c r="G35" s="49">
        <f t="shared" si="0"/>
        <v>6000</v>
      </c>
      <c r="H35" s="21"/>
      <c r="I35" s="21"/>
      <c r="J35" s="21"/>
    </row>
    <row r="36" spans="1:10" ht="16.5">
      <c r="A36" s="14">
        <v>25</v>
      </c>
      <c r="B36" s="22" t="s">
        <v>15</v>
      </c>
      <c r="C36" s="22" t="s">
        <v>7</v>
      </c>
      <c r="D36" s="22" t="s">
        <v>1</v>
      </c>
      <c r="E36" s="17">
        <v>5</v>
      </c>
      <c r="F36" s="13">
        <v>5200</v>
      </c>
      <c r="G36" s="28">
        <f t="shared" si="0"/>
        <v>26000</v>
      </c>
      <c r="H36" s="21"/>
      <c r="I36" s="21"/>
      <c r="J36" s="21"/>
    </row>
    <row r="37" spans="1:10" ht="16.5">
      <c r="A37" s="14">
        <v>26</v>
      </c>
      <c r="B37" s="26" t="s">
        <v>51</v>
      </c>
      <c r="C37" s="25" t="s">
        <v>60</v>
      </c>
      <c r="D37" s="22"/>
      <c r="E37" s="17">
        <v>14</v>
      </c>
      <c r="F37" s="13">
        <v>267000</v>
      </c>
      <c r="G37" s="28">
        <f t="shared" si="0"/>
        <v>3738000</v>
      </c>
      <c r="H37" s="21"/>
      <c r="I37" s="21"/>
      <c r="J37" s="21"/>
    </row>
    <row r="38" spans="1:10" ht="16.5">
      <c r="A38" s="14">
        <v>27</v>
      </c>
      <c r="B38" s="26" t="s">
        <v>68</v>
      </c>
      <c r="C38" s="25" t="s">
        <v>60</v>
      </c>
      <c r="D38" s="22"/>
      <c r="E38" s="30">
        <v>2</v>
      </c>
      <c r="F38" s="13">
        <v>267000</v>
      </c>
      <c r="G38" s="28">
        <f t="shared" si="0"/>
        <v>534000</v>
      </c>
      <c r="H38" s="29" t="s">
        <v>78</v>
      </c>
      <c r="I38" s="31"/>
      <c r="J38" s="21"/>
    </row>
    <row r="39" spans="1:10" ht="16.5">
      <c r="A39" s="14">
        <v>28</v>
      </c>
      <c r="B39" s="22" t="s">
        <v>16</v>
      </c>
      <c r="C39" s="22" t="s">
        <v>17</v>
      </c>
      <c r="D39" s="22" t="s">
        <v>1</v>
      </c>
      <c r="E39" s="17">
        <v>19</v>
      </c>
      <c r="F39" s="13">
        <v>40000</v>
      </c>
      <c r="G39" s="28">
        <f t="shared" si="0"/>
        <v>760000</v>
      </c>
      <c r="H39" s="21"/>
      <c r="I39" s="21"/>
      <c r="J39" s="21"/>
    </row>
    <row r="40" spans="1:10" ht="16.5">
      <c r="A40" s="14">
        <v>29</v>
      </c>
      <c r="B40" s="22" t="s">
        <v>18</v>
      </c>
      <c r="C40" s="22" t="s">
        <v>17</v>
      </c>
      <c r="D40" s="22" t="s">
        <v>1</v>
      </c>
      <c r="E40" s="17">
        <v>32</v>
      </c>
      <c r="F40" s="13">
        <v>49000</v>
      </c>
      <c r="G40" s="28">
        <f t="shared" si="0"/>
        <v>1568000</v>
      </c>
      <c r="H40" s="21"/>
      <c r="I40" s="21"/>
      <c r="J40" s="21"/>
    </row>
    <row r="41" spans="1:10" ht="16.5">
      <c r="A41" s="14">
        <v>30</v>
      </c>
      <c r="B41" s="24" t="s">
        <v>69</v>
      </c>
      <c r="C41" s="22" t="s">
        <v>9</v>
      </c>
      <c r="D41" s="22" t="s">
        <v>1</v>
      </c>
      <c r="E41" s="17">
        <v>1</v>
      </c>
      <c r="F41" s="13">
        <v>22000</v>
      </c>
      <c r="G41" s="28">
        <f t="shared" si="0"/>
        <v>22000</v>
      </c>
      <c r="H41" s="21"/>
      <c r="I41" s="21"/>
      <c r="J41" s="21"/>
    </row>
    <row r="42" spans="1:10" ht="16.5">
      <c r="A42" s="14">
        <v>31</v>
      </c>
      <c r="B42" s="25" t="s">
        <v>70</v>
      </c>
      <c r="C42" s="25" t="s">
        <v>71</v>
      </c>
      <c r="D42" s="22"/>
      <c r="E42" s="17">
        <v>1</v>
      </c>
      <c r="F42" s="13">
        <v>3000</v>
      </c>
      <c r="G42" s="28">
        <f t="shared" si="0"/>
        <v>3000</v>
      </c>
      <c r="H42" s="21"/>
      <c r="I42" s="21"/>
      <c r="J42" s="21"/>
    </row>
    <row r="43" spans="1:10" ht="16.5">
      <c r="A43" s="14">
        <v>32</v>
      </c>
      <c r="B43" s="22" t="s">
        <v>19</v>
      </c>
      <c r="C43" s="22" t="s">
        <v>20</v>
      </c>
      <c r="D43" s="22" t="s">
        <v>1</v>
      </c>
      <c r="E43" s="17">
        <v>17</v>
      </c>
      <c r="F43" s="13">
        <v>2600</v>
      </c>
      <c r="G43" s="28">
        <f t="shared" si="0"/>
        <v>44200</v>
      </c>
      <c r="H43" s="21"/>
      <c r="I43" s="21"/>
      <c r="J43" s="21"/>
    </row>
    <row r="44" spans="1:10" ht="16.5">
      <c r="A44" s="14">
        <v>33</v>
      </c>
      <c r="B44" s="25" t="s">
        <v>72</v>
      </c>
      <c r="C44" s="25" t="s">
        <v>9</v>
      </c>
      <c r="D44" s="22"/>
      <c r="E44" s="17">
        <v>7</v>
      </c>
      <c r="F44" s="13">
        <v>10500</v>
      </c>
      <c r="G44" s="28">
        <f t="shared" si="0"/>
        <v>73500</v>
      </c>
      <c r="H44" s="21"/>
      <c r="I44" s="21"/>
      <c r="J44" s="21"/>
    </row>
    <row r="45" spans="1:10" ht="16.5">
      <c r="A45" s="14">
        <v>34</v>
      </c>
      <c r="B45" s="24" t="s">
        <v>73</v>
      </c>
      <c r="C45" s="22" t="s">
        <v>21</v>
      </c>
      <c r="D45" s="22" t="s">
        <v>1</v>
      </c>
      <c r="E45" s="17">
        <v>3</v>
      </c>
      <c r="F45" s="13">
        <v>3500</v>
      </c>
      <c r="G45" s="28">
        <f t="shared" si="0"/>
        <v>10500</v>
      </c>
      <c r="H45" s="21"/>
      <c r="I45" s="21"/>
      <c r="J45" s="21"/>
    </row>
    <row r="46" spans="1:10" ht="16.5">
      <c r="A46" s="14">
        <v>35</v>
      </c>
      <c r="B46" s="24" t="s">
        <v>61</v>
      </c>
      <c r="C46" s="22" t="s">
        <v>21</v>
      </c>
      <c r="D46" s="22"/>
      <c r="E46" s="17">
        <v>2</v>
      </c>
      <c r="F46" s="13">
        <v>6000</v>
      </c>
      <c r="G46" s="28">
        <f t="shared" si="0"/>
        <v>12000</v>
      </c>
      <c r="H46" s="21"/>
      <c r="I46" s="21"/>
      <c r="J46" s="21"/>
    </row>
    <row r="47" spans="1:10" ht="16.5">
      <c r="A47" s="14">
        <v>36</v>
      </c>
      <c r="B47" s="24" t="s">
        <v>22</v>
      </c>
      <c r="C47" s="22" t="s">
        <v>21</v>
      </c>
      <c r="D47" s="22"/>
      <c r="E47" s="17">
        <v>4</v>
      </c>
      <c r="F47" s="13">
        <v>8500</v>
      </c>
      <c r="G47" s="28">
        <f t="shared" si="0"/>
        <v>34000</v>
      </c>
      <c r="H47" s="21"/>
      <c r="I47" s="21"/>
      <c r="J47" s="21"/>
    </row>
    <row r="48" spans="1:10" ht="16.5">
      <c r="A48" s="14">
        <v>37</v>
      </c>
      <c r="B48" s="24" t="s">
        <v>62</v>
      </c>
      <c r="C48" s="22" t="s">
        <v>21</v>
      </c>
      <c r="D48" s="22"/>
      <c r="E48" s="17">
        <v>1</v>
      </c>
      <c r="F48" s="13">
        <v>19000</v>
      </c>
      <c r="G48" s="28">
        <f t="shared" si="0"/>
        <v>19000</v>
      </c>
      <c r="H48" s="21"/>
      <c r="I48" s="21"/>
      <c r="J48" s="21"/>
    </row>
    <row r="49" spans="1:10" ht="16.5">
      <c r="A49" s="14">
        <v>38</v>
      </c>
      <c r="B49" s="22" t="s">
        <v>23</v>
      </c>
      <c r="C49" s="22" t="s">
        <v>21</v>
      </c>
      <c r="D49" s="22" t="s">
        <v>1</v>
      </c>
      <c r="E49" s="17">
        <v>15</v>
      </c>
      <c r="F49" s="13">
        <v>2500</v>
      </c>
      <c r="G49" s="28">
        <f t="shared" si="0"/>
        <v>37500</v>
      </c>
      <c r="H49" s="21"/>
      <c r="I49" s="21"/>
      <c r="J49" s="21"/>
    </row>
    <row r="50" spans="1:10" ht="16.5">
      <c r="A50" s="14">
        <v>39</v>
      </c>
      <c r="B50" s="22" t="s">
        <v>24</v>
      </c>
      <c r="C50" s="22" t="s">
        <v>21</v>
      </c>
      <c r="D50" s="22" t="s">
        <v>1</v>
      </c>
      <c r="E50" s="17">
        <v>67</v>
      </c>
      <c r="F50" s="13">
        <v>2800</v>
      </c>
      <c r="G50" s="28">
        <f t="shared" si="0"/>
        <v>187600</v>
      </c>
      <c r="H50" s="21"/>
      <c r="I50" s="21"/>
      <c r="J50" s="21"/>
    </row>
    <row r="51" spans="1:10" ht="16.5">
      <c r="A51" s="14">
        <v>40</v>
      </c>
      <c r="B51" s="25" t="s">
        <v>48</v>
      </c>
      <c r="C51" s="25" t="s">
        <v>3</v>
      </c>
      <c r="D51" s="22"/>
      <c r="E51" s="17">
        <v>10</v>
      </c>
      <c r="F51" s="13">
        <v>3500</v>
      </c>
      <c r="G51" s="28">
        <f t="shared" si="0"/>
        <v>35000</v>
      </c>
      <c r="H51" s="21"/>
      <c r="I51" s="21"/>
      <c r="J51" s="21"/>
    </row>
    <row r="52" spans="1:10" ht="16.5">
      <c r="A52" s="14">
        <v>41</v>
      </c>
      <c r="B52" s="25" t="s">
        <v>74</v>
      </c>
      <c r="C52" s="25" t="s">
        <v>42</v>
      </c>
      <c r="D52" s="22"/>
      <c r="E52" s="30">
        <v>10</v>
      </c>
      <c r="F52" s="13">
        <v>19500</v>
      </c>
      <c r="G52" s="28">
        <f t="shared" si="0"/>
        <v>195000</v>
      </c>
      <c r="H52" s="29" t="s">
        <v>79</v>
      </c>
      <c r="I52" s="31"/>
      <c r="J52" s="21"/>
    </row>
    <row r="53" spans="1:10" ht="16.5">
      <c r="A53" s="14">
        <v>42</v>
      </c>
      <c r="B53" s="25" t="s">
        <v>49</v>
      </c>
      <c r="C53" s="25" t="s">
        <v>20</v>
      </c>
      <c r="D53" s="25" t="s">
        <v>10</v>
      </c>
      <c r="E53" s="17">
        <v>2</v>
      </c>
      <c r="F53" s="13">
        <v>35000</v>
      </c>
      <c r="G53" s="28">
        <f t="shared" si="0"/>
        <v>70000</v>
      </c>
      <c r="H53" s="21"/>
      <c r="I53" s="21"/>
      <c r="J53" s="21"/>
    </row>
    <row r="54" spans="1:10" ht="16.5">
      <c r="A54" s="14">
        <v>43</v>
      </c>
      <c r="B54" s="22" t="s">
        <v>25</v>
      </c>
      <c r="C54" s="22" t="s">
        <v>3</v>
      </c>
      <c r="D54" s="22" t="s">
        <v>1</v>
      </c>
      <c r="E54" s="17">
        <v>3</v>
      </c>
      <c r="F54" s="13">
        <v>60000</v>
      </c>
      <c r="G54" s="28">
        <f t="shared" si="0"/>
        <v>180000</v>
      </c>
      <c r="H54" s="21"/>
      <c r="I54" s="21"/>
      <c r="J54" s="21"/>
    </row>
    <row r="55" spans="1:10" ht="16.5">
      <c r="A55" s="14">
        <v>44</v>
      </c>
      <c r="B55" s="22" t="s">
        <v>26</v>
      </c>
      <c r="C55" s="22" t="s">
        <v>3</v>
      </c>
      <c r="D55" s="22" t="s">
        <v>1</v>
      </c>
      <c r="E55" s="17">
        <v>4</v>
      </c>
      <c r="F55" s="13">
        <v>64000</v>
      </c>
      <c r="G55" s="28">
        <f t="shared" si="0"/>
        <v>256000</v>
      </c>
      <c r="H55" s="21"/>
      <c r="I55" s="21"/>
      <c r="J55" s="21"/>
    </row>
    <row r="56" spans="1:10" ht="16.5">
      <c r="A56" s="14">
        <v>45</v>
      </c>
      <c r="B56" s="25" t="s">
        <v>52</v>
      </c>
      <c r="C56" s="25" t="s">
        <v>41</v>
      </c>
      <c r="D56" s="22"/>
      <c r="E56" s="17">
        <v>1</v>
      </c>
      <c r="F56" s="13">
        <v>3000</v>
      </c>
      <c r="G56" s="28">
        <f t="shared" si="0"/>
        <v>3000</v>
      </c>
      <c r="H56" s="21"/>
      <c r="I56" s="21"/>
      <c r="J56" s="21"/>
    </row>
    <row r="57" spans="1:10" ht="16.5">
      <c r="A57" s="14">
        <v>46</v>
      </c>
      <c r="B57" s="22" t="s">
        <v>27</v>
      </c>
      <c r="C57" s="22" t="s">
        <v>28</v>
      </c>
      <c r="D57" s="22" t="s">
        <v>1</v>
      </c>
      <c r="E57" s="17">
        <v>5</v>
      </c>
      <c r="F57" s="13">
        <v>8000</v>
      </c>
      <c r="G57" s="28">
        <f t="shared" si="0"/>
        <v>40000</v>
      </c>
      <c r="H57" s="21"/>
      <c r="I57" s="21"/>
      <c r="J57" s="21"/>
    </row>
    <row r="58" spans="1:10" ht="16.5">
      <c r="A58" s="14">
        <v>47</v>
      </c>
      <c r="B58" s="22" t="s">
        <v>29</v>
      </c>
      <c r="C58" s="22" t="s">
        <v>28</v>
      </c>
      <c r="D58" s="22" t="s">
        <v>1</v>
      </c>
      <c r="E58" s="17">
        <v>5</v>
      </c>
      <c r="F58" s="13">
        <v>4000</v>
      </c>
      <c r="G58" s="28">
        <f t="shared" si="0"/>
        <v>20000</v>
      </c>
      <c r="H58" s="21"/>
      <c r="I58" s="21"/>
      <c r="J58" s="21"/>
    </row>
    <row r="59" spans="1:10" ht="16.5">
      <c r="A59" s="14">
        <v>48</v>
      </c>
      <c r="B59" s="24" t="s">
        <v>75</v>
      </c>
      <c r="C59" s="22" t="s">
        <v>9</v>
      </c>
      <c r="D59" s="22" t="s">
        <v>1</v>
      </c>
      <c r="E59" s="17">
        <v>2</v>
      </c>
      <c r="F59" s="13">
        <v>3300</v>
      </c>
      <c r="G59" s="28">
        <f t="shared" si="0"/>
        <v>6600</v>
      </c>
      <c r="H59" s="21"/>
      <c r="I59" s="21"/>
      <c r="J59" s="21"/>
    </row>
    <row r="60" spans="1:10" ht="16.5">
      <c r="A60" s="14">
        <v>49</v>
      </c>
      <c r="B60" s="25" t="s">
        <v>77</v>
      </c>
      <c r="C60" s="25" t="s">
        <v>42</v>
      </c>
      <c r="D60" s="22"/>
      <c r="E60" s="17">
        <v>2</v>
      </c>
      <c r="F60" s="13">
        <v>18000</v>
      </c>
      <c r="G60" s="28">
        <f t="shared" si="0"/>
        <v>36000</v>
      </c>
      <c r="H60" s="21"/>
      <c r="I60" s="21"/>
      <c r="J60" s="21"/>
    </row>
    <row r="61" spans="1:10" ht="16.5">
      <c r="A61" s="32" t="s">
        <v>38</v>
      </c>
      <c r="B61" s="33"/>
      <c r="C61" s="33"/>
      <c r="D61" s="33"/>
      <c r="E61" s="33">
        <f>SUM(E12:E60)</f>
        <v>537</v>
      </c>
      <c r="F61" s="34"/>
      <c r="G61" s="15">
        <f>+SUM(G12:G60)</f>
        <v>9185800</v>
      </c>
      <c r="H61" s="21"/>
      <c r="I61" s="21"/>
      <c r="J61" s="21"/>
    </row>
    <row r="62" spans="1:10" ht="16.5">
      <c r="A62" s="37" t="s">
        <v>39</v>
      </c>
      <c r="B62" s="38"/>
      <c r="C62" s="38"/>
      <c r="D62" s="38"/>
      <c r="E62" s="38"/>
      <c r="F62" s="39"/>
      <c r="G62" s="16">
        <f>10%*G61</f>
        <v>918580</v>
      </c>
      <c r="H62" s="21"/>
      <c r="I62" s="21"/>
      <c r="J62" s="21"/>
    </row>
    <row r="63" spans="1:10" ht="16.5">
      <c r="A63" s="37" t="s">
        <v>40</v>
      </c>
      <c r="B63" s="40"/>
      <c r="C63" s="40"/>
      <c r="D63" s="40"/>
      <c r="E63" s="40"/>
      <c r="F63" s="41"/>
      <c r="G63" s="15">
        <f>+G61+G62</f>
        <v>10104380</v>
      </c>
      <c r="H63" s="21"/>
      <c r="I63" s="21"/>
      <c r="J63" s="21"/>
    </row>
  </sheetData>
  <mergeCells count="8">
    <mergeCell ref="A2:F2"/>
    <mergeCell ref="A3:F3"/>
    <mergeCell ref="A62:F62"/>
    <mergeCell ref="A63:F63"/>
    <mergeCell ref="B4:F4"/>
    <mergeCell ref="A7:F7"/>
    <mergeCell ref="A8:F8"/>
    <mergeCell ref="A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mai.giang</cp:lastModifiedBy>
  <dcterms:created xsi:type="dcterms:W3CDTF">2015-09-29T09:40:07Z</dcterms:created>
  <dcterms:modified xsi:type="dcterms:W3CDTF">2016-02-25T08:57:47Z</dcterms:modified>
</cp:coreProperties>
</file>