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2" i="1"/>
  <c r="E103"/>
  <c r="E104"/>
  <c r="E105"/>
  <c r="E106"/>
  <c r="E107"/>
  <c r="E108"/>
  <c r="E109"/>
  <c r="E110"/>
  <c r="E111"/>
  <c r="E112"/>
  <c r="E113"/>
  <c r="E114"/>
  <c r="E115"/>
  <c r="E116"/>
  <c r="E101"/>
  <c r="E86"/>
  <c r="E87"/>
  <c r="E88"/>
  <c r="E89"/>
  <c r="E90"/>
  <c r="E91"/>
  <c r="E92"/>
  <c r="E93"/>
  <c r="E94"/>
  <c r="E95"/>
  <c r="E96"/>
  <c r="E97"/>
  <c r="E98"/>
  <c r="E99"/>
  <c r="E85"/>
  <c r="E81"/>
  <c r="E82"/>
  <c r="E80"/>
  <c r="E76"/>
  <c r="E77"/>
  <c r="E78"/>
  <c r="E75"/>
  <c r="E72"/>
  <c r="E73"/>
  <c r="E71"/>
  <c r="E67"/>
  <c r="E68"/>
  <c r="E69"/>
  <c r="E66"/>
  <c r="E56"/>
  <c r="E57"/>
  <c r="E58"/>
  <c r="E59"/>
  <c r="E60"/>
  <c r="E61"/>
  <c r="E62"/>
  <c r="E63"/>
  <c r="E64"/>
  <c r="E55"/>
  <c r="E51"/>
  <c r="E52"/>
  <c r="E53"/>
  <c r="E50"/>
  <c r="E46"/>
  <c r="E47"/>
  <c r="E48"/>
  <c r="E45"/>
  <c r="E43"/>
  <c r="E40"/>
  <c r="E41"/>
  <c r="E39"/>
  <c r="E34"/>
  <c r="E35"/>
  <c r="E36"/>
  <c r="E37"/>
  <c r="E33"/>
  <c r="E28"/>
  <c r="E29"/>
  <c r="E30"/>
  <c r="E31"/>
  <c r="E27"/>
  <c r="E22"/>
  <c r="E23"/>
  <c r="E24"/>
  <c r="E25"/>
  <c r="E21"/>
  <c r="E19"/>
  <c r="E18"/>
  <c r="E11"/>
  <c r="E12"/>
  <c r="E13"/>
  <c r="E14"/>
  <c r="E15"/>
  <c r="E16"/>
  <c r="E10"/>
  <c r="C111"/>
  <c r="C110"/>
  <c r="C63"/>
  <c r="C60"/>
  <c r="C56"/>
</calcChain>
</file>

<file path=xl/sharedStrings.xml><?xml version="1.0" encoding="utf-8"?>
<sst xmlns="http://schemas.openxmlformats.org/spreadsheetml/2006/main" count="208" uniqueCount="91">
  <si>
    <t>CÔNG TY CỔ PHẦN CHẾ BIẾN THỰC PHẨM TÂN VIỆT SIN</t>
  </si>
  <si>
    <t>Địa chỉ: A27/12 Quốc lộ 50, xã Bình Hưng, huyện Bình Chánh</t>
  </si>
  <si>
    <t>TỔNG HỢP VĂN PHÒNG PHẨM THÁNG 04/2016</t>
  </si>
  <si>
    <t>TÊN SẢN PHẨM</t>
  </si>
  <si>
    <t>ĐVT</t>
  </si>
  <si>
    <t>ĐƠN GIÁ</t>
  </si>
  <si>
    <t>THÀNH TIỀN</t>
  </si>
  <si>
    <t>Phòng Hành Chính Nhân Sự</t>
  </si>
  <si>
    <t>Băng keo Văn phòng</t>
  </si>
  <si>
    <t>Cuộn</t>
  </si>
  <si>
    <t>Bìa nút My Clear khổ F</t>
  </si>
  <si>
    <t>Cái</t>
  </si>
  <si>
    <t>Bút chì gỗ Staedtler 134 2B</t>
  </si>
  <si>
    <t>Cây</t>
  </si>
  <si>
    <t>Bút dạ quang Toyo vỏ trong</t>
  </si>
  <si>
    <t>Bút xóa nước CP02-TL 12ml</t>
  </si>
  <si>
    <t>Giấy trắng A4 72 Excel( photo)</t>
  </si>
  <si>
    <t>Ram</t>
  </si>
  <si>
    <t>Kéo K20</t>
  </si>
  <si>
    <t>Vệ Sinh</t>
  </si>
  <si>
    <t>Tập 100 trang</t>
  </si>
  <si>
    <t>cuốn</t>
  </si>
  <si>
    <t xml:space="preserve">Viết xanh </t>
  </si>
  <si>
    <t>cây</t>
  </si>
  <si>
    <t>Vật tư</t>
  </si>
  <si>
    <t>Bút bi TL 027 (đỏ)</t>
  </si>
  <si>
    <t>Bút bi TL 027 (xanh)</t>
  </si>
  <si>
    <t>Giấy ghi chú Pronoti 3 x 3</t>
  </si>
  <si>
    <t>Xấp</t>
  </si>
  <si>
    <t>xấp</t>
  </si>
  <si>
    <t>Thu mua</t>
  </si>
  <si>
    <t>Bút bi TL-036 Metal Grip TL (xanh)</t>
  </si>
  <si>
    <t>Chuốt chì</t>
  </si>
  <si>
    <t>Kẹp bướm 32 mm</t>
  </si>
  <si>
    <t>Hộp</t>
  </si>
  <si>
    <t>RD</t>
  </si>
  <si>
    <t>Giấy Decal A4 (đế xanh)</t>
  </si>
  <si>
    <t>Khăn lau bàn 30*30</t>
  </si>
  <si>
    <t>Tập VT 200T</t>
  </si>
  <si>
    <t>Quyển</t>
  </si>
  <si>
    <t>Sổ nhập kho</t>
  </si>
  <si>
    <t>Bảo trì</t>
  </si>
  <si>
    <t>Bút lông dầu PM-09 (Hộp 12 cây) TL</t>
  </si>
  <si>
    <t>Thước mica cứng TL 30cm</t>
  </si>
  <si>
    <t>Mix</t>
  </si>
  <si>
    <t>Fastfood</t>
  </si>
  <si>
    <t>Băng keo trong 5cm</t>
  </si>
  <si>
    <t>Bìa lỗ A4 (4.5)</t>
  </si>
  <si>
    <t>Cùi xé 2 liên nhỏ 5.7cmx9cm</t>
  </si>
  <si>
    <t>Cuốn</t>
  </si>
  <si>
    <t>Kim bấm N.10 Plus</t>
  </si>
  <si>
    <t>Kinh doanh trường học_ Chú Sang</t>
  </si>
  <si>
    <t>Văn phòng nhà máy</t>
  </si>
  <si>
    <t>Cặp 12 ngăn</t>
  </si>
  <si>
    <t>Keo nước TL G 08 30 ml</t>
  </si>
  <si>
    <t>Chai</t>
  </si>
  <si>
    <t>Tập VT 96T</t>
  </si>
  <si>
    <t>KCS</t>
  </si>
  <si>
    <t>Bìa trình ký đơn (loại tốt)</t>
  </si>
  <si>
    <t>Kẹp giấy C62</t>
  </si>
  <si>
    <t>Sản xuất</t>
  </si>
  <si>
    <t>Bút gel mini (xanh)</t>
  </si>
  <si>
    <t>Bút lông bảng WB-03 (Xanh)</t>
  </si>
  <si>
    <t>Cây đóng date</t>
  </si>
  <si>
    <t>Đông lạnh</t>
  </si>
  <si>
    <t>Order</t>
  </si>
  <si>
    <t>Gỡ kim Kwtrio</t>
  </si>
  <si>
    <t>Giấy liên tục 4 liên</t>
  </si>
  <si>
    <t>Thùng</t>
  </si>
  <si>
    <t>Giấy trắng A4 72 Excel( 70gr)</t>
  </si>
  <si>
    <t>Giấy trắng A4 82 Excel( 80gr)</t>
  </si>
  <si>
    <t>Kẹp bướm 41mm</t>
  </si>
  <si>
    <t>hộp</t>
  </si>
  <si>
    <t>Kẹp bướm 51mm</t>
  </si>
  <si>
    <t>Ruy băng LQ 300 hồng</t>
  </si>
  <si>
    <t>Ruy băng LQ 310 xanh</t>
  </si>
  <si>
    <t>Thun loại trung</t>
  </si>
  <si>
    <t>bịch</t>
  </si>
  <si>
    <t>Marketing</t>
  </si>
  <si>
    <t>Bấm kim PS 10 E plus</t>
  </si>
  <si>
    <t>Bìa lá A4 Plus M</t>
  </si>
  <si>
    <t>Giấy trắng A4 72 Excel</t>
  </si>
  <si>
    <t>Giấy trắng A4 82 Excel</t>
  </si>
  <si>
    <t>Kẹp Bướm 15mm</t>
  </si>
  <si>
    <t>Thước dẻo Qui Lực 20cm</t>
  </si>
  <si>
    <t>Tp Hồ Chí Minh, ngày 22 tháng 03 năm 2016</t>
  </si>
  <si>
    <t xml:space="preserve"> </t>
  </si>
  <si>
    <t>SL</t>
  </si>
  <si>
    <t>phiếu nhập kho 3 liên</t>
  </si>
  <si>
    <t>Khăn giấy hộp Pupply</t>
  </si>
  <si>
    <t>Giấy tomy 105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</si>
</sst>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mbria"/>
      <family val="1"/>
      <charset val="163"/>
      <scheme val="major"/>
    </font>
    <font>
      <b/>
      <sz val="22"/>
      <name val="Cambria"/>
      <family val="1"/>
      <charset val="163"/>
      <scheme val="major"/>
    </font>
    <font>
      <b/>
      <sz val="16"/>
      <name val="Cambria"/>
      <family val="1"/>
      <charset val="163"/>
      <scheme val="major"/>
    </font>
    <font>
      <b/>
      <sz val="16"/>
      <color theme="1"/>
      <name val="Cambria"/>
      <family val="1"/>
      <charset val="163"/>
      <scheme val="major"/>
    </font>
    <font>
      <sz val="16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2"/>
      <name val="Times New Roman"/>
      <family val="1"/>
      <charset val="163"/>
    </font>
    <font>
      <sz val="12"/>
      <color theme="1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b/>
      <sz val="14"/>
      <color theme="1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55">
    <xf numFmtId="0" fontId="0" fillId="0" borderId="0" xfId="0"/>
    <xf numFmtId="0" fontId="2" fillId="0" borderId="0" xfId="1" applyNumberFormat="1" applyFont="1" applyFill="1" applyBorder="1" applyAlignment="1">
      <alignment horizontal="center"/>
    </xf>
    <xf numFmtId="0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0" xfId="1" applyNumberFormat="1" applyFont="1" applyFill="1" applyBorder="1" applyAlignment="1"/>
    <xf numFmtId="0" fontId="4" fillId="0" borderId="0" xfId="1" applyNumberFormat="1" applyFont="1" applyFill="1" applyBorder="1" applyAlignment="1">
      <alignment vertical="center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/>
    <xf numFmtId="0" fontId="5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/>
    </xf>
    <xf numFmtId="3" fontId="6" fillId="0" borderId="1" xfId="0" applyNumberFormat="1" applyFont="1" applyBorder="1"/>
    <xf numFmtId="3" fontId="2" fillId="0" borderId="1" xfId="1" applyNumberFormat="1" applyFont="1" applyFill="1" applyBorder="1" applyAlignment="1">
      <alignment horizontal="left"/>
    </xf>
    <xf numFmtId="3" fontId="2" fillId="0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4" fillId="3" borderId="2" xfId="1" applyNumberFormat="1" applyFont="1" applyFill="1" applyBorder="1" applyAlignment="1">
      <alignment horizontal="left"/>
    </xf>
    <xf numFmtId="3" fontId="4" fillId="3" borderId="3" xfId="1" applyNumberFormat="1" applyFont="1" applyFill="1" applyBorder="1" applyAlignment="1">
      <alignment horizontal="left"/>
    </xf>
    <xf numFmtId="3" fontId="4" fillId="3" borderId="4" xfId="1" applyNumberFormat="1" applyFont="1" applyFill="1" applyBorder="1" applyAlignment="1">
      <alignment horizontal="left"/>
    </xf>
    <xf numFmtId="3" fontId="5" fillId="3" borderId="1" xfId="0" applyNumberFormat="1" applyFont="1" applyFill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3" fontId="4" fillId="3" borderId="1" xfId="1" applyNumberFormat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3" fontId="8" fillId="0" borderId="1" xfId="1" applyNumberFormat="1" applyFont="1" applyFill="1" applyBorder="1" applyAlignment="1">
      <alignment horizontal="left" vertical="center"/>
    </xf>
    <xf numFmtId="3" fontId="8" fillId="0" borderId="1" xfId="1" applyNumberFormat="1" applyFont="1" applyFill="1" applyBorder="1" applyAlignment="1">
      <alignment horizontal="center" vertical="center"/>
    </xf>
    <xf numFmtId="3" fontId="9" fillId="0" borderId="1" xfId="0" applyNumberFormat="1" applyFont="1" applyBorder="1"/>
    <xf numFmtId="0" fontId="9" fillId="4" borderId="0" xfId="0" applyFont="1" applyFill="1"/>
    <xf numFmtId="3" fontId="10" fillId="0" borderId="1" xfId="1" applyNumberFormat="1" applyFont="1" applyFill="1" applyBorder="1" applyAlignment="1">
      <alignment horizontal="left" vertical="center"/>
    </xf>
    <xf numFmtId="3" fontId="10" fillId="0" borderId="1" xfId="1" applyNumberFormat="1" applyFont="1" applyFill="1" applyBorder="1" applyAlignment="1">
      <alignment horizontal="center" vertical="center"/>
    </xf>
    <xf numFmtId="0" fontId="9" fillId="0" borderId="0" xfId="0" applyFont="1"/>
    <xf numFmtId="3" fontId="8" fillId="0" borderId="1" xfId="1" applyNumberFormat="1" applyFont="1" applyFill="1" applyBorder="1" applyAlignment="1">
      <alignment vertical="center"/>
    </xf>
    <xf numFmtId="3" fontId="10" fillId="0" borderId="1" xfId="1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/>
    <xf numFmtId="3" fontId="8" fillId="0" borderId="1" xfId="1" applyNumberFormat="1" applyFont="1" applyFill="1" applyBorder="1" applyAlignment="1">
      <alignment horizontal="left"/>
    </xf>
    <xf numFmtId="3" fontId="10" fillId="0" borderId="1" xfId="1" applyNumberFormat="1" applyFont="1" applyFill="1" applyBorder="1" applyAlignment="1">
      <alignment horizontal="left"/>
    </xf>
    <xf numFmtId="3" fontId="8" fillId="0" borderId="1" xfId="1" applyNumberFormat="1" applyFont="1" applyFill="1" applyBorder="1" applyAlignment="1"/>
    <xf numFmtId="3" fontId="10" fillId="0" borderId="1" xfId="1" applyNumberFormat="1" applyFont="1" applyFill="1" applyBorder="1" applyAlignment="1"/>
    <xf numFmtId="3" fontId="9" fillId="0" borderId="1" xfId="0" applyNumberFormat="1" applyFont="1" applyFill="1" applyBorder="1" applyAlignment="1"/>
    <xf numFmtId="3" fontId="9" fillId="0" borderId="1" xfId="0" applyNumberFormat="1" applyFont="1" applyBorder="1" applyAlignment="1">
      <alignment horizontal="center"/>
    </xf>
    <xf numFmtId="3" fontId="11" fillId="0" borderId="1" xfId="0" applyNumberFormat="1" applyFont="1" applyFill="1" applyBorder="1" applyAlignment="1">
      <alignment horizontal="right"/>
    </xf>
    <xf numFmtId="3" fontId="8" fillId="0" borderId="5" xfId="1" applyNumberFormat="1" applyFont="1" applyFill="1" applyBorder="1" applyAlignment="1">
      <alignment horizontal="center" vertical="center"/>
    </xf>
    <xf numFmtId="0" fontId="9" fillId="0" borderId="0" xfId="0" applyFont="1" applyFill="1"/>
    <xf numFmtId="3" fontId="8" fillId="0" borderId="0" xfId="1" applyNumberFormat="1" applyFont="1" applyFill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right"/>
    </xf>
    <xf numFmtId="3" fontId="9" fillId="0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0</xdr:row>
      <xdr:rowOff>104775</xdr:rowOff>
    </xdr:from>
    <xdr:to>
      <xdr:col>0</xdr:col>
      <xdr:colOff>1230310</xdr:colOff>
      <xdr:row>1</xdr:row>
      <xdr:rowOff>28575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228725" y="104775"/>
          <a:ext cx="915985" cy="180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18</xdr:col>
      <xdr:colOff>161925</xdr:colOff>
      <xdr:row>1</xdr:row>
      <xdr:rowOff>104775</xdr:rowOff>
    </xdr:from>
    <xdr:to>
      <xdr:col>29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5668625" y="361950"/>
          <a:ext cx="7610475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112712</xdr:colOff>
      <xdr:row>1</xdr:row>
      <xdr:rowOff>19050</xdr:rowOff>
    </xdr:from>
    <xdr:to>
      <xdr:col>0</xdr:col>
      <xdr:colOff>790575</xdr:colOff>
      <xdr:row>3</xdr:row>
      <xdr:rowOff>85725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lc="http://schemas.openxmlformats.org/drawingml/2006/lockedCanvas" val="0"/>
            </a:ext>
          </a:extLst>
        </a:blip>
        <a:srcRect/>
        <a:stretch>
          <a:fillRect/>
        </a:stretch>
      </xdr:blipFill>
      <xdr:spPr bwMode="auto">
        <a:xfrm>
          <a:off x="112712" y="276225"/>
          <a:ext cx="677863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0"/>
  <sheetViews>
    <sheetView tabSelected="1" topLeftCell="A64" workbookViewId="0">
      <selection activeCell="H15" sqref="H15"/>
    </sheetView>
  </sheetViews>
  <sheetFormatPr defaultColWidth="9" defaultRowHeight="20.25"/>
  <cols>
    <col min="1" max="1" width="41.42578125" style="7" bestFit="1" customWidth="1"/>
    <col min="2" max="2" width="10.28515625" style="17" customWidth="1"/>
    <col min="3" max="3" width="11.42578125" style="12" customWidth="1"/>
    <col min="4" max="4" width="13.85546875" style="7" customWidth="1"/>
    <col min="5" max="5" width="20.28515625" style="7" customWidth="1"/>
    <col min="6" max="16384" width="9" style="7"/>
  </cols>
  <sheetData>
    <row r="1" spans="1:32" s="2" customFormat="1">
      <c r="A1" s="1"/>
      <c r="B1" s="13"/>
      <c r="C1" s="3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5"/>
      <c r="X1" s="5"/>
      <c r="Y1" s="5"/>
      <c r="Z1" s="5"/>
      <c r="AA1" s="5"/>
      <c r="AB1" s="5"/>
      <c r="AC1" s="5"/>
      <c r="AD1" s="5"/>
      <c r="AE1" s="5"/>
    </row>
    <row r="2" spans="1:32" s="2" customFormat="1" ht="10.5" customHeight="1">
      <c r="A2" s="1"/>
      <c r="B2" s="13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5"/>
      <c r="X2" s="5"/>
      <c r="Y2" s="5"/>
      <c r="Z2" s="5"/>
      <c r="AA2" s="5"/>
      <c r="AB2" s="5"/>
      <c r="AC2" s="5"/>
      <c r="AD2" s="5"/>
      <c r="AE2" s="5"/>
    </row>
    <row r="3" spans="1:32" s="2" customFormat="1" ht="20.25" customHeight="1">
      <c r="A3" s="25" t="s">
        <v>0</v>
      </c>
      <c r="B3" s="25"/>
      <c r="C3" s="25"/>
      <c r="D3" s="25"/>
      <c r="E3" s="25"/>
    </row>
    <row r="4" spans="1:32" s="2" customFormat="1">
      <c r="A4" s="25" t="s">
        <v>1</v>
      </c>
      <c r="B4" s="25"/>
      <c r="C4" s="25"/>
      <c r="D4" s="25"/>
      <c r="E4" s="25"/>
    </row>
    <row r="5" spans="1:32" s="2" customFormat="1" ht="9.75" customHeight="1">
      <c r="A5" s="1"/>
      <c r="B5" s="13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5"/>
      <c r="X5" s="5"/>
      <c r="Y5" s="5"/>
      <c r="Z5" s="5"/>
      <c r="AA5" s="5"/>
      <c r="AB5" s="5"/>
      <c r="AC5" s="5"/>
      <c r="AD5" s="5"/>
      <c r="AE5" s="5"/>
    </row>
    <row r="6" spans="1:32" s="2" customFormat="1" ht="27">
      <c r="A6" s="26" t="s">
        <v>2</v>
      </c>
      <c r="B6" s="26"/>
      <c r="C6" s="26"/>
      <c r="D6" s="26"/>
      <c r="E6" s="2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8" spans="1:32" s="54" customFormat="1" ht="18">
      <c r="A8" s="52" t="s">
        <v>3</v>
      </c>
      <c r="B8" s="52" t="s">
        <v>4</v>
      </c>
      <c r="C8" s="53" t="s">
        <v>87</v>
      </c>
      <c r="D8" s="53" t="s">
        <v>5</v>
      </c>
      <c r="E8" s="52" t="s">
        <v>6</v>
      </c>
    </row>
    <row r="9" spans="1:32">
      <c r="A9" s="27" t="s">
        <v>7</v>
      </c>
      <c r="B9" s="27"/>
      <c r="C9" s="27"/>
      <c r="D9" s="27"/>
      <c r="E9" s="27"/>
    </row>
    <row r="10" spans="1:32" s="48" customFormat="1" ht="15.75">
      <c r="A10" s="42" t="s">
        <v>8</v>
      </c>
      <c r="B10" s="29" t="s">
        <v>9</v>
      </c>
      <c r="C10" s="29">
        <v>2</v>
      </c>
      <c r="D10" s="39">
        <v>1100</v>
      </c>
      <c r="E10" s="39">
        <f>D10*C10</f>
        <v>2200</v>
      </c>
    </row>
    <row r="11" spans="1:32" s="48" customFormat="1" ht="15.75">
      <c r="A11" s="40" t="s">
        <v>10</v>
      </c>
      <c r="B11" s="29" t="s">
        <v>11</v>
      </c>
      <c r="C11" s="29">
        <v>5</v>
      </c>
      <c r="D11" s="39">
        <v>2600</v>
      </c>
      <c r="E11" s="39">
        <f t="shared" ref="E11:E16" si="0">D11*C11</f>
        <v>13000</v>
      </c>
    </row>
    <row r="12" spans="1:32" s="48" customFormat="1" ht="15.75">
      <c r="A12" s="40" t="s">
        <v>12</v>
      </c>
      <c r="B12" s="29" t="s">
        <v>13</v>
      </c>
      <c r="C12" s="29">
        <v>2</v>
      </c>
      <c r="D12" s="39">
        <v>3000</v>
      </c>
      <c r="E12" s="39">
        <f t="shared" si="0"/>
        <v>6000</v>
      </c>
    </row>
    <row r="13" spans="1:32" s="48" customFormat="1" ht="15.75">
      <c r="A13" s="40" t="s">
        <v>14</v>
      </c>
      <c r="B13" s="29" t="s">
        <v>13</v>
      </c>
      <c r="C13" s="29">
        <v>2</v>
      </c>
      <c r="D13" s="39">
        <v>5000</v>
      </c>
      <c r="E13" s="39">
        <f t="shared" si="0"/>
        <v>10000</v>
      </c>
    </row>
    <row r="14" spans="1:32" s="48" customFormat="1" ht="15.75">
      <c r="A14" s="42" t="s">
        <v>15</v>
      </c>
      <c r="B14" s="29" t="s">
        <v>13</v>
      </c>
      <c r="C14" s="29">
        <v>2</v>
      </c>
      <c r="D14" s="39">
        <v>14000</v>
      </c>
      <c r="E14" s="39">
        <f t="shared" si="0"/>
        <v>28000</v>
      </c>
    </row>
    <row r="15" spans="1:32" s="48" customFormat="1" ht="15.75">
      <c r="A15" s="41" t="s">
        <v>16</v>
      </c>
      <c r="B15" s="33" t="s">
        <v>17</v>
      </c>
      <c r="C15" s="33">
        <v>4</v>
      </c>
      <c r="D15" s="39">
        <v>40000</v>
      </c>
      <c r="E15" s="39">
        <f t="shared" si="0"/>
        <v>160000</v>
      </c>
    </row>
    <row r="16" spans="1:32" s="48" customFormat="1" ht="15.75">
      <c r="A16" s="39" t="s">
        <v>18</v>
      </c>
      <c r="B16" s="51" t="s">
        <v>13</v>
      </c>
      <c r="C16" s="51">
        <v>2</v>
      </c>
      <c r="D16" s="39">
        <v>22000</v>
      </c>
      <c r="E16" s="39">
        <f t="shared" si="0"/>
        <v>44000</v>
      </c>
    </row>
    <row r="17" spans="1:5" s="8" customFormat="1">
      <c r="A17" s="22" t="s">
        <v>19</v>
      </c>
      <c r="B17" s="22"/>
      <c r="C17" s="22"/>
      <c r="D17" s="22"/>
      <c r="E17" s="22"/>
    </row>
    <row r="18" spans="1:5" s="48" customFormat="1" ht="15.75">
      <c r="A18" s="41" t="s">
        <v>20</v>
      </c>
      <c r="B18" s="33" t="s">
        <v>21</v>
      </c>
      <c r="C18" s="33">
        <v>2</v>
      </c>
      <c r="D18" s="30">
        <v>4000</v>
      </c>
      <c r="E18" s="30">
        <f>D18*C18</f>
        <v>8000</v>
      </c>
    </row>
    <row r="19" spans="1:5" s="48" customFormat="1" ht="15.75">
      <c r="A19" s="41" t="s">
        <v>22</v>
      </c>
      <c r="B19" s="33" t="s">
        <v>23</v>
      </c>
      <c r="C19" s="33">
        <v>2</v>
      </c>
      <c r="D19" s="30">
        <v>2100</v>
      </c>
      <c r="E19" s="30">
        <f>D19*C19</f>
        <v>4200</v>
      </c>
    </row>
    <row r="20" spans="1:5" s="9" customFormat="1">
      <c r="A20" s="24" t="s">
        <v>24</v>
      </c>
      <c r="B20" s="24"/>
      <c r="C20" s="24"/>
      <c r="D20" s="24"/>
      <c r="E20" s="24"/>
    </row>
    <row r="21" spans="1:5" s="48" customFormat="1" ht="15.75">
      <c r="A21" s="40" t="s">
        <v>25</v>
      </c>
      <c r="B21" s="29" t="s">
        <v>13</v>
      </c>
      <c r="C21" s="29">
        <v>2</v>
      </c>
      <c r="D21" s="50">
        <v>2100</v>
      </c>
      <c r="E21" s="50">
        <f>D21*C21</f>
        <v>4200</v>
      </c>
    </row>
    <row r="22" spans="1:5" s="48" customFormat="1" ht="15.75">
      <c r="A22" s="41" t="s">
        <v>26</v>
      </c>
      <c r="B22" s="33" t="s">
        <v>13</v>
      </c>
      <c r="C22" s="33">
        <v>2</v>
      </c>
      <c r="D22" s="50">
        <v>2100</v>
      </c>
      <c r="E22" s="50">
        <f t="shared" ref="E22:E25" si="1">D22*C22</f>
        <v>4200</v>
      </c>
    </row>
    <row r="23" spans="1:5" s="48" customFormat="1" ht="15.75">
      <c r="A23" s="40" t="s">
        <v>27</v>
      </c>
      <c r="B23" s="29" t="s">
        <v>28</v>
      </c>
      <c r="C23" s="29">
        <v>1</v>
      </c>
      <c r="D23" s="50">
        <v>5200</v>
      </c>
      <c r="E23" s="50">
        <f t="shared" si="1"/>
        <v>5200</v>
      </c>
    </row>
    <row r="24" spans="1:5" s="48" customFormat="1" ht="15.75">
      <c r="A24" s="41" t="s">
        <v>16</v>
      </c>
      <c r="B24" s="33" t="s">
        <v>17</v>
      </c>
      <c r="C24" s="33">
        <v>2</v>
      </c>
      <c r="D24" s="50">
        <v>40000</v>
      </c>
      <c r="E24" s="50">
        <f t="shared" si="1"/>
        <v>80000</v>
      </c>
    </row>
    <row r="25" spans="1:5" s="48" customFormat="1" ht="15.75">
      <c r="A25" s="39" t="s">
        <v>90</v>
      </c>
      <c r="B25" s="51" t="s">
        <v>29</v>
      </c>
      <c r="C25" s="51">
        <v>1</v>
      </c>
      <c r="D25" s="50">
        <v>62000</v>
      </c>
      <c r="E25" s="50">
        <f t="shared" si="1"/>
        <v>62000</v>
      </c>
    </row>
    <row r="26" spans="1:5" s="9" customFormat="1">
      <c r="A26" s="24" t="s">
        <v>30</v>
      </c>
      <c r="B26" s="24"/>
      <c r="C26" s="24"/>
      <c r="D26" s="24"/>
      <c r="E26" s="24"/>
    </row>
    <row r="27" spans="1:5" s="48" customFormat="1" ht="15.75">
      <c r="A27" s="40" t="s">
        <v>31</v>
      </c>
      <c r="B27" s="29" t="s">
        <v>13</v>
      </c>
      <c r="C27" s="29">
        <v>6</v>
      </c>
      <c r="D27" s="30">
        <v>6800</v>
      </c>
      <c r="E27" s="30">
        <f>D27*C27</f>
        <v>40800</v>
      </c>
    </row>
    <row r="28" spans="1:5" s="48" customFormat="1" ht="15.75">
      <c r="A28" s="41" t="s">
        <v>12</v>
      </c>
      <c r="B28" s="33" t="s">
        <v>13</v>
      </c>
      <c r="C28" s="33">
        <v>1</v>
      </c>
      <c r="D28" s="30">
        <v>3000</v>
      </c>
      <c r="E28" s="30">
        <f t="shared" ref="E28:E31" si="2">D28*C28</f>
        <v>3000</v>
      </c>
    </row>
    <row r="29" spans="1:5" s="48" customFormat="1" ht="15.75">
      <c r="A29" s="42" t="s">
        <v>32</v>
      </c>
      <c r="B29" s="29" t="s">
        <v>11</v>
      </c>
      <c r="C29" s="29">
        <v>1</v>
      </c>
      <c r="D29" s="30">
        <v>2800</v>
      </c>
      <c r="E29" s="30">
        <f t="shared" si="2"/>
        <v>2800</v>
      </c>
    </row>
    <row r="30" spans="1:5" s="48" customFormat="1" ht="15.75">
      <c r="A30" s="41" t="s">
        <v>16</v>
      </c>
      <c r="B30" s="33" t="s">
        <v>17</v>
      </c>
      <c r="C30" s="33">
        <v>2</v>
      </c>
      <c r="D30" s="30">
        <v>40000</v>
      </c>
      <c r="E30" s="30">
        <f t="shared" si="2"/>
        <v>80000</v>
      </c>
    </row>
    <row r="31" spans="1:5" s="48" customFormat="1" ht="15.75">
      <c r="A31" s="41" t="s">
        <v>33</v>
      </c>
      <c r="B31" s="33" t="s">
        <v>34</v>
      </c>
      <c r="C31" s="33">
        <v>1</v>
      </c>
      <c r="D31" s="30">
        <v>8500</v>
      </c>
      <c r="E31" s="30">
        <f t="shared" si="2"/>
        <v>8500</v>
      </c>
    </row>
    <row r="32" spans="1:5" s="9" customFormat="1">
      <c r="A32" s="19" t="s">
        <v>35</v>
      </c>
      <c r="B32" s="20"/>
      <c r="C32" s="20"/>
      <c r="D32" s="20"/>
      <c r="E32" s="21"/>
    </row>
    <row r="33" spans="1:6" s="48" customFormat="1" ht="15.75">
      <c r="A33" s="40" t="s">
        <v>26</v>
      </c>
      <c r="B33" s="29" t="s">
        <v>13</v>
      </c>
      <c r="C33" s="29">
        <v>2</v>
      </c>
      <c r="D33" s="30">
        <v>2100</v>
      </c>
      <c r="E33" s="30">
        <f>D33*C33</f>
        <v>4200</v>
      </c>
    </row>
    <row r="34" spans="1:6" s="48" customFormat="1" ht="15.75">
      <c r="A34" s="40" t="s">
        <v>36</v>
      </c>
      <c r="B34" s="29" t="s">
        <v>28</v>
      </c>
      <c r="C34" s="29">
        <v>1</v>
      </c>
      <c r="D34" s="30">
        <v>62000</v>
      </c>
      <c r="E34" s="30">
        <f t="shared" ref="E34:E37" si="3">D34*C34</f>
        <v>62000</v>
      </c>
    </row>
    <row r="35" spans="1:6" s="48" customFormat="1" ht="15.75">
      <c r="A35" s="40" t="s">
        <v>37</v>
      </c>
      <c r="B35" s="29" t="s">
        <v>11</v>
      </c>
      <c r="C35" s="29">
        <v>3</v>
      </c>
      <c r="D35" s="30">
        <v>3500</v>
      </c>
      <c r="E35" s="30">
        <f t="shared" si="3"/>
        <v>10500</v>
      </c>
    </row>
    <row r="36" spans="1:6" s="48" customFormat="1" ht="15.75">
      <c r="A36" s="40" t="s">
        <v>38</v>
      </c>
      <c r="B36" s="29" t="s">
        <v>39</v>
      </c>
      <c r="C36" s="29">
        <v>2</v>
      </c>
      <c r="D36" s="30">
        <v>8000</v>
      </c>
      <c r="E36" s="30">
        <f t="shared" si="3"/>
        <v>16000</v>
      </c>
    </row>
    <row r="37" spans="1:6" s="48" customFormat="1" ht="15.75">
      <c r="A37" s="30" t="s">
        <v>40</v>
      </c>
      <c r="B37" s="45" t="s">
        <v>21</v>
      </c>
      <c r="C37" s="45">
        <v>3</v>
      </c>
      <c r="D37" s="30">
        <v>19500</v>
      </c>
      <c r="E37" s="30">
        <f t="shared" si="3"/>
        <v>58500</v>
      </c>
      <c r="F37" s="48" t="s">
        <v>88</v>
      </c>
    </row>
    <row r="38" spans="1:6" s="9" customFormat="1">
      <c r="A38" s="19" t="s">
        <v>41</v>
      </c>
      <c r="B38" s="20"/>
      <c r="C38" s="20"/>
      <c r="D38" s="20"/>
      <c r="E38" s="21"/>
    </row>
    <row r="39" spans="1:6" s="48" customFormat="1" ht="15.75">
      <c r="A39" s="41" t="s">
        <v>26</v>
      </c>
      <c r="B39" s="33" t="s">
        <v>13</v>
      </c>
      <c r="C39" s="33">
        <v>2</v>
      </c>
      <c r="D39" s="30">
        <v>2100</v>
      </c>
      <c r="E39" s="30">
        <f>D39*C39</f>
        <v>4200</v>
      </c>
    </row>
    <row r="40" spans="1:6" s="48" customFormat="1" ht="15.75">
      <c r="A40" s="40" t="s">
        <v>42</v>
      </c>
      <c r="B40" s="29" t="s">
        <v>13</v>
      </c>
      <c r="C40" s="29">
        <v>2</v>
      </c>
      <c r="D40" s="30">
        <v>6500</v>
      </c>
      <c r="E40" s="30">
        <f t="shared" ref="E40:E41" si="4">D40*C40</f>
        <v>13000</v>
      </c>
    </row>
    <row r="41" spans="1:6" s="48" customFormat="1" ht="15.75">
      <c r="A41" s="40" t="s">
        <v>43</v>
      </c>
      <c r="B41" s="29" t="s">
        <v>13</v>
      </c>
      <c r="C41" s="29">
        <v>1</v>
      </c>
      <c r="D41" s="30">
        <v>3300</v>
      </c>
      <c r="E41" s="30">
        <f t="shared" si="4"/>
        <v>3300</v>
      </c>
    </row>
    <row r="42" spans="1:6" s="9" customFormat="1">
      <c r="A42" s="19" t="s">
        <v>44</v>
      </c>
      <c r="B42" s="20"/>
      <c r="C42" s="20"/>
      <c r="D42" s="20"/>
      <c r="E42" s="21"/>
    </row>
    <row r="43" spans="1:6" s="48" customFormat="1" ht="15.75">
      <c r="A43" s="40" t="s">
        <v>26</v>
      </c>
      <c r="B43" s="29" t="s">
        <v>13</v>
      </c>
      <c r="C43" s="49">
        <v>2</v>
      </c>
      <c r="D43" s="30">
        <v>2100</v>
      </c>
      <c r="E43" s="30">
        <f>D43*C43</f>
        <v>4200</v>
      </c>
    </row>
    <row r="44" spans="1:6" s="9" customFormat="1">
      <c r="A44" s="22" t="s">
        <v>45</v>
      </c>
      <c r="B44" s="22"/>
      <c r="C44" s="22"/>
      <c r="D44" s="22"/>
      <c r="E44" s="22"/>
    </row>
    <row r="45" spans="1:6" s="48" customFormat="1" ht="15.75">
      <c r="A45" s="42" t="s">
        <v>46</v>
      </c>
      <c r="B45" s="29" t="s">
        <v>9</v>
      </c>
      <c r="C45" s="29">
        <v>2</v>
      </c>
      <c r="D45" s="30">
        <v>9500</v>
      </c>
      <c r="E45" s="30">
        <f>D45*C45</f>
        <v>19000</v>
      </c>
    </row>
    <row r="46" spans="1:6" s="31" customFormat="1" ht="15.75">
      <c r="A46" s="40" t="s">
        <v>47</v>
      </c>
      <c r="B46" s="29" t="s">
        <v>28</v>
      </c>
      <c r="C46" s="29">
        <v>1</v>
      </c>
      <c r="D46" s="30">
        <v>37000</v>
      </c>
      <c r="E46" s="30">
        <f t="shared" ref="E46:E48" si="5">D46*C46</f>
        <v>37000</v>
      </c>
    </row>
    <row r="47" spans="1:6" s="31" customFormat="1" ht="15.75">
      <c r="A47" s="40" t="s">
        <v>48</v>
      </c>
      <c r="B47" s="47" t="s">
        <v>49</v>
      </c>
      <c r="C47" s="29">
        <v>50</v>
      </c>
      <c r="D47" s="30">
        <v>2700</v>
      </c>
      <c r="E47" s="30">
        <f t="shared" si="5"/>
        <v>135000</v>
      </c>
    </row>
    <row r="48" spans="1:6" s="31" customFormat="1" ht="15.75">
      <c r="A48" s="41" t="s">
        <v>50</v>
      </c>
      <c r="B48" s="33" t="s">
        <v>34</v>
      </c>
      <c r="C48" s="33">
        <v>2</v>
      </c>
      <c r="D48" s="30">
        <v>2800</v>
      </c>
      <c r="E48" s="30">
        <f t="shared" si="5"/>
        <v>5600</v>
      </c>
    </row>
    <row r="49" spans="1:5" s="8" customFormat="1">
      <c r="A49" s="24" t="s">
        <v>51</v>
      </c>
      <c r="B49" s="24"/>
      <c r="C49" s="24"/>
      <c r="D49" s="24"/>
      <c r="E49" s="24"/>
    </row>
    <row r="50" spans="1:5" s="31" customFormat="1" ht="15.75">
      <c r="A50" s="40" t="s">
        <v>47</v>
      </c>
      <c r="B50" s="29" t="s">
        <v>28</v>
      </c>
      <c r="C50" s="29">
        <v>1</v>
      </c>
      <c r="D50" s="30">
        <v>37000</v>
      </c>
      <c r="E50" s="30">
        <f>D50*C50</f>
        <v>37000</v>
      </c>
    </row>
    <row r="51" spans="1:5" s="31" customFormat="1" ht="15.75">
      <c r="A51" s="40" t="s">
        <v>25</v>
      </c>
      <c r="B51" s="29" t="s">
        <v>13</v>
      </c>
      <c r="C51" s="29">
        <v>2</v>
      </c>
      <c r="D51" s="30">
        <v>2100</v>
      </c>
      <c r="E51" s="30">
        <f t="shared" ref="E51:E53" si="6">D51*C51</f>
        <v>4200</v>
      </c>
    </row>
    <row r="52" spans="1:5" s="31" customFormat="1" ht="15.75">
      <c r="A52" s="41" t="s">
        <v>26</v>
      </c>
      <c r="B52" s="33" t="s">
        <v>13</v>
      </c>
      <c r="C52" s="33">
        <v>10</v>
      </c>
      <c r="D52" s="30">
        <v>2100</v>
      </c>
      <c r="E52" s="30">
        <f t="shared" si="6"/>
        <v>21000</v>
      </c>
    </row>
    <row r="53" spans="1:5" s="31" customFormat="1" ht="15.75">
      <c r="A53" s="41" t="s">
        <v>16</v>
      </c>
      <c r="B53" s="33" t="s">
        <v>17</v>
      </c>
      <c r="C53" s="33">
        <v>3</v>
      </c>
      <c r="D53" s="30">
        <v>40000</v>
      </c>
      <c r="E53" s="30">
        <f t="shared" si="6"/>
        <v>120000</v>
      </c>
    </row>
    <row r="54" spans="1:5" s="10" customFormat="1">
      <c r="A54" s="22" t="s">
        <v>52</v>
      </c>
      <c r="B54" s="22"/>
      <c r="C54" s="22"/>
      <c r="D54" s="22"/>
      <c r="E54" s="22"/>
    </row>
    <row r="55" spans="1:5" s="31" customFormat="1" ht="15.75">
      <c r="A55" s="40" t="s">
        <v>10</v>
      </c>
      <c r="B55" s="29" t="s">
        <v>11</v>
      </c>
      <c r="C55" s="29">
        <v>5</v>
      </c>
      <c r="D55" s="30">
        <v>2600</v>
      </c>
      <c r="E55" s="30">
        <f>D55*C55</f>
        <v>13000</v>
      </c>
    </row>
    <row r="56" spans="1:5" s="31" customFormat="1" ht="15.75">
      <c r="A56" s="41" t="s">
        <v>26</v>
      </c>
      <c r="B56" s="33" t="s">
        <v>13</v>
      </c>
      <c r="C56" s="33">
        <f>6+2</f>
        <v>8</v>
      </c>
      <c r="D56" s="30">
        <v>2100</v>
      </c>
      <c r="E56" s="30">
        <f t="shared" ref="E56:E64" si="7">D56*C56</f>
        <v>16800</v>
      </c>
    </row>
    <row r="57" spans="1:5" s="31" customFormat="1" ht="15.75">
      <c r="A57" s="40" t="s">
        <v>14</v>
      </c>
      <c r="B57" s="29" t="s">
        <v>13</v>
      </c>
      <c r="C57" s="29">
        <v>1</v>
      </c>
      <c r="D57" s="30">
        <v>5000</v>
      </c>
      <c r="E57" s="30">
        <f t="shared" si="7"/>
        <v>5000</v>
      </c>
    </row>
    <row r="58" spans="1:5" s="31" customFormat="1" ht="15.75">
      <c r="A58" s="42" t="s">
        <v>53</v>
      </c>
      <c r="B58" s="47" t="s">
        <v>11</v>
      </c>
      <c r="C58" s="29">
        <v>1</v>
      </c>
      <c r="D58" s="30">
        <v>36000</v>
      </c>
      <c r="E58" s="30">
        <f t="shared" si="7"/>
        <v>36000</v>
      </c>
    </row>
    <row r="59" spans="1:5" s="31" customFormat="1" ht="15.75">
      <c r="A59" s="41" t="s">
        <v>36</v>
      </c>
      <c r="B59" s="33" t="s">
        <v>28</v>
      </c>
      <c r="C59" s="33">
        <v>4</v>
      </c>
      <c r="D59" s="30">
        <v>62000</v>
      </c>
      <c r="E59" s="30">
        <f t="shared" si="7"/>
        <v>248000</v>
      </c>
    </row>
    <row r="60" spans="1:5" s="31" customFormat="1" ht="15.75">
      <c r="A60" s="40" t="s">
        <v>27</v>
      </c>
      <c r="B60" s="29" t="s">
        <v>28</v>
      </c>
      <c r="C60" s="29">
        <f>1+2</f>
        <v>3</v>
      </c>
      <c r="D60" s="30">
        <v>5200</v>
      </c>
      <c r="E60" s="30">
        <f t="shared" si="7"/>
        <v>15600</v>
      </c>
    </row>
    <row r="61" spans="1:5" s="31" customFormat="1" ht="15.75">
      <c r="A61" s="41" t="s">
        <v>54</v>
      </c>
      <c r="B61" s="33" t="s">
        <v>55</v>
      </c>
      <c r="C61" s="33">
        <v>2</v>
      </c>
      <c r="D61" s="30">
        <v>2600</v>
      </c>
      <c r="E61" s="30">
        <f t="shared" si="7"/>
        <v>5200</v>
      </c>
    </row>
    <row r="62" spans="1:5" s="31" customFormat="1" ht="15.75">
      <c r="A62" s="40" t="s">
        <v>38</v>
      </c>
      <c r="B62" s="29" t="s">
        <v>39</v>
      </c>
      <c r="C62" s="29">
        <v>2</v>
      </c>
      <c r="D62" s="30">
        <v>8000</v>
      </c>
      <c r="E62" s="30">
        <f t="shared" si="7"/>
        <v>16000</v>
      </c>
    </row>
    <row r="63" spans="1:5" s="31" customFormat="1" ht="15.75">
      <c r="A63" s="41" t="s">
        <v>56</v>
      </c>
      <c r="B63" s="33" t="s">
        <v>39</v>
      </c>
      <c r="C63" s="33">
        <f>2+2</f>
        <v>4</v>
      </c>
      <c r="D63" s="30">
        <v>4000</v>
      </c>
      <c r="E63" s="30">
        <f t="shared" si="7"/>
        <v>16000</v>
      </c>
    </row>
    <row r="64" spans="1:5" s="31" customFormat="1" ht="15.75">
      <c r="A64" s="41" t="s">
        <v>16</v>
      </c>
      <c r="B64" s="33" t="s">
        <v>17</v>
      </c>
      <c r="C64" s="33">
        <v>15</v>
      </c>
      <c r="D64" s="30">
        <v>40000</v>
      </c>
      <c r="E64" s="30">
        <f t="shared" si="7"/>
        <v>600000</v>
      </c>
    </row>
    <row r="65" spans="1:5" s="8" customFormat="1">
      <c r="A65" s="24" t="s">
        <v>57</v>
      </c>
      <c r="B65" s="24"/>
      <c r="C65" s="24"/>
      <c r="D65" s="24"/>
      <c r="E65" s="24"/>
    </row>
    <row r="66" spans="1:5" s="31" customFormat="1" ht="15.75">
      <c r="A66" s="42" t="s">
        <v>58</v>
      </c>
      <c r="B66" s="29" t="s">
        <v>11</v>
      </c>
      <c r="C66" s="29">
        <v>2</v>
      </c>
      <c r="D66" s="30">
        <v>22000</v>
      </c>
      <c r="E66" s="30">
        <f>D66*C66</f>
        <v>44000</v>
      </c>
    </row>
    <row r="67" spans="1:5" s="31" customFormat="1" ht="15.75">
      <c r="A67" s="41" t="s">
        <v>26</v>
      </c>
      <c r="B67" s="33" t="s">
        <v>13</v>
      </c>
      <c r="C67" s="33">
        <v>6</v>
      </c>
      <c r="D67" s="30">
        <v>2100</v>
      </c>
      <c r="E67" s="30">
        <f t="shared" ref="E67:E69" si="8">D67*C67</f>
        <v>12600</v>
      </c>
    </row>
    <row r="68" spans="1:5" s="31" customFormat="1" ht="15.75">
      <c r="A68" s="40" t="s">
        <v>27</v>
      </c>
      <c r="B68" s="29" t="s">
        <v>28</v>
      </c>
      <c r="C68" s="29">
        <v>2</v>
      </c>
      <c r="D68" s="30">
        <v>5200</v>
      </c>
      <c r="E68" s="30">
        <f t="shared" si="8"/>
        <v>10400</v>
      </c>
    </row>
    <row r="69" spans="1:5" s="31" customFormat="1" ht="15.75">
      <c r="A69" s="44" t="s">
        <v>59</v>
      </c>
      <c r="B69" s="33" t="s">
        <v>34</v>
      </c>
      <c r="C69" s="33">
        <v>1</v>
      </c>
      <c r="D69" s="30">
        <v>2500</v>
      </c>
      <c r="E69" s="30">
        <f t="shared" si="8"/>
        <v>2500</v>
      </c>
    </row>
    <row r="70" spans="1:5" s="8" customFormat="1">
      <c r="A70" s="22" t="s">
        <v>86</v>
      </c>
      <c r="B70" s="22"/>
      <c r="C70" s="22"/>
      <c r="D70" s="22"/>
      <c r="E70" s="22"/>
    </row>
    <row r="71" spans="1:5" s="31" customFormat="1" ht="15.75">
      <c r="A71" s="40" t="s">
        <v>26</v>
      </c>
      <c r="B71" s="29" t="s">
        <v>13</v>
      </c>
      <c r="C71" s="29">
        <v>1</v>
      </c>
      <c r="D71" s="46">
        <v>2100</v>
      </c>
      <c r="E71" s="46">
        <f>D71*C71</f>
        <v>2100</v>
      </c>
    </row>
    <row r="72" spans="1:5" s="31" customFormat="1" ht="15.75">
      <c r="A72" s="43" t="s">
        <v>15</v>
      </c>
      <c r="B72" s="33" t="s">
        <v>13</v>
      </c>
      <c r="C72" s="33">
        <v>1</v>
      </c>
      <c r="D72" s="46">
        <v>14000</v>
      </c>
      <c r="E72" s="46">
        <f t="shared" ref="E72:E73" si="9">D72*C72</f>
        <v>14000</v>
      </c>
    </row>
    <row r="73" spans="1:5" s="31" customFormat="1" ht="15.75">
      <c r="A73" s="40" t="s">
        <v>38</v>
      </c>
      <c r="B73" s="29" t="s">
        <v>39</v>
      </c>
      <c r="C73" s="29">
        <v>1</v>
      </c>
      <c r="D73" s="46">
        <v>8000</v>
      </c>
      <c r="E73" s="46">
        <f t="shared" si="9"/>
        <v>8000</v>
      </c>
    </row>
    <row r="74" spans="1:5" s="8" customFormat="1">
      <c r="A74" s="19" t="s">
        <v>60</v>
      </c>
      <c r="B74" s="20"/>
      <c r="C74" s="20"/>
      <c r="D74" s="20"/>
      <c r="E74" s="21"/>
    </row>
    <row r="75" spans="1:5" s="31" customFormat="1" ht="15.75">
      <c r="A75" s="43" t="s">
        <v>61</v>
      </c>
      <c r="B75" s="33" t="s">
        <v>13</v>
      </c>
      <c r="C75" s="33">
        <v>3</v>
      </c>
      <c r="D75" s="30">
        <v>3000</v>
      </c>
      <c r="E75" s="30">
        <f>D75*C75</f>
        <v>9000</v>
      </c>
    </row>
    <row r="76" spans="1:5" s="31" customFormat="1" ht="15.75">
      <c r="A76" s="40" t="s">
        <v>62</v>
      </c>
      <c r="B76" s="29" t="s">
        <v>13</v>
      </c>
      <c r="C76" s="29">
        <v>4</v>
      </c>
      <c r="D76" s="30">
        <v>5600</v>
      </c>
      <c r="E76" s="30">
        <f t="shared" ref="E76:E78" si="10">D76*C76</f>
        <v>22400</v>
      </c>
    </row>
    <row r="77" spans="1:5" s="31" customFormat="1" ht="15.75">
      <c r="A77" s="41" t="s">
        <v>56</v>
      </c>
      <c r="B77" s="33" t="s">
        <v>39</v>
      </c>
      <c r="C77" s="33">
        <v>1</v>
      </c>
      <c r="D77" s="30">
        <v>4000</v>
      </c>
      <c r="E77" s="30">
        <f t="shared" si="10"/>
        <v>4000</v>
      </c>
    </row>
    <row r="78" spans="1:5" s="31" customFormat="1" ht="15.75">
      <c r="A78" s="30" t="s">
        <v>63</v>
      </c>
      <c r="B78" s="45" t="s">
        <v>23</v>
      </c>
      <c r="C78" s="45">
        <v>2</v>
      </c>
      <c r="D78" s="30"/>
      <c r="E78" s="30">
        <f t="shared" si="10"/>
        <v>0</v>
      </c>
    </row>
    <row r="79" spans="1:5" s="8" customFormat="1">
      <c r="A79" s="19" t="s">
        <v>64</v>
      </c>
      <c r="B79" s="20"/>
      <c r="C79" s="20"/>
      <c r="D79" s="20"/>
      <c r="E79" s="21"/>
    </row>
    <row r="80" spans="1:5" s="31" customFormat="1" ht="15.75">
      <c r="A80" s="41" t="s">
        <v>26</v>
      </c>
      <c r="B80" s="33" t="s">
        <v>13</v>
      </c>
      <c r="C80" s="33">
        <v>6</v>
      </c>
      <c r="D80" s="30">
        <v>2100</v>
      </c>
      <c r="E80" s="30">
        <f>D80*C80</f>
        <v>12600</v>
      </c>
    </row>
    <row r="81" spans="1:5" s="31" customFormat="1" ht="15.75">
      <c r="A81" s="41" t="s">
        <v>38</v>
      </c>
      <c r="B81" s="33" t="s">
        <v>39</v>
      </c>
      <c r="C81" s="33">
        <v>2</v>
      </c>
      <c r="D81" s="30">
        <v>8000</v>
      </c>
      <c r="E81" s="30">
        <f t="shared" ref="E81:E82" si="11">D81*C81</f>
        <v>16000</v>
      </c>
    </row>
    <row r="82" spans="1:5" s="31" customFormat="1" ht="15.75">
      <c r="A82" s="40" t="s">
        <v>56</v>
      </c>
      <c r="B82" s="29" t="s">
        <v>39</v>
      </c>
      <c r="C82" s="29">
        <v>4</v>
      </c>
      <c r="D82" s="30">
        <v>4000</v>
      </c>
      <c r="E82" s="30">
        <f t="shared" si="11"/>
        <v>16000</v>
      </c>
    </row>
    <row r="83" spans="1:5" s="8" customFormat="1">
      <c r="A83" s="15"/>
      <c r="B83" s="16"/>
      <c r="C83" s="16"/>
      <c r="D83" s="14"/>
      <c r="E83" s="14"/>
    </row>
    <row r="84" spans="1:5" s="8" customFormat="1">
      <c r="A84" s="22" t="s">
        <v>65</v>
      </c>
      <c r="B84" s="22"/>
      <c r="C84" s="22"/>
      <c r="D84" s="22"/>
      <c r="E84" s="22"/>
    </row>
    <row r="85" spans="1:5" s="31" customFormat="1" ht="15.75">
      <c r="A85" s="40" t="s">
        <v>25</v>
      </c>
      <c r="B85" s="29" t="s">
        <v>13</v>
      </c>
      <c r="C85" s="29">
        <v>20</v>
      </c>
      <c r="D85" s="30">
        <v>2100</v>
      </c>
      <c r="E85" s="30">
        <f>D85*C85</f>
        <v>42000</v>
      </c>
    </row>
    <row r="86" spans="1:5" s="31" customFormat="1" ht="15.75">
      <c r="A86" s="41" t="s">
        <v>26</v>
      </c>
      <c r="B86" s="33" t="s">
        <v>13</v>
      </c>
      <c r="C86" s="33">
        <v>40</v>
      </c>
      <c r="D86" s="30">
        <v>2100</v>
      </c>
      <c r="E86" s="30">
        <f t="shared" ref="E86:E99" si="12">D86*C86</f>
        <v>84000</v>
      </c>
    </row>
    <row r="87" spans="1:5" s="31" customFormat="1" ht="15.75">
      <c r="A87" s="42" t="s">
        <v>66</v>
      </c>
      <c r="B87" s="29" t="s">
        <v>11</v>
      </c>
      <c r="C87" s="29">
        <v>2</v>
      </c>
      <c r="D87" s="30">
        <v>6000</v>
      </c>
      <c r="E87" s="30">
        <f t="shared" si="12"/>
        <v>12000</v>
      </c>
    </row>
    <row r="88" spans="1:5" s="31" customFormat="1" ht="15.75">
      <c r="A88" s="43" t="s">
        <v>67</v>
      </c>
      <c r="B88" s="33" t="s">
        <v>68</v>
      </c>
      <c r="C88" s="33">
        <v>28</v>
      </c>
      <c r="D88" s="30">
        <v>267000</v>
      </c>
      <c r="E88" s="30">
        <f t="shared" si="12"/>
        <v>7476000</v>
      </c>
    </row>
    <row r="89" spans="1:5" s="31" customFormat="1" ht="15.75">
      <c r="A89" s="41" t="s">
        <v>69</v>
      </c>
      <c r="B89" s="33" t="s">
        <v>17</v>
      </c>
      <c r="C89" s="33">
        <v>18</v>
      </c>
      <c r="D89" s="30">
        <v>40000</v>
      </c>
      <c r="E89" s="30">
        <f t="shared" si="12"/>
        <v>720000</v>
      </c>
    </row>
    <row r="90" spans="1:5" s="31" customFormat="1" ht="15.75">
      <c r="A90" s="43" t="s">
        <v>70</v>
      </c>
      <c r="B90" s="33" t="s">
        <v>17</v>
      </c>
      <c r="C90" s="33">
        <v>20</v>
      </c>
      <c r="D90" s="30">
        <v>49000</v>
      </c>
      <c r="E90" s="30">
        <f t="shared" si="12"/>
        <v>980000</v>
      </c>
    </row>
    <row r="91" spans="1:5" s="31" customFormat="1" ht="15.75">
      <c r="A91" s="41" t="s">
        <v>33</v>
      </c>
      <c r="B91" s="33" t="s">
        <v>34</v>
      </c>
      <c r="C91" s="33">
        <v>1</v>
      </c>
      <c r="D91" s="30">
        <v>8500</v>
      </c>
      <c r="E91" s="30">
        <f t="shared" si="12"/>
        <v>8500</v>
      </c>
    </row>
    <row r="92" spans="1:5" s="31" customFormat="1" ht="15.75">
      <c r="A92" s="42" t="s">
        <v>71</v>
      </c>
      <c r="B92" s="29" t="s">
        <v>72</v>
      </c>
      <c r="C92" s="29">
        <v>1</v>
      </c>
      <c r="D92" s="30">
        <v>13000</v>
      </c>
      <c r="E92" s="30">
        <f t="shared" si="12"/>
        <v>13000</v>
      </c>
    </row>
    <row r="93" spans="1:5" s="31" customFormat="1" ht="15.75">
      <c r="A93" s="42" t="s">
        <v>73</v>
      </c>
      <c r="B93" s="29" t="s">
        <v>34</v>
      </c>
      <c r="C93" s="29">
        <v>1</v>
      </c>
      <c r="D93" s="30">
        <v>19000</v>
      </c>
      <c r="E93" s="30">
        <f t="shared" si="12"/>
        <v>19000</v>
      </c>
    </row>
    <row r="94" spans="1:5" s="31" customFormat="1" ht="15.75">
      <c r="A94" s="44" t="s">
        <v>59</v>
      </c>
      <c r="B94" s="33" t="s">
        <v>34</v>
      </c>
      <c r="C94" s="33">
        <v>10</v>
      </c>
      <c r="D94" s="30">
        <v>2500</v>
      </c>
      <c r="E94" s="30">
        <f t="shared" si="12"/>
        <v>25000</v>
      </c>
    </row>
    <row r="95" spans="1:5" s="31" customFormat="1" ht="15.75">
      <c r="A95" s="41" t="s">
        <v>50</v>
      </c>
      <c r="B95" s="33" t="s">
        <v>34</v>
      </c>
      <c r="C95" s="33">
        <v>20</v>
      </c>
      <c r="D95" s="30">
        <v>2800</v>
      </c>
      <c r="E95" s="30">
        <f t="shared" si="12"/>
        <v>56000</v>
      </c>
    </row>
    <row r="96" spans="1:5" s="31" customFormat="1" ht="15.75">
      <c r="A96" s="41" t="s">
        <v>74</v>
      </c>
      <c r="B96" s="33" t="s">
        <v>11</v>
      </c>
      <c r="C96" s="33">
        <v>10</v>
      </c>
      <c r="D96" s="30">
        <v>60000</v>
      </c>
      <c r="E96" s="30">
        <f t="shared" si="12"/>
        <v>600000</v>
      </c>
    </row>
    <row r="97" spans="1:5" s="31" customFormat="1" ht="15.75">
      <c r="A97" s="41" t="s">
        <v>43</v>
      </c>
      <c r="B97" s="33" t="s">
        <v>13</v>
      </c>
      <c r="C97" s="33">
        <v>2</v>
      </c>
      <c r="D97" s="30">
        <v>3300</v>
      </c>
      <c r="E97" s="30">
        <f t="shared" si="12"/>
        <v>6600</v>
      </c>
    </row>
    <row r="98" spans="1:5" s="31" customFormat="1" ht="15.75">
      <c r="A98" s="41" t="s">
        <v>75</v>
      </c>
      <c r="B98" s="33" t="s">
        <v>11</v>
      </c>
      <c r="C98" s="45">
        <v>12</v>
      </c>
      <c r="D98" s="30">
        <v>64000</v>
      </c>
      <c r="E98" s="30">
        <f t="shared" si="12"/>
        <v>768000</v>
      </c>
    </row>
    <row r="99" spans="1:5" s="31" customFormat="1" ht="15.75">
      <c r="A99" s="30" t="s">
        <v>76</v>
      </c>
      <c r="B99" s="45" t="s">
        <v>77</v>
      </c>
      <c r="C99" s="45">
        <v>1</v>
      </c>
      <c r="D99" s="30">
        <v>30000</v>
      </c>
      <c r="E99" s="30">
        <f t="shared" si="12"/>
        <v>30000</v>
      </c>
    </row>
    <row r="100" spans="1:5" s="10" customFormat="1">
      <c r="A100" s="22" t="s">
        <v>78</v>
      </c>
      <c r="B100" s="22"/>
      <c r="C100" s="22"/>
      <c r="D100" s="22"/>
      <c r="E100" s="22"/>
    </row>
    <row r="101" spans="1:5" s="31" customFormat="1" ht="15.75">
      <c r="A101" s="28" t="s">
        <v>79</v>
      </c>
      <c r="B101" s="29" t="s">
        <v>11</v>
      </c>
      <c r="C101" s="29">
        <v>1</v>
      </c>
      <c r="D101" s="30">
        <v>24000</v>
      </c>
      <c r="E101" s="30">
        <f>D101*C101</f>
        <v>24000</v>
      </c>
    </row>
    <row r="102" spans="1:5" s="31" customFormat="1" ht="15.75">
      <c r="A102" s="28" t="s">
        <v>80</v>
      </c>
      <c r="B102" s="29" t="s">
        <v>11</v>
      </c>
      <c r="C102" s="29">
        <v>10</v>
      </c>
      <c r="D102" s="30">
        <v>1600</v>
      </c>
      <c r="E102" s="30">
        <f t="shared" ref="E102:E116" si="13">D102*C102</f>
        <v>16000</v>
      </c>
    </row>
    <row r="103" spans="1:5" s="31" customFormat="1" ht="15.75">
      <c r="A103" s="28" t="s">
        <v>10</v>
      </c>
      <c r="B103" s="29" t="s">
        <v>11</v>
      </c>
      <c r="C103" s="29">
        <v>5</v>
      </c>
      <c r="D103" s="30">
        <v>2600</v>
      </c>
      <c r="E103" s="30">
        <f t="shared" si="13"/>
        <v>13000</v>
      </c>
    </row>
    <row r="104" spans="1:5" s="31" customFormat="1" ht="15.75">
      <c r="A104" s="32" t="s">
        <v>26</v>
      </c>
      <c r="B104" s="33" t="s">
        <v>13</v>
      </c>
      <c r="C104" s="33">
        <v>5</v>
      </c>
      <c r="D104" s="30">
        <v>2100</v>
      </c>
      <c r="E104" s="30">
        <f t="shared" si="13"/>
        <v>10500</v>
      </c>
    </row>
    <row r="105" spans="1:5" s="34" customFormat="1" ht="15.75">
      <c r="A105" s="28" t="s">
        <v>12</v>
      </c>
      <c r="B105" s="29" t="s">
        <v>13</v>
      </c>
      <c r="C105" s="29">
        <v>2</v>
      </c>
      <c r="D105" s="30">
        <v>3000</v>
      </c>
      <c r="E105" s="30">
        <f t="shared" si="13"/>
        <v>6000</v>
      </c>
    </row>
    <row r="106" spans="1:5" s="34" customFormat="1" ht="15.75">
      <c r="A106" s="28" t="s">
        <v>14</v>
      </c>
      <c r="B106" s="29" t="s">
        <v>13</v>
      </c>
      <c r="C106" s="29">
        <v>2</v>
      </c>
      <c r="D106" s="30">
        <v>5000</v>
      </c>
      <c r="E106" s="30">
        <f t="shared" si="13"/>
        <v>10000</v>
      </c>
    </row>
    <row r="107" spans="1:5" s="34" customFormat="1" ht="15.75">
      <c r="A107" s="28" t="s">
        <v>62</v>
      </c>
      <c r="B107" s="29" t="s">
        <v>13</v>
      </c>
      <c r="C107" s="29">
        <v>2</v>
      </c>
      <c r="D107" s="30">
        <v>5600</v>
      </c>
      <c r="E107" s="30">
        <f t="shared" si="13"/>
        <v>11200</v>
      </c>
    </row>
    <row r="108" spans="1:5" s="34" customFormat="1" ht="15.75">
      <c r="A108" s="35" t="s">
        <v>32</v>
      </c>
      <c r="B108" s="29" t="s">
        <v>11</v>
      </c>
      <c r="C108" s="29">
        <v>1</v>
      </c>
      <c r="D108" s="30">
        <v>2800</v>
      </c>
      <c r="E108" s="30">
        <f t="shared" si="13"/>
        <v>2800</v>
      </c>
    </row>
    <row r="109" spans="1:5" s="34" customFormat="1" ht="15.75">
      <c r="A109" s="32" t="s">
        <v>27</v>
      </c>
      <c r="B109" s="33" t="s">
        <v>28</v>
      </c>
      <c r="C109" s="33">
        <v>3</v>
      </c>
      <c r="D109" s="30">
        <v>5200</v>
      </c>
      <c r="E109" s="30">
        <f t="shared" si="13"/>
        <v>15600</v>
      </c>
    </row>
    <row r="110" spans="1:5" s="34" customFormat="1" ht="15.75">
      <c r="A110" s="28" t="s">
        <v>81</v>
      </c>
      <c r="B110" s="29" t="s">
        <v>17</v>
      </c>
      <c r="C110" s="29">
        <f>3+2</f>
        <v>5</v>
      </c>
      <c r="D110" s="30">
        <v>40000</v>
      </c>
      <c r="E110" s="30">
        <f t="shared" si="13"/>
        <v>200000</v>
      </c>
    </row>
    <row r="111" spans="1:5" s="34" customFormat="1" ht="15.75">
      <c r="A111" s="36" t="s">
        <v>82</v>
      </c>
      <c r="B111" s="33" t="s">
        <v>17</v>
      </c>
      <c r="C111" s="33">
        <f>3+1+2</f>
        <v>6</v>
      </c>
      <c r="D111" s="30">
        <v>49000</v>
      </c>
      <c r="E111" s="30">
        <f t="shared" si="13"/>
        <v>294000</v>
      </c>
    </row>
    <row r="112" spans="1:5" s="34" customFormat="1" ht="15.75">
      <c r="A112" s="35" t="s">
        <v>83</v>
      </c>
      <c r="B112" s="29" t="s">
        <v>34</v>
      </c>
      <c r="C112" s="29">
        <v>2</v>
      </c>
      <c r="D112" s="30">
        <v>3500</v>
      </c>
      <c r="E112" s="30">
        <f t="shared" si="13"/>
        <v>7000</v>
      </c>
    </row>
    <row r="113" spans="1:5" s="34" customFormat="1" ht="15.75">
      <c r="A113" s="32" t="s">
        <v>50</v>
      </c>
      <c r="B113" s="33" t="s">
        <v>34</v>
      </c>
      <c r="C113" s="33">
        <v>2</v>
      </c>
      <c r="D113" s="30">
        <v>2800</v>
      </c>
      <c r="E113" s="30">
        <f t="shared" si="13"/>
        <v>5600</v>
      </c>
    </row>
    <row r="114" spans="1:5" s="34" customFormat="1" ht="15.75">
      <c r="A114" s="35" t="s">
        <v>84</v>
      </c>
      <c r="B114" s="29" t="s">
        <v>13</v>
      </c>
      <c r="C114" s="29">
        <v>2</v>
      </c>
      <c r="D114" s="30">
        <v>2500</v>
      </c>
      <c r="E114" s="30">
        <f t="shared" si="13"/>
        <v>5000</v>
      </c>
    </row>
    <row r="115" spans="1:5" s="34" customFormat="1" ht="15.75">
      <c r="A115" s="37" t="s">
        <v>89</v>
      </c>
      <c r="B115" s="38" t="s">
        <v>72</v>
      </c>
      <c r="C115" s="38">
        <v>2</v>
      </c>
      <c r="D115" s="39"/>
      <c r="E115" s="39">
        <f t="shared" si="13"/>
        <v>0</v>
      </c>
    </row>
    <row r="116" spans="1:5" s="34" customFormat="1" ht="15.75">
      <c r="A116" s="28" t="s">
        <v>80</v>
      </c>
      <c r="B116" s="29" t="s">
        <v>11</v>
      </c>
      <c r="C116" s="29">
        <v>10</v>
      </c>
      <c r="D116" s="30">
        <v>1600</v>
      </c>
      <c r="E116" s="30">
        <f t="shared" si="13"/>
        <v>16000</v>
      </c>
    </row>
    <row r="118" spans="1:5">
      <c r="A118" s="11"/>
      <c r="B118" s="18"/>
      <c r="C118" s="18"/>
      <c r="D118" s="11"/>
      <c r="E118" s="11"/>
    </row>
    <row r="120" spans="1:5">
      <c r="A120" s="23" t="s">
        <v>85</v>
      </c>
      <c r="B120" s="23"/>
      <c r="C120" s="23"/>
      <c r="D120" s="23"/>
      <c r="E120" s="23"/>
    </row>
  </sheetData>
  <mergeCells count="21">
    <mergeCell ref="A20:E20"/>
    <mergeCell ref="A3:E3"/>
    <mergeCell ref="A4:E4"/>
    <mergeCell ref="A6:E6"/>
    <mergeCell ref="A9:E9"/>
    <mergeCell ref="A17:E17"/>
    <mergeCell ref="A70:E70"/>
    <mergeCell ref="A26:E26"/>
    <mergeCell ref="A32:E32"/>
    <mergeCell ref="A38:E38"/>
    <mergeCell ref="A42:E42"/>
    <mergeCell ref="A44:E44"/>
    <mergeCell ref="A49:E49"/>
    <mergeCell ref="A54:E54"/>
    <mergeCell ref="A65:E65"/>
    <mergeCell ref="B118:C118"/>
    <mergeCell ref="A74:E74"/>
    <mergeCell ref="A79:E79"/>
    <mergeCell ref="A84:E84"/>
    <mergeCell ref="A100:E100"/>
    <mergeCell ref="A120:E120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2016-03-22T03:32:24Z</dcterms:modified>
</cp:coreProperties>
</file>