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'!$A$6:$F$6</definedName>
  </definedNames>
  <calcPr calcId="124519"/>
</workbook>
</file>

<file path=xl/calcChain.xml><?xml version="1.0" encoding="utf-8"?>
<calcChain xmlns="http://schemas.openxmlformats.org/spreadsheetml/2006/main">
  <c r="F9" i="8"/>
  <c r="F7"/>
  <c r="F50"/>
  <c r="F59"/>
  <c r="F51"/>
  <c r="F48"/>
  <c r="F49"/>
  <c r="F42"/>
  <c r="F32"/>
  <c r="F31"/>
  <c r="F38"/>
  <c r="F27"/>
  <c r="F25"/>
  <c r="F21"/>
  <c r="F19"/>
  <c r="F16"/>
  <c r="F15"/>
  <c r="F14"/>
  <c r="F13"/>
  <c r="F12"/>
  <c r="G44"/>
  <c r="F33"/>
  <c r="F53"/>
  <c r="F47"/>
  <c r="F58"/>
  <c r="F41"/>
  <c r="F36"/>
  <c r="F35"/>
  <c r="F8"/>
  <c r="F57"/>
  <c r="F52"/>
  <c r="F45"/>
  <c r="F44"/>
  <c r="F37"/>
  <c r="F24"/>
  <c r="F23"/>
  <c r="F46"/>
  <c r="F17"/>
  <c r="F40"/>
  <c r="F29"/>
  <c r="F10"/>
  <c r="F54"/>
  <c r="F56"/>
  <c r="F30"/>
  <c r="F43"/>
  <c r="F28"/>
  <c r="F20"/>
  <c r="F34"/>
  <c r="F18"/>
  <c r="F55"/>
  <c r="F39"/>
  <c r="F26"/>
  <c r="F22"/>
  <c r="F11"/>
  <c r="A60" l="1"/>
</calcChain>
</file>

<file path=xl/sharedStrings.xml><?xml version="1.0" encoding="utf-8"?>
<sst xmlns="http://schemas.openxmlformats.org/spreadsheetml/2006/main" count="124" uniqueCount="87">
  <si>
    <t>STT</t>
  </si>
  <si>
    <t xml:space="preserve">* Đơn giá trên chưa bao gồm thuế VAT 10 % . </t>
  </si>
  <si>
    <t>* Thanh Toán : 30 ngày kể từ ngày nhận hóa đơn VAT .</t>
  </si>
  <si>
    <t xml:space="preserve">RẤT MONG NHẬN ĐƯỢC SỰ QUAN TÂM HỢP TÁC LÂU DÀI VỚI QUÝ CÔNG TY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</si>
  <si>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</si>
  <si>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</si>
  <si>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</si>
  <si>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>Điện thoại: (08)3758.4761 - 3758 3302        Fax: (08)  37583302
     Email: phuongnam@vpppn.com                Website: www.vppp.com</t>
  </si>
  <si>
    <t xml:space="preserve">Quý công ty xem xét báo giá như trên. Mọi thắc mắc xin vui lòng liên hệ: 37584761 _ Kim Anh: 0908 44 64 82 </t>
  </si>
  <si>
    <t>ĐVT</t>
  </si>
  <si>
    <t>SL</t>
  </si>
  <si>
    <t>Băng keo Văn phòng</t>
  </si>
  <si>
    <t>Cuộn</t>
  </si>
  <si>
    <t>Bìa nút My Clear khổ F</t>
  </si>
  <si>
    <t>Cái</t>
  </si>
  <si>
    <t>Bút chì gỗ Staedtler 134 2B</t>
  </si>
  <si>
    <t>Cây</t>
  </si>
  <si>
    <t>Bút dạ quang Toyo vỏ trong</t>
  </si>
  <si>
    <t>Bút xóa nước CP02-TL 12ml</t>
  </si>
  <si>
    <t>Ram</t>
  </si>
  <si>
    <t>Kéo K20</t>
  </si>
  <si>
    <t>Tập 100 trang</t>
  </si>
  <si>
    <t>cuốn</t>
  </si>
  <si>
    <t>Bút bi TL 027 (đỏ)</t>
  </si>
  <si>
    <t>Bút bi TL 027 (xanh)</t>
  </si>
  <si>
    <t>Giấy ghi chú Pronoti 3 x 3</t>
  </si>
  <si>
    <t>Xấp</t>
  </si>
  <si>
    <t>xấp</t>
  </si>
  <si>
    <t>Bút bi TL-036 Metal Grip TL (xanh)</t>
  </si>
  <si>
    <t>Chuốt chì</t>
  </si>
  <si>
    <t>Kẹp bướm 32 mm</t>
  </si>
  <si>
    <t>Hộp</t>
  </si>
  <si>
    <t>Giấy Decal A4 (đế xanh)</t>
  </si>
  <si>
    <t>Khăn lau bàn 30*30</t>
  </si>
  <si>
    <t>Tập VT 200T</t>
  </si>
  <si>
    <t>Quyển</t>
  </si>
  <si>
    <t>Bút lông dầu PM-09 (Hộp 12 cây) TL</t>
  </si>
  <si>
    <t>Thước mica cứng TL 30cm</t>
  </si>
  <si>
    <t>Băng keo trong 5cm</t>
  </si>
  <si>
    <t>Bìa lỗ A4 (4.5)</t>
  </si>
  <si>
    <t>Cùi xé 2 liên nhỏ 5.7cmx9cm</t>
  </si>
  <si>
    <t>Cuốn</t>
  </si>
  <si>
    <t>Kim bấm N.10 Plus</t>
  </si>
  <si>
    <t>Cặp 12 ngăn</t>
  </si>
  <si>
    <t>Keo nước TL G 08 30 ml</t>
  </si>
  <si>
    <t>Chai</t>
  </si>
  <si>
    <t>Bìa trình ký đơn (loại tốt)</t>
  </si>
  <si>
    <t>Kẹp giấy C62</t>
  </si>
  <si>
    <t>Bút gel mini (xanh)</t>
  </si>
  <si>
    <t>Bút lông bảng WB-03 (Xanh)</t>
  </si>
  <si>
    <t>Gỡ kim Kwtrio</t>
  </si>
  <si>
    <t>Giấy liên tục 4 liên</t>
  </si>
  <si>
    <t>Thùng</t>
  </si>
  <si>
    <t>Kẹp bướm 41mm</t>
  </si>
  <si>
    <t>hộp</t>
  </si>
  <si>
    <t>Kẹp bướm 51mm</t>
  </si>
  <si>
    <t>Ruy băng LQ 300 hồng</t>
  </si>
  <si>
    <t>Ruy băng LQ 310 xanh</t>
  </si>
  <si>
    <t>Thun loại trung</t>
  </si>
  <si>
    <t>bịch</t>
  </si>
  <si>
    <t>Bấm kim PS 10 E plus</t>
  </si>
  <si>
    <t>Bìa lá A4 Plus M</t>
  </si>
  <si>
    <t>Giấy trắng A4 72 Excel</t>
  </si>
  <si>
    <t>Giấy trắng A4 82 Excel</t>
  </si>
  <si>
    <t>Kẹp Bướm 15mm</t>
  </si>
  <si>
    <t>Thước dẻo Qui Lực 20cm</t>
  </si>
  <si>
    <t>Giấy tomy 105</t>
  </si>
  <si>
    <t>Khăn giấy hộp pupply</t>
  </si>
  <si>
    <t>Tên sản phẩm</t>
  </si>
  <si>
    <t>Đơn giá</t>
  </si>
  <si>
    <t>Thành tiền</t>
  </si>
  <si>
    <t>Sổ nhập kho 3 liên</t>
  </si>
  <si>
    <t>Tp Hồ Chí Minh, ngày 25 tháng 03 năm 2016</t>
  </si>
  <si>
    <r>
      <rPr>
        <b/>
        <u/>
        <sz val="10"/>
        <rFont val="Arial"/>
        <family val="2"/>
      </rPr>
      <t>Ghi chú</t>
    </r>
    <r>
      <rPr>
        <b/>
        <sz val="10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</si>
  <si>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</si>
  <si>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) kể từ ngày nhận được Đơn đặt hàng</t>
    </r>
  </si>
  <si>
    <t>Bìa còng bật 2 mặt 7P F4 KingStar</t>
  </si>
  <si>
    <t>Bìa một nút A5</t>
  </si>
  <si>
    <t>Gôm E09 TL</t>
  </si>
  <si>
    <t>Cục</t>
  </si>
  <si>
    <t>Giấy liên tục 3 liên</t>
  </si>
  <si>
    <t>Kẹp bướm 25mm</t>
  </si>
  <si>
    <t>Ruột bút chì</t>
  </si>
  <si>
    <t>cục</t>
  </si>
  <si>
    <t>Accor nhựa UNC</t>
  </si>
  <si>
    <t>Bấm Lỗ</t>
  </si>
  <si>
    <r>
      <t xml:space="preserve">Pin tiểu Maxcel </t>
    </r>
    <r>
      <rPr>
        <b/>
        <sz val="10"/>
        <color rgb="FFFF0000"/>
        <rFont val="Cambria"/>
        <family val="1"/>
        <scheme val="major"/>
      </rPr>
      <t>2A</t>
    </r>
  </si>
</sst>
</file>

<file path=xl/styles.xml><?xml version="1.0" encoding="utf-8"?>
<styleSheet xmlns="http://schemas.openxmlformats.org/spreadsheetml/2006/main">
  <numFmts count="1">
    <numFmt numFmtId="164" formatCode="#,##0_);\(#,##0\);&quot;-&quot;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theme="1"/>
      <name val="Arial"/>
      <family val="2"/>
    </font>
    <font>
      <sz val="10"/>
      <color theme="1"/>
      <name val="Cambria"/>
      <family val="1"/>
      <charset val="163"/>
      <scheme val="major"/>
    </font>
    <font>
      <b/>
      <sz val="10"/>
      <color theme="1"/>
      <name val="Cambria"/>
      <family val="1"/>
      <scheme val="major"/>
    </font>
    <font>
      <b/>
      <sz val="10"/>
      <color theme="1"/>
      <name val="Cambria"/>
      <family val="1"/>
      <charset val="163"/>
      <scheme val="major"/>
    </font>
    <font>
      <sz val="10"/>
      <name val="Times New Roman"/>
      <family val="1"/>
      <charset val="163"/>
    </font>
    <font>
      <sz val="10"/>
      <name val="Cambria"/>
      <family val="1"/>
      <charset val="163"/>
      <scheme val="major"/>
    </font>
    <font>
      <sz val="10"/>
      <name val="Cambria"/>
      <family val="1"/>
      <scheme val="major"/>
    </font>
    <font>
      <sz val="10"/>
      <color rgb="FFFF0000"/>
      <name val="Cambria"/>
      <family val="1"/>
      <charset val="163"/>
      <scheme val="major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70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64" fontId="6" fillId="0" borderId="0" xfId="0" applyNumberFormat="1" applyFont="1" applyFill="1" applyAlignment="1">
      <alignment horizontal="center" vertical="top"/>
    </xf>
    <xf numFmtId="164" fontId="6" fillId="0" borderId="0" xfId="0" applyNumberFormat="1" applyFont="1" applyFill="1" applyAlignment="1">
      <alignment vertical="top"/>
    </xf>
    <xf numFmtId="0" fontId="4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/>
    <xf numFmtId="3" fontId="12" fillId="0" borderId="1" xfId="1" applyNumberFormat="1" applyFont="1" applyFill="1" applyBorder="1" applyAlignment="1">
      <alignment horizontal="center" vertical="center"/>
    </xf>
    <xf numFmtId="3" fontId="12" fillId="0" borderId="1" xfId="1" applyNumberFormat="1" applyFont="1" applyFill="1" applyBorder="1" applyAlignment="1">
      <alignment horizontal="left"/>
    </xf>
    <xf numFmtId="3" fontId="13" fillId="0" borderId="1" xfId="1" applyNumberFormat="1" applyFont="1" applyFill="1" applyBorder="1" applyAlignment="1">
      <alignment horizontal="left"/>
    </xf>
    <xf numFmtId="3" fontId="13" fillId="0" borderId="1" xfId="1" applyNumberFormat="1" applyFont="1" applyFill="1" applyBorder="1" applyAlignment="1">
      <alignment horizontal="center" vertical="center"/>
    </xf>
    <xf numFmtId="3" fontId="9" fillId="0" borderId="0" xfId="0" applyNumberFormat="1" applyFont="1"/>
    <xf numFmtId="0" fontId="9" fillId="2" borderId="0" xfId="0" applyFont="1" applyFill="1"/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/>
    <xf numFmtId="3" fontId="14" fillId="0" borderId="1" xfId="1" applyNumberFormat="1" applyFont="1" applyFill="1" applyBorder="1" applyAlignment="1">
      <alignment horizontal="right"/>
    </xf>
    <xf numFmtId="3" fontId="9" fillId="0" borderId="0" xfId="0" applyNumberFormat="1" applyFont="1" applyFill="1"/>
    <xf numFmtId="3" fontId="9" fillId="0" borderId="1" xfId="0" applyNumberFormat="1" applyFont="1" applyFill="1" applyBorder="1"/>
    <xf numFmtId="3" fontId="9" fillId="0" borderId="1" xfId="0" applyNumberFormat="1" applyFont="1" applyFill="1" applyBorder="1" applyAlignment="1">
      <alignment horizontal="center"/>
    </xf>
    <xf numFmtId="3" fontId="9" fillId="0" borderId="1" xfId="0" applyNumberFormat="1" applyFont="1" applyFill="1" applyBorder="1" applyAlignment="1"/>
    <xf numFmtId="3" fontId="13" fillId="0" borderId="1" xfId="1" applyNumberFormat="1" applyFont="1" applyFill="1" applyBorder="1" applyAlignment="1"/>
    <xf numFmtId="0" fontId="14" fillId="0" borderId="1" xfId="1" applyNumberFormat="1" applyFont="1" applyFill="1" applyBorder="1" applyAlignment="1">
      <alignment horizontal="center" vertical="center"/>
    </xf>
    <xf numFmtId="0" fontId="14" fillId="0" borderId="1" xfId="1" applyNumberFormat="1" applyFont="1" applyFill="1" applyBorder="1" applyAlignment="1">
      <alignment vertical="center"/>
    </xf>
    <xf numFmtId="3" fontId="12" fillId="0" borderId="1" xfId="1" applyNumberFormat="1" applyFont="1" applyFill="1" applyBorder="1" applyAlignment="1">
      <alignment horizontal="left" vertical="center"/>
    </xf>
    <xf numFmtId="3" fontId="12" fillId="0" borderId="1" xfId="1" applyNumberFormat="1" applyFont="1" applyFill="1" applyBorder="1" applyAlignment="1">
      <alignment vertical="center"/>
    </xf>
    <xf numFmtId="3" fontId="13" fillId="0" borderId="1" xfId="1" applyNumberFormat="1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Border="1" applyAlignment="1">
      <alignment horizontal="right"/>
    </xf>
    <xf numFmtId="0" fontId="16" fillId="0" borderId="0" xfId="0" applyNumberFormat="1" applyFont="1" applyFill="1" applyBorder="1" applyAlignment="1"/>
    <xf numFmtId="0" fontId="9" fillId="0" borderId="0" xfId="0" applyFont="1" applyBorder="1"/>
    <xf numFmtId="3" fontId="18" fillId="0" borderId="0" xfId="0" applyNumberFormat="1" applyFo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9" fillId="0" borderId="0" xfId="0" applyNumberFormat="1" applyFont="1" applyFill="1" applyAlignment="1">
      <alignment horizontal="center" vertical="top"/>
    </xf>
    <xf numFmtId="164" fontId="19" fillId="0" borderId="0" xfId="0" applyNumberFormat="1" applyFont="1" applyFill="1" applyAlignment="1">
      <alignment vertical="top"/>
    </xf>
    <xf numFmtId="3" fontId="9" fillId="0" borderId="0" xfId="0" applyNumberFormat="1" applyFont="1" applyBorder="1" applyAlignment="1"/>
    <xf numFmtId="164" fontId="7" fillId="0" borderId="0" xfId="0" applyNumberFormat="1" applyFont="1" applyFill="1" applyAlignment="1">
      <alignment horizontal="center" vertical="top"/>
    </xf>
    <xf numFmtId="3" fontId="9" fillId="2" borderId="1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12" fillId="0" borderId="1" xfId="1" applyNumberFormat="1" applyFont="1" applyFill="1" applyBorder="1" applyAlignment="1">
      <alignment horizontal="left" vertical="center"/>
    </xf>
    <xf numFmtId="0" fontId="12" fillId="0" borderId="1" xfId="1" applyNumberFormat="1" applyFont="1" applyFill="1" applyBorder="1" applyAlignment="1">
      <alignment horizontal="center" vertical="center"/>
    </xf>
    <xf numFmtId="0" fontId="13" fillId="0" borderId="1" xfId="1" applyNumberFormat="1" applyFont="1" applyFill="1" applyBorder="1" applyAlignment="1">
      <alignment horizontal="left" vertical="center"/>
    </xf>
    <xf numFmtId="0" fontId="13" fillId="0" borderId="1" xfId="1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>
      <alignment vertical="center"/>
    </xf>
    <xf numFmtId="0" fontId="12" fillId="0" borderId="0" xfId="1" applyNumberFormat="1" applyFont="1" applyFill="1" applyBorder="1" applyAlignment="1">
      <alignment horizontal="center" vertical="center"/>
    </xf>
    <xf numFmtId="3" fontId="14" fillId="0" borderId="1" xfId="0" applyNumberFormat="1" applyFont="1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3" fontId="15" fillId="0" borderId="1" xfId="0" applyNumberFormat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314327</xdr:colOff>
      <xdr:row>0</xdr:row>
      <xdr:rowOff>57150</xdr:rowOff>
    </xdr:from>
    <xdr:to>
      <xdr:col>1</xdr:col>
      <xdr:colOff>409575</xdr:colOff>
      <xdr:row>2</xdr:row>
      <xdr:rowOff>381000</xdr:rowOff>
    </xdr:to>
    <xdr:pic>
      <xdr:nvPicPr>
        <xdr:cNvPr id="2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4327" y="57150"/>
          <a:ext cx="542923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>
      <selection activeCell="F43" sqref="F43"/>
    </sheetView>
  </sheetViews>
  <sheetFormatPr defaultColWidth="9.140625" defaultRowHeight="15"/>
  <cols>
    <col min="1" max="1" width="6.7109375" style="13" customWidth="1"/>
    <col min="2" max="2" width="38.42578125" style="1" customWidth="1"/>
    <col min="3" max="3" width="9.85546875" style="3" customWidth="1"/>
    <col min="4" max="4" width="8.5703125" style="4" customWidth="1"/>
    <col min="5" max="5" width="13.28515625" style="4" customWidth="1"/>
    <col min="6" max="6" width="15.5703125" style="1" customWidth="1"/>
    <col min="7" max="7" width="9.85546875" style="1" bestFit="1" customWidth="1"/>
    <col min="8" max="16384" width="9.140625" style="1"/>
  </cols>
  <sheetData>
    <row r="1" spans="1:6" ht="16.5">
      <c r="B1" s="55" t="s">
        <v>5</v>
      </c>
      <c r="C1" s="55"/>
      <c r="D1" s="55"/>
      <c r="E1" s="55"/>
      <c r="F1" s="55"/>
    </row>
    <row r="2" spans="1:6" ht="16.5">
      <c r="B2" s="55" t="s">
        <v>6</v>
      </c>
      <c r="C2" s="55"/>
      <c r="D2" s="55"/>
      <c r="E2" s="55"/>
      <c r="F2" s="55"/>
    </row>
    <row r="3" spans="1:6" ht="36" customHeight="1">
      <c r="B3" s="56" t="s">
        <v>7</v>
      </c>
      <c r="C3" s="56"/>
      <c r="D3" s="56"/>
      <c r="E3" s="56"/>
      <c r="F3" s="56"/>
    </row>
    <row r="4" spans="1:6" ht="16.5">
      <c r="B4" s="5"/>
      <c r="C4" s="8"/>
      <c r="D4" s="8"/>
      <c r="E4" s="8"/>
    </row>
    <row r="5" spans="1:6" ht="28.5" customHeight="1">
      <c r="A5" s="57" t="s">
        <v>4</v>
      </c>
      <c r="B5" s="57"/>
      <c r="C5" s="57"/>
      <c r="D5" s="57"/>
      <c r="E5" s="57"/>
      <c r="F5" s="57"/>
    </row>
    <row r="6" spans="1:6" s="12" customFormat="1" ht="12.75">
      <c r="A6" s="15" t="s">
        <v>0</v>
      </c>
      <c r="B6" s="16" t="s">
        <v>68</v>
      </c>
      <c r="C6" s="16" t="s">
        <v>9</v>
      </c>
      <c r="D6" s="17" t="s">
        <v>10</v>
      </c>
      <c r="E6" s="17" t="s">
        <v>69</v>
      </c>
      <c r="F6" s="16" t="s">
        <v>70</v>
      </c>
    </row>
    <row r="7" spans="1:6" s="12" customFormat="1" ht="12.75">
      <c r="A7" s="25">
        <v>1</v>
      </c>
      <c r="B7" s="58" t="s">
        <v>84</v>
      </c>
      <c r="C7" s="59" t="s">
        <v>31</v>
      </c>
      <c r="D7" s="59">
        <v>2</v>
      </c>
      <c r="E7" s="27">
        <v>13500</v>
      </c>
      <c r="F7" s="27">
        <f>E7*D7</f>
        <v>27000</v>
      </c>
    </row>
    <row r="8" spans="1:6" s="12" customFormat="1" ht="12.75">
      <c r="A8" s="25">
        <v>2</v>
      </c>
      <c r="B8" s="35" t="s">
        <v>60</v>
      </c>
      <c r="C8" s="19" t="s">
        <v>14</v>
      </c>
      <c r="D8" s="19">
        <v>1</v>
      </c>
      <c r="E8" s="29">
        <v>24000</v>
      </c>
      <c r="F8" s="29">
        <f>E8*D8</f>
        <v>24000</v>
      </c>
    </row>
    <row r="9" spans="1:6" s="12" customFormat="1" ht="12.75">
      <c r="A9" s="25">
        <v>3</v>
      </c>
      <c r="B9" s="62" t="s">
        <v>85</v>
      </c>
      <c r="C9" s="59" t="s">
        <v>14</v>
      </c>
      <c r="D9" s="59">
        <v>2</v>
      </c>
      <c r="E9" s="27">
        <v>33000</v>
      </c>
      <c r="F9" s="27">
        <f>E9*D9</f>
        <v>66000</v>
      </c>
    </row>
    <row r="10" spans="1:6" s="12" customFormat="1" ht="12.75">
      <c r="A10" s="25">
        <v>4</v>
      </c>
      <c r="B10" s="18" t="s">
        <v>38</v>
      </c>
      <c r="C10" s="19" t="s">
        <v>12</v>
      </c>
      <c r="D10" s="19">
        <v>2</v>
      </c>
      <c r="E10" s="29">
        <v>9500</v>
      </c>
      <c r="F10" s="29">
        <f>E10*D10</f>
        <v>19000</v>
      </c>
    </row>
    <row r="11" spans="1:6" s="12" customFormat="1" ht="12.75">
      <c r="A11" s="25">
        <v>5</v>
      </c>
      <c r="B11" s="18" t="s">
        <v>11</v>
      </c>
      <c r="C11" s="19" t="s">
        <v>12</v>
      </c>
      <c r="D11" s="19">
        <v>2</v>
      </c>
      <c r="E11" s="29">
        <v>1100</v>
      </c>
      <c r="F11" s="29">
        <f>E11*D11</f>
        <v>2200</v>
      </c>
    </row>
    <row r="12" spans="1:6" s="12" customFormat="1" ht="12.75">
      <c r="A12" s="25">
        <v>6</v>
      </c>
      <c r="B12" s="58" t="s">
        <v>76</v>
      </c>
      <c r="C12" s="59" t="s">
        <v>14</v>
      </c>
      <c r="D12" s="59">
        <v>3</v>
      </c>
      <c r="E12" s="27">
        <v>44000</v>
      </c>
      <c r="F12" s="27">
        <f>E12*D12</f>
        <v>132000</v>
      </c>
    </row>
    <row r="13" spans="1:6" s="12" customFormat="1" ht="12.75">
      <c r="A13" s="25">
        <v>7</v>
      </c>
      <c r="B13" s="58" t="s">
        <v>61</v>
      </c>
      <c r="C13" s="59" t="s">
        <v>14</v>
      </c>
      <c r="D13" s="59">
        <v>25</v>
      </c>
      <c r="E13" s="27">
        <v>1600</v>
      </c>
      <c r="F13" s="27">
        <f>E13*D13</f>
        <v>40000</v>
      </c>
    </row>
    <row r="14" spans="1:6" s="12" customFormat="1" ht="12.75">
      <c r="A14" s="25">
        <v>8</v>
      </c>
      <c r="B14" s="60" t="s">
        <v>39</v>
      </c>
      <c r="C14" s="61" t="s">
        <v>26</v>
      </c>
      <c r="D14" s="61">
        <v>6</v>
      </c>
      <c r="E14" s="27">
        <v>37000</v>
      </c>
      <c r="F14" s="27">
        <f>E14*D14</f>
        <v>222000</v>
      </c>
    </row>
    <row r="15" spans="1:6" s="12" customFormat="1" ht="12.75">
      <c r="A15" s="25">
        <v>9</v>
      </c>
      <c r="B15" s="62" t="s">
        <v>77</v>
      </c>
      <c r="C15" s="59" t="s">
        <v>14</v>
      </c>
      <c r="D15" s="59">
        <v>5</v>
      </c>
      <c r="E15" s="27">
        <v>2300</v>
      </c>
      <c r="F15" s="27">
        <f>E15*D15</f>
        <v>11500</v>
      </c>
    </row>
    <row r="16" spans="1:6" s="12" customFormat="1" ht="12.75">
      <c r="A16" s="25">
        <v>10</v>
      </c>
      <c r="B16" s="58" t="s">
        <v>13</v>
      </c>
      <c r="C16" s="59" t="s">
        <v>14</v>
      </c>
      <c r="D16" s="59">
        <v>28</v>
      </c>
      <c r="E16" s="27">
        <v>2600</v>
      </c>
      <c r="F16" s="27">
        <f>E16*D16</f>
        <v>72800</v>
      </c>
    </row>
    <row r="17" spans="1:7" s="12" customFormat="1" ht="12.75">
      <c r="A17" s="25">
        <v>11</v>
      </c>
      <c r="B17" s="18" t="s">
        <v>46</v>
      </c>
      <c r="C17" s="19" t="s">
        <v>14</v>
      </c>
      <c r="D17" s="19">
        <v>2</v>
      </c>
      <c r="E17" s="29">
        <v>22000</v>
      </c>
      <c r="F17" s="29">
        <f>E17*D17</f>
        <v>44000</v>
      </c>
    </row>
    <row r="18" spans="1:7" s="12" customFormat="1" ht="12.75">
      <c r="A18" s="25">
        <v>12</v>
      </c>
      <c r="B18" s="20" t="s">
        <v>23</v>
      </c>
      <c r="C18" s="19" t="s">
        <v>16</v>
      </c>
      <c r="D18" s="19">
        <v>24</v>
      </c>
      <c r="E18" s="27">
        <v>2100</v>
      </c>
      <c r="F18" s="27">
        <f>E18*D18</f>
        <v>50400</v>
      </c>
    </row>
    <row r="19" spans="1:7" s="12" customFormat="1" ht="12.75">
      <c r="A19" s="25">
        <v>13</v>
      </c>
      <c r="B19" s="60" t="s">
        <v>24</v>
      </c>
      <c r="C19" s="61" t="s">
        <v>16</v>
      </c>
      <c r="D19" s="61">
        <v>95</v>
      </c>
      <c r="E19" s="27">
        <v>2100</v>
      </c>
      <c r="F19" s="27">
        <f>E19*D19</f>
        <v>199500</v>
      </c>
    </row>
    <row r="20" spans="1:7" s="12" customFormat="1" ht="12.75">
      <c r="A20" s="25">
        <v>14</v>
      </c>
      <c r="B20" s="20" t="s">
        <v>28</v>
      </c>
      <c r="C20" s="19" t="s">
        <v>16</v>
      </c>
      <c r="D20" s="19">
        <v>6</v>
      </c>
      <c r="E20" s="29">
        <v>6800</v>
      </c>
      <c r="F20" s="29">
        <f>E20*D20</f>
        <v>40800</v>
      </c>
    </row>
    <row r="21" spans="1:7" s="12" customFormat="1" ht="12.75">
      <c r="A21" s="25">
        <v>15</v>
      </c>
      <c r="B21" s="58" t="s">
        <v>15</v>
      </c>
      <c r="C21" s="59" t="s">
        <v>16</v>
      </c>
      <c r="D21" s="59">
        <v>6</v>
      </c>
      <c r="E21" s="27">
        <v>3000</v>
      </c>
      <c r="F21" s="27">
        <f>E21*D21</f>
        <v>18000</v>
      </c>
    </row>
    <row r="22" spans="1:7" s="12" customFormat="1" ht="12.75">
      <c r="A22" s="25">
        <v>16</v>
      </c>
      <c r="B22" s="20" t="s">
        <v>17</v>
      </c>
      <c r="C22" s="19" t="s">
        <v>16</v>
      </c>
      <c r="D22" s="19">
        <v>5</v>
      </c>
      <c r="E22" s="29">
        <v>5000</v>
      </c>
      <c r="F22" s="29">
        <f>E22*D22</f>
        <v>25000</v>
      </c>
    </row>
    <row r="23" spans="1:7" s="12" customFormat="1" ht="12.75">
      <c r="A23" s="25">
        <v>17</v>
      </c>
      <c r="B23" s="32" t="s">
        <v>48</v>
      </c>
      <c r="C23" s="22" t="s">
        <v>16</v>
      </c>
      <c r="D23" s="22">
        <v>3</v>
      </c>
      <c r="E23" s="29">
        <v>3000</v>
      </c>
      <c r="F23" s="29">
        <f>E23*D23</f>
        <v>9000</v>
      </c>
    </row>
    <row r="24" spans="1:7" s="12" customFormat="1" ht="12.75">
      <c r="A24" s="25">
        <v>18</v>
      </c>
      <c r="B24" s="20" t="s">
        <v>49</v>
      </c>
      <c r="C24" s="19" t="s">
        <v>16</v>
      </c>
      <c r="D24" s="19">
        <v>6</v>
      </c>
      <c r="E24" s="29">
        <v>5600</v>
      </c>
      <c r="F24" s="29">
        <f>E24*D24</f>
        <v>33600</v>
      </c>
    </row>
    <row r="25" spans="1:7" s="12" customFormat="1" ht="12.75">
      <c r="A25" s="25">
        <v>19</v>
      </c>
      <c r="B25" s="58" t="s">
        <v>36</v>
      </c>
      <c r="C25" s="59" t="s">
        <v>16</v>
      </c>
      <c r="D25" s="59">
        <v>3</v>
      </c>
      <c r="E25" s="27">
        <v>6500</v>
      </c>
      <c r="F25" s="27">
        <f>E25*D25</f>
        <v>19500</v>
      </c>
    </row>
    <row r="26" spans="1:7" s="12" customFormat="1" ht="12.75">
      <c r="A26" s="25">
        <v>20</v>
      </c>
      <c r="B26" s="18" t="s">
        <v>18</v>
      </c>
      <c r="C26" s="19" t="s">
        <v>16</v>
      </c>
      <c r="D26" s="19">
        <v>3</v>
      </c>
      <c r="E26" s="29">
        <v>14000</v>
      </c>
      <c r="F26" s="29">
        <f>E26*D26</f>
        <v>42000</v>
      </c>
    </row>
    <row r="27" spans="1:7" s="12" customFormat="1" ht="12.75">
      <c r="A27" s="25">
        <v>21</v>
      </c>
      <c r="B27" s="62" t="s">
        <v>43</v>
      </c>
      <c r="C27" s="59" t="s">
        <v>14</v>
      </c>
      <c r="D27" s="59">
        <v>2</v>
      </c>
      <c r="E27" s="27">
        <v>36000</v>
      </c>
      <c r="F27" s="27">
        <f>E27*D27</f>
        <v>72000</v>
      </c>
    </row>
    <row r="28" spans="1:7" s="12" customFormat="1" ht="12.75">
      <c r="A28" s="25">
        <v>22</v>
      </c>
      <c r="B28" s="18" t="s">
        <v>29</v>
      </c>
      <c r="C28" s="19" t="s">
        <v>14</v>
      </c>
      <c r="D28" s="19">
        <v>2</v>
      </c>
      <c r="E28" s="29">
        <v>2800</v>
      </c>
      <c r="F28" s="29">
        <f>E28*D28</f>
        <v>5600</v>
      </c>
      <c r="G28" s="23"/>
    </row>
    <row r="29" spans="1:7" s="26" customFormat="1" ht="12.75">
      <c r="A29" s="25">
        <v>23</v>
      </c>
      <c r="B29" s="20" t="s">
        <v>40</v>
      </c>
      <c r="C29" s="19" t="s">
        <v>41</v>
      </c>
      <c r="D29" s="19">
        <v>50</v>
      </c>
      <c r="E29" s="29">
        <v>2700</v>
      </c>
      <c r="F29" s="29">
        <f>E29*D29</f>
        <v>135000</v>
      </c>
    </row>
    <row r="30" spans="1:7" s="26" customFormat="1" ht="12.75">
      <c r="A30" s="25">
        <v>24</v>
      </c>
      <c r="B30" s="20" t="s">
        <v>32</v>
      </c>
      <c r="C30" s="19" t="s">
        <v>26</v>
      </c>
      <c r="D30" s="19">
        <v>5</v>
      </c>
      <c r="E30" s="29">
        <v>62000</v>
      </c>
      <c r="F30" s="29">
        <f>E30*D30</f>
        <v>310000</v>
      </c>
    </row>
    <row r="31" spans="1:7" s="26" customFormat="1" ht="12.75">
      <c r="A31" s="25">
        <v>25</v>
      </c>
      <c r="B31" s="60" t="s">
        <v>25</v>
      </c>
      <c r="C31" s="61" t="s">
        <v>26</v>
      </c>
      <c r="D31" s="61">
        <v>10</v>
      </c>
      <c r="E31" s="27">
        <v>5200</v>
      </c>
      <c r="F31" s="27">
        <f>E31*D31</f>
        <v>52000</v>
      </c>
      <c r="G31" s="28"/>
    </row>
    <row r="32" spans="1:7" s="26" customFormat="1" ht="12.75">
      <c r="A32" s="25">
        <v>26</v>
      </c>
      <c r="B32" s="62" t="s">
        <v>80</v>
      </c>
      <c r="C32" s="59" t="s">
        <v>52</v>
      </c>
      <c r="D32" s="63">
        <v>1</v>
      </c>
      <c r="E32" s="27">
        <v>267000</v>
      </c>
      <c r="F32" s="27">
        <f>E32*D32</f>
        <v>267000</v>
      </c>
    </row>
    <row r="33" spans="1:7" s="26" customFormat="1" ht="12.75">
      <c r="A33" s="25">
        <v>27</v>
      </c>
      <c r="B33" s="34" t="s">
        <v>51</v>
      </c>
      <c r="C33" s="33" t="s">
        <v>52</v>
      </c>
      <c r="D33" s="33">
        <v>29</v>
      </c>
      <c r="E33" s="64">
        <v>267000</v>
      </c>
      <c r="F33" s="64">
        <f>E33*D33</f>
        <v>7743000</v>
      </c>
    </row>
    <row r="34" spans="1:7" s="24" customFormat="1" ht="12.75">
      <c r="A34" s="25">
        <v>28</v>
      </c>
      <c r="B34" s="29" t="s">
        <v>66</v>
      </c>
      <c r="C34" s="30" t="s">
        <v>27</v>
      </c>
      <c r="D34" s="30">
        <v>1</v>
      </c>
      <c r="E34" s="27">
        <v>7500</v>
      </c>
      <c r="F34" s="27">
        <f>E34*D34</f>
        <v>7500</v>
      </c>
    </row>
    <row r="35" spans="1:7" s="24" customFormat="1" ht="12.75">
      <c r="A35" s="25">
        <v>29</v>
      </c>
      <c r="B35" s="35" t="s">
        <v>62</v>
      </c>
      <c r="C35" s="19" t="s">
        <v>19</v>
      </c>
      <c r="D35" s="19">
        <v>51</v>
      </c>
      <c r="E35" s="29">
        <v>40000</v>
      </c>
      <c r="F35" s="29">
        <f>E35*D35</f>
        <v>2040000</v>
      </c>
    </row>
    <row r="36" spans="1:7" s="24" customFormat="1" ht="12.75">
      <c r="A36" s="25">
        <v>30</v>
      </c>
      <c r="B36" s="37" t="s">
        <v>63</v>
      </c>
      <c r="C36" s="22" t="s">
        <v>19</v>
      </c>
      <c r="D36" s="22">
        <v>30</v>
      </c>
      <c r="E36" s="29">
        <v>49000</v>
      </c>
      <c r="F36" s="29">
        <f>E36*D36</f>
        <v>1470000</v>
      </c>
    </row>
    <row r="37" spans="1:7" s="24" customFormat="1" ht="12.75">
      <c r="A37" s="25">
        <v>31</v>
      </c>
      <c r="B37" s="18" t="s">
        <v>50</v>
      </c>
      <c r="C37" s="19" t="s">
        <v>14</v>
      </c>
      <c r="D37" s="19">
        <v>2</v>
      </c>
      <c r="E37" s="29">
        <v>6000</v>
      </c>
      <c r="F37" s="29">
        <f>E37*D37</f>
        <v>12000</v>
      </c>
    </row>
    <row r="38" spans="1:7" s="24" customFormat="1" ht="12.75">
      <c r="A38" s="25">
        <v>32</v>
      </c>
      <c r="B38" s="58" t="s">
        <v>78</v>
      </c>
      <c r="C38" s="59" t="s">
        <v>79</v>
      </c>
      <c r="D38" s="59">
        <v>1</v>
      </c>
      <c r="E38" s="27">
        <v>3000</v>
      </c>
      <c r="F38" s="27">
        <f>E38*D38</f>
        <v>3000</v>
      </c>
    </row>
    <row r="39" spans="1:7" s="24" customFormat="1" ht="12.75">
      <c r="A39" s="25">
        <v>33</v>
      </c>
      <c r="B39" s="29" t="s">
        <v>20</v>
      </c>
      <c r="C39" s="30" t="s">
        <v>16</v>
      </c>
      <c r="D39" s="30">
        <v>2</v>
      </c>
      <c r="E39" s="29">
        <v>22000</v>
      </c>
      <c r="F39" s="29">
        <f>E39*D39</f>
        <v>44000</v>
      </c>
    </row>
    <row r="40" spans="1:7" s="24" customFormat="1" ht="12.75">
      <c r="A40" s="25">
        <v>34</v>
      </c>
      <c r="B40" s="21" t="s">
        <v>44</v>
      </c>
      <c r="C40" s="22" t="s">
        <v>45</v>
      </c>
      <c r="D40" s="22">
        <v>2</v>
      </c>
      <c r="E40" s="29">
        <v>2600</v>
      </c>
      <c r="F40" s="29">
        <f>E40*D40</f>
        <v>5200</v>
      </c>
    </row>
    <row r="41" spans="1:7" s="24" customFormat="1" ht="12.75">
      <c r="A41" s="25">
        <v>35</v>
      </c>
      <c r="B41" s="36" t="s">
        <v>64</v>
      </c>
      <c r="C41" s="19" t="s">
        <v>31</v>
      </c>
      <c r="D41" s="19">
        <v>2</v>
      </c>
      <c r="E41" s="29">
        <v>3500</v>
      </c>
      <c r="F41" s="29">
        <f>E41*D41</f>
        <v>7000</v>
      </c>
    </row>
    <row r="42" spans="1:7" s="24" customFormat="1" ht="12.75">
      <c r="A42" s="25">
        <v>36</v>
      </c>
      <c r="B42" s="62" t="s">
        <v>81</v>
      </c>
      <c r="C42" s="59" t="s">
        <v>31</v>
      </c>
      <c r="D42" s="59">
        <v>2</v>
      </c>
      <c r="E42" s="27">
        <v>6000</v>
      </c>
      <c r="F42" s="27">
        <f>E42*D42</f>
        <v>12000</v>
      </c>
    </row>
    <row r="43" spans="1:7" s="24" customFormat="1" ht="12.75">
      <c r="A43" s="25">
        <v>37</v>
      </c>
      <c r="B43" s="21" t="s">
        <v>30</v>
      </c>
      <c r="C43" s="22" t="s">
        <v>31</v>
      </c>
      <c r="D43" s="22">
        <v>2</v>
      </c>
      <c r="E43" s="29">
        <v>8500</v>
      </c>
      <c r="F43" s="29">
        <f>E43*D43</f>
        <v>17000</v>
      </c>
    </row>
    <row r="44" spans="1:7" s="24" customFormat="1" ht="12.75">
      <c r="A44" s="25">
        <v>38</v>
      </c>
      <c r="B44" s="18" t="s">
        <v>53</v>
      </c>
      <c r="C44" s="19" t="s">
        <v>54</v>
      </c>
      <c r="D44" s="19">
        <v>1</v>
      </c>
      <c r="E44" s="29">
        <v>13000</v>
      </c>
      <c r="F44" s="29">
        <f>E44*D44</f>
        <v>13000</v>
      </c>
      <c r="G44" s="24">
        <f>26+4</f>
        <v>30</v>
      </c>
    </row>
    <row r="45" spans="1:7" s="24" customFormat="1" ht="12.75">
      <c r="A45" s="25">
        <v>39</v>
      </c>
      <c r="B45" s="18" t="s">
        <v>55</v>
      </c>
      <c r="C45" s="19" t="s">
        <v>31</v>
      </c>
      <c r="D45" s="19">
        <v>1</v>
      </c>
      <c r="E45" s="29">
        <v>19000</v>
      </c>
      <c r="F45" s="29">
        <f>E45*D45</f>
        <v>19000</v>
      </c>
    </row>
    <row r="46" spans="1:7" s="24" customFormat="1" ht="12.75">
      <c r="A46" s="25">
        <v>40</v>
      </c>
      <c r="B46" s="31" t="s">
        <v>47</v>
      </c>
      <c r="C46" s="22" t="s">
        <v>31</v>
      </c>
      <c r="D46" s="22">
        <v>14</v>
      </c>
      <c r="E46" s="29">
        <v>2500</v>
      </c>
      <c r="F46" s="29">
        <f>E46*D46</f>
        <v>35000</v>
      </c>
    </row>
    <row r="47" spans="1:7" s="24" customFormat="1" ht="12.75">
      <c r="A47" s="25">
        <v>41</v>
      </c>
      <c r="B47" s="38" t="s">
        <v>67</v>
      </c>
      <c r="C47" s="39" t="s">
        <v>54</v>
      </c>
      <c r="D47" s="39">
        <v>2</v>
      </c>
      <c r="E47" s="29">
        <v>19500</v>
      </c>
      <c r="F47" s="29">
        <f>E47*D47</f>
        <v>39000</v>
      </c>
    </row>
    <row r="48" spans="1:7" s="24" customFormat="1" ht="12.75">
      <c r="A48" s="25">
        <v>42</v>
      </c>
      <c r="B48" s="58" t="s">
        <v>33</v>
      </c>
      <c r="C48" s="59" t="s">
        <v>14</v>
      </c>
      <c r="D48" s="59">
        <v>4</v>
      </c>
      <c r="E48" s="27">
        <v>3500</v>
      </c>
      <c r="F48" s="27">
        <f>E48*D48</f>
        <v>14000</v>
      </c>
    </row>
    <row r="49" spans="1:7" s="24" customFormat="1" ht="12.75">
      <c r="A49" s="25">
        <v>43</v>
      </c>
      <c r="B49" s="60" t="s">
        <v>42</v>
      </c>
      <c r="C49" s="61" t="s">
        <v>31</v>
      </c>
      <c r="D49" s="61">
        <v>30</v>
      </c>
      <c r="E49" s="27">
        <v>2800</v>
      </c>
      <c r="F49" s="27">
        <f>E49*D49</f>
        <v>84000</v>
      </c>
    </row>
    <row r="50" spans="1:7" s="24" customFormat="1" ht="12.75">
      <c r="A50" s="25">
        <v>44</v>
      </c>
      <c r="B50" s="65" t="s">
        <v>86</v>
      </c>
      <c r="C50" s="25" t="s">
        <v>83</v>
      </c>
      <c r="D50" s="66">
        <v>10</v>
      </c>
      <c r="E50" s="27">
        <v>2500</v>
      </c>
      <c r="F50" s="27">
        <f>E50*D50</f>
        <v>25000</v>
      </c>
    </row>
    <row r="51" spans="1:7" s="24" customFormat="1" ht="12.75">
      <c r="A51" s="25">
        <v>45</v>
      </c>
      <c r="B51" s="62" t="s">
        <v>82</v>
      </c>
      <c r="C51" s="59" t="s">
        <v>54</v>
      </c>
      <c r="D51" s="59">
        <v>1</v>
      </c>
      <c r="E51" s="27">
        <v>3000</v>
      </c>
      <c r="F51" s="27">
        <f>E51*D51</f>
        <v>3000</v>
      </c>
    </row>
    <row r="52" spans="1:7" s="24" customFormat="1" ht="12.75">
      <c r="A52" s="25">
        <v>46</v>
      </c>
      <c r="B52" s="21" t="s">
        <v>56</v>
      </c>
      <c r="C52" s="22" t="s">
        <v>14</v>
      </c>
      <c r="D52" s="22">
        <v>10</v>
      </c>
      <c r="E52" s="29">
        <v>60000</v>
      </c>
      <c r="F52" s="29">
        <f>E52*D52</f>
        <v>600000</v>
      </c>
    </row>
    <row r="53" spans="1:7" s="24" customFormat="1" ht="12.75">
      <c r="A53" s="25">
        <v>47</v>
      </c>
      <c r="B53" s="67" t="s">
        <v>57</v>
      </c>
      <c r="C53" s="68" t="s">
        <v>14</v>
      </c>
      <c r="D53" s="68">
        <v>13</v>
      </c>
      <c r="E53" s="69">
        <v>64000</v>
      </c>
      <c r="F53" s="69">
        <f>E53*D53</f>
        <v>832000</v>
      </c>
    </row>
    <row r="54" spans="1:7" s="24" customFormat="1" ht="12.75">
      <c r="A54" s="25">
        <v>48</v>
      </c>
      <c r="B54" s="29" t="s">
        <v>71</v>
      </c>
      <c r="C54" s="30" t="s">
        <v>22</v>
      </c>
      <c r="D54" s="30">
        <v>3</v>
      </c>
      <c r="E54" s="29">
        <v>19500</v>
      </c>
      <c r="F54" s="29">
        <f>E54*D54</f>
        <v>58500</v>
      </c>
    </row>
    <row r="55" spans="1:7" s="24" customFormat="1" ht="12.75">
      <c r="A55" s="25">
        <v>49</v>
      </c>
      <c r="B55" s="21" t="s">
        <v>21</v>
      </c>
      <c r="C55" s="22" t="s">
        <v>22</v>
      </c>
      <c r="D55" s="22">
        <v>12</v>
      </c>
      <c r="E55" s="29">
        <v>4000</v>
      </c>
      <c r="F55" s="29">
        <f>E55*D55</f>
        <v>48000</v>
      </c>
    </row>
    <row r="56" spans="1:7" s="24" customFormat="1" ht="12.75">
      <c r="A56" s="25">
        <v>50</v>
      </c>
      <c r="B56" s="20" t="s">
        <v>34</v>
      </c>
      <c r="C56" s="19" t="s">
        <v>35</v>
      </c>
      <c r="D56" s="19">
        <v>7</v>
      </c>
      <c r="E56" s="29">
        <v>8000</v>
      </c>
      <c r="F56" s="29">
        <f>E56*D56</f>
        <v>56000</v>
      </c>
    </row>
    <row r="57" spans="1:7" s="24" customFormat="1" ht="12.75">
      <c r="A57" s="25">
        <v>51</v>
      </c>
      <c r="B57" s="29" t="s">
        <v>58</v>
      </c>
      <c r="C57" s="30" t="s">
        <v>59</v>
      </c>
      <c r="D57" s="30">
        <v>1</v>
      </c>
      <c r="E57" s="29">
        <v>30000</v>
      </c>
      <c r="F57" s="29">
        <f>E57*D57</f>
        <v>30000</v>
      </c>
    </row>
    <row r="58" spans="1:7" s="12" customFormat="1" ht="12.75">
      <c r="A58" s="25">
        <v>52</v>
      </c>
      <c r="B58" s="36" t="s">
        <v>65</v>
      </c>
      <c r="C58" s="19" t="s">
        <v>16</v>
      </c>
      <c r="D58" s="19">
        <v>2</v>
      </c>
      <c r="E58" s="29">
        <v>2500</v>
      </c>
      <c r="F58" s="29">
        <f>E58*D58</f>
        <v>5000</v>
      </c>
    </row>
    <row r="59" spans="1:7" s="12" customFormat="1" ht="12.75">
      <c r="A59" s="25">
        <v>53</v>
      </c>
      <c r="B59" s="58" t="s">
        <v>37</v>
      </c>
      <c r="C59" s="59" t="s">
        <v>16</v>
      </c>
      <c r="D59" s="59">
        <v>4</v>
      </c>
      <c r="E59" s="27">
        <v>3300</v>
      </c>
      <c r="F59" s="27">
        <f>E59*D59</f>
        <v>13200</v>
      </c>
    </row>
    <row r="60" spans="1:7" s="12" customFormat="1" ht="12.75">
      <c r="A60" s="54">
        <f>SUM(F7:F59)</f>
        <v>15175300</v>
      </c>
      <c r="B60" s="54"/>
      <c r="C60" s="54"/>
      <c r="D60" s="54"/>
      <c r="E60" s="54"/>
      <c r="F60" s="54"/>
      <c r="G60" s="23">
        <v>14078200</v>
      </c>
    </row>
    <row r="61" spans="1:7" s="12" customFormat="1" ht="12.75">
      <c r="A61" s="40"/>
      <c r="C61" s="52" t="s">
        <v>72</v>
      </c>
      <c r="E61" s="52"/>
      <c r="F61" s="41"/>
    </row>
    <row r="62" spans="1:7" s="12" customFormat="1" ht="12.75">
      <c r="A62" s="40"/>
      <c r="B62" s="41"/>
    </row>
    <row r="63" spans="1:7" s="12" customFormat="1" ht="12.75">
      <c r="A63" s="9" t="s">
        <v>8</v>
      </c>
      <c r="C63" s="10"/>
      <c r="D63" s="10"/>
      <c r="E63" s="10"/>
      <c r="F63" s="11"/>
    </row>
    <row r="64" spans="1:7" s="43" customFormat="1" ht="12.75">
      <c r="A64" s="42" t="s">
        <v>73</v>
      </c>
      <c r="C64" s="10"/>
      <c r="D64" s="10"/>
      <c r="E64" s="10"/>
      <c r="F64" s="44"/>
    </row>
    <row r="65" spans="1:6" s="11" customFormat="1" ht="12.75">
      <c r="A65" s="45" t="s">
        <v>74</v>
      </c>
      <c r="C65" s="45"/>
      <c r="D65" s="46"/>
      <c r="E65" s="47"/>
      <c r="F65" s="48"/>
    </row>
    <row r="66" spans="1:6" s="44" customFormat="1" ht="12.75">
      <c r="A66" s="45" t="s">
        <v>1</v>
      </c>
      <c r="C66" s="45"/>
      <c r="D66" s="46"/>
      <c r="E66" s="47"/>
      <c r="F66" s="48"/>
    </row>
    <row r="67" spans="1:6" s="48" customFormat="1" ht="12.75">
      <c r="A67" s="45" t="s">
        <v>75</v>
      </c>
      <c r="C67" s="45"/>
      <c r="D67" s="46"/>
      <c r="E67" s="47"/>
    </row>
    <row r="68" spans="1:6" s="48" customFormat="1" ht="12.75">
      <c r="A68" s="42" t="s">
        <v>2</v>
      </c>
      <c r="C68" s="10"/>
      <c r="D68" s="10"/>
      <c r="E68" s="10"/>
      <c r="F68" s="44"/>
    </row>
    <row r="69" spans="1:6" s="48" customFormat="1" ht="12.75">
      <c r="A69" s="49"/>
      <c r="B69" s="50"/>
      <c r="C69" s="51"/>
      <c r="D69" s="50"/>
      <c r="E69" s="50"/>
    </row>
    <row r="70" spans="1:6" s="2" customFormat="1" ht="15.75">
      <c r="A70" s="14"/>
      <c r="B70" s="6"/>
      <c r="C70" s="7"/>
      <c r="D70" s="6"/>
      <c r="E70" s="6"/>
      <c r="F70" s="1"/>
    </row>
    <row r="71" spans="1:6" ht="15.75">
      <c r="B71" s="6"/>
      <c r="C71" s="7"/>
      <c r="D71" s="6"/>
      <c r="E71" s="6"/>
    </row>
    <row r="72" spans="1:6" ht="15.75">
      <c r="B72" s="6"/>
      <c r="C72" s="7"/>
      <c r="D72" s="6"/>
      <c r="E72" s="6"/>
    </row>
    <row r="73" spans="1:6" ht="15.75">
      <c r="B73" s="6"/>
      <c r="C73" s="7"/>
      <c r="D73" s="6"/>
      <c r="E73" s="6"/>
    </row>
    <row r="74" spans="1:6" ht="15.75">
      <c r="B74" s="6"/>
      <c r="C74" s="7"/>
      <c r="D74" s="6"/>
      <c r="E74" s="6"/>
    </row>
    <row r="75" spans="1:6" ht="15.75">
      <c r="B75" s="6"/>
      <c r="C75" s="7"/>
      <c r="D75" s="6"/>
      <c r="E75" s="6"/>
    </row>
    <row r="76" spans="1:6" ht="15.75">
      <c r="B76" s="53"/>
      <c r="C76" s="53"/>
      <c r="D76" s="53"/>
      <c r="E76" s="53"/>
    </row>
    <row r="78" spans="1:6" ht="15.75">
      <c r="A78" s="53" t="s">
        <v>3</v>
      </c>
      <c r="B78" s="53"/>
      <c r="C78" s="53"/>
      <c r="D78" s="53"/>
      <c r="E78" s="53"/>
      <c r="F78" s="53"/>
    </row>
    <row r="80" spans="1:6">
      <c r="A80" s="1"/>
      <c r="C80" s="1"/>
      <c r="D80" s="1"/>
      <c r="E80" s="1"/>
    </row>
  </sheetData>
  <autoFilter ref="A6:F6"/>
  <sortState ref="A7:F75">
    <sortCondition ref="B7:B75"/>
  </sortState>
  <mergeCells count="7">
    <mergeCell ref="A78:F78"/>
    <mergeCell ref="B76:E76"/>
    <mergeCell ref="A60:F60"/>
    <mergeCell ref="B1:F1"/>
    <mergeCell ref="B2:F2"/>
    <mergeCell ref="B3:F3"/>
    <mergeCell ref="A5:F5"/>
  </mergeCells>
  <pageMargins left="0.9" right="0.19" top="0.32" bottom="0.26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phuongnam-server</cp:lastModifiedBy>
  <cp:lastPrinted>2016-03-28T07:32:59Z</cp:lastPrinted>
  <dcterms:created xsi:type="dcterms:W3CDTF">2015-11-18T08:01:54Z</dcterms:created>
  <dcterms:modified xsi:type="dcterms:W3CDTF">2016-03-30T04:33:30Z</dcterms:modified>
</cp:coreProperties>
</file>