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9440" windowHeight="7995" firstSheet="1" activeTab="1"/>
  </bookViews>
  <sheets>
    <sheet name="Sheet1" sheetId="1" state="hidden" r:id="rId1"/>
    <sheet name="Sheet2" sheetId="2" r:id="rId2"/>
    <sheet name="Sheet3" sheetId="3" r:id="rId3"/>
  </sheets>
  <definedNames>
    <definedName name="_xlnm.Print_Area" localSheetId="1">Sheet2!$A$1:$T$35</definedName>
  </definedNames>
  <calcPr calcId="124519"/>
</workbook>
</file>

<file path=xl/calcChain.xml><?xml version="1.0" encoding="utf-8"?>
<calcChain xmlns="http://schemas.openxmlformats.org/spreadsheetml/2006/main">
  <c r="E35" i="2"/>
  <c r="N35" s="1"/>
  <c r="S35" s="1"/>
  <c r="R18"/>
  <c r="R19" s="1"/>
  <c r="S18" l="1"/>
  <c r="S19" s="1"/>
  <c r="E55" i="1"/>
  <c r="N55" s="1"/>
  <c r="S55" s="1"/>
  <c r="R38"/>
  <c r="S37"/>
  <c r="R37"/>
  <c r="T37" s="1"/>
  <c r="R36"/>
  <c r="S35"/>
  <c r="R35"/>
  <c r="T35" s="1"/>
  <c r="R34"/>
  <c r="S33"/>
  <c r="R33"/>
  <c r="T33" s="1"/>
  <c r="R32"/>
  <c r="S31"/>
  <c r="R31"/>
  <c r="T31" s="1"/>
  <c r="R30"/>
  <c r="R29"/>
  <c r="S29" s="1"/>
  <c r="R28"/>
  <c r="R27"/>
  <c r="S27" s="1"/>
  <c r="R26"/>
  <c r="R25"/>
  <c r="S25" s="1"/>
  <c r="S24"/>
  <c r="R24"/>
  <c r="T24" s="1"/>
  <c r="R23"/>
  <c r="S23" s="1"/>
  <c r="S22"/>
  <c r="R22"/>
  <c r="T22" s="1"/>
  <c r="R21"/>
  <c r="S21" s="1"/>
  <c r="R20"/>
  <c r="R19"/>
  <c r="S19" s="1"/>
  <c r="R18"/>
  <c r="T18" i="2" l="1"/>
  <c r="T19" s="1"/>
  <c r="S18" i="1"/>
  <c r="S39" s="1"/>
  <c r="T19"/>
  <c r="S20"/>
  <c r="T20" s="1"/>
  <c r="T21"/>
  <c r="T23"/>
  <c r="T25"/>
  <c r="S26"/>
  <c r="T26" s="1"/>
  <c r="T27"/>
  <c r="S28"/>
  <c r="T28" s="1"/>
  <c r="T29"/>
  <c r="S30"/>
  <c r="T30" s="1"/>
  <c r="S32"/>
  <c r="T32" s="1"/>
  <c r="S34"/>
  <c r="T34" s="1"/>
  <c r="S36"/>
  <c r="T36" s="1"/>
  <c r="S38"/>
  <c r="T38" s="1"/>
  <c r="R39"/>
  <c r="T18" l="1"/>
  <c r="T39" s="1"/>
</calcChain>
</file>

<file path=xl/sharedStrings.xml><?xml version="1.0" encoding="utf-8"?>
<sst xmlns="http://schemas.openxmlformats.org/spreadsheetml/2006/main" count="179" uniqueCount="111">
  <si>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</si>
  <si>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</si>
  <si>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</si>
  <si>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</si>
  <si>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</si>
  <si>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</si>
  <si>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</si>
  <si>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</si>
  <si>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</si>
  <si>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</si>
  <si>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</si>
  <si>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>/2016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</si>
  <si>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</si>
  <si>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</si>
  <si>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</si>
  <si>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</si>
  <si>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</si>
  <si>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r>
      <t xml:space="preserve">Delivery To:
</t>
    </r>
    <r>
      <rPr>
        <i/>
        <sz val="11"/>
        <rFont val="Arial"/>
        <family val="2"/>
      </rPr>
      <t>Giao hàng tới</t>
    </r>
  </si>
  <si>
    <r>
      <t xml:space="preserve">Address
</t>
    </r>
    <r>
      <rPr>
        <i/>
        <sz val="11"/>
        <rFont val="Arial"/>
        <family val="2"/>
      </rPr>
      <t>Địa chỉ:</t>
    </r>
  </si>
  <si>
    <r>
      <t xml:space="preserve">Tel
</t>
    </r>
    <r>
      <rPr>
        <i/>
        <sz val="11"/>
        <rFont val="Arial"/>
        <family val="2"/>
      </rPr>
      <t>Điện thoại:</t>
    </r>
  </si>
  <si>
    <r>
      <t xml:space="preserve">Attn 
</t>
    </r>
    <r>
      <rPr>
        <i/>
        <sz val="11"/>
        <rFont val="Arial"/>
        <family val="2"/>
      </rPr>
      <t>Người nhận:</t>
    </r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</si>
  <si>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</si>
  <si>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</si>
  <si>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</si>
  <si>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</si>
  <si>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</si>
  <si>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</si>
  <si>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</si>
  <si>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</si>
  <si>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</si>
  <si>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</si>
  <si>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</si>
  <si>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</si>
  <si>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</si>
  <si>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</si>
  <si>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</si>
  <si>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Issued by/ Yêu cầu bởi:</t>
  </si>
  <si>
    <t>Authorised by/ Chấp thuận bởi</t>
  </si>
  <si>
    <t>Confirmed by Vendor/ Xác nhận bởi nhà cung cấp</t>
  </si>
  <si>
    <t>Name/ Họ Tên:</t>
  </si>
  <si>
    <t>Quách Tiểu Phụng</t>
  </si>
  <si>
    <t>Dương Thị Thu Hương</t>
  </si>
  <si>
    <r>
      <t xml:space="preserve">Position/ </t>
    </r>
    <r>
      <rPr>
        <sz val="10"/>
        <rFont val="Arial"/>
        <family val="2"/>
      </rPr>
      <t>Chức vụ:</t>
    </r>
  </si>
  <si>
    <t>Receiptionist</t>
  </si>
  <si>
    <t>HR &amp; Admin Manager</t>
  </si>
  <si>
    <r>
      <t>Date/ N</t>
    </r>
    <r>
      <rPr>
        <sz val="10"/>
        <rFont val="Arial"/>
        <family val="2"/>
      </rPr>
      <t>gày:</t>
    </r>
  </si>
  <si>
    <t>0000026</t>
  </si>
  <si>
    <t xml:space="preserve">Phuong Nam Stationery </t>
  </si>
  <si>
    <t>Cty TNHH MTV TM và DT Liên Á Châu</t>
  </si>
  <si>
    <t>B18/19K Nguyen Van Linh Q.7 TP.HCM</t>
  </si>
  <si>
    <t>506 Nguyễn Đình Chiểu, P.4, Q.3, TP. HCM</t>
  </si>
  <si>
    <t>(08) 3758 4761</t>
  </si>
  <si>
    <t>Ms. Phung - 0917.263.664</t>
  </si>
  <si>
    <t>Ms. Kim Anh - 0902.60.64.82</t>
  </si>
  <si>
    <t>19/4/2016</t>
  </si>
  <si>
    <t>Bìa còng cua si 3.5P A4</t>
  </si>
  <si>
    <t>cái</t>
  </si>
  <si>
    <t>Bìa còng bật 2 mặt 5P F GL</t>
  </si>
  <si>
    <t>Bìa trình ký nhựa A4</t>
  </si>
  <si>
    <t xml:space="preserve">Bìa lỗ Suremark A4 </t>
  </si>
  <si>
    <t>hộp</t>
  </si>
  <si>
    <t>Bao thư da bò</t>
  </si>
  <si>
    <t>xấp</t>
  </si>
  <si>
    <t>Băng keo lớn</t>
  </si>
  <si>
    <t>cuộn</t>
  </si>
  <si>
    <t>Đồ bấm kim</t>
  </si>
  <si>
    <t>Kim bấm số 10</t>
  </si>
  <si>
    <t>hộp lớn</t>
  </si>
  <si>
    <t>Dao rọc giấy nhỏ</t>
  </si>
  <si>
    <t>cây</t>
  </si>
  <si>
    <t>Bút chì bấm 0.5mm</t>
  </si>
  <si>
    <t>Ngòi bút chì bấm</t>
  </si>
  <si>
    <t>Bút chì chuốt 2B</t>
  </si>
  <si>
    <t>Cục tẩy (tốt)</t>
  </si>
  <si>
    <t xml:space="preserve">cục </t>
  </si>
  <si>
    <t>Bìa phân trang</t>
  </si>
  <si>
    <t>Ly nhỏ uống nước</t>
  </si>
  <si>
    <t>Thẻ nhựa đứng</t>
  </si>
  <si>
    <t>Hộp đựng viết</t>
  </si>
  <si>
    <t>Băng keo nhỏ</t>
  </si>
  <si>
    <t>Cắt băng keo nhỏ</t>
  </si>
  <si>
    <t>Cắt băng keo lớn</t>
  </si>
  <si>
    <t>Bảng trắng viết bảng 1m x 0.8m</t>
  </si>
  <si>
    <t>Lê Thị Kim Anh</t>
  </si>
  <si>
    <t>Director</t>
  </si>
  <si>
    <t>Ram</t>
  </si>
  <si>
    <t>0000033</t>
  </si>
  <si>
    <t>9/5/2016</t>
  </si>
  <si>
    <t>Giấy A4 70</t>
  </si>
  <si>
    <r>
      <t xml:space="preserve">No.
</t>
    </r>
    <r>
      <rPr>
        <b/>
        <i/>
        <sz val="5"/>
        <rFont val="Arial"/>
        <family val="2"/>
      </rPr>
      <t>STT.</t>
    </r>
  </si>
  <si>
    <r>
      <t xml:space="preserve">Details
</t>
    </r>
    <r>
      <rPr>
        <b/>
        <i/>
        <sz val="5"/>
        <rFont val="Arial"/>
        <family val="2"/>
      </rPr>
      <t>Chi tiết</t>
    </r>
  </si>
  <si>
    <r>
      <t xml:space="preserve">Unit
</t>
    </r>
    <r>
      <rPr>
        <b/>
        <i/>
        <sz val="5"/>
        <rFont val="Arial"/>
        <family val="2"/>
      </rPr>
      <t>Đơn vị</t>
    </r>
  </si>
  <si>
    <r>
      <t xml:space="preserve">Quantity      
</t>
    </r>
    <r>
      <rPr>
        <b/>
        <i/>
        <sz val="5"/>
        <rFont val="Arial"/>
        <family val="2"/>
      </rPr>
      <t>Số lượng</t>
    </r>
  </si>
  <si>
    <r>
      <t xml:space="preserve">Net unit price
</t>
    </r>
    <r>
      <rPr>
        <b/>
        <i/>
        <sz val="5"/>
        <rFont val="Arial"/>
        <family val="2"/>
      </rPr>
      <t>Đơn giá trước thuế</t>
    </r>
  </si>
  <si>
    <r>
      <t xml:space="preserve">Total Net Amount
</t>
    </r>
    <r>
      <rPr>
        <b/>
        <i/>
        <sz val="5"/>
        <rFont val="Arial"/>
        <family val="2"/>
      </rPr>
      <t>Số tiền trước thuế</t>
    </r>
  </si>
  <si>
    <r>
      <t xml:space="preserve">VAT Amount 
</t>
    </r>
    <r>
      <rPr>
        <b/>
        <i/>
        <sz val="5"/>
        <rFont val="Arial"/>
        <family val="2"/>
      </rPr>
      <t>Số tiền GTGT</t>
    </r>
  </si>
  <si>
    <r>
      <t xml:space="preserve">Total Gross Amount
</t>
    </r>
    <r>
      <rPr>
        <b/>
        <i/>
        <sz val="5"/>
        <rFont val="Arial"/>
        <family val="2"/>
      </rPr>
      <t>Thành tiền sau thuế</t>
    </r>
  </si>
  <si>
    <r>
      <t xml:space="preserve">To
</t>
    </r>
    <r>
      <rPr>
        <i/>
        <sz val="7"/>
        <rFont val="Arial"/>
        <family val="2"/>
      </rPr>
      <t>Đến:</t>
    </r>
  </si>
  <si>
    <r>
      <t xml:space="preserve">Delivery To:
</t>
    </r>
    <r>
      <rPr>
        <i/>
        <sz val="7"/>
        <rFont val="Arial"/>
        <family val="2"/>
      </rPr>
      <t>Giao hàng tới</t>
    </r>
  </si>
  <si>
    <r>
      <t xml:space="preserve">Address
</t>
    </r>
    <r>
      <rPr>
        <i/>
        <sz val="7"/>
        <rFont val="Arial"/>
        <family val="2"/>
      </rPr>
      <t>Địa chỉ:</t>
    </r>
  </si>
  <si>
    <r>
      <t xml:space="preserve">Tel
</t>
    </r>
    <r>
      <rPr>
        <i/>
        <sz val="7"/>
        <rFont val="Arial"/>
        <family val="2"/>
      </rPr>
      <t>Điện thoại:</t>
    </r>
  </si>
  <si>
    <r>
      <t xml:space="preserve">Attn 
</t>
    </r>
    <r>
      <rPr>
        <i/>
        <sz val="7"/>
        <rFont val="Arial"/>
        <family val="2"/>
      </rPr>
      <t>Người nhận:</t>
    </r>
  </si>
  <si>
    <r>
      <t xml:space="preserve">Date
</t>
    </r>
    <r>
      <rPr>
        <i/>
        <sz val="7"/>
        <rFont val="Arial"/>
        <family val="2"/>
      </rPr>
      <t>Ngày:</t>
    </r>
  </si>
  <si>
    <r>
      <t xml:space="preserve">Position/ </t>
    </r>
    <r>
      <rPr>
        <sz val="6"/>
        <rFont val="Arial"/>
        <family val="2"/>
      </rPr>
      <t>Chức vụ:</t>
    </r>
  </si>
  <si>
    <r>
      <t>Date/ N</t>
    </r>
    <r>
      <rPr>
        <sz val="6"/>
        <rFont val="Arial"/>
        <family val="2"/>
      </rPr>
      <t>gày:</t>
    </r>
  </si>
  <si>
    <r>
      <t xml:space="preserve">Position/ </t>
    </r>
    <r>
      <rPr>
        <sz val="6"/>
        <rFont val="Arial"/>
        <family val="2"/>
      </rPr>
      <t>Chức vụ:          HR &amp; Admin Manager</t>
    </r>
  </si>
  <si>
    <r>
      <t xml:space="preserve">TOTAL / </t>
    </r>
    <r>
      <rPr>
        <b/>
        <i/>
        <sz val="6"/>
        <rFont val="Arial"/>
        <family val="2"/>
      </rPr>
      <t>TỔNG CỘNG</t>
    </r>
  </si>
  <si>
    <r>
      <t xml:space="preserve">Terms &amp; Conditions/ </t>
    </r>
    <r>
      <rPr>
        <i/>
        <u/>
        <sz val="7"/>
        <rFont val="Arial"/>
        <family val="2"/>
      </rPr>
      <t>Các điều kiện &amp; điều khoản:</t>
    </r>
  </si>
  <si>
    <r>
      <t xml:space="preserve">Deadline for Delivery
</t>
    </r>
    <r>
      <rPr>
        <i/>
        <sz val="7"/>
        <rFont val="Arial"/>
        <family val="2"/>
      </rPr>
      <t>Thời hạn giao hàng</t>
    </r>
  </si>
  <si>
    <r>
      <t xml:space="preserve">Terms of Payment
</t>
    </r>
    <r>
      <rPr>
        <i/>
        <sz val="7"/>
        <rFont val="Arial"/>
        <family val="2"/>
      </rPr>
      <t>Phương thức thanh toán</t>
    </r>
  </si>
  <si>
    <r>
      <t xml:space="preserve">Other Terms
</t>
    </r>
    <r>
      <rPr>
        <i/>
        <sz val="7"/>
        <rFont val="Arial"/>
        <family val="2"/>
      </rPr>
      <t>Các điều khoản khác</t>
    </r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</si>
</sst>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5"/>
      <name val="Arial"/>
      <family val="2"/>
    </font>
    <font>
      <b/>
      <sz val="5"/>
      <name val="Arial"/>
      <family val="2"/>
    </font>
    <font>
      <b/>
      <i/>
      <sz val="5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i/>
      <sz val="7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i/>
      <sz val="9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sz val="6"/>
      <color theme="1"/>
      <name val="Arial"/>
      <family val="2"/>
    </font>
    <font>
      <sz val="6"/>
      <color theme="1"/>
      <name val="Calibri"/>
      <family val="2"/>
      <scheme val="minor"/>
    </font>
    <font>
      <b/>
      <i/>
      <sz val="6"/>
      <name val="Arial"/>
      <family val="2"/>
    </font>
    <font>
      <u/>
      <sz val="7"/>
      <name val="Arial"/>
      <family val="2"/>
    </font>
    <font>
      <i/>
      <u/>
      <sz val="7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71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/>
    <xf numFmtId="0" fontId="4" fillId="0" borderId="0" xfId="0" applyFont="1" applyAlignme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0" fontId="5" fillId="0" borderId="0" xfId="0" applyFont="1" applyAlignment="1"/>
    <xf numFmtId="164" fontId="6" fillId="0" borderId="0" xfId="3" quotePrefix="1" applyNumberFormat="1" applyFont="1" applyAlignment="1">
      <alignment horizontal="left"/>
    </xf>
    <xf numFmtId="165" fontId="6" fillId="0" borderId="0" xfId="1" applyNumberFormat="1" applyFont="1"/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vertical="top"/>
    </xf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9" fontId="4" fillId="0" borderId="2" xfId="2" quotePrefix="1" applyNumberFormat="1" applyFont="1" applyBorder="1" applyAlignment="1"/>
    <xf numFmtId="164" fontId="4" fillId="0" borderId="2" xfId="3" applyNumberFormat="1" applyFont="1" applyBorder="1" applyAlignment="1"/>
    <xf numFmtId="165" fontId="4" fillId="0" borderId="2" xfId="1" applyNumberFormat="1" applyFont="1" applyBorder="1" applyAlignment="1"/>
    <xf numFmtId="0" fontId="13" fillId="0" borderId="0" xfId="0" applyFont="1" applyAlignment="1"/>
    <xf numFmtId="166" fontId="4" fillId="0" borderId="2" xfId="0" quotePrefix="1" applyNumberFormat="1" applyFont="1" applyBorder="1" applyAlignment="1">
      <alignment horizontal="left"/>
    </xf>
    <xf numFmtId="166" fontId="4" fillId="0" borderId="2" xfId="0" applyNumberFormat="1" applyFont="1" applyBorder="1" applyAlignment="1"/>
    <xf numFmtId="0" fontId="3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/>
    <xf numFmtId="164" fontId="4" fillId="0" borderId="2" xfId="3" applyNumberFormat="1" applyFont="1" applyBorder="1"/>
    <xf numFmtId="164" fontId="4" fillId="0" borderId="11" xfId="3" applyNumberFormat="1" applyFont="1" applyBorder="1"/>
    <xf numFmtId="0" fontId="0" fillId="0" borderId="12" xfId="0" applyBorder="1" applyAlignment="1">
      <alignment horizontal="center"/>
    </xf>
    <xf numFmtId="165" fontId="4" fillId="0" borderId="12" xfId="1" applyNumberFormat="1" applyFont="1" applyBorder="1"/>
    <xf numFmtId="165" fontId="4" fillId="0" borderId="12" xfId="1" applyNumberFormat="1" applyFont="1" applyBorder="1" applyAlignment="1">
      <alignment horizontal="center"/>
    </xf>
    <xf numFmtId="165" fontId="4" fillId="0" borderId="12" xfId="1" applyNumberFormat="1" applyFont="1" applyBorder="1" applyAlignment="1">
      <alignment horizontal="left"/>
    </xf>
    <xf numFmtId="0" fontId="11" fillId="0" borderId="0" xfId="0" applyFont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19" fillId="0" borderId="0" xfId="0" applyFont="1"/>
    <xf numFmtId="0" fontId="21" fillId="0" borderId="0" xfId="0" quotePrefix="1" applyFont="1" applyAlignment="1">
      <alignment horizontal="center"/>
    </xf>
    <xf numFmtId="0" fontId="21" fillId="0" borderId="0" xfId="0" applyFont="1"/>
    <xf numFmtId="0" fontId="21" fillId="0" borderId="0" xfId="0" applyFont="1" applyAlignment="1"/>
    <xf numFmtId="164" fontId="21" fillId="0" borderId="0" xfId="3" applyNumberFormat="1" applyFont="1" applyBorder="1"/>
    <xf numFmtId="164" fontId="21" fillId="0" borderId="0" xfId="3" applyNumberFormat="1" applyFont="1"/>
    <xf numFmtId="9" fontId="21" fillId="0" borderId="0" xfId="2" applyNumberFormat="1" applyFont="1"/>
    <xf numFmtId="164" fontId="21" fillId="0" borderId="0" xfId="3" applyNumberFormat="1" applyFont="1" applyAlignment="1">
      <alignment horizontal="left"/>
    </xf>
    <xf numFmtId="165" fontId="21" fillId="0" borderId="0" xfId="1" applyNumberFormat="1" applyFont="1"/>
    <xf numFmtId="0" fontId="21" fillId="0" borderId="0" xfId="0" quotePrefix="1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9" fontId="4" fillId="0" borderId="2" xfId="2" applyNumberFormat="1" applyFont="1" applyBorder="1"/>
    <xf numFmtId="165" fontId="4" fillId="0" borderId="2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5" fontId="11" fillId="0" borderId="0" xfId="1" applyNumberFormat="1" applyFont="1"/>
    <xf numFmtId="164" fontId="11" fillId="0" borderId="0" xfId="3" applyNumberFormat="1" applyFont="1" applyAlignment="1"/>
    <xf numFmtId="164" fontId="11" fillId="0" borderId="0" xfId="3" applyNumberFormat="1" applyFont="1" applyAlignment="1">
      <alignment horizontal="left"/>
    </xf>
    <xf numFmtId="0" fontId="14" fillId="0" borderId="0" xfId="0" applyFont="1" applyAlignment="1"/>
    <xf numFmtId="164" fontId="3" fillId="0" borderId="0" xfId="3" applyNumberFormat="1" applyFont="1" applyAlignment="1"/>
    <xf numFmtId="165" fontId="3" fillId="0" borderId="0" xfId="1" applyNumberFormat="1" applyFont="1" applyAlignment="1"/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left"/>
    </xf>
    <xf numFmtId="164" fontId="3" fillId="0" borderId="0" xfId="3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3" fillId="0" borderId="0" xfId="3" applyNumberFormat="1" applyFont="1" applyAlignment="1">
      <alignment horizontal="center"/>
    </xf>
    <xf numFmtId="166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21" fillId="0" borderId="0" xfId="0" applyFont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3" fillId="0" borderId="5" xfId="0" applyFont="1" applyBorder="1" applyAlignment="1">
      <alignment horizontal="center"/>
    </xf>
    <xf numFmtId="164" fontId="3" fillId="0" borderId="5" xfId="3" applyNumberFormat="1" applyFont="1" applyBorder="1" applyAlignment="1">
      <alignment horizontal="center"/>
    </xf>
    <xf numFmtId="165" fontId="17" fillId="0" borderId="10" xfId="1" applyNumberFormat="1" applyFont="1" applyBorder="1" applyAlignment="1">
      <alignment horizontal="right" wrapText="1"/>
    </xf>
    <xf numFmtId="165" fontId="17" fillId="0" borderId="2" xfId="1" applyNumberFormat="1" applyFont="1" applyBorder="1" applyAlignment="1">
      <alignment horizontal="right" wrapText="1"/>
    </xf>
    <xf numFmtId="165" fontId="17" fillId="0" borderId="11" xfId="1" applyNumberFormat="1" applyFont="1" applyBorder="1" applyAlignment="1">
      <alignment horizontal="right" wrapText="1"/>
    </xf>
    <xf numFmtId="0" fontId="21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  <xf numFmtId="0" fontId="11" fillId="0" borderId="0" xfId="0" applyFont="1" applyAlignment="1">
      <alignment horizontal="left" wrapText="1"/>
    </xf>
    <xf numFmtId="0" fontId="15" fillId="0" borderId="3" xfId="3" applyNumberFormat="1" applyFont="1" applyBorder="1" applyAlignment="1">
      <alignment horizontal="center" vertical="center" wrapText="1"/>
    </xf>
    <xf numFmtId="0" fontId="15" fillId="0" borderId="7" xfId="3" applyNumberFormat="1" applyFont="1" applyBorder="1" applyAlignment="1">
      <alignment horizontal="center" vertical="center" wrapText="1"/>
    </xf>
    <xf numFmtId="9" fontId="15" fillId="0" borderId="3" xfId="2" applyNumberFormat="1" applyFont="1" applyBorder="1" applyAlignment="1">
      <alignment horizontal="center" vertical="center" wrapText="1"/>
    </xf>
    <xf numFmtId="9" fontId="15" fillId="0" borderId="7" xfId="2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23" fillId="0" borderId="0" xfId="0" applyFont="1" applyBorder="1" applyAlignment="1">
      <alignment wrapText="1"/>
    </xf>
    <xf numFmtId="0" fontId="23" fillId="0" borderId="0" xfId="0" applyFont="1" applyAlignment="1"/>
    <xf numFmtId="0" fontId="23" fillId="0" borderId="0" xfId="0" applyFont="1"/>
    <xf numFmtId="164" fontId="23" fillId="0" borderId="0" xfId="3" applyNumberFormat="1" applyFont="1" applyBorder="1" applyAlignment="1"/>
    <xf numFmtId="0" fontId="23" fillId="0" borderId="0" xfId="0" applyFont="1" applyAlignment="1">
      <alignment vertical="center"/>
    </xf>
    <xf numFmtId="164" fontId="23" fillId="0" borderId="0" xfId="3" applyNumberFormat="1" applyFont="1"/>
    <xf numFmtId="164" fontId="24" fillId="0" borderId="0" xfId="3" quotePrefix="1" applyNumberFormat="1" applyFont="1"/>
    <xf numFmtId="9" fontId="24" fillId="0" borderId="0" xfId="2" quotePrefix="1" applyNumberFormat="1" applyFont="1"/>
    <xf numFmtId="165" fontId="23" fillId="0" borderId="0" xfId="1" applyNumberFormat="1" applyFont="1"/>
    <xf numFmtId="0" fontId="24" fillId="0" borderId="3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3" xfId="3" applyNumberFormat="1" applyFont="1" applyBorder="1" applyAlignment="1">
      <alignment horizontal="center" vertical="center" wrapText="1"/>
    </xf>
    <xf numFmtId="9" fontId="24" fillId="0" borderId="3" xfId="2" applyNumberFormat="1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7" xfId="3" applyNumberFormat="1" applyFont="1" applyBorder="1" applyAlignment="1">
      <alignment horizontal="center" vertical="center" wrapText="1"/>
    </xf>
    <xf numFmtId="9" fontId="24" fillId="0" borderId="7" xfId="2" applyNumberFormat="1" applyFont="1" applyBorder="1" applyAlignment="1">
      <alignment horizontal="center" vertical="center" wrapText="1"/>
    </xf>
    <xf numFmtId="0" fontId="23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center"/>
    </xf>
    <xf numFmtId="164" fontId="23" fillId="0" borderId="0" xfId="3" applyNumberFormat="1" applyFont="1" applyBorder="1"/>
    <xf numFmtId="9" fontId="23" fillId="0" borderId="0" xfId="2" applyNumberFormat="1" applyFont="1" applyBorder="1"/>
    <xf numFmtId="164" fontId="23" fillId="0" borderId="0" xfId="3" applyNumberFormat="1" applyFont="1" applyBorder="1" applyAlignment="1">
      <alignment horizontal="left"/>
    </xf>
    <xf numFmtId="9" fontId="23" fillId="0" borderId="0" xfId="2" applyNumberFormat="1" applyFont="1"/>
    <xf numFmtId="164" fontId="23" fillId="0" borderId="0" xfId="3" applyNumberFormat="1" applyFont="1" applyAlignment="1">
      <alignment horizontal="left"/>
    </xf>
    <xf numFmtId="0" fontId="26" fillId="0" borderId="0" xfId="0" applyFont="1" applyAlignment="1"/>
    <xf numFmtId="0" fontId="27" fillId="0" borderId="0" xfId="0" applyFont="1"/>
    <xf numFmtId="0" fontId="27" fillId="0" borderId="0" xfId="0" applyFont="1" applyAlignment="1"/>
    <xf numFmtId="164" fontId="27" fillId="0" borderId="0" xfId="3" applyNumberFormat="1" applyFont="1"/>
    <xf numFmtId="164" fontId="27" fillId="0" borderId="0" xfId="3" applyNumberFormat="1" applyFont="1" applyAlignment="1"/>
    <xf numFmtId="165" fontId="27" fillId="0" borderId="0" xfId="1" applyNumberFormat="1" applyFont="1"/>
    <xf numFmtId="9" fontId="27" fillId="0" borderId="0" xfId="2" applyNumberFormat="1" applyFont="1"/>
    <xf numFmtId="164" fontId="27" fillId="0" borderId="0" xfId="3" applyNumberFormat="1" applyFont="1" applyAlignment="1">
      <alignment horizontal="left"/>
    </xf>
    <xf numFmtId="0" fontId="29" fillId="0" borderId="0" xfId="0" applyFont="1"/>
    <xf numFmtId="164" fontId="29" fillId="0" borderId="0" xfId="3" applyNumberFormat="1" applyFont="1"/>
    <xf numFmtId="165" fontId="29" fillId="0" borderId="0" xfId="1" applyNumberFormat="1" applyFont="1"/>
    <xf numFmtId="0" fontId="30" fillId="0" borderId="0" xfId="0" applyFont="1"/>
    <xf numFmtId="9" fontId="29" fillId="0" borderId="0" xfId="2" applyNumberFormat="1" applyFont="1"/>
    <xf numFmtId="164" fontId="29" fillId="0" borderId="0" xfId="3" applyNumberFormat="1" applyFont="1" applyAlignment="1">
      <alignment horizontal="left"/>
    </xf>
    <xf numFmtId="0" fontId="30" fillId="0" borderId="0" xfId="0" applyFont="1" applyAlignment="1"/>
    <xf numFmtId="0" fontId="15" fillId="0" borderId="0" xfId="0" applyFont="1" applyAlignment="1"/>
    <xf numFmtId="0" fontId="15" fillId="0" borderId="0" xfId="0" applyFont="1"/>
    <xf numFmtId="0" fontId="15" fillId="0" borderId="0" xfId="0" applyFont="1" applyAlignment="1">
      <alignment horizontal="center"/>
    </xf>
    <xf numFmtId="164" fontId="15" fillId="0" borderId="0" xfId="3" applyNumberFormat="1" applyFont="1"/>
    <xf numFmtId="9" fontId="15" fillId="0" borderId="0" xfId="2" applyNumberFormat="1" applyFont="1"/>
    <xf numFmtId="164" fontId="15" fillId="0" borderId="0" xfId="3" applyNumberFormat="1" applyFont="1" applyAlignment="1">
      <alignment horizontal="left"/>
    </xf>
    <xf numFmtId="165" fontId="15" fillId="0" borderId="0" xfId="1" applyNumberFormat="1" applyFont="1"/>
    <xf numFmtId="164" fontId="21" fillId="0" borderId="0" xfId="3" applyNumberFormat="1" applyFont="1" applyAlignment="1"/>
    <xf numFmtId="9" fontId="21" fillId="0" borderId="0" xfId="2" applyNumberFormat="1" applyFont="1" applyAlignment="1"/>
    <xf numFmtId="0" fontId="31" fillId="0" borderId="0" xfId="0" applyFont="1"/>
    <xf numFmtId="0" fontId="21" fillId="0" borderId="0" xfId="0" applyFont="1" applyAlignment="1">
      <alignment horizontal="center"/>
    </xf>
    <xf numFmtId="0" fontId="31" fillId="0" borderId="0" xfId="0" applyFont="1" applyAlignment="1"/>
    <xf numFmtId="164" fontId="32" fillId="0" borderId="0" xfId="3" quotePrefix="1" applyNumberFormat="1" applyFont="1" applyAlignment="1">
      <alignment horizontal="left"/>
    </xf>
    <xf numFmtId="165" fontId="32" fillId="0" borderId="0" xfId="1" applyNumberFormat="1" applyFont="1"/>
    <xf numFmtId="164" fontId="31" fillId="0" borderId="0" xfId="3" applyNumberFormat="1" applyFont="1" applyAlignment="1">
      <alignment horizontal="left"/>
    </xf>
    <xf numFmtId="37" fontId="15" fillId="0" borderId="0" xfId="3" applyNumberFormat="1" applyFont="1" applyAlignment="1">
      <alignment horizontal="center" vertical="top"/>
    </xf>
    <xf numFmtId="164" fontId="33" fillId="0" borderId="0" xfId="3" applyNumberFormat="1" applyFont="1" applyAlignment="1">
      <alignment horizontal="center" vertical="top"/>
    </xf>
    <xf numFmtId="0" fontId="27" fillId="0" borderId="0" xfId="0" applyFont="1" applyAlignment="1">
      <alignment horizontal="left" wrapText="1"/>
    </xf>
    <xf numFmtId="0" fontId="27" fillId="0" borderId="1" xfId="0" applyFont="1" applyBorder="1" applyAlignment="1"/>
    <xf numFmtId="0" fontId="27" fillId="0" borderId="1" xfId="0" applyFont="1" applyBorder="1" applyAlignment="1">
      <alignment vertical="top"/>
    </xf>
    <xf numFmtId="0" fontId="27" fillId="0" borderId="0" xfId="0" applyFont="1" applyBorder="1" applyAlignment="1">
      <alignment wrapText="1"/>
    </xf>
    <xf numFmtId="0" fontId="27" fillId="0" borderId="1" xfId="0" applyFont="1" applyBorder="1" applyAlignment="1">
      <alignment horizontal="left"/>
    </xf>
    <xf numFmtId="9" fontId="27" fillId="0" borderId="1" xfId="2" applyNumberFormat="1" applyFont="1" applyBorder="1" applyAlignment="1"/>
    <xf numFmtId="164" fontId="27" fillId="0" borderId="1" xfId="3" applyNumberFormat="1" applyFont="1" applyBorder="1" applyAlignment="1">
      <alignment horizontal="left"/>
    </xf>
    <xf numFmtId="165" fontId="27" fillId="0" borderId="1" xfId="1" applyNumberFormat="1" applyFont="1" applyBorder="1" applyAlignment="1">
      <alignment horizontal="left"/>
    </xf>
    <xf numFmtId="0" fontId="27" fillId="0" borderId="2" xfId="0" applyFont="1" applyBorder="1" applyAlignment="1"/>
    <xf numFmtId="0" fontId="27" fillId="0" borderId="2" xfId="0" applyFont="1" applyBorder="1" applyAlignment="1">
      <alignment vertical="top"/>
    </xf>
    <xf numFmtId="164" fontId="27" fillId="0" borderId="0" xfId="3" applyNumberFormat="1" applyFont="1" applyBorder="1" applyAlignment="1"/>
    <xf numFmtId="164" fontId="27" fillId="0" borderId="0" xfId="3" applyNumberFormat="1" applyFont="1" applyBorder="1" applyAlignment="1">
      <alignment horizontal="center"/>
    </xf>
    <xf numFmtId="0" fontId="27" fillId="0" borderId="2" xfId="0" applyFont="1" applyBorder="1" applyAlignment="1">
      <alignment horizontal="left"/>
    </xf>
    <xf numFmtId="9" fontId="27" fillId="0" borderId="2" xfId="2" quotePrefix="1" applyNumberFormat="1" applyFont="1" applyBorder="1" applyAlignment="1"/>
    <xf numFmtId="164" fontId="27" fillId="0" borderId="2" xfId="3" applyNumberFormat="1" applyFont="1" applyBorder="1" applyAlignment="1"/>
    <xf numFmtId="165" fontId="27" fillId="0" borderId="2" xfId="1" applyNumberFormat="1" applyFont="1" applyBorder="1" applyAlignment="1"/>
    <xf numFmtId="0" fontId="28" fillId="0" borderId="0" xfId="0" applyFont="1" applyAlignment="1"/>
    <xf numFmtId="166" fontId="27" fillId="0" borderId="2" xfId="0" quotePrefix="1" applyNumberFormat="1" applyFont="1" applyBorder="1" applyAlignment="1">
      <alignment horizontal="left"/>
    </xf>
    <xf numFmtId="166" fontId="27" fillId="0" borderId="2" xfId="0" applyNumberFormat="1" applyFont="1" applyBorder="1" applyAlignment="1"/>
    <xf numFmtId="0" fontId="34" fillId="0" borderId="0" xfId="0" applyFont="1" applyAlignment="1"/>
    <xf numFmtId="164" fontId="34" fillId="0" borderId="0" xfId="3" applyNumberFormat="1" applyFont="1" applyAlignment="1"/>
    <xf numFmtId="0" fontId="35" fillId="0" borderId="0" xfId="0" applyFont="1" applyAlignment="1"/>
    <xf numFmtId="165" fontId="34" fillId="0" borderId="0" xfId="1" applyNumberFormat="1" applyFont="1" applyAlignment="1"/>
    <xf numFmtId="164" fontId="34" fillId="0" borderId="0" xfId="3" applyNumberFormat="1" applyFont="1" applyAlignment="1">
      <alignment horizontal="center"/>
    </xf>
    <xf numFmtId="0" fontId="34" fillId="0" borderId="1" xfId="0" applyFont="1" applyBorder="1" applyAlignment="1"/>
    <xf numFmtId="164" fontId="34" fillId="0" borderId="1" xfId="3" applyNumberFormat="1" applyFont="1" applyBorder="1" applyAlignment="1">
      <alignment horizontal="center"/>
    </xf>
    <xf numFmtId="165" fontId="34" fillId="0" borderId="1" xfId="1" applyNumberFormat="1" applyFont="1" applyBorder="1" applyAlignment="1">
      <alignment horizontal="center"/>
    </xf>
    <xf numFmtId="0" fontId="34" fillId="0" borderId="5" xfId="0" applyFont="1" applyBorder="1" applyAlignment="1"/>
    <xf numFmtId="0" fontId="34" fillId="0" borderId="5" xfId="0" applyFont="1" applyBorder="1" applyAlignment="1">
      <alignment horizontal="center"/>
    </xf>
    <xf numFmtId="0" fontId="34" fillId="0" borderId="5" xfId="0" applyFont="1" applyBorder="1" applyAlignment="1">
      <alignment horizontal="left"/>
    </xf>
    <xf numFmtId="164" fontId="34" fillId="0" borderId="5" xfId="3" applyNumberFormat="1" applyFont="1" applyBorder="1" applyAlignment="1">
      <alignment horizontal="center"/>
    </xf>
    <xf numFmtId="0" fontId="36" fillId="0" borderId="0" xfId="0" applyFont="1" applyAlignment="1"/>
    <xf numFmtId="0" fontId="34" fillId="0" borderId="0" xfId="0" applyFont="1" applyAlignment="1">
      <alignment horizontal="center" wrapText="1"/>
    </xf>
    <xf numFmtId="0" fontId="34" fillId="0" borderId="0" xfId="0" applyFont="1" applyAlignment="1">
      <alignment horizontal="center"/>
    </xf>
    <xf numFmtId="0" fontId="36" fillId="0" borderId="0" xfId="0" applyFont="1" applyAlignment="1">
      <alignment horizontal="left"/>
    </xf>
    <xf numFmtId="164" fontId="34" fillId="0" borderId="0" xfId="3" applyNumberFormat="1" applyFont="1" applyAlignment="1">
      <alignment horizontal="center"/>
    </xf>
    <xf numFmtId="166" fontId="36" fillId="0" borderId="0" xfId="0" applyNumberFormat="1" applyFont="1" applyAlignment="1">
      <alignment horizontal="center"/>
    </xf>
    <xf numFmtId="0" fontId="36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166" fontId="34" fillId="0" borderId="0" xfId="0" applyNumberFormat="1" applyFont="1" applyAlignment="1">
      <alignment horizontal="center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/>
    <xf numFmtId="0" fontId="34" fillId="0" borderId="2" xfId="0" applyFont="1" applyBorder="1" applyAlignment="1"/>
    <xf numFmtId="164" fontId="34" fillId="0" borderId="2" xfId="3" applyNumberFormat="1" applyFont="1" applyBorder="1"/>
    <xf numFmtId="164" fontId="34" fillId="0" borderId="11" xfId="3" applyNumberFormat="1" applyFont="1" applyBorder="1"/>
    <xf numFmtId="0" fontId="37" fillId="0" borderId="12" xfId="0" applyFont="1" applyBorder="1" applyAlignment="1">
      <alignment horizontal="center"/>
    </xf>
    <xf numFmtId="165" fontId="34" fillId="0" borderId="12" xfId="1" applyNumberFormat="1" applyFont="1" applyBorder="1" applyAlignment="1">
      <alignment horizontal="center"/>
    </xf>
    <xf numFmtId="165" fontId="34" fillId="0" borderId="12" xfId="1" applyNumberFormat="1" applyFont="1" applyBorder="1"/>
    <xf numFmtId="165" fontId="34" fillId="0" borderId="12" xfId="1" applyNumberFormat="1" applyFont="1" applyBorder="1" applyAlignment="1">
      <alignment horizontal="left"/>
    </xf>
    <xf numFmtId="0" fontId="34" fillId="0" borderId="0" xfId="0" applyFont="1"/>
    <xf numFmtId="165" fontId="35" fillId="0" borderId="10" xfId="1" applyNumberFormat="1" applyFont="1" applyBorder="1" applyAlignment="1">
      <alignment horizontal="right" wrapText="1"/>
    </xf>
    <xf numFmtId="165" fontId="35" fillId="0" borderId="2" xfId="1" applyNumberFormat="1" applyFont="1" applyBorder="1" applyAlignment="1">
      <alignment horizontal="right" wrapText="1"/>
    </xf>
    <xf numFmtId="165" fontId="35" fillId="0" borderId="11" xfId="1" applyNumberFormat="1" applyFont="1" applyBorder="1" applyAlignment="1">
      <alignment horizontal="right" wrapText="1"/>
    </xf>
    <xf numFmtId="165" fontId="35" fillId="0" borderId="12" xfId="1" applyNumberFormat="1" applyFont="1" applyBorder="1"/>
    <xf numFmtId="0" fontId="39" fillId="0" borderId="0" xfId="0" applyFont="1"/>
    <xf numFmtId="0" fontId="27" fillId="0" borderId="0" xfId="0" quotePrefix="1" applyFont="1" applyAlignment="1">
      <alignment horizontal="center"/>
    </xf>
    <xf numFmtId="164" fontId="27" fillId="0" borderId="0" xfId="3" applyNumberFormat="1" applyFont="1" applyBorder="1"/>
    <xf numFmtId="0" fontId="27" fillId="0" borderId="0" xfId="0" applyFont="1" applyAlignment="1">
      <alignment horizontal="left"/>
    </xf>
    <xf numFmtId="0" fontId="27" fillId="0" borderId="0" xfId="0" quotePrefix="1" applyFont="1" applyAlignment="1">
      <alignment horizontal="left"/>
    </xf>
    <xf numFmtId="0" fontId="27" fillId="0" borderId="1" xfId="0" applyFont="1" applyBorder="1"/>
    <xf numFmtId="0" fontId="27" fillId="0" borderId="1" xfId="0" applyFont="1" applyBorder="1" applyAlignment="1">
      <alignment wrapText="1"/>
    </xf>
    <xf numFmtId="0" fontId="27" fillId="0" borderId="1" xfId="0" applyFont="1" applyBorder="1" applyAlignment="1">
      <alignment horizontal="left" wrapText="1"/>
    </xf>
    <xf numFmtId="0" fontId="27" fillId="0" borderId="1" xfId="0" applyFont="1" applyBorder="1" applyAlignment="1">
      <alignment horizontal="left" wrapText="1"/>
    </xf>
    <xf numFmtId="164" fontId="27" fillId="0" borderId="1" xfId="3" applyNumberFormat="1" applyFont="1" applyBorder="1"/>
    <xf numFmtId="9" fontId="27" fillId="0" borderId="1" xfId="2" applyNumberFormat="1" applyFont="1" applyBorder="1"/>
    <xf numFmtId="165" fontId="27" fillId="0" borderId="1" xfId="1" applyNumberFormat="1" applyFont="1" applyBorder="1"/>
    <xf numFmtId="0" fontId="27" fillId="0" borderId="2" xfId="0" applyFont="1" applyBorder="1"/>
    <xf numFmtId="0" fontId="27" fillId="0" borderId="2" xfId="0" applyFont="1" applyBorder="1" applyAlignment="1">
      <alignment wrapText="1"/>
    </xf>
    <xf numFmtId="0" fontId="27" fillId="0" borderId="2" xfId="0" applyFont="1" applyBorder="1" applyAlignment="1">
      <alignment horizontal="left" wrapText="1"/>
    </xf>
    <xf numFmtId="0" fontId="27" fillId="0" borderId="2" xfId="0" applyFont="1" applyBorder="1" applyAlignment="1">
      <alignment horizontal="left" wrapText="1"/>
    </xf>
    <xf numFmtId="164" fontId="27" fillId="0" borderId="2" xfId="3" applyNumberFormat="1" applyFont="1" applyBorder="1"/>
    <xf numFmtId="9" fontId="27" fillId="0" borderId="2" xfId="2" applyNumberFormat="1" applyFont="1" applyBorder="1"/>
    <xf numFmtId="165" fontId="27" fillId="0" borderId="2" xfId="1" applyNumberFormat="1" applyFont="1" applyBorder="1"/>
    <xf numFmtId="164" fontId="27" fillId="0" borderId="0" xfId="3" applyNumberFormat="1" applyFont="1" applyAlignment="1">
      <alignment horizontal="left"/>
    </xf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523875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466851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257176</xdr:colOff>
      <xdr:row>0</xdr:row>
      <xdr:rowOff>104775</xdr:rowOff>
    </xdr:from>
    <xdr:to>
      <xdr:col>19</xdr:col>
      <xdr:colOff>805815</xdr:colOff>
      <xdr:row>0</xdr:row>
      <xdr:rowOff>102065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705601" y="104775"/>
          <a:ext cx="1152524" cy="515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85724</xdr:colOff>
      <xdr:row>0</xdr:row>
      <xdr:rowOff>228600</xdr:rowOff>
    </xdr:from>
    <xdr:to>
      <xdr:col>19</xdr:col>
      <xdr:colOff>478294</xdr:colOff>
      <xdr:row>2</xdr:row>
      <xdr:rowOff>114300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972174" y="228600"/>
          <a:ext cx="108789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9"/>
  <sheetViews>
    <sheetView topLeftCell="A25" workbookViewId="0">
      <selection sqref="A1:XFD1048576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21" customHeight="1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21" customHeight="1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21" customHeight="1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21" customHeight="1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21" customHeight="1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46</v>
      </c>
      <c r="T5" s="20" t="s">
        <v>11</v>
      </c>
    </row>
    <row r="6" spans="1:24" s="8" customFormat="1" ht="21" customHeight="1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24" s="8" customFormat="1" ht="21" customHeight="1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122" t="s">
        <v>14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</row>
    <row r="9" spans="1:24" s="22" customFormat="1" ht="23.25">
      <c r="A9" s="123" t="s">
        <v>15</v>
      </c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</row>
    <row r="10" spans="1:24" ht="18" customHeight="1">
      <c r="L10" s="24"/>
      <c r="Q10" s="27"/>
    </row>
    <row r="11" spans="1:24" ht="27" customHeight="1">
      <c r="A11" s="124" t="s">
        <v>16</v>
      </c>
      <c r="B11" s="124"/>
      <c r="C11" s="124"/>
      <c r="D11" s="124"/>
      <c r="E11" s="31" t="s">
        <v>47</v>
      </c>
      <c r="F11" s="31"/>
      <c r="G11" s="31"/>
      <c r="H11" s="31"/>
      <c r="I11" s="31"/>
      <c r="J11" s="31"/>
      <c r="K11" s="31"/>
      <c r="L11" s="31"/>
      <c r="M11" s="32"/>
      <c r="N11" s="33"/>
      <c r="O11" s="124" t="s">
        <v>17</v>
      </c>
      <c r="P11" s="124"/>
      <c r="Q11" s="34" t="s">
        <v>48</v>
      </c>
      <c r="R11" s="35"/>
      <c r="S11" s="36"/>
      <c r="T11" s="37"/>
      <c r="U11" s="25"/>
      <c r="V11" s="25"/>
      <c r="W11" s="25"/>
      <c r="X11" s="25"/>
    </row>
    <row r="12" spans="1:24" ht="27" customHeight="1">
      <c r="A12" s="124" t="s">
        <v>18</v>
      </c>
      <c r="B12" s="124"/>
      <c r="C12" s="124"/>
      <c r="D12" s="124"/>
      <c r="E12" s="38" t="s">
        <v>49</v>
      </c>
      <c r="F12" s="38"/>
      <c r="G12" s="38"/>
      <c r="H12" s="38"/>
      <c r="I12" s="38"/>
      <c r="J12" s="38"/>
      <c r="K12" s="38"/>
      <c r="L12" s="38"/>
      <c r="M12" s="39"/>
      <c r="N12" s="33"/>
      <c r="O12" s="124" t="s">
        <v>18</v>
      </c>
      <c r="P12" s="124"/>
      <c r="Q12" s="38" t="s">
        <v>50</v>
      </c>
      <c r="R12" s="38"/>
      <c r="S12" s="38"/>
      <c r="T12" s="38"/>
      <c r="U12" s="40"/>
      <c r="V12" s="41"/>
      <c r="W12" s="25"/>
      <c r="X12" s="25"/>
    </row>
    <row r="13" spans="1:24" ht="27" customHeight="1">
      <c r="A13" s="124" t="s">
        <v>19</v>
      </c>
      <c r="B13" s="124"/>
      <c r="C13" s="124"/>
      <c r="D13" s="124"/>
      <c r="E13" s="38" t="s">
        <v>51</v>
      </c>
      <c r="F13" s="38"/>
      <c r="G13" s="38"/>
      <c r="H13" s="38"/>
      <c r="I13" s="38" t="s">
        <v>8</v>
      </c>
      <c r="J13" s="38"/>
      <c r="K13" s="38"/>
      <c r="L13" s="38"/>
      <c r="M13" s="39"/>
      <c r="N13" s="33"/>
      <c r="O13" s="124" t="s">
        <v>19</v>
      </c>
      <c r="P13" s="124"/>
      <c r="Q13" s="42" t="s">
        <v>52</v>
      </c>
      <c r="R13" s="43"/>
      <c r="S13" s="44"/>
      <c r="T13" s="45"/>
      <c r="U13" s="46"/>
      <c r="V13" s="25"/>
      <c r="W13" s="25"/>
      <c r="X13" s="25"/>
    </row>
    <row r="14" spans="1:24" ht="27" customHeight="1">
      <c r="A14" s="124" t="s">
        <v>20</v>
      </c>
      <c r="B14" s="124"/>
      <c r="C14" s="124"/>
      <c r="D14" s="124"/>
      <c r="E14" s="38" t="s">
        <v>53</v>
      </c>
      <c r="F14" s="38"/>
      <c r="G14" s="38"/>
      <c r="H14" s="38"/>
      <c r="I14" s="38"/>
      <c r="J14" s="38"/>
      <c r="K14" s="38"/>
      <c r="L14" s="38"/>
      <c r="M14" s="39"/>
      <c r="N14" s="33"/>
      <c r="O14" s="124" t="s">
        <v>21</v>
      </c>
      <c r="P14" s="124"/>
      <c r="Q14" s="47" t="s">
        <v>54</v>
      </c>
      <c r="R14" s="48"/>
      <c r="S14" s="48"/>
      <c r="T14" s="48"/>
      <c r="U14" s="25"/>
      <c r="V14" s="25"/>
      <c r="W14" s="25"/>
      <c r="X14" s="25"/>
    </row>
    <row r="15" spans="1:24" ht="16.5" customHeight="1">
      <c r="C15" s="49"/>
      <c r="Q15" s="50"/>
      <c r="R15" s="51"/>
      <c r="S15" s="26"/>
    </row>
    <row r="16" spans="1:24" ht="19.5" customHeight="1">
      <c r="A16" s="129" t="s">
        <v>22</v>
      </c>
      <c r="B16" s="131" t="s">
        <v>23</v>
      </c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3"/>
      <c r="O16" s="129" t="s">
        <v>24</v>
      </c>
      <c r="P16" s="125" t="s">
        <v>25</v>
      </c>
      <c r="Q16" s="125" t="s">
        <v>26</v>
      </c>
      <c r="R16" s="125" t="s">
        <v>27</v>
      </c>
      <c r="S16" s="127" t="s">
        <v>28</v>
      </c>
      <c r="T16" s="127" t="s">
        <v>29</v>
      </c>
    </row>
    <row r="17" spans="1:20">
      <c r="A17" s="130"/>
      <c r="B17" s="134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6"/>
      <c r="O17" s="130"/>
      <c r="P17" s="126"/>
      <c r="Q17" s="126"/>
      <c r="R17" s="126"/>
      <c r="S17" s="128"/>
      <c r="T17" s="128"/>
    </row>
    <row r="18" spans="1:20" s="60" customFormat="1" ht="21" customHeight="1">
      <c r="A18" s="52">
        <v>1</v>
      </c>
      <c r="B18" s="53" t="s">
        <v>55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54"/>
      <c r="N18" s="55"/>
      <c r="O18" s="56" t="s">
        <v>56</v>
      </c>
      <c r="P18" s="56">
        <v>3</v>
      </c>
      <c r="Q18" s="58">
        <v>19000</v>
      </c>
      <c r="R18" s="57">
        <f>Q18*P18</f>
        <v>57000</v>
      </c>
      <c r="S18" s="58">
        <f>R18*0.1</f>
        <v>5700</v>
      </c>
      <c r="T18" s="59">
        <f>R18+S18</f>
        <v>62700</v>
      </c>
    </row>
    <row r="19" spans="1:20" s="60" customFormat="1" ht="21" customHeight="1">
      <c r="A19" s="52">
        <v>2</v>
      </c>
      <c r="B19" s="53" t="s">
        <v>57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54"/>
      <c r="N19" s="55"/>
      <c r="O19" s="56" t="s">
        <v>56</v>
      </c>
      <c r="P19" s="56">
        <v>10</v>
      </c>
      <c r="Q19" s="58">
        <v>21000</v>
      </c>
      <c r="R19" s="57">
        <f t="shared" ref="R19:R38" si="0">Q19*P19</f>
        <v>210000</v>
      </c>
      <c r="S19" s="58">
        <f t="shared" ref="S19:S38" si="1">R19*0.1</f>
        <v>21000</v>
      </c>
      <c r="T19" s="59">
        <f t="shared" ref="T19:T38" si="2">R19+S19</f>
        <v>231000</v>
      </c>
    </row>
    <row r="20" spans="1:20" s="60" customFormat="1" ht="21" customHeight="1">
      <c r="A20" s="52">
        <v>3</v>
      </c>
      <c r="B20" s="53" t="s">
        <v>58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54"/>
      <c r="N20" s="55"/>
      <c r="O20" s="56" t="s">
        <v>56</v>
      </c>
      <c r="P20" s="56">
        <v>5</v>
      </c>
      <c r="Q20" s="58">
        <v>25000</v>
      </c>
      <c r="R20" s="57">
        <f t="shared" si="0"/>
        <v>125000</v>
      </c>
      <c r="S20" s="58">
        <f t="shared" si="1"/>
        <v>12500</v>
      </c>
      <c r="T20" s="59">
        <f t="shared" si="2"/>
        <v>137500</v>
      </c>
    </row>
    <row r="21" spans="1:20" s="60" customFormat="1" ht="21" customHeight="1">
      <c r="A21" s="52">
        <v>4</v>
      </c>
      <c r="B21" s="53" t="s">
        <v>59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54"/>
      <c r="N21" s="55"/>
      <c r="O21" s="56" t="s">
        <v>60</v>
      </c>
      <c r="P21" s="56">
        <v>1</v>
      </c>
      <c r="Q21" s="58">
        <v>89000</v>
      </c>
      <c r="R21" s="57">
        <f t="shared" si="0"/>
        <v>89000</v>
      </c>
      <c r="S21" s="58">
        <f t="shared" si="1"/>
        <v>8900</v>
      </c>
      <c r="T21" s="59">
        <f t="shared" si="2"/>
        <v>97900</v>
      </c>
    </row>
    <row r="22" spans="1:20" s="60" customFormat="1" ht="21" customHeight="1">
      <c r="A22" s="52">
        <v>5</v>
      </c>
      <c r="B22" s="53" t="s">
        <v>61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54"/>
      <c r="N22" s="55"/>
      <c r="O22" s="56" t="s">
        <v>62</v>
      </c>
      <c r="P22" s="56">
        <v>1</v>
      </c>
      <c r="Q22" s="58"/>
      <c r="R22" s="57">
        <f t="shared" si="0"/>
        <v>0</v>
      </c>
      <c r="S22" s="58">
        <f t="shared" si="1"/>
        <v>0</v>
      </c>
      <c r="T22" s="59">
        <f t="shared" si="2"/>
        <v>0</v>
      </c>
    </row>
    <row r="23" spans="1:20" s="60" customFormat="1" ht="21" customHeight="1">
      <c r="A23" s="52">
        <v>6</v>
      </c>
      <c r="B23" s="53" t="s">
        <v>63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54"/>
      <c r="N23" s="55"/>
      <c r="O23" s="56" t="s">
        <v>64</v>
      </c>
      <c r="P23" s="56">
        <v>20</v>
      </c>
      <c r="Q23" s="58">
        <v>10000</v>
      </c>
      <c r="R23" s="57">
        <f t="shared" si="0"/>
        <v>200000</v>
      </c>
      <c r="S23" s="58">
        <f t="shared" si="1"/>
        <v>20000</v>
      </c>
      <c r="T23" s="59">
        <f t="shared" si="2"/>
        <v>220000</v>
      </c>
    </row>
    <row r="24" spans="1:20" s="60" customFormat="1" ht="21" customHeight="1">
      <c r="A24" s="52">
        <v>7</v>
      </c>
      <c r="B24" s="53" t="s">
        <v>65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54"/>
      <c r="N24" s="55"/>
      <c r="O24" s="56" t="s">
        <v>56</v>
      </c>
      <c r="P24" s="56">
        <v>10</v>
      </c>
      <c r="Q24" s="58"/>
      <c r="R24" s="57">
        <f t="shared" si="0"/>
        <v>0</v>
      </c>
      <c r="S24" s="58">
        <f t="shared" si="1"/>
        <v>0</v>
      </c>
      <c r="T24" s="59">
        <f t="shared" si="2"/>
        <v>0</v>
      </c>
    </row>
    <row r="25" spans="1:20" s="60" customFormat="1" ht="21" customHeight="1">
      <c r="A25" s="52">
        <v>8</v>
      </c>
      <c r="B25" s="53" t="s">
        <v>66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54"/>
      <c r="N25" s="55"/>
      <c r="O25" s="56" t="s">
        <v>67</v>
      </c>
      <c r="P25" s="56">
        <v>3</v>
      </c>
      <c r="Q25" s="58"/>
      <c r="R25" s="57">
        <f t="shared" si="0"/>
        <v>0</v>
      </c>
      <c r="S25" s="58">
        <f t="shared" si="1"/>
        <v>0</v>
      </c>
      <c r="T25" s="59">
        <f t="shared" si="2"/>
        <v>0</v>
      </c>
    </row>
    <row r="26" spans="1:20" s="60" customFormat="1" ht="21" customHeight="1">
      <c r="A26" s="52">
        <v>9</v>
      </c>
      <c r="B26" s="53" t="s">
        <v>68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54"/>
      <c r="N26" s="55"/>
      <c r="O26" s="56" t="s">
        <v>69</v>
      </c>
      <c r="P26" s="56">
        <v>10</v>
      </c>
      <c r="Q26" s="58"/>
      <c r="R26" s="57">
        <f t="shared" si="0"/>
        <v>0</v>
      </c>
      <c r="S26" s="58">
        <f t="shared" si="1"/>
        <v>0</v>
      </c>
      <c r="T26" s="59">
        <f t="shared" si="2"/>
        <v>0</v>
      </c>
    </row>
    <row r="27" spans="1:20" s="60" customFormat="1" ht="21" customHeight="1">
      <c r="A27" s="52">
        <v>10</v>
      </c>
      <c r="B27" s="53" t="s">
        <v>70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54"/>
      <c r="N27" s="55"/>
      <c r="O27" s="56" t="s">
        <v>69</v>
      </c>
      <c r="P27" s="56">
        <v>3</v>
      </c>
      <c r="Q27" s="58"/>
      <c r="R27" s="57">
        <f t="shared" si="0"/>
        <v>0</v>
      </c>
      <c r="S27" s="58">
        <f t="shared" si="1"/>
        <v>0</v>
      </c>
      <c r="T27" s="59">
        <f t="shared" si="2"/>
        <v>0</v>
      </c>
    </row>
    <row r="28" spans="1:20" s="60" customFormat="1" ht="21" customHeight="1">
      <c r="A28" s="52">
        <v>11</v>
      </c>
      <c r="B28" s="53" t="s">
        <v>71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54"/>
      <c r="N28" s="55"/>
      <c r="O28" s="56" t="s">
        <v>60</v>
      </c>
      <c r="P28" s="56">
        <v>3</v>
      </c>
      <c r="Q28" s="58"/>
      <c r="R28" s="57">
        <f t="shared" si="0"/>
        <v>0</v>
      </c>
      <c r="S28" s="58">
        <f t="shared" si="1"/>
        <v>0</v>
      </c>
      <c r="T28" s="59">
        <f t="shared" si="2"/>
        <v>0</v>
      </c>
    </row>
    <row r="29" spans="1:20" s="60" customFormat="1" ht="21" customHeight="1">
      <c r="A29" s="52">
        <v>12</v>
      </c>
      <c r="B29" s="53" t="s">
        <v>72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54"/>
      <c r="N29" s="55"/>
      <c r="O29" s="56" t="s">
        <v>60</v>
      </c>
      <c r="P29" s="56">
        <v>2</v>
      </c>
      <c r="Q29" s="58"/>
      <c r="R29" s="57">
        <f t="shared" si="0"/>
        <v>0</v>
      </c>
      <c r="S29" s="58">
        <f t="shared" si="1"/>
        <v>0</v>
      </c>
      <c r="T29" s="59">
        <f t="shared" si="2"/>
        <v>0</v>
      </c>
    </row>
    <row r="30" spans="1:20" s="60" customFormat="1" ht="21" customHeight="1">
      <c r="A30" s="52">
        <v>13</v>
      </c>
      <c r="B30" s="53" t="s">
        <v>73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54"/>
      <c r="N30" s="55"/>
      <c r="O30" s="56" t="s">
        <v>74</v>
      </c>
      <c r="P30" s="56">
        <v>10</v>
      </c>
      <c r="Q30" s="58"/>
      <c r="R30" s="57">
        <f t="shared" si="0"/>
        <v>0</v>
      </c>
      <c r="S30" s="58">
        <f t="shared" si="1"/>
        <v>0</v>
      </c>
      <c r="T30" s="59">
        <f t="shared" si="2"/>
        <v>0</v>
      </c>
    </row>
    <row r="31" spans="1:20" s="60" customFormat="1" ht="21" customHeight="1">
      <c r="A31" s="52">
        <v>14</v>
      </c>
      <c r="B31" s="53" t="s">
        <v>75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54"/>
      <c r="N31" s="55"/>
      <c r="O31" s="56" t="s">
        <v>62</v>
      </c>
      <c r="P31" s="56">
        <v>20</v>
      </c>
      <c r="Q31" s="58"/>
      <c r="R31" s="57">
        <f t="shared" si="0"/>
        <v>0</v>
      </c>
      <c r="S31" s="58">
        <f t="shared" si="1"/>
        <v>0</v>
      </c>
      <c r="T31" s="59">
        <f t="shared" si="2"/>
        <v>0</v>
      </c>
    </row>
    <row r="32" spans="1:20" s="60" customFormat="1" ht="21" customHeight="1">
      <c r="A32" s="52">
        <v>15</v>
      </c>
      <c r="B32" s="53" t="s">
        <v>76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54"/>
      <c r="N32" s="55"/>
      <c r="O32" s="56" t="s">
        <v>69</v>
      </c>
      <c r="P32" s="56">
        <v>10</v>
      </c>
      <c r="Q32" s="58"/>
      <c r="R32" s="57">
        <f t="shared" si="0"/>
        <v>0</v>
      </c>
      <c r="S32" s="58">
        <f t="shared" si="1"/>
        <v>0</v>
      </c>
      <c r="T32" s="59">
        <f t="shared" si="2"/>
        <v>0</v>
      </c>
    </row>
    <row r="33" spans="1:20" s="60" customFormat="1" ht="21" customHeight="1">
      <c r="A33" s="52">
        <v>16</v>
      </c>
      <c r="B33" s="53" t="s">
        <v>77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54"/>
      <c r="N33" s="55"/>
      <c r="O33" s="56" t="s">
        <v>60</v>
      </c>
      <c r="P33" s="56">
        <v>5</v>
      </c>
      <c r="Q33" s="58"/>
      <c r="R33" s="57">
        <f t="shared" si="0"/>
        <v>0</v>
      </c>
      <c r="S33" s="58">
        <f t="shared" si="1"/>
        <v>0</v>
      </c>
      <c r="T33" s="59">
        <f t="shared" si="2"/>
        <v>0</v>
      </c>
    </row>
    <row r="34" spans="1:20" s="60" customFormat="1" ht="21" customHeight="1">
      <c r="A34" s="52">
        <v>17</v>
      </c>
      <c r="B34" s="53" t="s">
        <v>78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54"/>
      <c r="N34" s="55"/>
      <c r="O34" s="56" t="s">
        <v>60</v>
      </c>
      <c r="P34" s="56">
        <v>5</v>
      </c>
      <c r="Q34" s="58"/>
      <c r="R34" s="57">
        <f t="shared" si="0"/>
        <v>0</v>
      </c>
      <c r="S34" s="58">
        <f t="shared" si="1"/>
        <v>0</v>
      </c>
      <c r="T34" s="59">
        <f t="shared" si="2"/>
        <v>0</v>
      </c>
    </row>
    <row r="35" spans="1:20" s="60" customFormat="1" ht="21" customHeight="1">
      <c r="A35" s="52">
        <v>18</v>
      </c>
      <c r="B35" s="53" t="s">
        <v>79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54"/>
      <c r="N35" s="55"/>
      <c r="O35" s="56" t="s">
        <v>64</v>
      </c>
      <c r="P35" s="56">
        <v>30</v>
      </c>
      <c r="Q35" s="58"/>
      <c r="R35" s="57">
        <f t="shared" si="0"/>
        <v>0</v>
      </c>
      <c r="S35" s="58">
        <f t="shared" si="1"/>
        <v>0</v>
      </c>
      <c r="T35" s="59">
        <f t="shared" si="2"/>
        <v>0</v>
      </c>
    </row>
    <row r="36" spans="1:20" s="60" customFormat="1" ht="21" customHeight="1">
      <c r="A36" s="52">
        <v>19</v>
      </c>
      <c r="B36" s="53" t="s">
        <v>80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54"/>
      <c r="N36" s="55"/>
      <c r="O36" s="56" t="s">
        <v>56</v>
      </c>
      <c r="P36" s="56">
        <v>5</v>
      </c>
      <c r="Q36" s="58"/>
      <c r="R36" s="57">
        <f t="shared" si="0"/>
        <v>0</v>
      </c>
      <c r="S36" s="58">
        <f t="shared" si="1"/>
        <v>0</v>
      </c>
      <c r="T36" s="59">
        <f t="shared" si="2"/>
        <v>0</v>
      </c>
    </row>
    <row r="37" spans="1:20" s="60" customFormat="1" ht="21" customHeight="1">
      <c r="A37" s="52">
        <v>20</v>
      </c>
      <c r="B37" s="53" t="s">
        <v>81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54"/>
      <c r="N37" s="55"/>
      <c r="O37" s="56" t="s">
        <v>56</v>
      </c>
      <c r="P37" s="56">
        <v>1</v>
      </c>
      <c r="Q37" s="58"/>
      <c r="R37" s="57">
        <f t="shared" si="0"/>
        <v>0</v>
      </c>
      <c r="S37" s="58">
        <f t="shared" si="1"/>
        <v>0</v>
      </c>
      <c r="T37" s="59">
        <f t="shared" si="2"/>
        <v>0</v>
      </c>
    </row>
    <row r="38" spans="1:20" s="60" customFormat="1" ht="21" customHeight="1">
      <c r="A38" s="52">
        <v>21</v>
      </c>
      <c r="B38" s="53" t="s">
        <v>82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54"/>
      <c r="N38" s="55"/>
      <c r="O38" s="56" t="s">
        <v>56</v>
      </c>
      <c r="P38" s="56">
        <v>1</v>
      </c>
      <c r="Q38" s="58"/>
      <c r="R38" s="57">
        <f t="shared" si="0"/>
        <v>0</v>
      </c>
      <c r="S38" s="58">
        <f t="shared" si="1"/>
        <v>0</v>
      </c>
      <c r="T38" s="59">
        <f t="shared" si="2"/>
        <v>0</v>
      </c>
    </row>
    <row r="39" spans="1:20" ht="21" customHeight="1">
      <c r="O39" s="116" t="s">
        <v>30</v>
      </c>
      <c r="P39" s="117"/>
      <c r="Q39" s="118"/>
      <c r="R39" s="57">
        <f>SUM(R18:R18)</f>
        <v>57000</v>
      </c>
      <c r="S39" s="57">
        <f>SUM(S18:S18)</f>
        <v>5700</v>
      </c>
      <c r="T39" s="57">
        <f>SUM(T18:T18)</f>
        <v>62700</v>
      </c>
    </row>
    <row r="40" spans="1:20" ht="16.5" customHeight="1">
      <c r="A40" s="61"/>
      <c r="B40" s="61"/>
      <c r="C40" s="61"/>
      <c r="D40" s="61"/>
      <c r="E40" s="61"/>
      <c r="F40" s="61"/>
      <c r="G40" s="61"/>
      <c r="H40" s="61"/>
      <c r="I40" s="62"/>
      <c r="J40" s="63"/>
      <c r="K40" s="63"/>
      <c r="L40" s="63"/>
      <c r="M40" s="64"/>
      <c r="N40" s="40"/>
      <c r="O40" s="64"/>
      <c r="P40" s="64"/>
      <c r="Q40" s="64"/>
      <c r="R40" s="65"/>
      <c r="S40" s="66"/>
    </row>
    <row r="41" spans="1:20" ht="27" customHeight="1">
      <c r="A41" s="67" t="s">
        <v>31</v>
      </c>
      <c r="B41" s="68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70"/>
      <c r="O41" s="71"/>
      <c r="P41" s="71"/>
      <c r="Q41" s="72"/>
      <c r="R41" s="73"/>
      <c r="S41" s="74"/>
      <c r="T41" s="75"/>
    </row>
    <row r="42" spans="1:20" ht="27" customHeight="1">
      <c r="A42" s="69"/>
      <c r="B42" s="112" t="s">
        <v>32</v>
      </c>
      <c r="C42" s="119"/>
      <c r="D42" s="119"/>
      <c r="E42" s="119"/>
      <c r="F42" s="119"/>
      <c r="G42" s="76" t="s">
        <v>33</v>
      </c>
      <c r="H42" s="77"/>
      <c r="I42" s="77"/>
      <c r="J42" s="31"/>
      <c r="K42" s="31"/>
      <c r="L42" s="31"/>
      <c r="M42" s="78"/>
      <c r="N42" s="120"/>
      <c r="O42" s="120"/>
      <c r="P42" s="79"/>
      <c r="Q42" s="80"/>
      <c r="R42" s="81"/>
      <c r="S42" s="80"/>
      <c r="T42" s="82"/>
    </row>
    <row r="43" spans="1:20" ht="27" customHeight="1">
      <c r="A43" s="69"/>
      <c r="B43" s="112" t="s">
        <v>34</v>
      </c>
      <c r="C43" s="119"/>
      <c r="D43" s="119"/>
      <c r="E43" s="119"/>
      <c r="F43" s="119"/>
      <c r="G43" s="76" t="s">
        <v>33</v>
      </c>
      <c r="H43" s="83"/>
      <c r="I43" s="83"/>
      <c r="J43" s="84"/>
      <c r="K43" s="84"/>
      <c r="L43" s="84"/>
      <c r="M43" s="84"/>
      <c r="N43" s="121"/>
      <c r="O43" s="121"/>
      <c r="P43" s="85"/>
      <c r="Q43" s="54"/>
      <c r="R43" s="86"/>
      <c r="S43" s="54"/>
      <c r="T43" s="87"/>
    </row>
    <row r="44" spans="1:20" ht="27" customHeight="1">
      <c r="A44" s="69"/>
      <c r="B44" s="112" t="s">
        <v>35</v>
      </c>
      <c r="C44" s="112"/>
      <c r="D44" s="112"/>
      <c r="E44" s="112"/>
      <c r="F44" s="112"/>
      <c r="G44" s="76" t="s">
        <v>33</v>
      </c>
      <c r="H44" s="77"/>
      <c r="I44" s="77"/>
      <c r="J44" s="77"/>
      <c r="K44" s="77"/>
      <c r="L44" s="77"/>
      <c r="M44" s="77"/>
      <c r="N44" s="31"/>
      <c r="O44" s="80"/>
      <c r="P44" s="80"/>
      <c r="Q44" s="80"/>
      <c r="R44" s="81"/>
      <c r="S44" s="36"/>
      <c r="T44" s="37"/>
    </row>
    <row r="45" spans="1:20" s="60" customFormat="1" ht="10.5" customHeight="1">
      <c r="N45" s="88"/>
      <c r="O45" s="89"/>
      <c r="P45" s="89"/>
      <c r="Q45" s="89"/>
      <c r="R45" s="90"/>
      <c r="S45" s="93"/>
      <c r="T45" s="91"/>
    </row>
    <row r="46" spans="1:20" s="60" customFormat="1" ht="14.25">
      <c r="N46" s="88"/>
      <c r="O46" s="89"/>
      <c r="P46" s="89"/>
      <c r="Q46" s="89"/>
      <c r="R46" s="90"/>
      <c r="S46" s="93"/>
      <c r="T46" s="91"/>
    </row>
    <row r="47" spans="1:20" s="94" customFormat="1" ht="14.25">
      <c r="A47" s="88" t="s">
        <v>36</v>
      </c>
      <c r="B47" s="88"/>
      <c r="C47" s="88"/>
      <c r="D47" s="88"/>
      <c r="E47" s="88"/>
      <c r="F47" s="88"/>
      <c r="G47" s="88"/>
      <c r="H47" s="88"/>
      <c r="I47" s="88"/>
      <c r="J47" s="88"/>
      <c r="K47" s="92" t="s">
        <v>37</v>
      </c>
      <c r="L47" s="88"/>
      <c r="M47" s="88"/>
      <c r="N47" s="88"/>
      <c r="O47" s="88"/>
      <c r="P47" s="88"/>
      <c r="Q47" s="88"/>
      <c r="R47" s="113" t="s">
        <v>38</v>
      </c>
      <c r="S47" s="113"/>
      <c r="T47" s="113"/>
    </row>
    <row r="48" spans="1:20" s="25" customFormat="1">
      <c r="K48" s="95"/>
      <c r="L48" s="95"/>
      <c r="R48" s="95"/>
      <c r="S48" s="95"/>
      <c r="T48" s="96"/>
    </row>
    <row r="49" spans="1:20" s="25" customFormat="1">
      <c r="K49" s="95"/>
      <c r="L49" s="95"/>
      <c r="R49" s="95"/>
      <c r="S49" s="95"/>
      <c r="T49" s="96"/>
    </row>
    <row r="50" spans="1:20" s="25" customFormat="1">
      <c r="K50" s="95"/>
      <c r="L50" s="95"/>
      <c r="R50" s="95"/>
      <c r="S50" s="95"/>
      <c r="T50" s="96"/>
    </row>
    <row r="51" spans="1:20" s="25" customFormat="1">
      <c r="K51" s="104"/>
      <c r="L51" s="95"/>
      <c r="R51" s="104"/>
      <c r="S51" s="95"/>
      <c r="T51" s="96"/>
    </row>
    <row r="52" spans="1:20" s="25" customFormat="1">
      <c r="A52" s="97"/>
      <c r="B52" s="97"/>
      <c r="C52" s="97"/>
      <c r="D52" s="97"/>
      <c r="E52" s="97"/>
      <c r="F52" s="97"/>
      <c r="G52" s="97"/>
      <c r="H52" s="97"/>
      <c r="K52" s="98"/>
      <c r="L52" s="98"/>
      <c r="M52" s="98"/>
      <c r="N52" s="97"/>
      <c r="O52" s="97"/>
      <c r="P52" s="97"/>
      <c r="R52" s="98"/>
      <c r="S52" s="98"/>
      <c r="T52" s="99"/>
    </row>
    <row r="53" spans="1:20" s="25" customFormat="1" ht="21" customHeight="1">
      <c r="A53" s="100" t="s">
        <v>39</v>
      </c>
      <c r="B53" s="100"/>
      <c r="C53" s="100"/>
      <c r="D53" s="100"/>
      <c r="E53" s="114" t="s">
        <v>40</v>
      </c>
      <c r="F53" s="114"/>
      <c r="G53" s="114"/>
      <c r="H53" s="114"/>
      <c r="K53" s="100" t="s">
        <v>39</v>
      </c>
      <c r="L53" s="100"/>
      <c r="M53" s="100"/>
      <c r="N53" s="114" t="s">
        <v>41</v>
      </c>
      <c r="O53" s="114"/>
      <c r="P53" s="114"/>
      <c r="R53" s="101" t="s">
        <v>39</v>
      </c>
      <c r="S53" s="115" t="s">
        <v>83</v>
      </c>
      <c r="T53" s="115"/>
    </row>
    <row r="54" spans="1:20" s="25" customFormat="1" ht="21" customHeight="1">
      <c r="A54" s="102" t="s">
        <v>42</v>
      </c>
      <c r="B54" s="102"/>
      <c r="C54" s="102"/>
      <c r="D54" s="102"/>
      <c r="E54" s="106" t="s">
        <v>43</v>
      </c>
      <c r="F54" s="106"/>
      <c r="G54" s="106"/>
      <c r="H54" s="106"/>
      <c r="K54" s="102" t="s">
        <v>42</v>
      </c>
      <c r="L54" s="102"/>
      <c r="M54" s="102"/>
      <c r="N54" s="107" t="s">
        <v>44</v>
      </c>
      <c r="O54" s="107"/>
      <c r="P54" s="107"/>
      <c r="R54" s="103" t="s">
        <v>42</v>
      </c>
      <c r="S54" s="108" t="s">
        <v>84</v>
      </c>
      <c r="T54" s="108"/>
    </row>
    <row r="55" spans="1:20" s="25" customFormat="1" ht="21" customHeight="1">
      <c r="A55" s="102" t="s">
        <v>45</v>
      </c>
      <c r="B55" s="102"/>
      <c r="C55" s="102"/>
      <c r="D55" s="102"/>
      <c r="E55" s="109" t="str">
        <f>Q14</f>
        <v>19/4/2016</v>
      </c>
      <c r="F55" s="110"/>
      <c r="G55" s="110"/>
      <c r="H55" s="110"/>
      <c r="K55" s="102" t="s">
        <v>45</v>
      </c>
      <c r="L55" s="102"/>
      <c r="M55" s="105"/>
      <c r="N55" s="111" t="str">
        <f>E55</f>
        <v>19/4/2016</v>
      </c>
      <c r="O55" s="107"/>
      <c r="P55" s="107"/>
      <c r="R55" s="103" t="s">
        <v>45</v>
      </c>
      <c r="S55" s="108" t="str">
        <f>N55</f>
        <v>19/4/2016</v>
      </c>
      <c r="T55" s="108"/>
    </row>
    <row r="66" spans="14:20">
      <c r="N66" s="23"/>
      <c r="O66" s="23"/>
      <c r="P66" s="23"/>
      <c r="Q66" s="23"/>
      <c r="R66" s="23"/>
      <c r="S66" s="23"/>
      <c r="T66" s="23"/>
    </row>
    <row r="67" spans="14:20">
      <c r="N67" s="23"/>
      <c r="O67" s="23"/>
      <c r="P67" s="23"/>
      <c r="Q67" s="23"/>
      <c r="R67" s="23"/>
      <c r="S67" s="23"/>
      <c r="T67" s="23"/>
    </row>
    <row r="68" spans="14:20">
      <c r="N68" s="23"/>
      <c r="O68" s="23"/>
      <c r="P68" s="23"/>
      <c r="Q68" s="23"/>
      <c r="R68" s="23"/>
      <c r="S68" s="23"/>
      <c r="T68" s="23"/>
    </row>
    <row r="69" spans="14:20">
      <c r="N69" s="23"/>
      <c r="O69" s="23"/>
      <c r="P69" s="23"/>
      <c r="Q69" s="23"/>
      <c r="R69" s="23"/>
      <c r="S69" s="23"/>
      <c r="T69" s="23"/>
    </row>
  </sheetData>
  <mergeCells count="34">
    <mergeCell ref="Q16:Q17"/>
    <mergeCell ref="R16:R17"/>
    <mergeCell ref="S16:S17"/>
    <mergeCell ref="T16:T17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  <mergeCell ref="O39:Q39"/>
    <mergeCell ref="B42:F42"/>
    <mergeCell ref="N42:O42"/>
    <mergeCell ref="B43:F43"/>
    <mergeCell ref="N43:O43"/>
    <mergeCell ref="B44:F44"/>
    <mergeCell ref="R47:T47"/>
    <mergeCell ref="E53:H53"/>
    <mergeCell ref="N53:P53"/>
    <mergeCell ref="S53:T53"/>
    <mergeCell ref="E54:H54"/>
    <mergeCell ref="N54:P54"/>
    <mergeCell ref="S54:T54"/>
    <mergeCell ref="E55:H55"/>
    <mergeCell ref="N55:P55"/>
    <mergeCell ref="S55:T5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73"/>
  <sheetViews>
    <sheetView tabSelected="1" workbookViewId="0">
      <selection activeCell="V3" sqref="V3"/>
    </sheetView>
  </sheetViews>
  <sheetFormatPr defaultRowHeight="12.75"/>
  <cols>
    <col min="1" max="2" width="4.7109375" style="23" customWidth="1"/>
    <col min="3" max="3" width="2.28515625" style="23" customWidth="1"/>
    <col min="4" max="4" width="2.42578125" style="23" customWidth="1"/>
    <col min="5" max="5" width="4.28515625" style="23" customWidth="1"/>
    <col min="6" max="6" width="4" style="23" customWidth="1"/>
    <col min="7" max="7" width="4.7109375" style="23" customWidth="1"/>
    <col min="8" max="8" width="4.28515625" style="23" customWidth="1"/>
    <col min="9" max="9" width="7" style="23" hidden="1" customWidth="1"/>
    <col min="10" max="10" width="7.28515625" style="23" customWidth="1"/>
    <col min="11" max="11" width="3.140625" style="23" customWidth="1"/>
    <col min="12" max="12" width="5.140625" style="23" customWidth="1"/>
    <col min="13" max="13" width="0.7109375" style="23" customWidth="1"/>
    <col min="14" max="14" width="3" style="25" customWidth="1"/>
    <col min="15" max="15" width="6.85546875" style="26" customWidth="1"/>
    <col min="16" max="16" width="6.7109375" style="26" customWidth="1"/>
    <col min="17" max="17" width="11.5703125" style="26" customWidth="1"/>
    <col min="18" max="18" width="12.42578125" style="28" customWidth="1"/>
    <col min="19" max="19" width="10.42578125" style="29" customWidth="1"/>
    <col min="20" max="20" width="13.28515625" style="30" customWidth="1"/>
    <col min="21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69" customFormat="1" ht="21" customHeight="1">
      <c r="A1" s="180" t="s">
        <v>0</v>
      </c>
      <c r="B1" s="181"/>
      <c r="C1" s="180"/>
      <c r="D1" s="180"/>
      <c r="E1" s="180"/>
      <c r="F1" s="180"/>
      <c r="G1" s="180"/>
      <c r="H1" s="180"/>
      <c r="I1" s="182"/>
      <c r="J1" s="181"/>
      <c r="K1" s="181"/>
      <c r="L1" s="181"/>
      <c r="M1" s="181"/>
      <c r="N1" s="180"/>
      <c r="O1" s="183"/>
      <c r="P1" s="183"/>
      <c r="Q1" s="183"/>
      <c r="R1" s="184"/>
      <c r="S1" s="185"/>
      <c r="T1" s="186"/>
    </row>
    <row r="2" spans="1:24" s="69" customFormat="1" ht="21" customHeight="1">
      <c r="A2" s="70" t="s">
        <v>1</v>
      </c>
      <c r="N2" s="70"/>
      <c r="O2" s="72"/>
      <c r="P2" s="72"/>
      <c r="Q2" s="187"/>
      <c r="R2" s="188"/>
      <c r="S2" s="187"/>
      <c r="T2" s="75"/>
    </row>
    <row r="3" spans="1:24" s="69" customFormat="1" ht="21" customHeight="1">
      <c r="A3" s="189" t="s">
        <v>2</v>
      </c>
      <c r="F3" s="189" t="s">
        <v>3</v>
      </c>
      <c r="H3" s="70"/>
      <c r="I3" s="190"/>
      <c r="N3" s="70"/>
      <c r="O3" s="72"/>
      <c r="P3" s="72"/>
      <c r="Q3" s="72"/>
      <c r="R3" s="73"/>
      <c r="S3" s="74"/>
      <c r="T3" s="75"/>
    </row>
    <row r="4" spans="1:24" s="69" customFormat="1" ht="21" customHeight="1">
      <c r="A4" s="189" t="s">
        <v>4</v>
      </c>
      <c r="F4" s="189" t="s">
        <v>5</v>
      </c>
      <c r="N4" s="70"/>
      <c r="O4" s="72"/>
      <c r="P4" s="72"/>
      <c r="Q4" s="72"/>
      <c r="R4" s="73"/>
      <c r="S4" s="74"/>
      <c r="T4" s="75"/>
    </row>
    <row r="5" spans="1:24" s="69" customFormat="1" ht="21" customHeight="1">
      <c r="A5" s="69" t="s">
        <v>6</v>
      </c>
      <c r="F5" s="189" t="s">
        <v>7</v>
      </c>
      <c r="G5" s="189"/>
      <c r="H5" s="189"/>
      <c r="I5" s="189"/>
      <c r="J5" s="189" t="s">
        <v>8</v>
      </c>
      <c r="L5" s="191" t="s">
        <v>9</v>
      </c>
      <c r="Q5" s="187" t="s">
        <v>10</v>
      </c>
      <c r="R5" s="188"/>
      <c r="S5" s="192" t="s">
        <v>86</v>
      </c>
      <c r="T5" s="193" t="s">
        <v>11</v>
      </c>
    </row>
    <row r="6" spans="1:24" s="69" customFormat="1" ht="21" customHeight="1">
      <c r="F6" s="189"/>
      <c r="G6" s="189"/>
      <c r="H6" s="189"/>
      <c r="I6" s="189"/>
      <c r="J6" s="189"/>
      <c r="L6" s="191"/>
      <c r="Q6" s="187" t="s">
        <v>12</v>
      </c>
      <c r="R6" s="188"/>
      <c r="S6" s="194" t="s">
        <v>13</v>
      </c>
      <c r="T6" s="75"/>
    </row>
    <row r="7" spans="1:24" s="173" customFormat="1" ht="21" customHeight="1">
      <c r="F7" s="176"/>
      <c r="G7" s="176"/>
      <c r="H7" s="176"/>
      <c r="I7" s="176"/>
      <c r="J7" s="176"/>
      <c r="L7" s="179"/>
      <c r="Q7" s="174"/>
      <c r="R7" s="177"/>
      <c r="S7" s="178"/>
      <c r="T7" s="175"/>
    </row>
    <row r="8" spans="1:24" s="69" customFormat="1" ht="12">
      <c r="A8" s="195" t="s">
        <v>14</v>
      </c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</row>
    <row r="9" spans="1:24" s="69" customFormat="1" ht="12">
      <c r="A9" s="196" t="s">
        <v>15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4" ht="18" customHeight="1">
      <c r="L10" s="24"/>
      <c r="Q10" s="27"/>
    </row>
    <row r="11" spans="1:24" s="166" customFormat="1" ht="27" customHeight="1">
      <c r="A11" s="197" t="s">
        <v>97</v>
      </c>
      <c r="B11" s="197"/>
      <c r="C11" s="197"/>
      <c r="D11" s="197"/>
      <c r="E11" s="198" t="s">
        <v>47</v>
      </c>
      <c r="F11" s="198"/>
      <c r="G11" s="198"/>
      <c r="H11" s="198"/>
      <c r="I11" s="198"/>
      <c r="J11" s="198"/>
      <c r="K11" s="198"/>
      <c r="L11" s="198"/>
      <c r="M11" s="199"/>
      <c r="N11" s="200"/>
      <c r="O11" s="197" t="s">
        <v>98</v>
      </c>
      <c r="P11" s="197"/>
      <c r="Q11" s="201" t="s">
        <v>48</v>
      </c>
      <c r="R11" s="202"/>
      <c r="S11" s="203"/>
      <c r="T11" s="204"/>
      <c r="U11" s="167"/>
      <c r="V11" s="167"/>
      <c r="W11" s="167"/>
      <c r="X11" s="167"/>
    </row>
    <row r="12" spans="1:24" s="166" customFormat="1" ht="27" customHeight="1">
      <c r="A12" s="197" t="s">
        <v>99</v>
      </c>
      <c r="B12" s="197"/>
      <c r="C12" s="197"/>
      <c r="D12" s="197"/>
      <c r="E12" s="205" t="s">
        <v>49</v>
      </c>
      <c r="F12" s="205"/>
      <c r="G12" s="205"/>
      <c r="H12" s="205"/>
      <c r="I12" s="205"/>
      <c r="J12" s="205"/>
      <c r="K12" s="205"/>
      <c r="L12" s="205"/>
      <c r="M12" s="206"/>
      <c r="N12" s="200"/>
      <c r="O12" s="197" t="s">
        <v>99</v>
      </c>
      <c r="P12" s="197"/>
      <c r="Q12" s="205" t="s">
        <v>50</v>
      </c>
      <c r="R12" s="205"/>
      <c r="S12" s="205"/>
      <c r="T12" s="205"/>
      <c r="U12" s="207"/>
      <c r="V12" s="208"/>
      <c r="W12" s="167"/>
      <c r="X12" s="167"/>
    </row>
    <row r="13" spans="1:24" s="166" customFormat="1" ht="27" customHeight="1">
      <c r="A13" s="197" t="s">
        <v>100</v>
      </c>
      <c r="B13" s="197"/>
      <c r="C13" s="197"/>
      <c r="D13" s="197"/>
      <c r="E13" s="205" t="s">
        <v>51</v>
      </c>
      <c r="F13" s="205"/>
      <c r="G13" s="205"/>
      <c r="H13" s="205"/>
      <c r="I13" s="205" t="s">
        <v>8</v>
      </c>
      <c r="J13" s="205"/>
      <c r="K13" s="205"/>
      <c r="L13" s="205"/>
      <c r="M13" s="206"/>
      <c r="N13" s="200"/>
      <c r="O13" s="197" t="s">
        <v>100</v>
      </c>
      <c r="P13" s="197"/>
      <c r="Q13" s="209" t="s">
        <v>52</v>
      </c>
      <c r="R13" s="210"/>
      <c r="S13" s="211"/>
      <c r="T13" s="212"/>
      <c r="U13" s="213"/>
      <c r="V13" s="167"/>
      <c r="W13" s="167"/>
      <c r="X13" s="167"/>
    </row>
    <row r="14" spans="1:24" s="166" customFormat="1" ht="27" customHeight="1">
      <c r="A14" s="197" t="s">
        <v>101</v>
      </c>
      <c r="B14" s="197"/>
      <c r="C14" s="197"/>
      <c r="D14" s="197"/>
      <c r="E14" s="205" t="s">
        <v>53</v>
      </c>
      <c r="F14" s="205"/>
      <c r="G14" s="205"/>
      <c r="H14" s="205"/>
      <c r="I14" s="205"/>
      <c r="J14" s="205"/>
      <c r="K14" s="205"/>
      <c r="L14" s="205"/>
      <c r="M14" s="206"/>
      <c r="N14" s="200"/>
      <c r="O14" s="197" t="s">
        <v>102</v>
      </c>
      <c r="P14" s="197"/>
      <c r="Q14" s="214" t="s">
        <v>87</v>
      </c>
      <c r="R14" s="215"/>
      <c r="S14" s="215"/>
      <c r="T14" s="215"/>
      <c r="U14" s="167"/>
      <c r="V14" s="167"/>
      <c r="W14" s="167"/>
      <c r="X14" s="167"/>
    </row>
    <row r="15" spans="1:24" s="139" customFormat="1" ht="16.5" customHeight="1">
      <c r="C15" s="141"/>
      <c r="N15" s="138"/>
      <c r="O15" s="142"/>
      <c r="P15" s="142"/>
      <c r="Q15" s="143"/>
      <c r="R15" s="144"/>
      <c r="S15" s="142"/>
      <c r="T15" s="145"/>
    </row>
    <row r="16" spans="1:24" s="139" customFormat="1" ht="12" customHeight="1">
      <c r="A16" s="146" t="s">
        <v>89</v>
      </c>
      <c r="B16" s="147" t="s">
        <v>90</v>
      </c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9"/>
      <c r="O16" s="146" t="s">
        <v>91</v>
      </c>
      <c r="P16" s="150" t="s">
        <v>92</v>
      </c>
      <c r="Q16" s="150" t="s">
        <v>93</v>
      </c>
      <c r="R16" s="150" t="s">
        <v>94</v>
      </c>
      <c r="S16" s="151" t="s">
        <v>95</v>
      </c>
      <c r="T16" s="151" t="s">
        <v>96</v>
      </c>
    </row>
    <row r="17" spans="1:21" s="139" customFormat="1" ht="8.25">
      <c r="A17" s="152"/>
      <c r="B17" s="153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5"/>
      <c r="O17" s="152"/>
      <c r="P17" s="156"/>
      <c r="Q17" s="156"/>
      <c r="R17" s="156"/>
      <c r="S17" s="157"/>
      <c r="T17" s="157"/>
    </row>
    <row r="18" spans="1:21" s="139" customFormat="1" ht="12" customHeight="1">
      <c r="A18" s="237">
        <v>1</v>
      </c>
      <c r="B18" s="238" t="s">
        <v>88</v>
      </c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40"/>
      <c r="N18" s="241"/>
      <c r="O18" s="242" t="s">
        <v>85</v>
      </c>
      <c r="P18" s="242">
        <v>87</v>
      </c>
      <c r="Q18" s="243">
        <v>41800</v>
      </c>
      <c r="R18" s="244">
        <f>Q18*P18</f>
        <v>3636600</v>
      </c>
      <c r="S18" s="243">
        <f>R18*0.1</f>
        <v>363660</v>
      </c>
      <c r="T18" s="245">
        <f>R18+S18</f>
        <v>4000260</v>
      </c>
    </row>
    <row r="19" spans="1:21" s="139" customFormat="1" ht="14.25" customHeight="1">
      <c r="A19" s="246"/>
      <c r="B19" s="246"/>
      <c r="C19" s="246"/>
      <c r="D19" s="246"/>
      <c r="E19" s="246"/>
      <c r="F19" s="246"/>
      <c r="G19" s="246"/>
      <c r="H19" s="246"/>
      <c r="I19" s="246"/>
      <c r="J19" s="246"/>
      <c r="K19" s="246"/>
      <c r="L19" s="246"/>
      <c r="M19" s="246"/>
      <c r="N19" s="216"/>
      <c r="O19" s="247" t="s">
        <v>106</v>
      </c>
      <c r="P19" s="248"/>
      <c r="Q19" s="249"/>
      <c r="R19" s="250">
        <f>SUM(R18:R18)</f>
        <v>3636600</v>
      </c>
      <c r="S19" s="250">
        <f>SUM(S18:S18)</f>
        <v>363660</v>
      </c>
      <c r="T19" s="250">
        <f>SUM(T18:T18)</f>
        <v>4000260</v>
      </c>
    </row>
    <row r="20" spans="1:21" s="139" customFormat="1" ht="16.5" customHeight="1">
      <c r="A20" s="158"/>
      <c r="B20" s="158"/>
      <c r="C20" s="158"/>
      <c r="D20" s="158"/>
      <c r="E20" s="158"/>
      <c r="F20" s="158"/>
      <c r="G20" s="158"/>
      <c r="H20" s="158"/>
      <c r="I20" s="137"/>
      <c r="J20" s="159"/>
      <c r="K20" s="159"/>
      <c r="L20" s="159"/>
      <c r="M20" s="160"/>
      <c r="N20" s="140"/>
      <c r="O20" s="160"/>
      <c r="P20" s="160"/>
      <c r="Q20" s="160"/>
      <c r="R20" s="161"/>
      <c r="S20" s="162"/>
      <c r="T20" s="145"/>
    </row>
    <row r="21" spans="1:21" s="139" customFormat="1" ht="27" customHeight="1">
      <c r="A21" s="251" t="s">
        <v>107</v>
      </c>
      <c r="B21" s="252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7"/>
      <c r="O21" s="253"/>
      <c r="P21" s="253"/>
      <c r="Q21" s="168"/>
      <c r="R21" s="171"/>
      <c r="S21" s="172"/>
      <c r="T21" s="170"/>
      <c r="U21" s="166"/>
    </row>
    <row r="22" spans="1:21" s="139" customFormat="1" ht="27" customHeight="1">
      <c r="A22" s="166"/>
      <c r="B22" s="197" t="s">
        <v>108</v>
      </c>
      <c r="C22" s="254"/>
      <c r="D22" s="254"/>
      <c r="E22" s="254"/>
      <c r="F22" s="254"/>
      <c r="G22" s="255" t="s">
        <v>33</v>
      </c>
      <c r="H22" s="256"/>
      <c r="I22" s="256"/>
      <c r="J22" s="198"/>
      <c r="K22" s="198"/>
      <c r="L22" s="198"/>
      <c r="M22" s="257"/>
      <c r="N22" s="258"/>
      <c r="O22" s="258"/>
      <c r="P22" s="259"/>
      <c r="Q22" s="260"/>
      <c r="R22" s="261"/>
      <c r="S22" s="260"/>
      <c r="T22" s="262"/>
      <c r="U22" s="166"/>
    </row>
    <row r="23" spans="1:21" s="139" customFormat="1" ht="27" customHeight="1">
      <c r="A23" s="166"/>
      <c r="B23" s="197" t="s">
        <v>109</v>
      </c>
      <c r="C23" s="254"/>
      <c r="D23" s="254"/>
      <c r="E23" s="254"/>
      <c r="F23" s="254"/>
      <c r="G23" s="255" t="s">
        <v>33</v>
      </c>
      <c r="H23" s="263"/>
      <c r="I23" s="263"/>
      <c r="J23" s="264"/>
      <c r="K23" s="264"/>
      <c r="L23" s="264"/>
      <c r="M23" s="264"/>
      <c r="N23" s="265"/>
      <c r="O23" s="265"/>
      <c r="P23" s="266"/>
      <c r="Q23" s="267"/>
      <c r="R23" s="268"/>
      <c r="S23" s="267"/>
      <c r="T23" s="269"/>
      <c r="U23" s="166"/>
    </row>
    <row r="24" spans="1:21" s="139" customFormat="1" ht="27" customHeight="1">
      <c r="A24" s="166"/>
      <c r="B24" s="197" t="s">
        <v>110</v>
      </c>
      <c r="C24" s="197"/>
      <c r="D24" s="197"/>
      <c r="E24" s="197"/>
      <c r="F24" s="197"/>
      <c r="G24" s="255" t="s">
        <v>33</v>
      </c>
      <c r="H24" s="256"/>
      <c r="I24" s="256"/>
      <c r="J24" s="256"/>
      <c r="K24" s="256"/>
      <c r="L24" s="256"/>
      <c r="M24" s="256"/>
      <c r="N24" s="198"/>
      <c r="O24" s="260"/>
      <c r="P24" s="260"/>
      <c r="Q24" s="260"/>
      <c r="R24" s="261"/>
      <c r="S24" s="203"/>
      <c r="T24" s="204"/>
      <c r="U24" s="166"/>
    </row>
    <row r="25" spans="1:21" s="139" customFormat="1" ht="10.5" customHeight="1">
      <c r="A25" s="166"/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7"/>
      <c r="O25" s="168"/>
      <c r="P25" s="168"/>
      <c r="Q25" s="168"/>
      <c r="R25" s="171"/>
      <c r="S25" s="172"/>
      <c r="T25" s="170"/>
      <c r="U25" s="166"/>
    </row>
    <row r="26" spans="1:21" s="139" customFormat="1" ht="9">
      <c r="A26" s="166"/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7"/>
      <c r="O26" s="168"/>
      <c r="P26" s="168"/>
      <c r="Q26" s="168"/>
      <c r="R26" s="171"/>
      <c r="S26" s="172"/>
      <c r="T26" s="170"/>
      <c r="U26" s="166"/>
    </row>
    <row r="27" spans="1:21" s="218" customFormat="1" ht="9">
      <c r="A27" s="167" t="s">
        <v>36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9" t="s">
        <v>37</v>
      </c>
      <c r="L27" s="167"/>
      <c r="M27" s="167"/>
      <c r="N27" s="167"/>
      <c r="O27" s="167"/>
      <c r="P27" s="167"/>
      <c r="Q27" s="167"/>
      <c r="R27" s="270" t="s">
        <v>38</v>
      </c>
      <c r="S27" s="270"/>
      <c r="T27" s="270"/>
      <c r="U27" s="165"/>
    </row>
    <row r="28" spans="1:21" s="216" customFormat="1" ht="8.25">
      <c r="K28" s="217"/>
      <c r="L28" s="217"/>
      <c r="R28" s="217"/>
      <c r="S28" s="217"/>
      <c r="T28" s="219"/>
    </row>
    <row r="29" spans="1:21" s="216" customFormat="1" ht="8.25">
      <c r="K29" s="217"/>
      <c r="L29" s="217"/>
      <c r="R29" s="217"/>
      <c r="S29" s="217"/>
      <c r="T29" s="219"/>
    </row>
    <row r="30" spans="1:21" s="216" customFormat="1" ht="8.25">
      <c r="K30" s="217"/>
      <c r="L30" s="217"/>
      <c r="R30" s="217"/>
      <c r="S30" s="217"/>
      <c r="T30" s="219"/>
    </row>
    <row r="31" spans="1:21" s="216" customFormat="1" ht="8.25">
      <c r="K31" s="220"/>
      <c r="L31" s="217"/>
      <c r="R31" s="220"/>
      <c r="S31" s="217"/>
      <c r="T31" s="219"/>
    </row>
    <row r="32" spans="1:21" s="216" customFormat="1" ht="30" customHeight="1">
      <c r="A32" s="221"/>
      <c r="B32" s="221"/>
      <c r="C32" s="221"/>
      <c r="D32" s="221"/>
      <c r="E32" s="221"/>
      <c r="F32" s="221"/>
      <c r="G32" s="221"/>
      <c r="H32" s="221"/>
      <c r="K32" s="222"/>
      <c r="L32" s="222"/>
      <c r="M32" s="222"/>
      <c r="N32" s="221"/>
      <c r="O32" s="221"/>
      <c r="P32" s="221"/>
      <c r="R32" s="222"/>
      <c r="S32" s="222"/>
      <c r="T32" s="223"/>
    </row>
    <row r="33" spans="1:20" s="216" customFormat="1" ht="21" customHeight="1">
      <c r="A33" s="224" t="s">
        <v>39</v>
      </c>
      <c r="B33" s="224"/>
      <c r="C33" s="224"/>
      <c r="D33" s="224"/>
      <c r="E33" s="225" t="s">
        <v>40</v>
      </c>
      <c r="F33" s="225"/>
      <c r="G33" s="225"/>
      <c r="H33" s="225"/>
      <c r="K33" s="224" t="s">
        <v>39</v>
      </c>
      <c r="L33" s="224"/>
      <c r="M33" s="224"/>
      <c r="N33" s="225" t="s">
        <v>41</v>
      </c>
      <c r="O33" s="225"/>
      <c r="P33" s="225"/>
      <c r="R33" s="226" t="s">
        <v>39</v>
      </c>
      <c r="S33" s="227" t="s">
        <v>83</v>
      </c>
      <c r="T33" s="227"/>
    </row>
    <row r="34" spans="1:20" s="216" customFormat="1" ht="21" customHeight="1">
      <c r="A34" s="228" t="s">
        <v>103</v>
      </c>
      <c r="B34" s="228"/>
      <c r="C34" s="228"/>
      <c r="D34" s="228"/>
      <c r="E34" s="229" t="s">
        <v>43</v>
      </c>
      <c r="F34" s="229"/>
      <c r="G34" s="229"/>
      <c r="H34" s="229"/>
      <c r="K34" s="228" t="s">
        <v>105</v>
      </c>
      <c r="L34" s="228"/>
      <c r="M34" s="228"/>
      <c r="R34" s="231" t="s">
        <v>103</v>
      </c>
      <c r="S34" s="232" t="s">
        <v>84</v>
      </c>
      <c r="T34" s="232"/>
    </row>
    <row r="35" spans="1:20" s="216" customFormat="1" ht="21" customHeight="1">
      <c r="A35" s="228" t="s">
        <v>104</v>
      </c>
      <c r="B35" s="228"/>
      <c r="C35" s="228"/>
      <c r="D35" s="228"/>
      <c r="E35" s="233" t="str">
        <f>Q14</f>
        <v>9/5/2016</v>
      </c>
      <c r="F35" s="234"/>
      <c r="G35" s="234"/>
      <c r="H35" s="234"/>
      <c r="K35" s="228" t="s">
        <v>104</v>
      </c>
      <c r="L35" s="228"/>
      <c r="M35" s="235"/>
      <c r="N35" s="236" t="str">
        <f>E35</f>
        <v>9/5/2016</v>
      </c>
      <c r="O35" s="230"/>
      <c r="P35" s="230"/>
      <c r="R35" s="231" t="s">
        <v>104</v>
      </c>
      <c r="S35" s="232" t="str">
        <f>N35</f>
        <v>9/5/2016</v>
      </c>
      <c r="T35" s="232"/>
    </row>
    <row r="36" spans="1:20" s="139" customFormat="1" ht="8.25">
      <c r="N36" s="138"/>
      <c r="O36" s="142"/>
      <c r="P36" s="142"/>
      <c r="Q36" s="142"/>
      <c r="R36" s="163"/>
      <c r="S36" s="164"/>
      <c r="T36" s="145"/>
    </row>
    <row r="46" spans="1:20">
      <c r="N46" s="23"/>
      <c r="O46" s="23"/>
      <c r="P46" s="23"/>
      <c r="Q46" s="23"/>
      <c r="R46" s="23"/>
      <c r="S46" s="23"/>
      <c r="T46" s="23"/>
    </row>
    <row r="47" spans="1:20" ht="27" customHeight="1">
      <c r="N47" s="23"/>
      <c r="O47" s="23"/>
      <c r="P47" s="23"/>
      <c r="Q47" s="23"/>
      <c r="R47" s="23"/>
      <c r="S47" s="23"/>
      <c r="T47" s="23"/>
    </row>
    <row r="48" spans="1:20" ht="27" customHeight="1">
      <c r="N48" s="23"/>
      <c r="O48" s="23"/>
      <c r="P48" s="23"/>
      <c r="Q48" s="23"/>
      <c r="R48" s="23"/>
      <c r="S48" s="23"/>
      <c r="T48" s="23"/>
    </row>
    <row r="49" spans="14:20" ht="27" customHeight="1">
      <c r="N49" s="23"/>
      <c r="O49" s="23"/>
      <c r="P49" s="23"/>
      <c r="Q49" s="23"/>
      <c r="R49" s="23"/>
      <c r="S49" s="23"/>
      <c r="T49" s="23"/>
    </row>
    <row r="50" spans="14:20" ht="10.5" customHeight="1"/>
    <row r="53" spans="14:20" ht="27" customHeight="1"/>
    <row r="54" spans="14:20" ht="27" customHeight="1"/>
    <row r="55" spans="14:20" ht="27" customHeight="1"/>
    <row r="56" spans="14:20" ht="27" customHeight="1"/>
    <row r="57" spans="14:20" ht="27" customHeight="1"/>
    <row r="58" spans="14:20" ht="27" customHeight="1"/>
    <row r="59" spans="14:20" ht="27" customHeight="1"/>
    <row r="60" spans="14:20" ht="27" customHeight="1">
      <c r="N60" s="23"/>
      <c r="O60" s="23"/>
      <c r="P60" s="23"/>
      <c r="Q60" s="23"/>
      <c r="R60" s="23"/>
      <c r="S60" s="23"/>
      <c r="T60" s="23"/>
    </row>
    <row r="66" spans="14:20">
      <c r="N66" s="23"/>
      <c r="O66" s="23"/>
      <c r="P66" s="23"/>
      <c r="Q66" s="23"/>
      <c r="R66" s="23"/>
      <c r="S66" s="23"/>
      <c r="T66" s="23"/>
    </row>
    <row r="67" spans="14:20">
      <c r="N67" s="23"/>
      <c r="O67" s="23"/>
      <c r="P67" s="23"/>
      <c r="Q67" s="23"/>
      <c r="R67" s="23"/>
      <c r="S67" s="23"/>
      <c r="T67" s="23"/>
    </row>
    <row r="68" spans="14:20">
      <c r="N68" s="23"/>
      <c r="O68" s="23"/>
      <c r="P68" s="23"/>
      <c r="Q68" s="23"/>
      <c r="R68" s="23"/>
      <c r="S68" s="23"/>
      <c r="T68" s="23"/>
    </row>
    <row r="69" spans="14:20">
      <c r="N69" s="23"/>
      <c r="O69" s="23"/>
      <c r="P69" s="23"/>
      <c r="Q69" s="23"/>
      <c r="R69" s="23"/>
      <c r="S69" s="23"/>
      <c r="T69" s="23"/>
    </row>
    <row r="70" spans="14:20">
      <c r="N70" s="23"/>
      <c r="O70" s="23"/>
      <c r="P70" s="23"/>
      <c r="Q70" s="23"/>
      <c r="R70" s="23"/>
      <c r="S70" s="23"/>
      <c r="T70" s="23"/>
    </row>
    <row r="71" spans="14:20">
      <c r="N71" s="23"/>
      <c r="O71" s="23"/>
      <c r="P71" s="23"/>
      <c r="Q71" s="23"/>
      <c r="R71" s="23"/>
      <c r="S71" s="23"/>
      <c r="T71" s="23"/>
    </row>
    <row r="72" spans="14:20">
      <c r="N72" s="23"/>
      <c r="O72" s="23"/>
      <c r="P72" s="23"/>
      <c r="Q72" s="23"/>
      <c r="R72" s="23"/>
      <c r="S72" s="23"/>
      <c r="T72" s="23"/>
    </row>
    <row r="73" spans="14:20">
      <c r="N73" s="23"/>
      <c r="O73" s="23"/>
      <c r="P73" s="23"/>
      <c r="Q73" s="23"/>
      <c r="R73" s="23"/>
      <c r="S73" s="23"/>
      <c r="T73" s="23"/>
    </row>
  </sheetData>
  <mergeCells count="33">
    <mergeCell ref="Q16:Q17"/>
    <mergeCell ref="R16:R17"/>
    <mergeCell ref="S16:S17"/>
    <mergeCell ref="T16:T17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  <mergeCell ref="S35:T35"/>
    <mergeCell ref="O19:Q19"/>
    <mergeCell ref="B22:F22"/>
    <mergeCell ref="N22:O22"/>
    <mergeCell ref="B23:F23"/>
    <mergeCell ref="N23:O23"/>
    <mergeCell ref="B24:F24"/>
    <mergeCell ref="R27:T27"/>
    <mergeCell ref="E33:H33"/>
    <mergeCell ref="N33:P33"/>
    <mergeCell ref="S33:T33"/>
    <mergeCell ref="E34:H34"/>
    <mergeCell ref="S34:T34"/>
    <mergeCell ref="E35:H35"/>
    <mergeCell ref="N35:P35"/>
  </mergeCells>
  <pageMargins left="0.5" right="0.26" top="0.75" bottom="0.75" header="0.3" footer="0.3"/>
  <pageSetup paperSize="9" scale="85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2016-05-09T04:29:22Z</cp:lastPrinted>
  <dcterms:created xsi:type="dcterms:W3CDTF">2016-04-11T06:13:12Z</dcterms:created>
  <dcterms:modified xsi:type="dcterms:W3CDTF">2016-05-09T04:30:35Z</dcterms:modified>
</cp:coreProperties>
</file>