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17955" windowHeight="11220"/>
  </bookViews>
  <sheets>
    <sheet name="VPP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I64" i="1" l="1"/>
  <c r="I62" i="1"/>
  <c r="I61" i="1"/>
  <c r="I60" i="1"/>
  <c r="I59" i="1"/>
  <c r="I58" i="1"/>
  <c r="I57" i="1"/>
  <c r="I56" i="1"/>
  <c r="I55" i="1"/>
  <c r="I54" i="1"/>
  <c r="I53" i="1"/>
  <c r="I52" i="1"/>
  <c r="H39" i="1"/>
  <c r="H62" i="1" l="1"/>
  <c r="G62" i="1"/>
  <c r="C62" i="1"/>
  <c r="H61" i="1"/>
  <c r="G61" i="1"/>
  <c r="C61" i="1"/>
  <c r="H60" i="1"/>
  <c r="G60" i="1"/>
  <c r="C60" i="1"/>
  <c r="H59" i="1"/>
  <c r="G59" i="1"/>
  <c r="C59" i="1"/>
  <c r="H58" i="1"/>
  <c r="G58" i="1"/>
  <c r="C58" i="1"/>
  <c r="H57" i="1"/>
  <c r="G57" i="1"/>
  <c r="C57" i="1"/>
  <c r="H56" i="1"/>
  <c r="G56" i="1"/>
  <c r="C56" i="1"/>
  <c r="H55" i="1"/>
  <c r="G55" i="1"/>
  <c r="C55" i="1"/>
  <c r="H54" i="1"/>
  <c r="G54" i="1"/>
  <c r="C54" i="1"/>
  <c r="H53" i="1"/>
  <c r="G53" i="1"/>
  <c r="C53" i="1"/>
  <c r="H52" i="1"/>
  <c r="G52" i="1"/>
  <c r="C52" i="1"/>
  <c r="H51" i="1"/>
  <c r="I51" i="1" s="1"/>
  <c r="G51" i="1"/>
  <c r="C51" i="1"/>
  <c r="H50" i="1"/>
  <c r="I50" i="1" s="1"/>
  <c r="G50" i="1"/>
  <c r="C50" i="1"/>
  <c r="H49" i="1"/>
  <c r="I49" i="1" s="1"/>
  <c r="G49" i="1"/>
  <c r="C49" i="1"/>
  <c r="H48" i="1"/>
  <c r="I48" i="1" s="1"/>
  <c r="G48" i="1"/>
  <c r="C48" i="1"/>
  <c r="I47" i="1"/>
  <c r="G47" i="1"/>
  <c r="C47" i="1"/>
  <c r="H46" i="1"/>
  <c r="I46" i="1" s="1"/>
  <c r="G46" i="1"/>
  <c r="C46" i="1"/>
  <c r="H45" i="1"/>
  <c r="I45" i="1" s="1"/>
  <c r="G45" i="1"/>
  <c r="C45" i="1"/>
  <c r="H44" i="1"/>
  <c r="I44" i="1" s="1"/>
  <c r="G44" i="1"/>
  <c r="C44" i="1"/>
  <c r="I43" i="1"/>
  <c r="G43" i="1"/>
  <c r="C43" i="1"/>
  <c r="H42" i="1"/>
  <c r="I42" i="1" s="1"/>
  <c r="G42" i="1"/>
  <c r="C42" i="1"/>
  <c r="H41" i="1"/>
  <c r="I41" i="1" s="1"/>
  <c r="G41" i="1"/>
  <c r="C41" i="1"/>
  <c r="H40" i="1"/>
  <c r="I40" i="1" s="1"/>
  <c r="G40" i="1"/>
  <c r="C40" i="1"/>
  <c r="I39" i="1"/>
  <c r="G39" i="1"/>
  <c r="C39" i="1"/>
  <c r="H38" i="1"/>
  <c r="I38" i="1" s="1"/>
  <c r="G38" i="1"/>
  <c r="C38" i="1"/>
  <c r="H37" i="1"/>
  <c r="I37" i="1" s="1"/>
  <c r="G37" i="1"/>
  <c r="C37" i="1"/>
  <c r="H36" i="1"/>
  <c r="I36" i="1" s="1"/>
  <c r="G36" i="1"/>
  <c r="C36" i="1"/>
  <c r="H35" i="1"/>
  <c r="I35" i="1" s="1"/>
  <c r="G35" i="1"/>
  <c r="C35" i="1"/>
  <c r="H34" i="1"/>
  <c r="I34" i="1" s="1"/>
  <c r="G34" i="1"/>
  <c r="C34" i="1"/>
  <c r="H33" i="1"/>
  <c r="I33" i="1" s="1"/>
  <c r="G33" i="1"/>
  <c r="C33" i="1"/>
  <c r="H32" i="1"/>
  <c r="I32" i="1" s="1"/>
  <c r="G32" i="1"/>
  <c r="C32" i="1"/>
  <c r="H31" i="1"/>
  <c r="I31" i="1" s="1"/>
  <c r="G31" i="1"/>
  <c r="C31" i="1"/>
  <c r="H30" i="1"/>
  <c r="I30" i="1" s="1"/>
  <c r="G30" i="1"/>
  <c r="C30" i="1"/>
  <c r="H29" i="1"/>
  <c r="I29" i="1" s="1"/>
  <c r="G29" i="1"/>
  <c r="C29" i="1"/>
  <c r="I28" i="1"/>
  <c r="C28" i="1"/>
  <c r="H27" i="1"/>
  <c r="I27" i="1" s="1"/>
  <c r="G27" i="1"/>
  <c r="C27" i="1"/>
  <c r="H26" i="1"/>
  <c r="I26" i="1" s="1"/>
  <c r="G26" i="1"/>
  <c r="C26" i="1"/>
  <c r="H25" i="1"/>
  <c r="I25" i="1" s="1"/>
  <c r="G25" i="1"/>
  <c r="C25" i="1"/>
  <c r="H24" i="1"/>
  <c r="I24" i="1" s="1"/>
  <c r="G24" i="1"/>
  <c r="C24" i="1"/>
  <c r="I23" i="1"/>
  <c r="G23" i="1"/>
  <c r="C23" i="1"/>
  <c r="I22" i="1"/>
  <c r="G22" i="1"/>
  <c r="C22" i="1"/>
  <c r="H21" i="1"/>
  <c r="I21" i="1" s="1"/>
  <c r="G21" i="1"/>
  <c r="C21" i="1"/>
  <c r="H20" i="1"/>
  <c r="I20" i="1" s="1"/>
  <c r="G20" i="1"/>
  <c r="C20" i="1"/>
  <c r="H19" i="1"/>
  <c r="I19" i="1" s="1"/>
  <c r="G19" i="1"/>
  <c r="C19" i="1"/>
  <c r="H18" i="1"/>
  <c r="I18" i="1" s="1"/>
  <c r="G18" i="1"/>
  <c r="C18" i="1"/>
  <c r="H17" i="1"/>
  <c r="I17" i="1" s="1"/>
  <c r="G17" i="1"/>
  <c r="C17" i="1"/>
  <c r="H65" i="1" l="1"/>
</calcChain>
</file>

<file path=xl/sharedStrings.xml><?xml version="1.0" encoding="utf-8"?>
<sst xmlns="http://schemas.openxmlformats.org/spreadsheetml/2006/main" count="92" uniqueCount="91">
  <si>
    <r>
      <t xml:space="preserve">PURCHASE ORDER
</t>
    </r>
    <r>
      <rPr>
        <b/>
        <i/>
        <sz val="16"/>
        <color indexed="23"/>
        <rFont val="Times New Roman"/>
        <family val="1"/>
      </rPr>
      <t>PHIẾU ĐỀ NGHỊ MUA HÀNG</t>
    </r>
  </si>
  <si>
    <t>No.:  /2015/AD-KIM</t>
  </si>
  <si>
    <r>
      <t xml:space="preserve">Date / </t>
    </r>
    <r>
      <rPr>
        <b/>
        <i/>
        <sz val="10"/>
        <color indexed="23"/>
        <rFont val="Calibri"/>
        <family val="2"/>
      </rPr>
      <t>Ngày</t>
    </r>
    <r>
      <rPr>
        <b/>
        <sz val="10"/>
        <color indexed="8"/>
        <rFont val="Calibri"/>
        <family val="2"/>
      </rPr>
      <t>:</t>
    </r>
  </si>
  <si>
    <r>
      <t xml:space="preserve">Order by / </t>
    </r>
    <r>
      <rPr>
        <b/>
        <sz val="10"/>
        <color indexed="23"/>
        <rFont val="Times New Roman"/>
        <family val="1"/>
      </rPr>
      <t>Người đề nghị:</t>
    </r>
    <r>
      <rPr>
        <b/>
        <sz val="10"/>
        <color indexed="8"/>
        <rFont val="Times New Roman"/>
        <family val="1"/>
      </rPr>
      <t xml:space="preserve"> HUỲNH THỊ KIM NHIÊN</t>
    </r>
  </si>
  <si>
    <r>
      <t xml:space="preserve">Department / </t>
    </r>
    <r>
      <rPr>
        <b/>
        <sz val="10"/>
        <color indexed="23"/>
        <rFont val="Times New Roman"/>
        <family val="1"/>
      </rPr>
      <t>Bộ phận:</t>
    </r>
  </si>
  <si>
    <t>HÀNH CHÍNH</t>
  </si>
  <si>
    <r>
      <t xml:space="preserve">Position / </t>
    </r>
    <r>
      <rPr>
        <b/>
        <sz val="10"/>
        <color indexed="23"/>
        <rFont val="Times New Roman"/>
        <family val="1"/>
      </rPr>
      <t>Chức vụ</t>
    </r>
    <r>
      <rPr>
        <b/>
        <i/>
        <sz val="10"/>
        <color indexed="23"/>
        <rFont val="Times New Roman"/>
        <family val="1"/>
      </rPr>
      <t>:</t>
    </r>
  </si>
  <si>
    <t>NHÂN VIÊN</t>
  </si>
  <si>
    <t>Supplier's information / Thông tin nhà cung cấp:</t>
  </si>
  <si>
    <r>
      <t xml:space="preserve">Name / </t>
    </r>
    <r>
      <rPr>
        <b/>
        <sz val="10"/>
        <color indexed="23"/>
        <rFont val="Times New Roman"/>
        <family val="1"/>
      </rPr>
      <t>Tên:</t>
    </r>
  </si>
  <si>
    <r>
      <t xml:space="preserve">Phone number / </t>
    </r>
    <r>
      <rPr>
        <b/>
        <sz val="10"/>
        <color indexed="23"/>
        <rFont val="Times New Roman"/>
        <family val="1"/>
      </rPr>
      <t>Số điện thoại:</t>
    </r>
  </si>
  <si>
    <r>
      <t xml:space="preserve">Address / </t>
    </r>
    <r>
      <rPr>
        <b/>
        <sz val="10"/>
        <color indexed="23"/>
        <rFont val="Times New Roman"/>
        <family val="1"/>
      </rPr>
      <t>Địa chỉ:</t>
    </r>
  </si>
  <si>
    <r>
      <t xml:space="preserve">Date needed / </t>
    </r>
    <r>
      <rPr>
        <b/>
        <sz val="10"/>
        <color indexed="23"/>
        <rFont val="Times New Roman"/>
        <family val="1"/>
      </rPr>
      <t>Thời gian cần:</t>
    </r>
  </si>
  <si>
    <t>No.</t>
  </si>
  <si>
    <t>Code</t>
  </si>
  <si>
    <t>Item / Description</t>
  </si>
  <si>
    <t>Quality / Số lượng</t>
  </si>
  <si>
    <t>ĐVT</t>
  </si>
  <si>
    <t>Unit price</t>
  </si>
  <si>
    <t>Amount</t>
  </si>
  <si>
    <t>Note</t>
  </si>
  <si>
    <t xml:space="preserve"> Existing Stock</t>
  </si>
  <si>
    <t>Request</t>
  </si>
  <si>
    <t>Issued</t>
  </si>
  <si>
    <t>STT</t>
  </si>
  <si>
    <t>Mã hàng</t>
  </si>
  <si>
    <t>Tên hàng / Diễn giải</t>
  </si>
  <si>
    <t>Tồn</t>
  </si>
  <si>
    <t>Đề xuất</t>
  </si>
  <si>
    <t>Được cấp</t>
  </si>
  <si>
    <t>Đơn giá</t>
  </si>
  <si>
    <t>Thành tiền</t>
  </si>
  <si>
    <t>Ghi chú</t>
  </si>
  <si>
    <t>VP.1001</t>
  </si>
  <si>
    <t>VP.1002</t>
  </si>
  <si>
    <t>VP.2001</t>
  </si>
  <si>
    <t>VP.2002</t>
  </si>
  <si>
    <t>VP.2004</t>
  </si>
  <si>
    <t>VP.2005</t>
  </si>
  <si>
    <t>VP.2007</t>
  </si>
  <si>
    <t>VP.2008</t>
  </si>
  <si>
    <t>VP.2009</t>
  </si>
  <si>
    <t>VP.2010</t>
  </si>
  <si>
    <t>VP.4002</t>
  </si>
  <si>
    <t>VP.4003</t>
  </si>
  <si>
    <t>VP.4004</t>
  </si>
  <si>
    <t>VP.4005</t>
  </si>
  <si>
    <t>VP.4007</t>
  </si>
  <si>
    <t>VP.4010</t>
  </si>
  <si>
    <t>VP.5002</t>
  </si>
  <si>
    <t>VP.5003</t>
  </si>
  <si>
    <t>VP.5005</t>
  </si>
  <si>
    <t>VP.5007</t>
  </si>
  <si>
    <t>VP.5012</t>
  </si>
  <si>
    <t>VP.5013</t>
  </si>
  <si>
    <t>VP.6002</t>
  </si>
  <si>
    <t>VP.6003</t>
  </si>
  <si>
    <t>VP.7001</t>
  </si>
  <si>
    <t>VP.8001</t>
  </si>
  <si>
    <t>VP.8003</t>
  </si>
  <si>
    <t>VP.8004</t>
  </si>
  <si>
    <t>VP.8005</t>
  </si>
  <si>
    <t>VP.8007</t>
  </si>
  <si>
    <t>VP.9001</t>
  </si>
  <si>
    <t>VP.9002</t>
  </si>
  <si>
    <t>VP.1201</t>
  </si>
  <si>
    <t>VP.1202</t>
  </si>
  <si>
    <t>VP.1402</t>
  </si>
  <si>
    <t>VP.1403</t>
  </si>
  <si>
    <t>VP.1602</t>
  </si>
  <si>
    <t>VP.1603</t>
  </si>
  <si>
    <t>VP.1604</t>
  </si>
  <si>
    <t>VP.1605</t>
  </si>
  <si>
    <t>VP.1701</t>
  </si>
  <si>
    <t>VP.1702</t>
  </si>
  <si>
    <t>VP.1704</t>
  </si>
  <si>
    <t>VP.1705</t>
  </si>
  <si>
    <t>VP.1706</t>
  </si>
  <si>
    <t>VP.1708</t>
  </si>
  <si>
    <t>Tổng cộng:</t>
  </si>
  <si>
    <t>Director' approval</t>
  </si>
  <si>
    <t>Accountant /  Manager</t>
  </si>
  <si>
    <t>Stock keeper</t>
  </si>
  <si>
    <t>Requested by</t>
  </si>
  <si>
    <t>Giám đốc phê duyệt</t>
  </si>
  <si>
    <t>Kế toán / Trưởng BP</t>
  </si>
  <si>
    <t>Thủ kho</t>
  </si>
  <si>
    <t>Người đề nghị</t>
  </si>
  <si>
    <r>
      <t xml:space="preserve">Reason / </t>
    </r>
    <r>
      <rPr>
        <b/>
        <sz val="10"/>
        <color indexed="23"/>
        <rFont val="Times New Roman"/>
        <family val="1"/>
      </rPr>
      <t>Lý do mua hàng:</t>
    </r>
    <r>
      <rPr>
        <b/>
        <sz val="10"/>
        <rFont val="Times New Roman"/>
        <family val="1"/>
      </rPr>
      <t xml:space="preserve"> VĂN PHÒNG PHẨM CHO 101 SNA</t>
    </r>
  </si>
  <si>
    <t>Xấp</t>
  </si>
  <si>
    <t>Thuế VAT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</si>
</sst>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i/>
      <sz val="16"/>
      <color indexed="23"/>
      <name val="Times New Roman"/>
      <family val="1"/>
    </font>
    <font>
      <i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10"/>
      <color indexed="23"/>
      <name val="Calibri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i/>
      <sz val="10"/>
      <color indexed="23"/>
      <name val="Times New Roman"/>
      <family val="1"/>
    </font>
    <font>
      <b/>
      <i/>
      <sz val="10"/>
      <color theme="3" tint="-0.249977111117893"/>
      <name val="Times New Roman"/>
      <family val="1"/>
    </font>
    <font>
      <b/>
      <sz val="8"/>
      <name val="Times New Roman"/>
      <family val="1"/>
    </font>
    <font>
      <b/>
      <i/>
      <sz val="10"/>
      <color theme="0" tint="-0.499984740745262"/>
      <name val="Times New Roman"/>
      <family val="1"/>
    </font>
    <font>
      <b/>
      <i/>
      <sz val="8"/>
      <color theme="0" tint="-0.49998474074526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color theme="1" tint="0.499984740745262"/>
      <name val="Calibri"/>
      <family val="2"/>
      <scheme val="minor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6" fillId="0" borderId="1" xfId="1" applyNumberFormat="1" applyFont="1" applyBorder="1" applyAlignment="1">
      <alignment vertical="center"/>
    </xf>
    <xf numFmtId="164" fontId="9" fillId="0" borderId="2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3" fillId="0" borderId="0" xfId="0" applyFont="1"/>
    <xf numFmtId="0" fontId="12" fillId="0" borderId="5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164" fontId="12" fillId="0" borderId="2" xfId="1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4" fontId="12" fillId="0" borderId="0" xfId="1" applyNumberFormat="1" applyFont="1" applyAlignment="1">
      <alignment vertical="center"/>
    </xf>
    <xf numFmtId="164" fontId="12" fillId="0" borderId="0" xfId="1" applyNumberFormat="1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6" fillId="0" borderId="10" xfId="0" applyFont="1" applyBorder="1" applyAlignment="1">
      <alignment horizontal="centerContinuous" vertical="center"/>
    </xf>
    <xf numFmtId="0" fontId="6" fillId="0" borderId="11" xfId="0" applyFont="1" applyBorder="1" applyAlignment="1">
      <alignment horizontal="centerContinuous" vertical="center"/>
    </xf>
    <xf numFmtId="0" fontId="6" fillId="0" borderId="12" xfId="0" applyFont="1" applyBorder="1" applyAlignment="1">
      <alignment horizontal="centerContinuous" vertical="center"/>
    </xf>
    <xf numFmtId="0" fontId="16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7" fillId="0" borderId="10" xfId="0" applyFont="1" applyBorder="1" applyAlignment="1">
      <alignment vertical="center"/>
    </xf>
    <xf numFmtId="0" fontId="18" fillId="0" borderId="8" xfId="0" applyFont="1" applyBorder="1" applyAlignment="1">
      <alignment horizontal="center" vertical="center"/>
    </xf>
    <xf numFmtId="164" fontId="17" fillId="0" borderId="8" xfId="1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left"/>
    </xf>
    <xf numFmtId="164" fontId="13" fillId="0" borderId="14" xfId="1" applyNumberFormat="1" applyFont="1" applyBorder="1" applyAlignment="1">
      <alignment horizontal="left"/>
    </xf>
    <xf numFmtId="164" fontId="19" fillId="0" borderId="14" xfId="1" applyNumberFormat="1" applyFont="1" applyBorder="1" applyAlignment="1">
      <alignment vertical="center"/>
    </xf>
    <xf numFmtId="0" fontId="19" fillId="0" borderId="14" xfId="0" quotePrefix="1" applyFont="1" applyBorder="1" applyAlignment="1">
      <alignment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164" fontId="19" fillId="0" borderId="16" xfId="1" applyNumberFormat="1" applyFont="1" applyBorder="1" applyAlignment="1">
      <alignment vertical="center"/>
    </xf>
    <xf numFmtId="0" fontId="19" fillId="0" borderId="16" xfId="0" quotePrefix="1" applyFont="1" applyBorder="1" applyAlignment="1">
      <alignment vertical="center"/>
    </xf>
    <xf numFmtId="0" fontId="19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9" fillId="0" borderId="18" xfId="0" quotePrefix="1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164" fontId="19" fillId="0" borderId="13" xfId="1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21" fillId="0" borderId="0" xfId="1" applyNumberFormat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164" fontId="13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/>
    <xf numFmtId="164" fontId="6" fillId="0" borderId="2" xfId="1" applyNumberFormat="1" applyFont="1" applyBorder="1" applyAlignment="1">
      <alignment vertical="center"/>
    </xf>
    <xf numFmtId="0" fontId="23" fillId="0" borderId="1" xfId="0" applyFont="1" applyBorder="1" applyAlignment="1">
      <alignment horizontal="right" vertical="center"/>
    </xf>
    <xf numFmtId="0" fontId="13" fillId="0" borderId="16" xfId="0" applyFont="1" applyBorder="1" applyAlignment="1">
      <alignment horizontal="left"/>
    </xf>
    <xf numFmtId="164" fontId="13" fillId="0" borderId="16" xfId="1" applyNumberFormat="1" applyFont="1" applyBorder="1" applyAlignment="1">
      <alignment horizontal="left"/>
    </xf>
    <xf numFmtId="0" fontId="19" fillId="0" borderId="16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/>
    </xf>
    <xf numFmtId="0" fontId="19" fillId="0" borderId="17" xfId="0" applyFont="1" applyBorder="1" applyAlignment="1">
      <alignment vertical="center"/>
    </xf>
    <xf numFmtId="0" fontId="19" fillId="0" borderId="17" xfId="0" applyFont="1" applyBorder="1" applyAlignment="1">
      <alignment horizontal="center" vertical="center"/>
    </xf>
    <xf numFmtId="164" fontId="13" fillId="0" borderId="17" xfId="1" applyNumberFormat="1" applyFont="1" applyBorder="1" applyAlignment="1">
      <alignment horizontal="left"/>
    </xf>
    <xf numFmtId="164" fontId="19" fillId="0" borderId="17" xfId="1" applyNumberFormat="1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11" xfId="0" applyFont="1" applyBorder="1" applyAlignment="1">
      <alignment horizontal="center" vertical="center"/>
    </xf>
    <xf numFmtId="164" fontId="19" fillId="0" borderId="11" xfId="1" applyNumberFormat="1" applyFont="1" applyBorder="1"/>
    <xf numFmtId="0" fontId="13" fillId="0" borderId="17" xfId="0" applyFont="1" applyBorder="1" applyAlignment="1">
      <alignment horizontal="left"/>
    </xf>
    <xf numFmtId="0" fontId="19" fillId="0" borderId="10" xfId="0" applyFont="1" applyBorder="1" applyAlignment="1">
      <alignment vertical="center"/>
    </xf>
    <xf numFmtId="164" fontId="20" fillId="0" borderId="8" xfId="1" applyNumberFormat="1" applyFont="1" applyBorder="1" applyAlignment="1">
      <alignment vertical="center"/>
    </xf>
    <xf numFmtId="0" fontId="13" fillId="0" borderId="8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20" fillId="0" borderId="5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4" fontId="20" fillId="0" borderId="2" xfId="0" applyNumberFormat="1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4" fontId="6" fillId="0" borderId="8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2</xdr:col>
      <xdr:colOff>238125</xdr:colOff>
      <xdr:row>2</xdr:row>
      <xdr:rowOff>93979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1104900" cy="570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PP-%20TP/160910%20Bao%20cao%20ton%20kho%202016%20V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 cao Tap Pham"/>
      <sheetName val="Nhap Xuat Tap Pham"/>
      <sheetName val="De Nghi Mua Hang"/>
      <sheetName val="VPP thang 5"/>
      <sheetName val="TP thang 5"/>
      <sheetName val="VPP Tháng 6"/>
      <sheetName val="TP Tháng 6"/>
      <sheetName val="DE NGHI MUA HANG VPP CN MOI"/>
      <sheetName val="DE NGHI MUA HANG TP CN MOI"/>
      <sheetName val="DE NGHI MUA HANG VPP THANG 6"/>
      <sheetName val="DE NGHI MUA HANG TP THANG 6"/>
      <sheetName val="Sheet1"/>
    </sheetNames>
    <sheetDataSet>
      <sheetData sheetId="0" refreshError="1">
        <row r="4">
          <cell r="B4" t="str">
            <v>MAHH</v>
          </cell>
          <cell r="C4" t="str">
            <v>TÊN HÀNG HÓA</v>
          </cell>
          <cell r="D4" t="str">
            <v>ĐVT</v>
          </cell>
          <cell r="E4" t="str">
            <v>Đơn Giá</v>
          </cell>
        </row>
        <row r="6">
          <cell r="C6" t="str">
            <v>VĂN PHÒNG PHẨM</v>
          </cell>
        </row>
        <row r="7">
          <cell r="B7" t="str">
            <v>VP.1001</v>
          </cell>
          <cell r="C7" t="str">
            <v>Bấm kim</v>
          </cell>
          <cell r="D7" t="str">
            <v>Cái</v>
          </cell>
          <cell r="E7">
            <v>22000</v>
          </cell>
        </row>
        <row r="8">
          <cell r="B8" t="str">
            <v>VP.1002</v>
          </cell>
          <cell r="C8" t="str">
            <v>Kim bấm số 10</v>
          </cell>
          <cell r="D8" t="str">
            <v>Hộp</v>
          </cell>
          <cell r="E8">
            <v>5000</v>
          </cell>
        </row>
        <row r="9">
          <cell r="B9" t="str">
            <v>VP.1003</v>
          </cell>
          <cell r="C9" t="str">
            <v>Kim bấm số 3</v>
          </cell>
          <cell r="D9" t="str">
            <v>Hộp</v>
          </cell>
          <cell r="E9">
            <v>6000</v>
          </cell>
        </row>
        <row r="10">
          <cell r="B10" t="str">
            <v>VP. 1004</v>
          </cell>
          <cell r="C10" t="str">
            <v>Kim bấm lớn (23/13)</v>
          </cell>
          <cell r="D10" t="str">
            <v>Hộp</v>
          </cell>
        </row>
        <row r="11">
          <cell r="B11" t="str">
            <v>VP.2001</v>
          </cell>
          <cell r="C11" t="str">
            <v>Băng keo 2 mặt lớn</v>
          </cell>
          <cell r="D11" t="str">
            <v>Cuộn</v>
          </cell>
          <cell r="E11">
            <v>4000</v>
          </cell>
        </row>
        <row r="12">
          <cell r="B12" t="str">
            <v>VP.2002</v>
          </cell>
          <cell r="C12" t="str">
            <v>Băng keo 2 mặt nhỏ</v>
          </cell>
          <cell r="D12" t="str">
            <v>Cuộn</v>
          </cell>
          <cell r="E12">
            <v>2500</v>
          </cell>
        </row>
        <row r="13">
          <cell r="B13" t="str">
            <v>VP.2004</v>
          </cell>
          <cell r="C13" t="str">
            <v>Băng Keo 2 mặt xốp</v>
          </cell>
          <cell r="D13" t="str">
            <v>Cuộn</v>
          </cell>
          <cell r="E13">
            <v>15000</v>
          </cell>
        </row>
        <row r="14">
          <cell r="B14" t="str">
            <v>VP.2005</v>
          </cell>
          <cell r="C14" t="str">
            <v>Băng keo giấy nhỏ</v>
          </cell>
          <cell r="D14" t="str">
            <v>Cuộn</v>
          </cell>
          <cell r="E14">
            <v>8000</v>
          </cell>
        </row>
        <row r="15">
          <cell r="B15" t="str">
            <v>VP.2007</v>
          </cell>
          <cell r="C15" t="str">
            <v>Băng keo giấy vàng lớn</v>
          </cell>
          <cell r="D15" t="str">
            <v>Cuộn</v>
          </cell>
          <cell r="E15">
            <v>5600</v>
          </cell>
        </row>
        <row r="16">
          <cell r="B16" t="str">
            <v>VP.2008</v>
          </cell>
          <cell r="C16" t="str">
            <v xml:space="preserve">Băng keo trong lớn </v>
          </cell>
          <cell r="D16" t="str">
            <v>Cuộn</v>
          </cell>
          <cell r="E16">
            <v>15000</v>
          </cell>
        </row>
        <row r="17">
          <cell r="B17" t="str">
            <v>VP.2009</v>
          </cell>
          <cell r="C17" t="str">
            <v>Băng keo trong nhỏ</v>
          </cell>
          <cell r="D17" t="str">
            <v>Cuộn</v>
          </cell>
          <cell r="E17">
            <v>2000</v>
          </cell>
        </row>
        <row r="18">
          <cell r="B18" t="str">
            <v>VP.2010</v>
          </cell>
          <cell r="C18" t="str">
            <v>Băng keo vàng lớn</v>
          </cell>
          <cell r="D18" t="str">
            <v>Cuộn</v>
          </cell>
          <cell r="E18">
            <v>15000</v>
          </cell>
        </row>
        <row r="19">
          <cell r="B19" t="str">
            <v>VP.2011</v>
          </cell>
          <cell r="C19" t="str">
            <v>Băng keo xanh lá</v>
          </cell>
          <cell r="D19" t="str">
            <v>Cuộn</v>
          </cell>
        </row>
        <row r="20">
          <cell r="B20" t="str">
            <v>VP.2012</v>
          </cell>
          <cell r="C20" t="str">
            <v>Băng keo xanh lớn</v>
          </cell>
          <cell r="D20" t="str">
            <v>Cuộn</v>
          </cell>
          <cell r="E20">
            <v>15000</v>
          </cell>
        </row>
        <row r="21">
          <cell r="B21" t="str">
            <v>VP.2013</v>
          </cell>
          <cell r="C21" t="str">
            <v>Băng keo xanh trung</v>
          </cell>
          <cell r="D21" t="str">
            <v>Cuộn</v>
          </cell>
        </row>
        <row r="22">
          <cell r="B22" t="str">
            <v>VP.2014</v>
          </cell>
          <cell r="C22" t="str">
            <v>Băng keo 2 mặt đen 2.5cm</v>
          </cell>
          <cell r="D22" t="str">
            <v>Cuộn</v>
          </cell>
          <cell r="E22">
            <v>25000</v>
          </cell>
        </row>
        <row r="23">
          <cell r="B23" t="str">
            <v>VP.2015</v>
          </cell>
          <cell r="C23" t="str">
            <v>Băng keo điện (đen)</v>
          </cell>
          <cell r="D23" t="str">
            <v>Cuộn</v>
          </cell>
          <cell r="E23">
            <v>9000</v>
          </cell>
        </row>
        <row r="24">
          <cell r="B24" t="str">
            <v>VP.3001</v>
          </cell>
          <cell r="C24" t="str">
            <v>Bao thư lớn</v>
          </cell>
          <cell r="D24" t="str">
            <v>Cái</v>
          </cell>
          <cell r="E24">
            <v>2000</v>
          </cell>
        </row>
        <row r="25">
          <cell r="B25" t="str">
            <v>VP.3002</v>
          </cell>
          <cell r="C25" t="str">
            <v xml:space="preserve">Bao thư nhỏ </v>
          </cell>
          <cell r="D25" t="str">
            <v>Cái</v>
          </cell>
          <cell r="E25">
            <v>320</v>
          </cell>
        </row>
        <row r="26">
          <cell r="B26" t="str">
            <v>VP.3003</v>
          </cell>
          <cell r="C26" t="str">
            <v>Bao thư Kim hospital</v>
          </cell>
          <cell r="D26" t="str">
            <v>Cái</v>
          </cell>
        </row>
        <row r="27">
          <cell r="B27" t="str">
            <v>VP.4001</v>
          </cell>
          <cell r="C27" t="str">
            <v>Bìa kính đóng sách</v>
          </cell>
          <cell r="D27" t="str">
            <v>Tờ</v>
          </cell>
        </row>
        <row r="28">
          <cell r="B28" t="str">
            <v>VP.4002</v>
          </cell>
          <cell r="C28" t="str">
            <v>Bìa lá A4 nhựa</v>
          </cell>
          <cell r="D28" t="str">
            <v>Cái</v>
          </cell>
          <cell r="E28">
            <v>2000</v>
          </cell>
        </row>
        <row r="29">
          <cell r="B29" t="str">
            <v>VP.4003</v>
          </cell>
          <cell r="C29" t="str">
            <v>Bìa lỗ Flexoffice</v>
          </cell>
          <cell r="D29" t="str">
            <v>Tờ</v>
          </cell>
        </row>
        <row r="30">
          <cell r="B30" t="str">
            <v>VP.4004</v>
          </cell>
          <cell r="C30" t="str">
            <v>Bìa trình ký (Kinary T 332)</v>
          </cell>
          <cell r="D30" t="str">
            <v>Cái</v>
          </cell>
          <cell r="E30">
            <v>35000</v>
          </cell>
        </row>
        <row r="31">
          <cell r="B31" t="str">
            <v>VP.4005</v>
          </cell>
          <cell r="C31" t="str">
            <v>Còng A4</v>
          </cell>
          <cell r="D31" t="str">
            <v>Cái</v>
          </cell>
          <cell r="E31">
            <v>45000</v>
          </cell>
        </row>
        <row r="32">
          <cell r="B32" t="str">
            <v>VP.4006</v>
          </cell>
          <cell r="C32" t="str">
            <v>Còng A5</v>
          </cell>
          <cell r="D32" t="str">
            <v>Cái</v>
          </cell>
        </row>
        <row r="33">
          <cell r="B33" t="str">
            <v>VP.4007</v>
          </cell>
          <cell r="C33" t="str">
            <v>Túi nhựa đựng HS nút bấm</v>
          </cell>
          <cell r="D33" t="str">
            <v>Cái</v>
          </cell>
          <cell r="E33">
            <v>3500</v>
          </cell>
        </row>
        <row r="34">
          <cell r="B34" t="str">
            <v>VP.4008</v>
          </cell>
          <cell r="C34" t="str">
            <v xml:space="preserve">Vòng gia cố </v>
          </cell>
          <cell r="D34" t="str">
            <v>Hộp</v>
          </cell>
        </row>
        <row r="35">
          <cell r="B35" t="str">
            <v>VP.4009</v>
          </cell>
          <cell r="C35" t="str">
            <v>Bìa 3 dây</v>
          </cell>
          <cell r="D35" t="str">
            <v>Cái</v>
          </cell>
          <cell r="E35">
            <v>13000</v>
          </cell>
        </row>
        <row r="36">
          <cell r="B36" t="str">
            <v>VP.4010</v>
          </cell>
          <cell r="C36" t="str">
            <v>Bìa còng nhỏ (bìa 60 lá)</v>
          </cell>
          <cell r="D36" t="str">
            <v>Cái</v>
          </cell>
          <cell r="E36">
            <v>20000</v>
          </cell>
        </row>
        <row r="37">
          <cell r="B37" t="str">
            <v>VP.5001</v>
          </cell>
          <cell r="C37" t="str">
            <v>Bút Bi đen</v>
          </cell>
          <cell r="D37" t="str">
            <v>Cây</v>
          </cell>
          <cell r="E37">
            <v>3000</v>
          </cell>
        </row>
        <row r="38">
          <cell r="B38" t="str">
            <v>VP.5002</v>
          </cell>
          <cell r="C38" t="str">
            <v>Bút Bi xanh</v>
          </cell>
          <cell r="D38" t="str">
            <v>Cây</v>
          </cell>
          <cell r="E38">
            <v>3000</v>
          </cell>
        </row>
        <row r="39">
          <cell r="B39" t="str">
            <v>VP.5003</v>
          </cell>
          <cell r="C39" t="str">
            <v>Bút Bi đỏ</v>
          </cell>
          <cell r="D39" t="str">
            <v>Cây</v>
          </cell>
          <cell r="E39">
            <v>3000</v>
          </cell>
        </row>
        <row r="40">
          <cell r="B40" t="str">
            <v>VP.5004</v>
          </cell>
          <cell r="C40" t="str">
            <v>Bút bi Kim Hospital</v>
          </cell>
          <cell r="D40" t="str">
            <v>Hộp</v>
          </cell>
        </row>
        <row r="41">
          <cell r="B41" t="str">
            <v>VP.5005</v>
          </cell>
          <cell r="C41" t="str">
            <v>Bút chì gỗ</v>
          </cell>
          <cell r="D41" t="str">
            <v>Cây</v>
          </cell>
          <cell r="E41">
            <v>10000</v>
          </cell>
        </row>
        <row r="42">
          <cell r="B42" t="str">
            <v>VP.5006</v>
          </cell>
          <cell r="C42" t="str">
            <v xml:space="preserve">Bút chì kim </v>
          </cell>
          <cell r="D42" t="str">
            <v>Cây</v>
          </cell>
        </row>
        <row r="43">
          <cell r="B43" t="str">
            <v>VP.5007</v>
          </cell>
          <cell r="C43" t="str">
            <v>Bút dạ quang lớn</v>
          </cell>
          <cell r="D43" t="str">
            <v>Cây</v>
          </cell>
          <cell r="E43">
            <v>6500</v>
          </cell>
        </row>
        <row r="44">
          <cell r="B44" t="str">
            <v>VP.5008</v>
          </cell>
          <cell r="C44" t="str">
            <v>Bút dạ quang nhỏ</v>
          </cell>
          <cell r="D44" t="str">
            <v>Cây</v>
          </cell>
        </row>
        <row r="45">
          <cell r="B45" t="str">
            <v>VP.5009</v>
          </cell>
          <cell r="C45" t="str">
            <v>Bút lông đỏ lớn</v>
          </cell>
          <cell r="D45" t="str">
            <v>Cây</v>
          </cell>
          <cell r="E45">
            <v>8000</v>
          </cell>
        </row>
        <row r="46">
          <cell r="B46" t="str">
            <v>VP.5010</v>
          </cell>
          <cell r="C46" t="str">
            <v>Bút lông bảng đỏ nhỏ</v>
          </cell>
          <cell r="D46" t="str">
            <v>Cây</v>
          </cell>
          <cell r="E46">
            <v>12000</v>
          </cell>
        </row>
        <row r="47">
          <cell r="B47" t="str">
            <v>VP.5011</v>
          </cell>
          <cell r="C47" t="str">
            <v>Bút lông bảng xanh lớn</v>
          </cell>
          <cell r="D47" t="str">
            <v>Cây</v>
          </cell>
          <cell r="E47">
            <v>8000</v>
          </cell>
        </row>
        <row r="48">
          <cell r="B48" t="str">
            <v>VP.5012</v>
          </cell>
          <cell r="C48" t="str">
            <v>Bút lông xanh nhỏ</v>
          </cell>
          <cell r="D48" t="str">
            <v>Cây</v>
          </cell>
          <cell r="E48">
            <v>12000</v>
          </cell>
        </row>
        <row r="49">
          <cell r="B49" t="str">
            <v>VP.5013</v>
          </cell>
          <cell r="C49" t="str">
            <v>Bút xóa kéo</v>
          </cell>
          <cell r="D49" t="str">
            <v>Cây</v>
          </cell>
          <cell r="E49">
            <v>15000</v>
          </cell>
        </row>
        <row r="50">
          <cell r="B50" t="str">
            <v>VP.5014</v>
          </cell>
          <cell r="C50" t="str">
            <v>Bút xóa nước</v>
          </cell>
          <cell r="D50" t="str">
            <v>Cây</v>
          </cell>
        </row>
        <row r="51">
          <cell r="B51" t="str">
            <v>VP.5015</v>
          </cell>
          <cell r="C51" t="str">
            <v>Chuốc bút chì</v>
          </cell>
          <cell r="D51" t="str">
            <v>Cái</v>
          </cell>
          <cell r="E51">
            <v>8000</v>
          </cell>
        </row>
        <row r="52">
          <cell r="B52" t="str">
            <v>VP.5016</v>
          </cell>
          <cell r="C52" t="str">
            <v>Kim bút chì</v>
          </cell>
          <cell r="D52" t="str">
            <v>Hộp</v>
          </cell>
        </row>
        <row r="53">
          <cell r="B53" t="str">
            <v>VP.5017</v>
          </cell>
          <cell r="C53" t="str">
            <v>Bút lông dầu (màu xanh)</v>
          </cell>
          <cell r="D53" t="str">
            <v>Cây</v>
          </cell>
          <cell r="E53">
            <v>8000</v>
          </cell>
        </row>
        <row r="54">
          <cell r="B54" t="str">
            <v>VP.5018</v>
          </cell>
          <cell r="C54" t="str">
            <v>Bông lau bảng</v>
          </cell>
          <cell r="D54" t="str">
            <v>Cái</v>
          </cell>
          <cell r="E54">
            <v>12000</v>
          </cell>
        </row>
        <row r="55">
          <cell r="B55" t="str">
            <v>VP.6001</v>
          </cell>
          <cell r="C55" t="str">
            <v xml:space="preserve">Dao rọc giấy lớn </v>
          </cell>
          <cell r="D55" t="str">
            <v>Cây</v>
          </cell>
        </row>
        <row r="56">
          <cell r="B56" t="str">
            <v>VP.6002</v>
          </cell>
          <cell r="C56" t="str">
            <v>Dao rọc giấy nhỏ</v>
          </cell>
          <cell r="D56" t="str">
            <v>Cây</v>
          </cell>
          <cell r="E56">
            <v>12000</v>
          </cell>
        </row>
        <row r="57">
          <cell r="B57" t="str">
            <v>VP.6003</v>
          </cell>
          <cell r="C57" t="str">
            <v>Kéo</v>
          </cell>
          <cell r="D57" t="str">
            <v>Cây</v>
          </cell>
          <cell r="E57">
            <v>25000</v>
          </cell>
        </row>
        <row r="58">
          <cell r="B58" t="str">
            <v>VP.6004</v>
          </cell>
          <cell r="C58" t="str">
            <v xml:space="preserve">Lưỡi dao lớn </v>
          </cell>
          <cell r="D58" t="str">
            <v>Hộp</v>
          </cell>
        </row>
        <row r="59">
          <cell r="B59" t="str">
            <v>VP.6005</v>
          </cell>
          <cell r="C59" t="str">
            <v>Lưỡi dao nhỏ</v>
          </cell>
          <cell r="D59" t="str">
            <v>Hộp</v>
          </cell>
        </row>
        <row r="60">
          <cell r="B60" t="str">
            <v>VP.6006</v>
          </cell>
          <cell r="C60" t="str">
            <v>Bàn cắt giấy</v>
          </cell>
          <cell r="D60" t="str">
            <v>Cái</v>
          </cell>
          <cell r="E60">
            <v>280000</v>
          </cell>
        </row>
        <row r="61">
          <cell r="B61" t="str">
            <v>VP.6007</v>
          </cell>
          <cell r="C61" t="str">
            <v>Búa đóng đinh nhỏ</v>
          </cell>
          <cell r="D61" t="str">
            <v>Cái</v>
          </cell>
        </row>
        <row r="62">
          <cell r="B62" t="str">
            <v>VP.7001</v>
          </cell>
          <cell r="C62" t="str">
            <v>Đĩa CD trắng</v>
          </cell>
          <cell r="D62" t="str">
            <v>Cái</v>
          </cell>
          <cell r="E62">
            <v>3500</v>
          </cell>
        </row>
        <row r="63">
          <cell r="B63" t="str">
            <v>VP.8001</v>
          </cell>
          <cell r="C63" t="str">
            <v xml:space="preserve">Gim giấy </v>
          </cell>
          <cell r="D63" t="str">
            <v>Hộp</v>
          </cell>
          <cell r="E63">
            <v>5000</v>
          </cell>
        </row>
        <row r="64">
          <cell r="B64" t="str">
            <v>VP.8002</v>
          </cell>
          <cell r="C64" t="str">
            <v>Kẹp Acco nhựa Stacom đóng tập hồ sơ</v>
          </cell>
          <cell r="D64" t="str">
            <v>Hộp</v>
          </cell>
        </row>
        <row r="65">
          <cell r="B65" t="str">
            <v>VP.8003</v>
          </cell>
          <cell r="C65" t="str">
            <v>Kẹp bướm lớn</v>
          </cell>
          <cell r="D65" t="str">
            <v>Hộp</v>
          </cell>
        </row>
        <row r="66">
          <cell r="B66" t="str">
            <v>VP.8004</v>
          </cell>
          <cell r="C66" t="str">
            <v>Kẹp bướm nhỏ</v>
          </cell>
          <cell r="D66" t="str">
            <v>Hộp</v>
          </cell>
          <cell r="E66">
            <v>6000</v>
          </cell>
        </row>
        <row r="67">
          <cell r="B67" t="str">
            <v>VP.8005</v>
          </cell>
          <cell r="C67" t="str">
            <v>Kẹp bướm trung</v>
          </cell>
          <cell r="D67" t="str">
            <v>Hộp</v>
          </cell>
          <cell r="E67">
            <v>10000</v>
          </cell>
        </row>
        <row r="68">
          <cell r="B68" t="str">
            <v>VP.8006</v>
          </cell>
          <cell r="C68" t="str">
            <v>Kẹp giấy cánh phượng</v>
          </cell>
          <cell r="D68" t="str">
            <v>Hộp</v>
          </cell>
          <cell r="E68">
            <v>20000</v>
          </cell>
        </row>
        <row r="69">
          <cell r="B69" t="str">
            <v>VP.8007</v>
          </cell>
          <cell r="C69" t="str">
            <v>Gỡ ghim</v>
          </cell>
          <cell r="D69" t="str">
            <v>Cái</v>
          </cell>
          <cell r="E69">
            <v>11000</v>
          </cell>
        </row>
        <row r="70">
          <cell r="B70" t="str">
            <v>VP.9001</v>
          </cell>
          <cell r="C70" t="str">
            <v>Giấy A4 Excel</v>
          </cell>
          <cell r="D70" t="str">
            <v>Xấp</v>
          </cell>
          <cell r="E70">
            <v>56000</v>
          </cell>
        </row>
        <row r="71">
          <cell r="B71" t="str">
            <v>VP.9002</v>
          </cell>
          <cell r="C71" t="str">
            <v>Giấy A5</v>
          </cell>
          <cell r="D71" t="str">
            <v>Xấp</v>
          </cell>
          <cell r="E71">
            <v>28000</v>
          </cell>
        </row>
        <row r="72">
          <cell r="B72" t="str">
            <v>VP.9003</v>
          </cell>
          <cell r="C72" t="str">
            <v xml:space="preserve">Giấy bìa Coin vàng </v>
          </cell>
          <cell r="D72" t="str">
            <v>Tờ</v>
          </cell>
          <cell r="E72">
            <v>44000</v>
          </cell>
        </row>
        <row r="73">
          <cell r="B73" t="str">
            <v>VP.9004</v>
          </cell>
          <cell r="C73" t="str">
            <v>Giấy bìa Color hồng</v>
          </cell>
          <cell r="D73" t="str">
            <v>Tờ</v>
          </cell>
          <cell r="E73">
            <v>44000</v>
          </cell>
        </row>
        <row r="74">
          <cell r="B74" t="str">
            <v>VP.9005</v>
          </cell>
          <cell r="C74" t="str">
            <v>Giấy bìa Color trắng</v>
          </cell>
          <cell r="D74" t="str">
            <v>Tờ</v>
          </cell>
          <cell r="E74">
            <v>44000</v>
          </cell>
        </row>
        <row r="75">
          <cell r="B75" t="str">
            <v>VP.9006</v>
          </cell>
          <cell r="C75" t="str">
            <v>Giấy bìa Color xanh</v>
          </cell>
          <cell r="D75" t="str">
            <v>Tờ</v>
          </cell>
          <cell r="E75">
            <v>44000</v>
          </cell>
        </row>
        <row r="76">
          <cell r="B76" t="str">
            <v>VP.9007</v>
          </cell>
          <cell r="C76" t="str">
            <v>Giấy in ảnh 1 mặt</v>
          </cell>
          <cell r="D76" t="str">
            <v>Xấp</v>
          </cell>
          <cell r="E76">
            <v>38000</v>
          </cell>
        </row>
        <row r="77">
          <cell r="B77" t="str">
            <v>VP.9008</v>
          </cell>
          <cell r="C77" t="str">
            <v>Giấy in ảnh 2 mặt</v>
          </cell>
          <cell r="D77" t="str">
            <v>Tờ</v>
          </cell>
          <cell r="E77">
            <v>7000</v>
          </cell>
        </row>
        <row r="78">
          <cell r="B78" t="str">
            <v>VP.9009</v>
          </cell>
          <cell r="C78" t="str">
            <v>Giấy Decal</v>
          </cell>
          <cell r="D78" t="str">
            <v>Tờ</v>
          </cell>
        </row>
        <row r="79">
          <cell r="B79" t="str">
            <v>VP.9010</v>
          </cell>
          <cell r="C79" t="str">
            <v>Giấy A3</v>
          </cell>
          <cell r="D79" t="str">
            <v>Xấp</v>
          </cell>
          <cell r="E79">
            <v>112000</v>
          </cell>
        </row>
        <row r="80">
          <cell r="B80" t="str">
            <v>VP.9011</v>
          </cell>
          <cell r="C80" t="str">
            <v>Giấy in Hồ sơ bệnh án A3</v>
          </cell>
          <cell r="D80" t="str">
            <v>Tờ</v>
          </cell>
          <cell r="E80">
            <v>900</v>
          </cell>
        </row>
        <row r="81">
          <cell r="B81" t="str">
            <v>VP.9012</v>
          </cell>
          <cell r="C81" t="str">
            <v>Giấy ford màu A4</v>
          </cell>
          <cell r="D81" t="str">
            <v>Ram</v>
          </cell>
          <cell r="E81">
            <v>70000</v>
          </cell>
        </row>
        <row r="82">
          <cell r="B82" t="str">
            <v>VP.9013</v>
          </cell>
          <cell r="C82" t="str">
            <v>Giấy A4 Ideal</v>
          </cell>
          <cell r="D82" t="str">
            <v>Xấp</v>
          </cell>
          <cell r="E82">
            <v>285000</v>
          </cell>
        </row>
        <row r="83">
          <cell r="B83" t="str">
            <v>VP.1101</v>
          </cell>
          <cell r="C83" t="str">
            <v>Hồ keo lỏng</v>
          </cell>
          <cell r="D83" t="str">
            <v>Chai</v>
          </cell>
          <cell r="E83">
            <v>3500</v>
          </cell>
        </row>
        <row r="84">
          <cell r="B84" t="str">
            <v>VP.1102</v>
          </cell>
          <cell r="C84" t="str">
            <v>Giấy ép plastis</v>
          </cell>
          <cell r="D84" t="str">
            <v>Xấp</v>
          </cell>
        </row>
        <row r="85">
          <cell r="B85" t="str">
            <v>VP.1103</v>
          </cell>
          <cell r="C85" t="str">
            <v>Giấy in thẻ bảo hành PVC</v>
          </cell>
          <cell r="D85" t="str">
            <v>Xấp</v>
          </cell>
          <cell r="E85">
            <v>430000</v>
          </cell>
        </row>
        <row r="86">
          <cell r="B86" t="str">
            <v>VP.1201</v>
          </cell>
          <cell r="C86" t="str">
            <v>Mực con dấu đỏ</v>
          </cell>
          <cell r="D86" t="str">
            <v>Hộp</v>
          </cell>
          <cell r="E86">
            <v>39000</v>
          </cell>
        </row>
        <row r="87">
          <cell r="B87" t="str">
            <v>VP.1202</v>
          </cell>
          <cell r="C87" t="str">
            <v>Mực con dấu xanh</v>
          </cell>
          <cell r="D87" t="str">
            <v>Hộp</v>
          </cell>
          <cell r="E87">
            <v>39000</v>
          </cell>
        </row>
        <row r="88">
          <cell r="B88" t="str">
            <v>VP.1203</v>
          </cell>
          <cell r="C88" t="str">
            <v>Con dấu "đã thu tiền"</v>
          </cell>
          <cell r="D88" t="str">
            <v>Cái</v>
          </cell>
          <cell r="E88">
            <v>53000</v>
          </cell>
        </row>
        <row r="89">
          <cell r="B89" t="str">
            <v>VP.1301</v>
          </cell>
          <cell r="C89" t="str">
            <v>Nến thơm Tealight</v>
          </cell>
          <cell r="D89" t="str">
            <v>Hộp</v>
          </cell>
        </row>
        <row r="90">
          <cell r="B90" t="str">
            <v>VP.1401</v>
          </cell>
          <cell r="C90" t="str">
            <v>Giấy Nhãn tròn</v>
          </cell>
          <cell r="D90" t="str">
            <v>Tờ</v>
          </cell>
        </row>
        <row r="91">
          <cell r="B91" t="str">
            <v>VP.1402</v>
          </cell>
          <cell r="C91" t="str">
            <v>Giấy Note nhỏ 4 màu</v>
          </cell>
          <cell r="D91" t="str">
            <v>Xấp</v>
          </cell>
          <cell r="E91">
            <v>15000</v>
          </cell>
        </row>
        <row r="92">
          <cell r="B92" t="str">
            <v>VP.1403</v>
          </cell>
          <cell r="C92" t="str">
            <v>Giấy Note vàng vuông</v>
          </cell>
          <cell r="D92" t="str">
            <v>Xấp</v>
          </cell>
          <cell r="E92">
            <v>8000</v>
          </cell>
        </row>
        <row r="93">
          <cell r="B93" t="str">
            <v>VP.1501</v>
          </cell>
          <cell r="C93" t="str">
            <v>Pin AAA</v>
          </cell>
          <cell r="D93" t="str">
            <v>Cục</v>
          </cell>
          <cell r="E93">
            <v>30000</v>
          </cell>
        </row>
        <row r="94">
          <cell r="B94" t="str">
            <v>VP.1502</v>
          </cell>
          <cell r="C94" t="str">
            <v>Pin tiểu</v>
          </cell>
          <cell r="D94" t="str">
            <v>Cục</v>
          </cell>
          <cell r="E94">
            <v>30000</v>
          </cell>
        </row>
        <row r="95">
          <cell r="B95" t="str">
            <v>VP.1601</v>
          </cell>
          <cell r="C95" t="str">
            <v>Giấy giới thiệu</v>
          </cell>
          <cell r="D95" t="str">
            <v>Quyển</v>
          </cell>
        </row>
        <row r="96">
          <cell r="B96" t="str">
            <v>VP.1602</v>
          </cell>
          <cell r="C96" t="str">
            <v>Phiếu chi</v>
          </cell>
          <cell r="D96" t="str">
            <v>Quyển</v>
          </cell>
          <cell r="E96">
            <v>12000</v>
          </cell>
        </row>
        <row r="97">
          <cell r="B97" t="str">
            <v>VP.1603</v>
          </cell>
          <cell r="C97" t="str">
            <v>Phiếu thu</v>
          </cell>
          <cell r="D97" t="str">
            <v>Quyển</v>
          </cell>
          <cell r="E97">
            <v>6500</v>
          </cell>
        </row>
        <row r="98">
          <cell r="B98" t="str">
            <v>VP.1604</v>
          </cell>
          <cell r="C98" t="str">
            <v>Phiếu xuất kho</v>
          </cell>
          <cell r="D98" t="str">
            <v>Quyển</v>
          </cell>
          <cell r="E98">
            <v>15000</v>
          </cell>
        </row>
        <row r="99">
          <cell r="B99" t="str">
            <v>VP.1605</v>
          </cell>
          <cell r="C99" t="str">
            <v>Vở 100 trang</v>
          </cell>
          <cell r="D99" t="str">
            <v>Quyển</v>
          </cell>
          <cell r="E99">
            <v>6000</v>
          </cell>
        </row>
        <row r="100">
          <cell r="B100" t="str">
            <v>VP.1606</v>
          </cell>
          <cell r="C100" t="str">
            <v>Phiếu hẹn nha khoa</v>
          </cell>
          <cell r="D100" t="str">
            <v>Hộp</v>
          </cell>
        </row>
        <row r="101">
          <cell r="B101" t="str">
            <v>VP.1607</v>
          </cell>
          <cell r="C101" t="str">
            <v>Phiếu hẹn thẩm mỹ</v>
          </cell>
          <cell r="D101" t="str">
            <v>Hộp</v>
          </cell>
        </row>
        <row r="102">
          <cell r="B102" t="str">
            <v>VP.1608</v>
          </cell>
          <cell r="C102" t="str">
            <v>Name card nha khoa</v>
          </cell>
          <cell r="D102" t="str">
            <v>Hộp</v>
          </cell>
        </row>
        <row r="103">
          <cell r="B103" t="str">
            <v>VP.1609</v>
          </cell>
          <cell r="C103" t="str">
            <v>Name card thẩm mỹ</v>
          </cell>
          <cell r="D103" t="str">
            <v>Hộp</v>
          </cell>
        </row>
        <row r="104">
          <cell r="B104" t="str">
            <v>VP.1610</v>
          </cell>
          <cell r="C104" t="str">
            <v>Sổ da</v>
          </cell>
          <cell r="D104" t="str">
            <v>Cuốn</v>
          </cell>
          <cell r="E104">
            <v>35000</v>
          </cell>
        </row>
        <row r="105">
          <cell r="B105" t="str">
            <v>VP.1701</v>
          </cell>
          <cell r="C105" t="str">
            <v>Gôm tẩy</v>
          </cell>
          <cell r="D105" t="str">
            <v>Cục</v>
          </cell>
          <cell r="E105">
            <v>5000</v>
          </cell>
        </row>
        <row r="106">
          <cell r="B106" t="str">
            <v>VP.1702</v>
          </cell>
          <cell r="C106" t="str">
            <v>Thước nhựa 30cm</v>
          </cell>
          <cell r="D106" t="str">
            <v>Cây</v>
          </cell>
          <cell r="E106">
            <v>5000</v>
          </cell>
        </row>
        <row r="107">
          <cell r="B107" t="str">
            <v>VP.1703</v>
          </cell>
          <cell r="C107" t="str">
            <v>Đế gắn kéo băng keo</v>
          </cell>
          <cell r="D107" t="str">
            <v>Cái</v>
          </cell>
        </row>
        <row r="108">
          <cell r="B108" t="str">
            <v>VP.1704</v>
          </cell>
          <cell r="C108" t="str">
            <v>Hộp đựng bút lớn</v>
          </cell>
          <cell r="D108" t="str">
            <v>Cái</v>
          </cell>
          <cell r="E108">
            <v>38000</v>
          </cell>
        </row>
        <row r="109">
          <cell r="B109" t="str">
            <v>VP.1705</v>
          </cell>
          <cell r="C109" t="str">
            <v xml:space="preserve">File đựng hồ sơ 4 ngăn </v>
          </cell>
          <cell r="D109" t="str">
            <v>Cái</v>
          </cell>
          <cell r="E109">
            <v>75000</v>
          </cell>
        </row>
        <row r="110">
          <cell r="B110" t="str">
            <v>VP.1706</v>
          </cell>
          <cell r="C110" t="str">
            <v>Kệ đựng hồ sơ 1 ngăn</v>
          </cell>
          <cell r="D110" t="str">
            <v>Cái</v>
          </cell>
          <cell r="E110">
            <v>28000</v>
          </cell>
        </row>
        <row r="111">
          <cell r="B111" t="str">
            <v>VP.1707</v>
          </cell>
          <cell r="C111" t="str">
            <v>Cuộn thước dây</v>
          </cell>
          <cell r="D111" t="str">
            <v>Cuộn</v>
          </cell>
          <cell r="E111">
            <v>45000</v>
          </cell>
        </row>
        <row r="112">
          <cell r="B112" t="str">
            <v>VP.1708</v>
          </cell>
          <cell r="C112" t="str">
            <v>Máy tính tiền</v>
          </cell>
          <cell r="D112" t="str">
            <v>Cái</v>
          </cell>
          <cell r="E112">
            <v>270000</v>
          </cell>
        </row>
        <row r="113">
          <cell r="B113" t="str">
            <v>VP.1709</v>
          </cell>
          <cell r="C113" t="str">
            <v>Bảng mica</v>
          </cell>
          <cell r="D113" t="str">
            <v>Cái</v>
          </cell>
          <cell r="E113">
            <v>250000</v>
          </cell>
        </row>
        <row r="114">
          <cell r="B114" t="str">
            <v>VP.1710</v>
          </cell>
          <cell r="C114" t="str">
            <v>Hộp đựng bút nhỏ</v>
          </cell>
          <cell r="D114" t="str">
            <v>Cái</v>
          </cell>
          <cell r="E114">
            <v>33000</v>
          </cell>
        </row>
        <row r="115">
          <cell r="B115" t="str">
            <v>VP.1711</v>
          </cell>
          <cell r="C115" t="str">
            <v>Keo dính sắt</v>
          </cell>
          <cell r="D115" t="str">
            <v>Hộp</v>
          </cell>
          <cell r="E115">
            <v>11000</v>
          </cell>
        </row>
        <row r="116">
          <cell r="B116" t="str">
            <v>VP.1712</v>
          </cell>
          <cell r="C116" t="str">
            <v>Băng keo xốp điện</v>
          </cell>
          <cell r="D116" t="str">
            <v>cuộn</v>
          </cell>
          <cell r="E116">
            <v>30000</v>
          </cell>
        </row>
        <row r="117">
          <cell r="B117" t="str">
            <v>VP.1713</v>
          </cell>
          <cell r="C117" t="str">
            <v>Đồ bấm lỗ giấy loại lớn</v>
          </cell>
          <cell r="D117" t="str">
            <v>Cái</v>
          </cell>
          <cell r="E117">
            <v>130000</v>
          </cell>
        </row>
        <row r="118">
          <cell r="B118" t="str">
            <v>VP.1714</v>
          </cell>
          <cell r="C118" t="str">
            <v>Bút lông dầu (màu đỏ)</v>
          </cell>
          <cell r="D118" t="str">
            <v>Cây</v>
          </cell>
          <cell r="E118">
            <v>8000</v>
          </cell>
        </row>
        <row r="119">
          <cell r="B119" t="str">
            <v>VP.1715</v>
          </cell>
          <cell r="C119" t="str">
            <v>Lau bảng nhung</v>
          </cell>
          <cell r="D119" t="str">
            <v>Cái</v>
          </cell>
          <cell r="E119">
            <v>8000</v>
          </cell>
        </row>
        <row r="120">
          <cell r="B120" t="str">
            <v>VP.1716</v>
          </cell>
          <cell r="C120" t="str">
            <v>Giấy than</v>
          </cell>
          <cell r="D120" t="str">
            <v>Tờ</v>
          </cell>
          <cell r="E120">
            <v>800</v>
          </cell>
        </row>
        <row r="127">
          <cell r="C127" t="str">
            <v>TẠP PHẨM</v>
          </cell>
        </row>
        <row r="128">
          <cell r="B128" t="str">
            <v>TP.1001</v>
          </cell>
          <cell r="C128" t="str">
            <v xml:space="preserve">Café hoà tan </v>
          </cell>
          <cell r="D128" t="str">
            <v>Hộp</v>
          </cell>
          <cell r="E128">
            <v>47000</v>
          </cell>
        </row>
        <row r="129">
          <cell r="B129" t="str">
            <v>TP.1002</v>
          </cell>
          <cell r="C129" t="str">
            <v>Ly giấy</v>
          </cell>
          <cell r="D129" t="str">
            <v>Lốc</v>
          </cell>
          <cell r="E129">
            <v>350000</v>
          </cell>
        </row>
        <row r="130">
          <cell r="B130" t="str">
            <v>TP.1003</v>
          </cell>
          <cell r="C130" t="str">
            <v>Ly thủy tinh</v>
          </cell>
          <cell r="D130" t="str">
            <v>Cái</v>
          </cell>
          <cell r="E130">
            <v>10000</v>
          </cell>
        </row>
        <row r="131">
          <cell r="B131" t="str">
            <v>TP.1004</v>
          </cell>
          <cell r="C131" t="str">
            <v xml:space="preserve">Ống hút </v>
          </cell>
          <cell r="D131" t="str">
            <v>Gói</v>
          </cell>
          <cell r="E131">
            <v>10000</v>
          </cell>
        </row>
        <row r="132">
          <cell r="B132" t="str">
            <v>TP.1005</v>
          </cell>
          <cell r="C132" t="str">
            <v>Trà túi lọc</v>
          </cell>
          <cell r="D132" t="str">
            <v>Hộp</v>
          </cell>
          <cell r="E132">
            <v>27000</v>
          </cell>
        </row>
        <row r="133">
          <cell r="B133" t="str">
            <v>TP.1006</v>
          </cell>
          <cell r="C133" t="str">
            <v>Đường que</v>
          </cell>
          <cell r="D133" t="str">
            <v>Túi</v>
          </cell>
          <cell r="E133">
            <v>15200</v>
          </cell>
        </row>
        <row r="134">
          <cell r="B134" t="str">
            <v>TP.1007</v>
          </cell>
          <cell r="C134" t="str">
            <v>Nước suối Lavie</v>
          </cell>
          <cell r="D134" t="str">
            <v>Thùng</v>
          </cell>
          <cell r="E134">
            <v>70000</v>
          </cell>
        </row>
        <row r="135">
          <cell r="B135" t="str">
            <v>TP.1008</v>
          </cell>
          <cell r="C135" t="str">
            <v>Muối</v>
          </cell>
          <cell r="D135" t="str">
            <v>Bịch</v>
          </cell>
        </row>
        <row r="136">
          <cell r="B136" t="str">
            <v>TP.1009</v>
          </cell>
          <cell r="C136" t="str">
            <v>Muỗng inox pha café</v>
          </cell>
          <cell r="D136" t="str">
            <v>Cái</v>
          </cell>
          <cell r="E136">
            <v>8400</v>
          </cell>
        </row>
        <row r="137">
          <cell r="B137" t="str">
            <v>TP.1010</v>
          </cell>
          <cell r="C137" t="str">
            <v>Ly nhựa uống nước</v>
          </cell>
          <cell r="D137" t="str">
            <v>Cái</v>
          </cell>
        </row>
        <row r="138">
          <cell r="B138" t="str">
            <v>TP.1011</v>
          </cell>
          <cell r="C138" t="str">
            <v>Khay đựng ly</v>
          </cell>
          <cell r="D138" t="str">
            <v>Cái</v>
          </cell>
        </row>
        <row r="139">
          <cell r="B139" t="str">
            <v>TP.1012</v>
          </cell>
          <cell r="C139" t="str">
            <v>Dao inox</v>
          </cell>
          <cell r="D139" t="str">
            <v>Cái</v>
          </cell>
          <cell r="E139">
            <v>17000</v>
          </cell>
        </row>
        <row r="140">
          <cell r="B140" t="str">
            <v>TP.2001</v>
          </cell>
          <cell r="C140" t="str">
            <v>Bao rác đen đại</v>
          </cell>
          <cell r="D140" t="str">
            <v>Kg</v>
          </cell>
          <cell r="E140">
            <v>44000</v>
          </cell>
        </row>
        <row r="141">
          <cell r="B141" t="str">
            <v>TP.2002</v>
          </cell>
          <cell r="C141" t="str">
            <v>Bao rác tiểu</v>
          </cell>
          <cell r="D141" t="str">
            <v>Kg</v>
          </cell>
          <cell r="E141">
            <v>44000</v>
          </cell>
        </row>
        <row r="142">
          <cell r="B142" t="str">
            <v>TP.3001</v>
          </cell>
          <cell r="C142" t="str">
            <v>Bông lau 360</v>
          </cell>
          <cell r="D142" t="str">
            <v>Cái</v>
          </cell>
          <cell r="E142">
            <v>30000</v>
          </cell>
        </row>
        <row r="143">
          <cell r="B143" t="str">
            <v>TP.3002</v>
          </cell>
          <cell r="C143" t="str">
            <v>Cây chùi vệ sinh toilet</v>
          </cell>
          <cell r="D143" t="str">
            <v>Cây</v>
          </cell>
          <cell r="E143">
            <v>25000</v>
          </cell>
        </row>
        <row r="144">
          <cell r="B144" t="str">
            <v>TP.3003</v>
          </cell>
          <cell r="C144" t="str">
            <v>Cây lau vắt tay</v>
          </cell>
          <cell r="D144" t="str">
            <v>Cây</v>
          </cell>
          <cell r="E144">
            <v>80000</v>
          </cell>
        </row>
        <row r="145">
          <cell r="B145" t="str">
            <v>TP.3004</v>
          </cell>
          <cell r="C145" t="str">
            <v>Chổi cước nhựa</v>
          </cell>
          <cell r="D145" t="str">
            <v>Cây</v>
          </cell>
          <cell r="E145">
            <v>70000</v>
          </cell>
        </row>
        <row r="146">
          <cell r="B146" t="str">
            <v>TP.3005</v>
          </cell>
          <cell r="C146" t="str">
            <v>Chổi lông gà</v>
          </cell>
          <cell r="D146" t="str">
            <v>Cây</v>
          </cell>
          <cell r="E146">
            <v>30000</v>
          </cell>
        </row>
        <row r="147">
          <cell r="B147" t="str">
            <v>TP.3006</v>
          </cell>
          <cell r="C147" t="str">
            <v>Chổi quét nhà</v>
          </cell>
          <cell r="D147" t="str">
            <v>Cây</v>
          </cell>
          <cell r="E147">
            <v>48000</v>
          </cell>
        </row>
        <row r="148">
          <cell r="B148" t="str">
            <v>TP.3007</v>
          </cell>
          <cell r="C148" t="str">
            <v>Cước rửa dụng cụ</v>
          </cell>
          <cell r="D148" t="str">
            <v>Cái</v>
          </cell>
          <cell r="E148">
            <v>18000</v>
          </cell>
        </row>
        <row r="149">
          <cell r="B149" t="str">
            <v>TP.3008</v>
          </cell>
          <cell r="C149" t="str">
            <v>Đầu lau 360</v>
          </cell>
          <cell r="D149" t="str">
            <v>Cái</v>
          </cell>
          <cell r="E149">
            <v>120000</v>
          </cell>
        </row>
        <row r="150">
          <cell r="B150" t="str">
            <v>TP.3009</v>
          </cell>
          <cell r="C150" t="str">
            <v>Ki hốt rác</v>
          </cell>
          <cell r="D150" t="str">
            <v>Cái</v>
          </cell>
          <cell r="E150">
            <v>26000</v>
          </cell>
        </row>
        <row r="151">
          <cell r="B151" t="str">
            <v>TP.3010</v>
          </cell>
          <cell r="C151" t="str">
            <v>Khăn lau ly</v>
          </cell>
          <cell r="D151" t="str">
            <v>Cái</v>
          </cell>
          <cell r="E151">
            <v>7000</v>
          </cell>
        </row>
        <row r="152">
          <cell r="B152" t="str">
            <v>TP.3011</v>
          </cell>
          <cell r="C152" t="str">
            <v>Bàn chải chà dép</v>
          </cell>
          <cell r="D152" t="str">
            <v>Cái</v>
          </cell>
          <cell r="E152">
            <v>18000</v>
          </cell>
        </row>
        <row r="153">
          <cell r="B153" t="str">
            <v>TP.3012</v>
          </cell>
          <cell r="C153" t="str">
            <v>Lọc rác bồn rửa chén</v>
          </cell>
          <cell r="D153" t="str">
            <v>Cái</v>
          </cell>
          <cell r="E153">
            <v>24000</v>
          </cell>
        </row>
        <row r="154">
          <cell r="B154" t="str">
            <v>TP.3013</v>
          </cell>
          <cell r="C154" t="str">
            <v>Thảm dặm chân</v>
          </cell>
          <cell r="D154" t="str">
            <v>Miếng</v>
          </cell>
          <cell r="E154">
            <v>100000</v>
          </cell>
        </row>
        <row r="155">
          <cell r="B155" t="str">
            <v>TP.4001</v>
          </cell>
          <cell r="C155" t="str">
            <v xml:space="preserve">Giấy vệ sinh cuộn </v>
          </cell>
          <cell r="D155" t="str">
            <v>Cuộn</v>
          </cell>
          <cell r="E155">
            <v>2700</v>
          </cell>
        </row>
        <row r="156">
          <cell r="B156" t="str">
            <v>TP.4002</v>
          </cell>
          <cell r="C156" t="str">
            <v xml:space="preserve">Khăn giấy hộp </v>
          </cell>
          <cell r="D156" t="str">
            <v>Hộp</v>
          </cell>
          <cell r="E156">
            <v>20000</v>
          </cell>
        </row>
        <row r="157">
          <cell r="B157" t="str">
            <v>TP.4003</v>
          </cell>
          <cell r="C157" t="str">
            <v>Giấy ăn</v>
          </cell>
          <cell r="D157" t="str">
            <v>Xấp</v>
          </cell>
          <cell r="E157">
            <v>8000</v>
          </cell>
        </row>
        <row r="158">
          <cell r="B158" t="str">
            <v>TP.5001</v>
          </cell>
          <cell r="C158" t="str">
            <v xml:space="preserve">Nước lau sàn </v>
          </cell>
          <cell r="D158" t="str">
            <v>Bình</v>
          </cell>
          <cell r="E158">
            <v>86000</v>
          </cell>
        </row>
        <row r="159">
          <cell r="B159" t="str">
            <v>TP.5002</v>
          </cell>
          <cell r="C159" t="str">
            <v xml:space="preserve">Nước rửa chén </v>
          </cell>
          <cell r="D159" t="str">
            <v>Bình</v>
          </cell>
          <cell r="E159">
            <v>90000</v>
          </cell>
        </row>
        <row r="160">
          <cell r="B160" t="str">
            <v>TP.5003</v>
          </cell>
          <cell r="C160" t="str">
            <v>Nước rửa kính</v>
          </cell>
          <cell r="D160" t="str">
            <v>Chai</v>
          </cell>
          <cell r="E160">
            <v>21000</v>
          </cell>
        </row>
        <row r="161">
          <cell r="B161" t="str">
            <v>TP.5004</v>
          </cell>
          <cell r="C161" t="str">
            <v xml:space="preserve">Nước rửa phòng tắm </v>
          </cell>
          <cell r="D161" t="str">
            <v>Bình</v>
          </cell>
          <cell r="E161">
            <v>90000</v>
          </cell>
        </row>
        <row r="162">
          <cell r="B162" t="str">
            <v>TP.5005</v>
          </cell>
          <cell r="C162" t="str">
            <v>Nước rửa tay</v>
          </cell>
          <cell r="D162" t="str">
            <v>Chai</v>
          </cell>
          <cell r="E162">
            <v>41000</v>
          </cell>
        </row>
        <row r="163">
          <cell r="B163" t="str">
            <v>TP.5006</v>
          </cell>
          <cell r="C163" t="str">
            <v>Nước tẩy quần áo</v>
          </cell>
          <cell r="D163" t="str">
            <v>Bình</v>
          </cell>
          <cell r="E163">
            <v>20000</v>
          </cell>
        </row>
        <row r="164">
          <cell r="B164" t="str">
            <v>TP.5007</v>
          </cell>
          <cell r="C164" t="str">
            <v>Nước tẩy toilet</v>
          </cell>
          <cell r="D164" t="str">
            <v>Bình</v>
          </cell>
          <cell r="E164">
            <v>33000</v>
          </cell>
        </row>
        <row r="165">
          <cell r="B165" t="str">
            <v>TP.5008</v>
          </cell>
          <cell r="C165" t="str">
            <v xml:space="preserve">Nước xả vải </v>
          </cell>
          <cell r="D165" t="str">
            <v>Chai</v>
          </cell>
          <cell r="E165">
            <v>71000</v>
          </cell>
        </row>
        <row r="166">
          <cell r="B166" t="str">
            <v>TP.5009</v>
          </cell>
          <cell r="C166" t="str">
            <v xml:space="preserve">Nước xịt phòng </v>
          </cell>
          <cell r="D166" t="str">
            <v>Chai</v>
          </cell>
          <cell r="E166">
            <v>35000</v>
          </cell>
        </row>
        <row r="167">
          <cell r="B167" t="str">
            <v>TP.5010</v>
          </cell>
          <cell r="C167" t="str">
            <v xml:space="preserve">Tẩy đa năng Sumo </v>
          </cell>
          <cell r="D167" t="str">
            <v>Chai</v>
          </cell>
          <cell r="E167">
            <v>52000</v>
          </cell>
        </row>
        <row r="168">
          <cell r="B168" t="str">
            <v>TP.5011</v>
          </cell>
          <cell r="C168" t="str">
            <v>Xà Phòng Giặt đồ</v>
          </cell>
          <cell r="D168" t="str">
            <v>Thùng</v>
          </cell>
          <cell r="E168">
            <v>330000</v>
          </cell>
        </row>
        <row r="169">
          <cell r="B169" t="str">
            <v>TP.5012</v>
          </cell>
          <cell r="C169" t="str">
            <v>Sáp thơm</v>
          </cell>
          <cell r="D169" t="str">
            <v>Cục</v>
          </cell>
          <cell r="E169">
            <v>35000</v>
          </cell>
        </row>
        <row r="170">
          <cell r="B170" t="str">
            <v>TP.6001</v>
          </cell>
          <cell r="C170" t="str">
            <v>Bông tẩy trang</v>
          </cell>
          <cell r="D170" t="str">
            <v>Hộp</v>
          </cell>
          <cell r="E170">
            <v>30000</v>
          </cell>
        </row>
        <row r="171">
          <cell r="B171" t="str">
            <v>TP.6002</v>
          </cell>
          <cell r="C171" t="str">
            <v xml:space="preserve">Dầu gội </v>
          </cell>
          <cell r="D171" t="str">
            <v>Chai</v>
          </cell>
          <cell r="E171">
            <v>150000</v>
          </cell>
        </row>
        <row r="172">
          <cell r="B172" t="str">
            <v>TP.6003</v>
          </cell>
          <cell r="C172" t="str">
            <v xml:space="preserve">Dầu xả </v>
          </cell>
          <cell r="D172" t="str">
            <v>Chai</v>
          </cell>
          <cell r="E172">
            <v>50000</v>
          </cell>
        </row>
        <row r="173">
          <cell r="B173" t="str">
            <v>TP.6004</v>
          </cell>
          <cell r="C173" t="str">
            <v>Bao rác vàng y tế (đại)</v>
          </cell>
          <cell r="D173" t="str">
            <v>Kg</v>
          </cell>
          <cell r="E173">
            <v>56000</v>
          </cell>
        </row>
        <row r="174">
          <cell r="B174" t="str">
            <v>TP.6005</v>
          </cell>
          <cell r="C174" t="str">
            <v>Bao rác vàng y tế (tiểu)</v>
          </cell>
          <cell r="D174" t="str">
            <v>Kg</v>
          </cell>
          <cell r="E174">
            <v>56000</v>
          </cell>
        </row>
        <row r="175">
          <cell r="B175" t="str">
            <v>TP.6006</v>
          </cell>
          <cell r="C175" t="str">
            <v>Bao rác sinh hoạt xanh</v>
          </cell>
          <cell r="D175" t="str">
            <v>Kg</v>
          </cell>
          <cell r="E175">
            <v>56000</v>
          </cell>
        </row>
        <row r="176">
          <cell r="B176" t="str">
            <v>TP.6007</v>
          </cell>
          <cell r="C176" t="str">
            <v>Bao rác trắng y tế</v>
          </cell>
          <cell r="D176" t="str">
            <v>Kg</v>
          </cell>
          <cell r="E176">
            <v>56000</v>
          </cell>
        </row>
        <row r="177">
          <cell r="B177" t="str">
            <v>TP.6008</v>
          </cell>
          <cell r="C177" t="str">
            <v>Bao nilon vàng quai xách</v>
          </cell>
          <cell r="D177" t="str">
            <v>Kg</v>
          </cell>
        </row>
        <row r="178">
          <cell r="B178" t="str">
            <v>TP.6009</v>
          </cell>
          <cell r="C178" t="str">
            <v>Túi vải không dệt đen</v>
          </cell>
          <cell r="D178" t="str">
            <v>Cái</v>
          </cell>
        </row>
        <row r="179">
          <cell r="B179" t="str">
            <v>TP.7001</v>
          </cell>
          <cell r="C179" t="str">
            <v>Dù che khách hàng</v>
          </cell>
          <cell r="D179" t="str">
            <v>Cây</v>
          </cell>
          <cell r="E179">
            <v>120000</v>
          </cell>
        </row>
        <row r="180">
          <cell r="B180" t="str">
            <v>TP.7002</v>
          </cell>
          <cell r="C180" t="str">
            <v>Thảm dặm chân len</v>
          </cell>
          <cell r="D180" t="str">
            <v>Miếng</v>
          </cell>
          <cell r="E180">
            <v>123000</v>
          </cell>
        </row>
        <row r="181">
          <cell r="B181" t="str">
            <v>TP.7003</v>
          </cell>
          <cell r="C181" t="str">
            <v>Trà hòa tan</v>
          </cell>
          <cell r="D181" t="str">
            <v>Hộp</v>
          </cell>
          <cell r="E181">
            <v>62000</v>
          </cell>
        </row>
        <row r="182">
          <cell r="B182" t="str">
            <v>TP.7004</v>
          </cell>
          <cell r="C182" t="str">
            <v>Xịt công trùng</v>
          </cell>
          <cell r="D182" t="str">
            <v>bình</v>
          </cell>
          <cell r="E182">
            <v>65000</v>
          </cell>
        </row>
        <row r="183">
          <cell r="B183" t="str">
            <v>TP.7005</v>
          </cell>
          <cell r="C183" t="str">
            <v>Găng tay trắng</v>
          </cell>
          <cell r="D183" t="str">
            <v>Cái</v>
          </cell>
        </row>
        <row r="184">
          <cell r="B184" t="str">
            <v>TP.7006</v>
          </cell>
          <cell r="C184" t="str">
            <v>Kệ để chén</v>
          </cell>
          <cell r="D184" t="str">
            <v>Cái</v>
          </cell>
          <cell r="E184">
            <v>400000</v>
          </cell>
        </row>
        <row r="187">
          <cell r="C187" t="str">
            <v>Tổng cộng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34" workbookViewId="0">
      <selection activeCell="M11" sqref="M11"/>
    </sheetView>
  </sheetViews>
  <sheetFormatPr defaultRowHeight="15" x14ac:dyDescent="0.25"/>
  <cols>
    <col min="1" max="1" width="5" customWidth="1"/>
    <col min="2" max="2" width="9.42578125" customWidth="1"/>
    <col min="3" max="3" width="28" customWidth="1"/>
    <col min="4" max="4" width="7.42578125" customWidth="1"/>
    <col min="5" max="5" width="7" customWidth="1"/>
    <col min="6" max="6" width="8.28515625" customWidth="1"/>
    <col min="7" max="7" width="6.28515625" style="62" customWidth="1"/>
    <col min="8" max="8" width="8.85546875" style="63" customWidth="1"/>
    <col min="9" max="9" width="10.7109375" style="63" customWidth="1"/>
  </cols>
  <sheetData>
    <row r="1" spans="1:10" x14ac:dyDescent="0.25">
      <c r="A1" s="1"/>
      <c r="B1" s="1"/>
      <c r="C1" s="1"/>
      <c r="D1" s="88" t="s">
        <v>0</v>
      </c>
      <c r="E1" s="88"/>
      <c r="F1" s="88"/>
      <c r="G1" s="88"/>
      <c r="H1" s="88"/>
      <c r="I1" s="88"/>
      <c r="J1" s="88"/>
    </row>
    <row r="2" spans="1:10" ht="22.5" customHeight="1" x14ac:dyDescent="0.25">
      <c r="A2" s="1"/>
      <c r="B2" s="1"/>
      <c r="C2" s="1"/>
      <c r="D2" s="88"/>
      <c r="E2" s="88"/>
      <c r="F2" s="88"/>
      <c r="G2" s="88"/>
      <c r="H2" s="88"/>
      <c r="I2" s="88"/>
      <c r="J2" s="88"/>
    </row>
    <row r="3" spans="1:10" x14ac:dyDescent="0.25">
      <c r="A3" s="1"/>
      <c r="B3" s="1"/>
      <c r="C3" s="2" t="s">
        <v>1</v>
      </c>
      <c r="D3" s="1"/>
      <c r="E3" s="1"/>
      <c r="F3" s="1"/>
      <c r="G3" s="64" t="s">
        <v>2</v>
      </c>
      <c r="I3" s="4"/>
      <c r="J3" s="5"/>
    </row>
    <row r="4" spans="1:10" s="13" customFormat="1" ht="21.75" customHeight="1" x14ac:dyDescent="0.25">
      <c r="A4" s="6" t="s">
        <v>3</v>
      </c>
      <c r="B4" s="7"/>
      <c r="C4" s="7"/>
      <c r="D4" s="8"/>
      <c r="E4" s="6" t="s">
        <v>4</v>
      </c>
      <c r="F4" s="9"/>
      <c r="G4" s="10"/>
      <c r="H4" s="3" t="s">
        <v>5</v>
      </c>
      <c r="I4" s="11"/>
      <c r="J4" s="12"/>
    </row>
    <row r="5" spans="1:10" s="13" customFormat="1" ht="3.75" customHeight="1" x14ac:dyDescent="0.25">
      <c r="A5" s="14"/>
      <c r="B5" s="15"/>
      <c r="C5" s="15"/>
      <c r="D5" s="16"/>
      <c r="E5" s="14"/>
      <c r="F5" s="15"/>
      <c r="G5" s="17"/>
      <c r="H5" s="18"/>
      <c r="I5" s="18"/>
      <c r="J5" s="16"/>
    </row>
    <row r="6" spans="1:10" s="13" customFormat="1" x14ac:dyDescent="0.25">
      <c r="A6" s="6" t="s">
        <v>88</v>
      </c>
      <c r="B6" s="7"/>
      <c r="C6" s="65"/>
      <c r="D6" s="8"/>
      <c r="E6" s="6" t="s">
        <v>6</v>
      </c>
      <c r="F6" s="9"/>
      <c r="G6" s="10"/>
      <c r="H6" s="89" t="s">
        <v>7</v>
      </c>
      <c r="I6" s="89"/>
      <c r="J6" s="12"/>
    </row>
    <row r="7" spans="1:10" s="13" customFormat="1" ht="7.5" customHeight="1" x14ac:dyDescent="0.25">
      <c r="A7" s="14"/>
      <c r="B7" s="15"/>
      <c r="C7" s="15"/>
      <c r="D7" s="16"/>
      <c r="E7" s="14"/>
      <c r="F7" s="15"/>
      <c r="G7" s="17"/>
      <c r="H7" s="18"/>
      <c r="I7" s="18"/>
      <c r="J7" s="16"/>
    </row>
    <row r="8" spans="1:10" s="13" customFormat="1" x14ac:dyDescent="0.25">
      <c r="A8" s="19" t="s">
        <v>8</v>
      </c>
      <c r="B8" s="20"/>
      <c r="C8" s="20"/>
      <c r="D8" s="20"/>
      <c r="E8" s="20"/>
      <c r="F8" s="20"/>
      <c r="G8" s="21"/>
      <c r="H8" s="22"/>
      <c r="I8" s="22"/>
      <c r="J8" s="20"/>
    </row>
    <row r="9" spans="1:10" s="13" customFormat="1" x14ac:dyDescent="0.25">
      <c r="A9" s="6" t="s">
        <v>9</v>
      </c>
      <c r="B9" s="9"/>
      <c r="C9" s="9"/>
      <c r="D9" s="12"/>
      <c r="E9" s="6" t="s">
        <v>10</v>
      </c>
      <c r="F9" s="9"/>
      <c r="G9" s="10"/>
      <c r="H9" s="11"/>
      <c r="I9" s="11"/>
      <c r="J9" s="12"/>
    </row>
    <row r="10" spans="1:10" s="13" customFormat="1" ht="6" customHeight="1" x14ac:dyDescent="0.25">
      <c r="A10" s="14"/>
      <c r="B10" s="15"/>
      <c r="C10" s="15"/>
      <c r="D10" s="16"/>
      <c r="E10" s="14"/>
      <c r="F10" s="15"/>
      <c r="G10" s="17"/>
      <c r="H10" s="18"/>
      <c r="I10" s="18"/>
      <c r="J10" s="16"/>
    </row>
    <row r="11" spans="1:10" s="13" customFormat="1" x14ac:dyDescent="0.25">
      <c r="A11" s="6" t="s">
        <v>11</v>
      </c>
      <c r="B11" s="9"/>
      <c r="C11" s="9"/>
      <c r="D11" s="12"/>
      <c r="E11" s="7" t="s">
        <v>12</v>
      </c>
      <c r="F11" s="9"/>
      <c r="G11" s="10"/>
      <c r="H11" s="23"/>
      <c r="I11" s="23"/>
      <c r="J11" s="24"/>
    </row>
    <row r="12" spans="1:10" s="13" customFormat="1" ht="9" customHeight="1" x14ac:dyDescent="0.25">
      <c r="A12" s="14"/>
      <c r="B12" s="15"/>
      <c r="C12" s="15"/>
      <c r="D12" s="16"/>
      <c r="E12" s="15"/>
      <c r="F12" s="15"/>
      <c r="G12" s="17"/>
      <c r="H12" s="18"/>
      <c r="I12" s="18"/>
      <c r="J12" s="16"/>
    </row>
    <row r="13" spans="1:10" s="13" customFormat="1" ht="10.5" customHeight="1" x14ac:dyDescent="0.25">
      <c r="A13" s="20"/>
      <c r="B13" s="20"/>
      <c r="C13" s="20"/>
      <c r="D13" s="20"/>
      <c r="E13" s="20"/>
      <c r="F13" s="20"/>
      <c r="G13" s="21"/>
      <c r="H13" s="22"/>
      <c r="I13" s="22"/>
      <c r="J13" s="20"/>
    </row>
    <row r="14" spans="1:10" s="13" customFormat="1" ht="18.75" customHeight="1" x14ac:dyDescent="0.25">
      <c r="A14" s="90" t="s">
        <v>13</v>
      </c>
      <c r="B14" s="91" t="s">
        <v>14</v>
      </c>
      <c r="C14" s="92" t="s">
        <v>15</v>
      </c>
      <c r="D14" s="25" t="s">
        <v>16</v>
      </c>
      <c r="E14" s="26"/>
      <c r="F14" s="27"/>
      <c r="G14" s="90" t="s">
        <v>17</v>
      </c>
      <c r="H14" s="94" t="s">
        <v>18</v>
      </c>
      <c r="I14" s="94" t="s">
        <v>19</v>
      </c>
      <c r="J14" s="90" t="s">
        <v>20</v>
      </c>
    </row>
    <row r="15" spans="1:10" s="13" customFormat="1" ht="25.5" customHeight="1" x14ac:dyDescent="0.25">
      <c r="A15" s="90"/>
      <c r="B15" s="91"/>
      <c r="C15" s="93"/>
      <c r="D15" s="28" t="s">
        <v>21</v>
      </c>
      <c r="E15" s="29" t="s">
        <v>22</v>
      </c>
      <c r="F15" s="29" t="s">
        <v>23</v>
      </c>
      <c r="G15" s="90"/>
      <c r="H15" s="94"/>
      <c r="I15" s="94"/>
      <c r="J15" s="90"/>
    </row>
    <row r="16" spans="1:10" s="13" customFormat="1" x14ac:dyDescent="0.25">
      <c r="A16" s="30" t="s">
        <v>24</v>
      </c>
      <c r="B16" s="31" t="s">
        <v>25</v>
      </c>
      <c r="C16" s="32" t="s">
        <v>26</v>
      </c>
      <c r="D16" s="30" t="s">
        <v>27</v>
      </c>
      <c r="E16" s="33" t="s">
        <v>28</v>
      </c>
      <c r="F16" s="31" t="s">
        <v>29</v>
      </c>
      <c r="G16" s="30" t="s">
        <v>17</v>
      </c>
      <c r="H16" s="34" t="s">
        <v>30</v>
      </c>
      <c r="I16" s="34" t="s">
        <v>31</v>
      </c>
      <c r="J16" s="30" t="s">
        <v>32</v>
      </c>
    </row>
    <row r="17" spans="1:10" s="13" customFormat="1" ht="15.75" x14ac:dyDescent="0.25">
      <c r="A17" s="35">
        <v>1</v>
      </c>
      <c r="B17" s="36" t="s">
        <v>33</v>
      </c>
      <c r="C17" s="37" t="str">
        <f>VLOOKUP(B17:B17,'[1]Bao cao Tap Pham'!$B:$E,2,0)</f>
        <v>Bấm kim</v>
      </c>
      <c r="D17" s="69"/>
      <c r="E17" s="70">
        <v>5</v>
      </c>
      <c r="F17" s="69"/>
      <c r="G17" s="71" t="str">
        <f>VLOOKUP(B17:B17,'[1]Bao cao Tap Pham'!$B:$E,3,0)</f>
        <v>Cái</v>
      </c>
      <c r="H17" s="38">
        <f>VLOOKUP(B17:B17,'[1]Bao cao Tap Pham'!$B:$E,4,0)</f>
        <v>22000</v>
      </c>
      <c r="I17" s="39">
        <f>E17*H17</f>
        <v>110000</v>
      </c>
      <c r="J17" s="40"/>
    </row>
    <row r="18" spans="1:10" s="13" customFormat="1" ht="15.75" x14ac:dyDescent="0.25">
      <c r="A18" s="41">
        <v>2</v>
      </c>
      <c r="B18" s="42" t="s">
        <v>34</v>
      </c>
      <c r="C18" s="66" t="str">
        <f>VLOOKUP(B18:B18,'[1]Bao cao Tap Pham'!$B:$E,2,0)</f>
        <v>Kim bấm số 10</v>
      </c>
      <c r="D18" s="68"/>
      <c r="E18" s="41">
        <v>20</v>
      </c>
      <c r="F18" s="68"/>
      <c r="G18" s="47" t="str">
        <f>VLOOKUP(B18:B18,'[1]Bao cao Tap Pham'!$B:$E,3,0)</f>
        <v>Hộp</v>
      </c>
      <c r="H18" s="67">
        <f>VLOOKUP(B18:B18,'[1]Bao cao Tap Pham'!$B:$E,4,0)</f>
        <v>5000</v>
      </c>
      <c r="I18" s="43">
        <f t="shared" ref="I18:I48" si="0">E18*H18</f>
        <v>100000</v>
      </c>
      <c r="J18" s="44"/>
    </row>
    <row r="19" spans="1:10" s="13" customFormat="1" ht="15.75" x14ac:dyDescent="0.25">
      <c r="A19" s="41">
        <v>3</v>
      </c>
      <c r="B19" s="42" t="s">
        <v>35</v>
      </c>
      <c r="C19" s="66" t="str">
        <f>VLOOKUP(B19:B19,'[1]Bao cao Tap Pham'!$B:$E,2,0)</f>
        <v>Băng keo 2 mặt lớn</v>
      </c>
      <c r="D19" s="68"/>
      <c r="E19" s="41">
        <v>10</v>
      </c>
      <c r="F19" s="68"/>
      <c r="G19" s="47" t="str">
        <f>VLOOKUP(B19:B19,'[1]Bao cao Tap Pham'!$B:$E,3,0)</f>
        <v>Cuộn</v>
      </c>
      <c r="H19" s="67">
        <f>VLOOKUP(B19:B19,'[1]Bao cao Tap Pham'!$B:$E,4,0)</f>
        <v>4000</v>
      </c>
      <c r="I19" s="43">
        <f t="shared" si="0"/>
        <v>40000</v>
      </c>
      <c r="J19" s="44"/>
    </row>
    <row r="20" spans="1:10" s="13" customFormat="1" ht="15.75" x14ac:dyDescent="0.25">
      <c r="A20" s="41">
        <v>4</v>
      </c>
      <c r="B20" s="42" t="s">
        <v>36</v>
      </c>
      <c r="C20" s="66" t="str">
        <f>VLOOKUP(B20:B20,'[1]Bao cao Tap Pham'!$B:$E,2,0)</f>
        <v>Băng keo 2 mặt nhỏ</v>
      </c>
      <c r="D20" s="68"/>
      <c r="E20" s="41">
        <v>10</v>
      </c>
      <c r="F20" s="68"/>
      <c r="G20" s="47" t="str">
        <f>VLOOKUP(B20:B20,'[1]Bao cao Tap Pham'!$B:$E,3,0)</f>
        <v>Cuộn</v>
      </c>
      <c r="H20" s="67">
        <f>VLOOKUP(B20:B20,'[1]Bao cao Tap Pham'!$B:$E,4,0)</f>
        <v>2500</v>
      </c>
      <c r="I20" s="43">
        <f t="shared" si="0"/>
        <v>25000</v>
      </c>
      <c r="J20" s="44"/>
    </row>
    <row r="21" spans="1:10" s="13" customFormat="1" ht="15.75" x14ac:dyDescent="0.25">
      <c r="A21" s="41">
        <v>5</v>
      </c>
      <c r="B21" s="42" t="s">
        <v>37</v>
      </c>
      <c r="C21" s="66" t="str">
        <f>VLOOKUP(B21:B21,'[1]Bao cao Tap Pham'!$B:$E,2,0)</f>
        <v>Băng Keo 2 mặt xốp</v>
      </c>
      <c r="D21" s="68"/>
      <c r="E21" s="41">
        <v>2</v>
      </c>
      <c r="F21" s="68"/>
      <c r="G21" s="47" t="str">
        <f>VLOOKUP(B21:B21,'[1]Bao cao Tap Pham'!$B:$E,3,0)</f>
        <v>Cuộn</v>
      </c>
      <c r="H21" s="67">
        <f>VLOOKUP(B21:B21,'[1]Bao cao Tap Pham'!$B:$E,4,0)</f>
        <v>15000</v>
      </c>
      <c r="I21" s="43">
        <f t="shared" si="0"/>
        <v>30000</v>
      </c>
      <c r="J21" s="44"/>
    </row>
    <row r="22" spans="1:10" s="13" customFormat="1" ht="15.75" x14ac:dyDescent="0.25">
      <c r="A22" s="41">
        <v>6</v>
      </c>
      <c r="B22" s="42" t="s">
        <v>38</v>
      </c>
      <c r="C22" s="66" t="str">
        <f>VLOOKUP(B22:B22,'[1]Bao cao Tap Pham'!$B:$E,2,0)</f>
        <v>Băng keo giấy nhỏ</v>
      </c>
      <c r="D22" s="68"/>
      <c r="E22" s="41">
        <v>10</v>
      </c>
      <c r="F22" s="68"/>
      <c r="G22" s="47" t="str">
        <f>VLOOKUP(B22:B22,'[1]Bao cao Tap Pham'!$B:$E,3,0)</f>
        <v>Cuộn</v>
      </c>
      <c r="H22" s="67">
        <v>6000</v>
      </c>
      <c r="I22" s="43">
        <f t="shared" si="0"/>
        <v>60000</v>
      </c>
      <c r="J22" s="44"/>
    </row>
    <row r="23" spans="1:10" s="13" customFormat="1" ht="15.75" x14ac:dyDescent="0.25">
      <c r="A23" s="41">
        <v>7</v>
      </c>
      <c r="B23" s="42" t="s">
        <v>39</v>
      </c>
      <c r="C23" s="66" t="str">
        <f>VLOOKUP(B23:B23,'[1]Bao cao Tap Pham'!$B:$E,2,0)</f>
        <v>Băng keo giấy vàng lớn</v>
      </c>
      <c r="D23" s="68"/>
      <c r="E23" s="41">
        <v>20</v>
      </c>
      <c r="F23" s="68"/>
      <c r="G23" s="47" t="str">
        <f>VLOOKUP(B23:B23,'[1]Bao cao Tap Pham'!$B:$E,3,0)</f>
        <v>Cuộn</v>
      </c>
      <c r="H23" s="67">
        <v>7000</v>
      </c>
      <c r="I23" s="43">
        <f t="shared" si="0"/>
        <v>140000</v>
      </c>
      <c r="J23" s="44"/>
    </row>
    <row r="24" spans="1:10" s="13" customFormat="1" ht="15.75" x14ac:dyDescent="0.25">
      <c r="A24" s="41">
        <v>8</v>
      </c>
      <c r="B24" s="42" t="s">
        <v>40</v>
      </c>
      <c r="C24" s="66" t="str">
        <f>VLOOKUP(B24:B24,'[1]Bao cao Tap Pham'!$B:$E,2,0)</f>
        <v xml:space="preserve">Băng keo trong lớn </v>
      </c>
      <c r="D24" s="68"/>
      <c r="E24" s="41">
        <v>5</v>
      </c>
      <c r="F24" s="68"/>
      <c r="G24" s="47" t="str">
        <f>VLOOKUP(B24:B24,'[1]Bao cao Tap Pham'!$B:$E,3,0)</f>
        <v>Cuộn</v>
      </c>
      <c r="H24" s="67">
        <f>VLOOKUP(B24:B24,'[1]Bao cao Tap Pham'!$B:$E,4,0)</f>
        <v>15000</v>
      </c>
      <c r="I24" s="43">
        <f t="shared" si="0"/>
        <v>75000</v>
      </c>
      <c r="J24" s="44"/>
    </row>
    <row r="25" spans="1:10" s="13" customFormat="1" ht="15.75" x14ac:dyDescent="0.25">
      <c r="A25" s="41">
        <v>9</v>
      </c>
      <c r="B25" s="42" t="s">
        <v>41</v>
      </c>
      <c r="C25" s="66" t="str">
        <f>VLOOKUP(B25:B25,'[1]Bao cao Tap Pham'!$B:$E,2,0)</f>
        <v>Băng keo trong nhỏ</v>
      </c>
      <c r="D25" s="68"/>
      <c r="E25" s="41">
        <v>20</v>
      </c>
      <c r="F25" s="68"/>
      <c r="G25" s="47" t="str">
        <f>VLOOKUP(B25:B25,'[1]Bao cao Tap Pham'!$B:$E,3,0)</f>
        <v>Cuộn</v>
      </c>
      <c r="H25" s="67">
        <f>VLOOKUP(B25:B25,'[1]Bao cao Tap Pham'!$B:$E,4,0)</f>
        <v>2000</v>
      </c>
      <c r="I25" s="43">
        <f t="shared" si="0"/>
        <v>40000</v>
      </c>
      <c r="J25" s="44"/>
    </row>
    <row r="26" spans="1:10" s="13" customFormat="1" ht="15.75" x14ac:dyDescent="0.25">
      <c r="A26" s="41">
        <v>10</v>
      </c>
      <c r="B26" s="42" t="s">
        <v>42</v>
      </c>
      <c r="C26" s="66" t="str">
        <f>VLOOKUP(B26:B26,'[1]Bao cao Tap Pham'!$B:$E,2,0)</f>
        <v>Băng keo vàng lớn</v>
      </c>
      <c r="D26" s="68"/>
      <c r="E26" s="41">
        <v>2</v>
      </c>
      <c r="F26" s="68"/>
      <c r="G26" s="47" t="str">
        <f>VLOOKUP(B26:B26,'[1]Bao cao Tap Pham'!$B:$E,3,0)</f>
        <v>Cuộn</v>
      </c>
      <c r="H26" s="67">
        <f>VLOOKUP(B26:B26,'[1]Bao cao Tap Pham'!$B:$E,4,0)</f>
        <v>15000</v>
      </c>
      <c r="I26" s="43">
        <f t="shared" si="0"/>
        <v>30000</v>
      </c>
      <c r="J26" s="44"/>
    </row>
    <row r="27" spans="1:10" s="13" customFormat="1" ht="15.75" x14ac:dyDescent="0.25">
      <c r="A27" s="41">
        <v>11</v>
      </c>
      <c r="B27" s="42" t="s">
        <v>43</v>
      </c>
      <c r="C27" s="66" t="str">
        <f>VLOOKUP(B27:B27,'[1]Bao cao Tap Pham'!$B:$E,2,0)</f>
        <v>Bìa lá A4 nhựa</v>
      </c>
      <c r="D27" s="68"/>
      <c r="E27" s="41">
        <v>50</v>
      </c>
      <c r="F27" s="68"/>
      <c r="G27" s="47" t="str">
        <f>VLOOKUP(B27:B27,'[1]Bao cao Tap Pham'!$B:$E,3,0)</f>
        <v>Cái</v>
      </c>
      <c r="H27" s="67">
        <f>VLOOKUP(B27:B27,'[1]Bao cao Tap Pham'!$B:$E,4,0)</f>
        <v>2000</v>
      </c>
      <c r="I27" s="43">
        <f t="shared" si="0"/>
        <v>100000</v>
      </c>
      <c r="J27" s="44"/>
    </row>
    <row r="28" spans="1:10" s="13" customFormat="1" ht="15.75" customHeight="1" x14ac:dyDescent="0.25">
      <c r="A28" s="41">
        <v>12</v>
      </c>
      <c r="B28" s="42" t="s">
        <v>44</v>
      </c>
      <c r="C28" s="66" t="str">
        <f>VLOOKUP(B28:B28,'[1]Bao cao Tap Pham'!$B:$E,2,0)</f>
        <v>Bìa lỗ Flexoffice</v>
      </c>
      <c r="D28" s="68"/>
      <c r="E28" s="41">
        <v>5</v>
      </c>
      <c r="F28" s="68"/>
      <c r="G28" s="47" t="s">
        <v>89</v>
      </c>
      <c r="H28" s="67">
        <v>38000</v>
      </c>
      <c r="I28" s="43">
        <f t="shared" si="0"/>
        <v>190000</v>
      </c>
      <c r="J28" s="44"/>
    </row>
    <row r="29" spans="1:10" s="13" customFormat="1" ht="15.75" x14ac:dyDescent="0.25">
      <c r="A29" s="41">
        <v>13</v>
      </c>
      <c r="B29" s="42" t="s">
        <v>45</v>
      </c>
      <c r="C29" s="66" t="str">
        <f>VLOOKUP(B29:B29,'[1]Bao cao Tap Pham'!$B:$E,2,0)</f>
        <v>Bìa trình ký (Kinary T 332)</v>
      </c>
      <c r="D29" s="68"/>
      <c r="E29" s="41">
        <v>5</v>
      </c>
      <c r="F29" s="68"/>
      <c r="G29" s="47" t="str">
        <f>VLOOKUP(B29:B29,'[1]Bao cao Tap Pham'!$B:$E,3,0)</f>
        <v>Cái</v>
      </c>
      <c r="H29" s="67">
        <f>VLOOKUP(B29:B29,'[1]Bao cao Tap Pham'!$B:$E,4,0)</f>
        <v>35000</v>
      </c>
      <c r="I29" s="43">
        <f t="shared" si="0"/>
        <v>175000</v>
      </c>
      <c r="J29" s="44"/>
    </row>
    <row r="30" spans="1:10" s="13" customFormat="1" ht="15.75" x14ac:dyDescent="0.25">
      <c r="A30" s="41">
        <v>14</v>
      </c>
      <c r="B30" s="42" t="s">
        <v>46</v>
      </c>
      <c r="C30" s="66" t="str">
        <f>VLOOKUP(B30:B30,'[1]Bao cao Tap Pham'!$B:$E,2,0)</f>
        <v>Còng A4</v>
      </c>
      <c r="D30" s="68"/>
      <c r="E30" s="41">
        <v>5</v>
      </c>
      <c r="F30" s="68"/>
      <c r="G30" s="47" t="str">
        <f>VLOOKUP(B30:B30,'[1]Bao cao Tap Pham'!$B:$E,3,0)</f>
        <v>Cái</v>
      </c>
      <c r="H30" s="67">
        <f>VLOOKUP(B30:B30,'[1]Bao cao Tap Pham'!$B:$E,4,0)</f>
        <v>45000</v>
      </c>
      <c r="I30" s="43">
        <f t="shared" si="0"/>
        <v>225000</v>
      </c>
      <c r="J30" s="44"/>
    </row>
    <row r="31" spans="1:10" s="13" customFormat="1" ht="15.75" customHeight="1" x14ac:dyDescent="0.25">
      <c r="A31" s="41">
        <v>15</v>
      </c>
      <c r="B31" s="42" t="s">
        <v>47</v>
      </c>
      <c r="C31" s="66" t="str">
        <f>VLOOKUP(B31:B31,'[1]Bao cao Tap Pham'!$B:$E,2,0)</f>
        <v>Túi nhựa đựng HS nút bấm</v>
      </c>
      <c r="D31" s="68"/>
      <c r="E31" s="41">
        <v>20</v>
      </c>
      <c r="F31" s="68"/>
      <c r="G31" s="47" t="str">
        <f>VLOOKUP(B31:B31,'[1]Bao cao Tap Pham'!$B:$E,3,0)</f>
        <v>Cái</v>
      </c>
      <c r="H31" s="67">
        <f>VLOOKUP(B31:B31,'[1]Bao cao Tap Pham'!$B:$E,4,0)</f>
        <v>3500</v>
      </c>
      <c r="I31" s="43">
        <f t="shared" si="0"/>
        <v>70000</v>
      </c>
      <c r="J31" s="44"/>
    </row>
    <row r="32" spans="1:10" s="13" customFormat="1" ht="15.75" x14ac:dyDescent="0.25">
      <c r="A32" s="41">
        <v>16</v>
      </c>
      <c r="B32" s="42" t="s">
        <v>48</v>
      </c>
      <c r="C32" s="66" t="str">
        <f>VLOOKUP(B32:B32,'[1]Bao cao Tap Pham'!$B:$E,2,0)</f>
        <v>Bìa còng nhỏ (bìa 60 lá)</v>
      </c>
      <c r="D32" s="68"/>
      <c r="E32" s="41">
        <v>5</v>
      </c>
      <c r="F32" s="68"/>
      <c r="G32" s="47" t="str">
        <f>VLOOKUP(B32:B32,'[1]Bao cao Tap Pham'!$B:$E,3,0)</f>
        <v>Cái</v>
      </c>
      <c r="H32" s="67">
        <f>VLOOKUP(B32:B32,'[1]Bao cao Tap Pham'!$B:$E,4,0)</f>
        <v>20000</v>
      </c>
      <c r="I32" s="43">
        <f t="shared" si="0"/>
        <v>100000</v>
      </c>
      <c r="J32" s="44"/>
    </row>
    <row r="33" spans="1:10" s="13" customFormat="1" ht="15.75" x14ac:dyDescent="0.25">
      <c r="A33" s="41">
        <v>17</v>
      </c>
      <c r="B33" s="42" t="s">
        <v>49</v>
      </c>
      <c r="C33" s="66" t="str">
        <f>VLOOKUP(B33:B33,'[1]Bao cao Tap Pham'!$B:$E,2,0)</f>
        <v>Bút Bi xanh</v>
      </c>
      <c r="D33" s="68"/>
      <c r="E33" s="41">
        <v>50</v>
      </c>
      <c r="F33" s="68"/>
      <c r="G33" s="47" t="str">
        <f>VLOOKUP(B33:B33,'[1]Bao cao Tap Pham'!$B:$E,3,0)</f>
        <v>Cây</v>
      </c>
      <c r="H33" s="67">
        <f>VLOOKUP(B33:B33,'[1]Bao cao Tap Pham'!$B:$E,4,0)</f>
        <v>3000</v>
      </c>
      <c r="I33" s="43">
        <f t="shared" si="0"/>
        <v>150000</v>
      </c>
      <c r="J33" s="44"/>
    </row>
    <row r="34" spans="1:10" s="13" customFormat="1" ht="15.75" x14ac:dyDescent="0.25">
      <c r="A34" s="41">
        <v>18</v>
      </c>
      <c r="B34" s="42" t="s">
        <v>50</v>
      </c>
      <c r="C34" s="66" t="str">
        <f>VLOOKUP(B34:B34,'[1]Bao cao Tap Pham'!$B:$E,2,0)</f>
        <v>Bút Bi đỏ</v>
      </c>
      <c r="D34" s="68"/>
      <c r="E34" s="41">
        <v>10</v>
      </c>
      <c r="F34" s="68"/>
      <c r="G34" s="47" t="str">
        <f>VLOOKUP(B34:B34,'[1]Bao cao Tap Pham'!$B:$E,3,0)</f>
        <v>Cây</v>
      </c>
      <c r="H34" s="67">
        <f>VLOOKUP(B34:B34,'[1]Bao cao Tap Pham'!$B:$E,4,0)</f>
        <v>3000</v>
      </c>
      <c r="I34" s="43">
        <f t="shared" si="0"/>
        <v>30000</v>
      </c>
      <c r="J34" s="44"/>
    </row>
    <row r="35" spans="1:10" s="13" customFormat="1" ht="15.75" x14ac:dyDescent="0.25">
      <c r="A35" s="41">
        <v>19</v>
      </c>
      <c r="B35" s="42" t="s">
        <v>51</v>
      </c>
      <c r="C35" s="66" t="str">
        <f>VLOOKUP(B35:B35,'[1]Bao cao Tap Pham'!$B:$E,2,0)</f>
        <v>Bút chì gỗ</v>
      </c>
      <c r="D35" s="68"/>
      <c r="E35" s="41">
        <v>10</v>
      </c>
      <c r="F35" s="68"/>
      <c r="G35" s="47" t="str">
        <f>VLOOKUP(B35:B35,'[1]Bao cao Tap Pham'!$B:$E,3,0)</f>
        <v>Cây</v>
      </c>
      <c r="H35" s="67">
        <f>VLOOKUP(B35:B35,'[1]Bao cao Tap Pham'!$B:$E,4,0)</f>
        <v>10000</v>
      </c>
      <c r="I35" s="43">
        <f t="shared" si="0"/>
        <v>100000</v>
      </c>
      <c r="J35" s="44"/>
    </row>
    <row r="36" spans="1:10" s="13" customFormat="1" ht="15.75" x14ac:dyDescent="0.25">
      <c r="A36" s="41">
        <v>20</v>
      </c>
      <c r="B36" s="42" t="s">
        <v>52</v>
      </c>
      <c r="C36" s="66" t="str">
        <f>VLOOKUP(B36:B36,'[1]Bao cao Tap Pham'!$B:$E,2,0)</f>
        <v>Bút dạ quang lớn</v>
      </c>
      <c r="D36" s="68"/>
      <c r="E36" s="41">
        <v>20</v>
      </c>
      <c r="F36" s="68"/>
      <c r="G36" s="47" t="str">
        <f>VLOOKUP(B36:B36,'[1]Bao cao Tap Pham'!$B:$E,3,0)</f>
        <v>Cây</v>
      </c>
      <c r="H36" s="67">
        <f>VLOOKUP(B36:B36,'[1]Bao cao Tap Pham'!$B:$E,4,0)</f>
        <v>6500</v>
      </c>
      <c r="I36" s="43">
        <f t="shared" si="0"/>
        <v>130000</v>
      </c>
      <c r="J36" s="44"/>
    </row>
    <row r="37" spans="1:10" s="13" customFormat="1" ht="15.75" x14ac:dyDescent="0.25">
      <c r="A37" s="41">
        <v>21</v>
      </c>
      <c r="B37" s="42" t="s">
        <v>53</v>
      </c>
      <c r="C37" s="66" t="str">
        <f>VLOOKUP(B37:B37,'[1]Bao cao Tap Pham'!$B:$E,2,0)</f>
        <v>Bút lông xanh nhỏ</v>
      </c>
      <c r="D37" s="68"/>
      <c r="E37" s="41">
        <v>30</v>
      </c>
      <c r="F37" s="68"/>
      <c r="G37" s="47" t="str">
        <f>VLOOKUP(B37:B37,'[1]Bao cao Tap Pham'!$B:$E,3,0)</f>
        <v>Cây</v>
      </c>
      <c r="H37" s="67">
        <f>VLOOKUP(B37:B37,'[1]Bao cao Tap Pham'!$B:$E,4,0)</f>
        <v>12000</v>
      </c>
      <c r="I37" s="43">
        <f t="shared" si="0"/>
        <v>360000</v>
      </c>
      <c r="J37" s="44"/>
    </row>
    <row r="38" spans="1:10" s="13" customFormat="1" ht="15.75" x14ac:dyDescent="0.25">
      <c r="A38" s="41">
        <v>22</v>
      </c>
      <c r="B38" s="42" t="s">
        <v>54</v>
      </c>
      <c r="C38" s="66" t="str">
        <f>VLOOKUP(B38:B38,'[1]Bao cao Tap Pham'!$B:$E,2,0)</f>
        <v>Bút xóa kéo</v>
      </c>
      <c r="D38" s="68"/>
      <c r="E38" s="41">
        <v>5</v>
      </c>
      <c r="F38" s="68"/>
      <c r="G38" s="47" t="str">
        <f>VLOOKUP(B38:B38,'[1]Bao cao Tap Pham'!$B:$E,3,0)</f>
        <v>Cây</v>
      </c>
      <c r="H38" s="67">
        <f>VLOOKUP(B38:B38,'[1]Bao cao Tap Pham'!$B:$E,4,0)</f>
        <v>15000</v>
      </c>
      <c r="I38" s="43">
        <f t="shared" si="0"/>
        <v>75000</v>
      </c>
      <c r="J38" s="44"/>
    </row>
    <row r="39" spans="1:10" s="13" customFormat="1" ht="15.75" x14ac:dyDescent="0.25">
      <c r="A39" s="41">
        <v>23</v>
      </c>
      <c r="B39" s="42" t="s">
        <v>55</v>
      </c>
      <c r="C39" s="66" t="str">
        <f>VLOOKUP(B39:B39,'[1]Bao cao Tap Pham'!$B:$E,2,0)</f>
        <v>Dao rọc giấy nhỏ</v>
      </c>
      <c r="D39" s="68"/>
      <c r="E39" s="41">
        <v>10</v>
      </c>
      <c r="F39" s="68"/>
      <c r="G39" s="47" t="str">
        <f>VLOOKUP(B39:B39,'[1]Bao cao Tap Pham'!$B:$E,3,0)</f>
        <v>Cây</v>
      </c>
      <c r="H39" s="67">
        <f>VLOOKUP(B39:B39,'[1]Bao cao Tap Pham'!$B:$E,4,0)</f>
        <v>12000</v>
      </c>
      <c r="I39" s="43">
        <f t="shared" si="0"/>
        <v>120000</v>
      </c>
      <c r="J39" s="44"/>
    </row>
    <row r="40" spans="1:10" s="13" customFormat="1" ht="15.75" x14ac:dyDescent="0.25">
      <c r="A40" s="41">
        <v>24</v>
      </c>
      <c r="B40" s="42" t="s">
        <v>56</v>
      </c>
      <c r="C40" s="66" t="str">
        <f>VLOOKUP(B40:B40,'[1]Bao cao Tap Pham'!$B:$E,2,0)</f>
        <v>Kéo</v>
      </c>
      <c r="D40" s="68"/>
      <c r="E40" s="41">
        <v>5</v>
      </c>
      <c r="F40" s="68"/>
      <c r="G40" s="47" t="str">
        <f>VLOOKUP(B40:B40,'[1]Bao cao Tap Pham'!$B:$E,3,0)</f>
        <v>Cây</v>
      </c>
      <c r="H40" s="67">
        <f>VLOOKUP(B40:B40,'[1]Bao cao Tap Pham'!$B:$E,4,0)</f>
        <v>25000</v>
      </c>
      <c r="I40" s="43">
        <f t="shared" si="0"/>
        <v>125000</v>
      </c>
      <c r="J40" s="44"/>
    </row>
    <row r="41" spans="1:10" s="13" customFormat="1" ht="15.75" x14ac:dyDescent="0.25">
      <c r="A41" s="41">
        <v>25</v>
      </c>
      <c r="B41" s="42" t="s">
        <v>57</v>
      </c>
      <c r="C41" s="66" t="str">
        <f>VLOOKUP(B41:B41,'[1]Bao cao Tap Pham'!$B:$E,2,0)</f>
        <v>Đĩa CD trắng</v>
      </c>
      <c r="D41" s="68"/>
      <c r="E41" s="41">
        <v>50</v>
      </c>
      <c r="F41" s="68"/>
      <c r="G41" s="47" t="str">
        <f>VLOOKUP(B41:B41,'[1]Bao cao Tap Pham'!$B:$E,3,0)</f>
        <v>Cái</v>
      </c>
      <c r="H41" s="67">
        <f>VLOOKUP(B41:B41,'[1]Bao cao Tap Pham'!$B:$E,4,0)</f>
        <v>3500</v>
      </c>
      <c r="I41" s="43">
        <f t="shared" si="0"/>
        <v>175000</v>
      </c>
      <c r="J41" s="44"/>
    </row>
    <row r="42" spans="1:10" s="13" customFormat="1" ht="15.75" x14ac:dyDescent="0.25">
      <c r="A42" s="41">
        <v>26</v>
      </c>
      <c r="B42" s="42" t="s">
        <v>58</v>
      </c>
      <c r="C42" s="66" t="str">
        <f>VLOOKUP(B42:B42,'[1]Bao cao Tap Pham'!$B:$E,2,0)</f>
        <v xml:space="preserve">Gim giấy </v>
      </c>
      <c r="D42" s="68"/>
      <c r="E42" s="41">
        <v>10</v>
      </c>
      <c r="F42" s="68"/>
      <c r="G42" s="47" t="str">
        <f>VLOOKUP(B42:B42,'[1]Bao cao Tap Pham'!$B:$E,3,0)</f>
        <v>Hộp</v>
      </c>
      <c r="H42" s="67">
        <f>VLOOKUP(B42:B42,'[1]Bao cao Tap Pham'!$B:$E,4,0)</f>
        <v>5000</v>
      </c>
      <c r="I42" s="43">
        <f t="shared" si="0"/>
        <v>50000</v>
      </c>
      <c r="J42" s="44"/>
    </row>
    <row r="43" spans="1:10" s="13" customFormat="1" ht="15.75" x14ac:dyDescent="0.25">
      <c r="A43" s="41">
        <v>27</v>
      </c>
      <c r="B43" s="42" t="s">
        <v>59</v>
      </c>
      <c r="C43" s="66" t="str">
        <f>VLOOKUP(B43:B43,'[1]Bao cao Tap Pham'!$B:$E,2,0)</f>
        <v>Kẹp bướm lớn</v>
      </c>
      <c r="D43" s="68"/>
      <c r="E43" s="41">
        <v>5</v>
      </c>
      <c r="F43" s="68"/>
      <c r="G43" s="47" t="str">
        <f>VLOOKUP(B43:B43,'[1]Bao cao Tap Pham'!$B:$E,3,0)</f>
        <v>Hộp</v>
      </c>
      <c r="H43" s="67">
        <v>10000</v>
      </c>
      <c r="I43" s="43">
        <f t="shared" si="0"/>
        <v>50000</v>
      </c>
      <c r="J43" s="44"/>
    </row>
    <row r="44" spans="1:10" s="13" customFormat="1" ht="15.75" x14ac:dyDescent="0.25">
      <c r="A44" s="41">
        <v>28</v>
      </c>
      <c r="B44" s="42" t="s">
        <v>60</v>
      </c>
      <c r="C44" s="66" t="str">
        <f>VLOOKUP(B44:B44,'[1]Bao cao Tap Pham'!$B:$E,2,0)</f>
        <v>Kẹp bướm nhỏ</v>
      </c>
      <c r="D44" s="68"/>
      <c r="E44" s="41">
        <v>5</v>
      </c>
      <c r="F44" s="68"/>
      <c r="G44" s="47" t="str">
        <f>VLOOKUP(B44:B44,'[1]Bao cao Tap Pham'!$B:$E,3,0)</f>
        <v>Hộp</v>
      </c>
      <c r="H44" s="67">
        <f>VLOOKUP(B44:B44,'[1]Bao cao Tap Pham'!$B:$E,4,0)</f>
        <v>6000</v>
      </c>
      <c r="I44" s="43">
        <f t="shared" si="0"/>
        <v>30000</v>
      </c>
      <c r="J44" s="44"/>
    </row>
    <row r="45" spans="1:10" s="13" customFormat="1" ht="15.75" x14ac:dyDescent="0.25">
      <c r="A45" s="41">
        <v>29</v>
      </c>
      <c r="B45" s="42" t="s">
        <v>61</v>
      </c>
      <c r="C45" s="66" t="str">
        <f>VLOOKUP(B45:B45,'[1]Bao cao Tap Pham'!$B:$E,2,0)</f>
        <v>Kẹp bướm trung</v>
      </c>
      <c r="D45" s="68"/>
      <c r="E45" s="41">
        <v>5</v>
      </c>
      <c r="F45" s="68"/>
      <c r="G45" s="47" t="str">
        <f>VLOOKUP(B45:B45,'[1]Bao cao Tap Pham'!$B:$E,3,0)</f>
        <v>Hộp</v>
      </c>
      <c r="H45" s="67">
        <f>VLOOKUP(B45:B45,'[1]Bao cao Tap Pham'!$B:$E,4,0)</f>
        <v>10000</v>
      </c>
      <c r="I45" s="43">
        <f t="shared" si="0"/>
        <v>50000</v>
      </c>
      <c r="J45" s="44"/>
    </row>
    <row r="46" spans="1:10" s="13" customFormat="1" ht="15.75" x14ac:dyDescent="0.25">
      <c r="A46" s="41">
        <v>30</v>
      </c>
      <c r="B46" s="42" t="s">
        <v>62</v>
      </c>
      <c r="C46" s="66" t="str">
        <f>VLOOKUP(B46:B46,'[1]Bao cao Tap Pham'!$B:$E,2,0)</f>
        <v>Gỡ ghim</v>
      </c>
      <c r="D46" s="68"/>
      <c r="E46" s="41">
        <v>5</v>
      </c>
      <c r="F46" s="68"/>
      <c r="G46" s="47" t="str">
        <f>VLOOKUP(B46:B46,'[1]Bao cao Tap Pham'!$B:$E,3,0)</f>
        <v>Cái</v>
      </c>
      <c r="H46" s="67">
        <f>VLOOKUP(B46:B46,'[1]Bao cao Tap Pham'!$B:$E,4,0)</f>
        <v>11000</v>
      </c>
      <c r="I46" s="43">
        <f t="shared" si="0"/>
        <v>55000</v>
      </c>
      <c r="J46" s="44"/>
    </row>
    <row r="47" spans="1:10" s="13" customFormat="1" ht="15.75" x14ac:dyDescent="0.25">
      <c r="A47" s="41">
        <v>31</v>
      </c>
      <c r="B47" s="42" t="s">
        <v>63</v>
      </c>
      <c r="C47" s="66" t="str">
        <f>VLOOKUP(B47:B47,'[1]Bao cao Tap Pham'!$B:$E,2,0)</f>
        <v>Giấy A4 Excel</v>
      </c>
      <c r="D47" s="68"/>
      <c r="E47" s="41">
        <v>10</v>
      </c>
      <c r="F47" s="68"/>
      <c r="G47" s="47" t="str">
        <f>VLOOKUP(B47:B47,'[1]Bao cao Tap Pham'!$B:$E,3,0)</f>
        <v>Xấp</v>
      </c>
      <c r="H47" s="67">
        <v>57000</v>
      </c>
      <c r="I47" s="43">
        <f t="shared" si="0"/>
        <v>570000</v>
      </c>
      <c r="J47" s="44"/>
    </row>
    <row r="48" spans="1:10" s="13" customFormat="1" ht="15.75" x14ac:dyDescent="0.25">
      <c r="A48" s="41">
        <v>32</v>
      </c>
      <c r="B48" s="42" t="s">
        <v>64</v>
      </c>
      <c r="C48" s="66" t="str">
        <f>VLOOKUP(B48:B48,'[1]Bao cao Tap Pham'!$B:$E,2,0)</f>
        <v>Giấy A5</v>
      </c>
      <c r="D48" s="68"/>
      <c r="E48" s="41">
        <v>10</v>
      </c>
      <c r="F48" s="68"/>
      <c r="G48" s="47" t="str">
        <f>VLOOKUP(B48:B48,'[1]Bao cao Tap Pham'!$B:$E,3,0)</f>
        <v>Xấp</v>
      </c>
      <c r="H48" s="67">
        <f>VLOOKUP(B48:B48,'[1]Bao cao Tap Pham'!$B:$E,4,0)</f>
        <v>28000</v>
      </c>
      <c r="I48" s="43">
        <f t="shared" si="0"/>
        <v>280000</v>
      </c>
      <c r="J48" s="44"/>
    </row>
    <row r="49" spans="1:10" s="13" customFormat="1" ht="15.75" x14ac:dyDescent="0.25">
      <c r="A49" s="41">
        <v>33</v>
      </c>
      <c r="B49" s="42" t="s">
        <v>65</v>
      </c>
      <c r="C49" s="66" t="str">
        <f>VLOOKUP(B49:B49,'[1]Bao cao Tap Pham'!$B:$E,2,0)</f>
        <v>Mực con dấu đỏ</v>
      </c>
      <c r="D49" s="68"/>
      <c r="E49" s="41">
        <v>1</v>
      </c>
      <c r="F49" s="68"/>
      <c r="G49" s="47" t="str">
        <f>VLOOKUP(B49:B49,'[1]Bao cao Tap Pham'!$B:$E,3,0)</f>
        <v>Hộp</v>
      </c>
      <c r="H49" s="67">
        <f>VLOOKUP(B49:B49,'[1]Bao cao Tap Pham'!$B:$E,4,0)</f>
        <v>39000</v>
      </c>
      <c r="I49" s="43">
        <f t="shared" ref="I49:I62" si="1">E49*H49</f>
        <v>39000</v>
      </c>
      <c r="J49" s="44"/>
    </row>
    <row r="50" spans="1:10" s="13" customFormat="1" ht="15.75" x14ac:dyDescent="0.25">
      <c r="A50" s="41">
        <v>34</v>
      </c>
      <c r="B50" s="42" t="s">
        <v>66</v>
      </c>
      <c r="C50" s="66" t="str">
        <f>VLOOKUP(B50:B50,'[1]Bao cao Tap Pham'!$B:$E,2,0)</f>
        <v>Mực con dấu xanh</v>
      </c>
      <c r="D50" s="68"/>
      <c r="E50" s="41">
        <v>1</v>
      </c>
      <c r="F50" s="68"/>
      <c r="G50" s="47" t="str">
        <f>VLOOKUP(B50:B50,'[1]Bao cao Tap Pham'!$B:$E,3,0)</f>
        <v>Hộp</v>
      </c>
      <c r="H50" s="67">
        <f>VLOOKUP(B50:B50,'[1]Bao cao Tap Pham'!$B:$E,4,0)</f>
        <v>39000</v>
      </c>
      <c r="I50" s="43">
        <f t="shared" si="1"/>
        <v>39000</v>
      </c>
      <c r="J50" s="44"/>
    </row>
    <row r="51" spans="1:10" s="13" customFormat="1" ht="15.75" x14ac:dyDescent="0.25">
      <c r="A51" s="41">
        <v>35</v>
      </c>
      <c r="B51" s="42" t="s">
        <v>67</v>
      </c>
      <c r="C51" s="66" t="str">
        <f>VLOOKUP(B51:B51,'[1]Bao cao Tap Pham'!$B:$E,2,0)</f>
        <v>Giấy Note nhỏ 4 màu</v>
      </c>
      <c r="D51" s="68"/>
      <c r="E51" s="41">
        <v>10</v>
      </c>
      <c r="F51" s="68"/>
      <c r="G51" s="47" t="str">
        <f>VLOOKUP(B51:B51,'[1]Bao cao Tap Pham'!$B:$E,3,0)</f>
        <v>Xấp</v>
      </c>
      <c r="H51" s="67">
        <f>VLOOKUP(B51:B51,'[1]Bao cao Tap Pham'!$B:$E,4,0)</f>
        <v>15000</v>
      </c>
      <c r="I51" s="43">
        <f t="shared" si="1"/>
        <v>150000</v>
      </c>
      <c r="J51" s="44"/>
    </row>
    <row r="52" spans="1:10" s="13" customFormat="1" ht="15.75" x14ac:dyDescent="0.25">
      <c r="A52" s="41">
        <v>36</v>
      </c>
      <c r="B52" s="42" t="s">
        <v>68</v>
      </c>
      <c r="C52" s="66" t="str">
        <f>VLOOKUP(B52:B52,'[1]Bao cao Tap Pham'!$B:$E,2,0)</f>
        <v>Giấy Note vàng vuông</v>
      </c>
      <c r="D52" s="68"/>
      <c r="E52" s="41">
        <v>20</v>
      </c>
      <c r="F52" s="68"/>
      <c r="G52" s="47" t="str">
        <f>VLOOKUP(B52:B52,'[1]Bao cao Tap Pham'!$B:$E,3,0)</f>
        <v>Xấp</v>
      </c>
      <c r="H52" s="67">
        <f>VLOOKUP(B52:B52,'[1]Bao cao Tap Pham'!$B:$E,4,0)</f>
        <v>8000</v>
      </c>
      <c r="I52" s="43">
        <f t="shared" si="1"/>
        <v>160000</v>
      </c>
      <c r="J52" s="44"/>
    </row>
    <row r="53" spans="1:10" s="13" customFormat="1" ht="15.75" x14ac:dyDescent="0.25">
      <c r="A53" s="41">
        <v>37</v>
      </c>
      <c r="B53" s="42" t="s">
        <v>69</v>
      </c>
      <c r="C53" s="66" t="str">
        <f>VLOOKUP(B53:B53,'[1]Bao cao Tap Pham'!$B:$E,2,0)</f>
        <v>Phiếu chi</v>
      </c>
      <c r="D53" s="68"/>
      <c r="E53" s="41">
        <v>10</v>
      </c>
      <c r="F53" s="68"/>
      <c r="G53" s="47" t="str">
        <f>VLOOKUP(B53:B53,'[1]Bao cao Tap Pham'!$B:$E,3,0)</f>
        <v>Quyển</v>
      </c>
      <c r="H53" s="67">
        <f>VLOOKUP(B53:B53,'[1]Bao cao Tap Pham'!$B:$E,4,0)</f>
        <v>12000</v>
      </c>
      <c r="I53" s="43">
        <f t="shared" si="1"/>
        <v>120000</v>
      </c>
      <c r="J53" s="44"/>
    </row>
    <row r="54" spans="1:10" s="13" customFormat="1" ht="15.75" x14ac:dyDescent="0.25">
      <c r="A54" s="41">
        <v>38</v>
      </c>
      <c r="B54" s="42" t="s">
        <v>70</v>
      </c>
      <c r="C54" s="66" t="str">
        <f>VLOOKUP(B54:B54,'[1]Bao cao Tap Pham'!$B:$E,2,0)</f>
        <v>Phiếu thu</v>
      </c>
      <c r="D54" s="68"/>
      <c r="E54" s="41">
        <v>10</v>
      </c>
      <c r="F54" s="68"/>
      <c r="G54" s="47" t="str">
        <f>VLOOKUP(B54:B54,'[1]Bao cao Tap Pham'!$B:$E,3,0)</f>
        <v>Quyển</v>
      </c>
      <c r="H54" s="67">
        <f>VLOOKUP(B54:B54,'[1]Bao cao Tap Pham'!$B:$E,4,0)</f>
        <v>6500</v>
      </c>
      <c r="I54" s="43">
        <f t="shared" si="1"/>
        <v>65000</v>
      </c>
      <c r="J54" s="44"/>
    </row>
    <row r="55" spans="1:10" s="13" customFormat="1" ht="15.75" x14ac:dyDescent="0.25">
      <c r="A55" s="41">
        <v>39</v>
      </c>
      <c r="B55" s="42" t="s">
        <v>71</v>
      </c>
      <c r="C55" s="66" t="str">
        <f>VLOOKUP(B55:B55,'[1]Bao cao Tap Pham'!$B:$E,2,0)</f>
        <v>Phiếu xuất kho</v>
      </c>
      <c r="D55" s="68"/>
      <c r="E55" s="41">
        <v>10</v>
      </c>
      <c r="F55" s="68"/>
      <c r="G55" s="47" t="str">
        <f>VLOOKUP(B55:B55,'[1]Bao cao Tap Pham'!$B:$E,3,0)</f>
        <v>Quyển</v>
      </c>
      <c r="H55" s="67">
        <f>VLOOKUP(B55:B55,'[1]Bao cao Tap Pham'!$B:$E,4,0)</f>
        <v>15000</v>
      </c>
      <c r="I55" s="43">
        <f t="shared" si="1"/>
        <v>150000</v>
      </c>
      <c r="J55" s="44"/>
    </row>
    <row r="56" spans="1:10" s="13" customFormat="1" ht="15.75" x14ac:dyDescent="0.25">
      <c r="A56" s="41">
        <v>40</v>
      </c>
      <c r="B56" s="42" t="s">
        <v>72</v>
      </c>
      <c r="C56" s="66" t="str">
        <f>VLOOKUP(B56:B56,'[1]Bao cao Tap Pham'!$B:$E,2,0)</f>
        <v>Vở 100 trang</v>
      </c>
      <c r="D56" s="68"/>
      <c r="E56" s="41">
        <v>10</v>
      </c>
      <c r="F56" s="68"/>
      <c r="G56" s="47" t="str">
        <f>VLOOKUP(B56:B56,'[1]Bao cao Tap Pham'!$B:$E,3,0)</f>
        <v>Quyển</v>
      </c>
      <c r="H56" s="67">
        <f>VLOOKUP(B56:B56,'[1]Bao cao Tap Pham'!$B:$E,4,0)</f>
        <v>6000</v>
      </c>
      <c r="I56" s="43">
        <f t="shared" si="1"/>
        <v>60000</v>
      </c>
      <c r="J56" s="44"/>
    </row>
    <row r="57" spans="1:10" s="13" customFormat="1" ht="15.75" x14ac:dyDescent="0.25">
      <c r="A57" s="41">
        <v>41</v>
      </c>
      <c r="B57" s="42" t="s">
        <v>73</v>
      </c>
      <c r="C57" s="66" t="str">
        <f>VLOOKUP(B57:B57,'[1]Bao cao Tap Pham'!$B:$E,2,0)</f>
        <v>Gôm tẩy</v>
      </c>
      <c r="D57" s="68"/>
      <c r="E57" s="41">
        <v>5</v>
      </c>
      <c r="F57" s="68"/>
      <c r="G57" s="47" t="str">
        <f>VLOOKUP(B57:B57,'[1]Bao cao Tap Pham'!$B:$E,3,0)</f>
        <v>Cục</v>
      </c>
      <c r="H57" s="67">
        <f>VLOOKUP(B57:B57,'[1]Bao cao Tap Pham'!$B:$E,4,0)</f>
        <v>5000</v>
      </c>
      <c r="I57" s="43">
        <f t="shared" si="1"/>
        <v>25000</v>
      </c>
      <c r="J57" s="44"/>
    </row>
    <row r="58" spans="1:10" s="13" customFormat="1" ht="15.75" x14ac:dyDescent="0.25">
      <c r="A58" s="41">
        <v>42</v>
      </c>
      <c r="B58" s="42" t="s">
        <v>74</v>
      </c>
      <c r="C58" s="66" t="str">
        <f>VLOOKUP(B58:B58,'[1]Bao cao Tap Pham'!$B:$E,2,0)</f>
        <v>Thước nhựa 30cm</v>
      </c>
      <c r="D58" s="68"/>
      <c r="E58" s="41">
        <v>10</v>
      </c>
      <c r="F58" s="68"/>
      <c r="G58" s="47" t="str">
        <f>VLOOKUP(B58:B58,'[1]Bao cao Tap Pham'!$B:$E,3,0)</f>
        <v>Cây</v>
      </c>
      <c r="H58" s="67">
        <f>VLOOKUP(B58:B58,'[1]Bao cao Tap Pham'!$B:$E,4,0)</f>
        <v>5000</v>
      </c>
      <c r="I58" s="43">
        <f t="shared" si="1"/>
        <v>50000</v>
      </c>
      <c r="J58" s="44"/>
    </row>
    <row r="59" spans="1:10" s="13" customFormat="1" ht="15.75" x14ac:dyDescent="0.25">
      <c r="A59" s="41">
        <v>43</v>
      </c>
      <c r="B59" s="45" t="s">
        <v>75</v>
      </c>
      <c r="C59" s="66" t="str">
        <f>VLOOKUP(B59:B59,'[1]Bao cao Tap Pham'!$B:$E,2,0)</f>
        <v>Hộp đựng bút lớn</v>
      </c>
      <c r="D59" s="68"/>
      <c r="E59" s="41">
        <v>10</v>
      </c>
      <c r="F59" s="68"/>
      <c r="G59" s="47" t="str">
        <f>VLOOKUP(B59:B59,'[1]Bao cao Tap Pham'!$B:$E,3,0)</f>
        <v>Cái</v>
      </c>
      <c r="H59" s="67">
        <f>VLOOKUP(B59:B59,'[1]Bao cao Tap Pham'!$B:$E,4,0)</f>
        <v>38000</v>
      </c>
      <c r="I59" s="43">
        <f t="shared" si="1"/>
        <v>380000</v>
      </c>
      <c r="J59" s="44"/>
    </row>
    <row r="60" spans="1:10" s="13" customFormat="1" ht="15.75" x14ac:dyDescent="0.25">
      <c r="A60" s="41">
        <v>44</v>
      </c>
      <c r="B60" s="45" t="s">
        <v>76</v>
      </c>
      <c r="C60" s="66" t="str">
        <f>VLOOKUP(B60:B60,'[1]Bao cao Tap Pham'!$B:$E,2,0)</f>
        <v xml:space="preserve">File đựng hồ sơ 4 ngăn </v>
      </c>
      <c r="D60" s="68"/>
      <c r="E60" s="41">
        <v>5</v>
      </c>
      <c r="F60" s="68"/>
      <c r="G60" s="47" t="str">
        <f>VLOOKUP(B60:B60,'[1]Bao cao Tap Pham'!$B:$E,3,0)</f>
        <v>Cái</v>
      </c>
      <c r="H60" s="67">
        <f>VLOOKUP(B60:B60,'[1]Bao cao Tap Pham'!$B:$E,4,0)</f>
        <v>75000</v>
      </c>
      <c r="I60" s="43">
        <f t="shared" si="1"/>
        <v>375000</v>
      </c>
      <c r="J60" s="44"/>
    </row>
    <row r="61" spans="1:10" s="13" customFormat="1" ht="15.75" x14ac:dyDescent="0.25">
      <c r="A61" s="41">
        <v>45</v>
      </c>
      <c r="B61" s="45" t="s">
        <v>77</v>
      </c>
      <c r="C61" s="66" t="str">
        <f>VLOOKUP(B61:B61,'[1]Bao cao Tap Pham'!$B:$E,2,0)</f>
        <v>Kệ đựng hồ sơ 1 ngăn</v>
      </c>
      <c r="D61" s="68"/>
      <c r="E61" s="41">
        <v>10</v>
      </c>
      <c r="F61" s="68"/>
      <c r="G61" s="47" t="str">
        <f>VLOOKUP(B61:B61,'[1]Bao cao Tap Pham'!$B:$E,3,0)</f>
        <v>Cái</v>
      </c>
      <c r="H61" s="67">
        <f>VLOOKUP(B61:B61,'[1]Bao cao Tap Pham'!$B:$E,4,0)</f>
        <v>28000</v>
      </c>
      <c r="I61" s="43">
        <f t="shared" si="1"/>
        <v>280000</v>
      </c>
      <c r="J61" s="44"/>
    </row>
    <row r="62" spans="1:10" s="13" customFormat="1" ht="15.75" x14ac:dyDescent="0.25">
      <c r="A62" s="41">
        <v>46</v>
      </c>
      <c r="B62" s="45" t="s">
        <v>78</v>
      </c>
      <c r="C62" s="66" t="str">
        <f>VLOOKUP(B62:B62,'[1]Bao cao Tap Pham'!$B:$E,2,0)</f>
        <v>Máy tính tiền</v>
      </c>
      <c r="D62" s="68"/>
      <c r="E62" s="41">
        <v>2</v>
      </c>
      <c r="F62" s="68"/>
      <c r="G62" s="47" t="str">
        <f>VLOOKUP(B62:B62,'[1]Bao cao Tap Pham'!$B:$E,3,0)</f>
        <v>Cái</v>
      </c>
      <c r="H62" s="67">
        <f>VLOOKUP(B62:B62,'[1]Bao cao Tap Pham'!$B:$E,4,0)</f>
        <v>270000</v>
      </c>
      <c r="I62" s="43">
        <f t="shared" si="1"/>
        <v>540000</v>
      </c>
      <c r="J62" s="44"/>
    </row>
    <row r="63" spans="1:10" s="13" customFormat="1" ht="15.75" x14ac:dyDescent="0.25">
      <c r="A63" s="73"/>
      <c r="B63" s="46"/>
      <c r="C63" s="79"/>
      <c r="D63" s="72"/>
      <c r="E63" s="73"/>
      <c r="F63" s="72"/>
      <c r="G63" s="46"/>
      <c r="H63" s="74"/>
      <c r="I63" s="75"/>
      <c r="J63" s="44"/>
    </row>
    <row r="64" spans="1:10" s="13" customFormat="1" ht="15.75" x14ac:dyDescent="0.25">
      <c r="A64" s="82" t="s">
        <v>90</v>
      </c>
      <c r="B64" s="82"/>
      <c r="C64" s="83"/>
      <c r="D64" s="80"/>
      <c r="E64" s="77"/>
      <c r="F64" s="76"/>
      <c r="G64" s="77"/>
      <c r="H64" s="78"/>
      <c r="I64" s="81">
        <f>SUM(I17:I62)/10</f>
        <v>629300</v>
      </c>
      <c r="J64" s="48"/>
    </row>
    <row r="65" spans="1:10" s="13" customFormat="1" ht="15.75" x14ac:dyDescent="0.25">
      <c r="A65" s="84" t="s">
        <v>79</v>
      </c>
      <c r="B65" s="85"/>
      <c r="C65" s="85"/>
      <c r="D65" s="49"/>
      <c r="E65" s="50"/>
      <c r="F65" s="50"/>
      <c r="G65" s="51"/>
      <c r="H65" s="86">
        <f>SUM(I17:I63)+I64</f>
        <v>6922300</v>
      </c>
      <c r="I65" s="87"/>
      <c r="J65" s="52"/>
    </row>
    <row r="66" spans="1:10" s="13" customFormat="1" x14ac:dyDescent="0.25">
      <c r="A66" s="20"/>
      <c r="B66" s="20"/>
      <c r="C66" s="20"/>
      <c r="D66" s="20"/>
      <c r="E66" s="20"/>
      <c r="F66" s="20"/>
      <c r="G66" s="21"/>
      <c r="H66" s="22"/>
      <c r="I66" s="22"/>
      <c r="J66" s="53"/>
    </row>
    <row r="67" spans="1:10" s="13" customFormat="1" x14ac:dyDescent="0.25">
      <c r="A67" s="53"/>
      <c r="B67" s="54" t="s">
        <v>80</v>
      </c>
      <c r="C67" s="55"/>
      <c r="D67" s="56" t="s">
        <v>81</v>
      </c>
      <c r="E67" s="53"/>
      <c r="F67" s="55"/>
      <c r="G67" s="54" t="s">
        <v>82</v>
      </c>
      <c r="H67" s="57"/>
      <c r="I67" s="58" t="s">
        <v>83</v>
      </c>
      <c r="J67" s="55"/>
    </row>
    <row r="68" spans="1:10" s="13" customFormat="1" x14ac:dyDescent="0.25">
      <c r="A68" s="55"/>
      <c r="B68" s="55" t="s">
        <v>84</v>
      </c>
      <c r="C68" s="20"/>
      <c r="D68" s="59" t="s">
        <v>85</v>
      </c>
      <c r="E68" s="55"/>
      <c r="F68" s="20"/>
      <c r="G68" s="55" t="s">
        <v>86</v>
      </c>
      <c r="H68" s="22"/>
      <c r="I68" s="57" t="s">
        <v>87</v>
      </c>
      <c r="J68" s="20"/>
    </row>
    <row r="69" spans="1:10" s="13" customFormat="1" x14ac:dyDescent="0.25">
      <c r="G69" s="60"/>
      <c r="H69" s="61"/>
      <c r="I69" s="61"/>
    </row>
    <row r="70" spans="1:10" s="13" customFormat="1" x14ac:dyDescent="0.25">
      <c r="G70" s="60"/>
      <c r="H70" s="61"/>
      <c r="I70" s="61"/>
    </row>
    <row r="71" spans="1:10" s="13" customFormat="1" x14ac:dyDescent="0.25">
      <c r="G71" s="60"/>
      <c r="H71" s="61"/>
      <c r="I71" s="61"/>
    </row>
  </sheetData>
  <mergeCells count="12">
    <mergeCell ref="A64:C64"/>
    <mergeCell ref="A65:C65"/>
    <mergeCell ref="H65:I65"/>
    <mergeCell ref="D1:J2"/>
    <mergeCell ref="H6:I6"/>
    <mergeCell ref="A14:A15"/>
    <mergeCell ref="B14:B15"/>
    <mergeCell ref="C14:C15"/>
    <mergeCell ref="G14:G15"/>
    <mergeCell ref="H14:H15"/>
    <mergeCell ref="I14:I15"/>
    <mergeCell ref="J14:J15"/>
  </mergeCells>
  <pageMargins left="0" right="0" top="0" bottom="0" header="0.1" footer="0.1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VPP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Kimhospital</dc:creator>
  <cp:lastModifiedBy>KIM6-10</cp:lastModifiedBy>
  <cp:lastPrinted>2016-06-14T04:16:12Z</cp:lastPrinted>
  <dcterms:created xsi:type="dcterms:W3CDTF">2016-06-14T03:09:19Z</dcterms:created>
  <dcterms:modified xsi:type="dcterms:W3CDTF">2016-06-18T01:52:30Z</dcterms:modified>
</cp:coreProperties>
</file>