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vpp t9" sheetId="1" r:id="rId1"/>
    <sheet name="uniform" sheetId="2" r:id="rId2"/>
    <sheet name="vpp" sheetId="3" r:id="rId3"/>
    <sheet name="sx" sheetId="4" r:id="rId4"/>
  </sheets>
  <definedNames>
    <definedName name="_xlnm._FilterDatabase" localSheetId="0" hidden="1">'vpp t9'!$A$1:$K$118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8" i="1"/>
  <c r="I117"/>
  <c r="H37" i="2" l="1"/>
  <c r="G37"/>
  <c r="G43" i="3"/>
  <c r="G44" i="4"/>
  <c r="G117" i="1"/>
  <c r="G116"/>
  <c r="G115"/>
  <c r="G114"/>
  <c r="G113"/>
  <c r="G112"/>
  <c r="G111"/>
  <c r="G110"/>
  <c r="G109"/>
  <c r="G108"/>
  <c r="G107"/>
  <c r="G106"/>
  <c r="G105"/>
  <c r="G104"/>
  <c r="G103" l="1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I103" s="1"/>
  <c r="G83"/>
  <c r="G82"/>
  <c r="G81"/>
  <c r="G80"/>
  <c r="G79"/>
  <c r="G78"/>
  <c r="G77"/>
  <c r="G76"/>
  <c r="G75"/>
  <c r="G74"/>
  <c r="G63" l="1"/>
  <c r="G62"/>
  <c r="G73"/>
  <c r="G72"/>
  <c r="I83" s="1"/>
  <c r="G71"/>
  <c r="G70"/>
  <c r="G69"/>
  <c r="G68"/>
  <c r="G67"/>
  <c r="G66"/>
  <c r="G65"/>
  <c r="G64"/>
  <c r="G61"/>
  <c r="G60"/>
  <c r="G59"/>
  <c r="G58"/>
  <c r="G57"/>
  <c r="G56"/>
  <c r="I71" l="1"/>
  <c r="I62"/>
  <c r="G28"/>
  <c r="G7"/>
  <c r="G37" l="1"/>
  <c r="G14"/>
  <c r="G46"/>
  <c r="G51"/>
  <c r="G55" l="1"/>
  <c r="G54"/>
  <c r="G53"/>
  <c r="G52"/>
  <c r="G50"/>
  <c r="G49"/>
  <c r="G48"/>
  <c r="G47"/>
  <c r="G45"/>
  <c r="G44"/>
  <c r="G43"/>
  <c r="G42"/>
  <c r="G41"/>
  <c r="G40"/>
  <c r="G39"/>
  <c r="G38"/>
  <c r="G36"/>
  <c r="G35"/>
  <c r="G34"/>
  <c r="G33"/>
  <c r="G32"/>
  <c r="G31"/>
  <c r="G30"/>
  <c r="G29"/>
  <c r="G27"/>
  <c r="G26"/>
  <c r="G25"/>
  <c r="G24"/>
  <c r="G23"/>
  <c r="G22"/>
  <c r="G21"/>
  <c r="G20"/>
  <c r="G19"/>
  <c r="G18"/>
  <c r="G17"/>
  <c r="G16"/>
  <c r="G15"/>
  <c r="G13"/>
  <c r="G12"/>
  <c r="G11"/>
  <c r="G10"/>
  <c r="G9"/>
  <c r="G8"/>
  <c r="G6"/>
  <c r="G5"/>
  <c r="G4"/>
  <c r="G3"/>
  <c r="G2"/>
  <c r="G118" l="1"/>
  <c r="I30"/>
  <c r="I47"/>
  <c r="I58"/>
</calcChain>
</file>

<file path=xl/sharedStrings.xml><?xml version="1.0" encoding="utf-8"?>
<sst xmlns="http://schemas.openxmlformats.org/spreadsheetml/2006/main" count="632" uniqueCount="115">
  <si>
    <t>STT</t>
  </si>
  <si>
    <t>S.L</t>
  </si>
  <si>
    <t>NGÀY</t>
  </si>
  <si>
    <t>MẶT HÀNG</t>
  </si>
  <si>
    <t>ĐVT</t>
  </si>
  <si>
    <t>ĐƠN GIÁ</t>
  </si>
  <si>
    <t>THÀNH TIỀN</t>
  </si>
  <si>
    <t>TOTAL</t>
  </si>
  <si>
    <t>UNIFORM</t>
  </si>
  <si>
    <t>Office</t>
  </si>
  <si>
    <t>Approved by</t>
  </si>
  <si>
    <t>Checked by</t>
  </si>
  <si>
    <t>Prepared By</t>
  </si>
  <si>
    <t>Morten Burhn Meder</t>
  </si>
  <si>
    <t>Nguyễn Thị Thu Dung</t>
  </si>
  <si>
    <t>Nguyễn Thị Kim Liên</t>
  </si>
  <si>
    <t>production</t>
  </si>
  <si>
    <t>uniform</t>
  </si>
  <si>
    <t>office</t>
  </si>
  <si>
    <t>Bao tay len dày</t>
  </si>
  <si>
    <t>Khẩu trang y tế</t>
  </si>
  <si>
    <t>Kg</t>
  </si>
  <si>
    <t>Bịch</t>
  </si>
  <si>
    <t>Ram</t>
  </si>
  <si>
    <t>Hộp</t>
  </si>
  <si>
    <t>PRODUCTION</t>
  </si>
  <si>
    <t xml:space="preserve">Áo Blu giấy </t>
  </si>
  <si>
    <t xml:space="preserve">Cái </t>
  </si>
  <si>
    <t xml:space="preserve">Trùm giầy giấy </t>
  </si>
  <si>
    <t>Đôi</t>
  </si>
  <si>
    <t>Cây</t>
  </si>
  <si>
    <t>Cái</t>
  </si>
  <si>
    <t xml:space="preserve">Xúc gạo Inox lớn nhất </t>
  </si>
  <si>
    <t>Bột giặt Omo gói 3.5kg</t>
  </si>
  <si>
    <t>Lau sàn Sunlight 4L</t>
  </si>
  <si>
    <t>Can</t>
  </si>
  <si>
    <t>Lưới giăn 6 P xanh lá ( Lưới gà)</t>
  </si>
  <si>
    <t xml:space="preserve">Cuộn </t>
  </si>
  <si>
    <t>Dây Đai</t>
  </si>
  <si>
    <t>Cuộn</t>
  </si>
  <si>
    <t>Trùm tóc giấy ( con sâu )</t>
  </si>
  <si>
    <t>Giấy vệ sinh cuộn AN AN</t>
  </si>
  <si>
    <t xml:space="preserve">Sữa tươi Cô gái Hà Lan bịch 220 ml </t>
  </si>
  <si>
    <t>Thùng</t>
  </si>
  <si>
    <t xml:space="preserve">Đôi </t>
  </si>
  <si>
    <t>Băng keo 2 mặt 24m/m x 18ya</t>
  </si>
  <si>
    <t>Xấp</t>
  </si>
  <si>
    <t xml:space="preserve">Vải lau nối </t>
  </si>
  <si>
    <t>Chai</t>
  </si>
  <si>
    <t xml:space="preserve">Giấy D. A A4 - 70 </t>
  </si>
  <si>
    <t xml:space="preserve">Nước suối Aquafina 350 ml </t>
  </si>
  <si>
    <t xml:space="preserve">Giày ASIA size 39 </t>
  </si>
  <si>
    <t xml:space="preserve">Giày ASIA size 40 </t>
  </si>
  <si>
    <t xml:space="preserve">Giày ASIA size 37 </t>
  </si>
  <si>
    <t xml:space="preserve">Giày ASIA size 38 </t>
  </si>
  <si>
    <t xml:space="preserve">Bìa còng bật 7 P A4 Plus </t>
  </si>
  <si>
    <t>Quyển</t>
  </si>
  <si>
    <t>Cuộn rác trung Đại Hoàng Nguyên có lõi xanh</t>
  </si>
  <si>
    <t xml:space="preserve">Thùng rác đạp đại </t>
  </si>
  <si>
    <t>Rỗ nhựa DT No.0168</t>
  </si>
  <si>
    <t>Giấy trắng A5 72 Excel</t>
  </si>
  <si>
    <t>Giấy trắng A4 72 Excel</t>
  </si>
  <si>
    <t xml:space="preserve">Giầy Asia size 35 </t>
  </si>
  <si>
    <t>Giày ASIA size 36</t>
  </si>
  <si>
    <t xml:space="preserve">Giày ASIA size 41 </t>
  </si>
  <si>
    <t xml:space="preserve">Giày ASIA size 42 </t>
  </si>
  <si>
    <t>Máy tính Casio JS120L</t>
  </si>
  <si>
    <t>Khăn lau bàn 30*30</t>
  </si>
  <si>
    <t>Cắt keo cầm tay 5p</t>
  </si>
  <si>
    <t>Bìa kiếng A-M</t>
  </si>
  <si>
    <t>Ống Vải (kaki trắng, dài 3m - đk : 32cm)1đầu dây rút - 1đầu dây kéo</t>
  </si>
  <si>
    <t>Chụp tai chống ồn EM92RD (Đài Loan)</t>
  </si>
  <si>
    <t>Bao kiếng có keo 40x57cm</t>
  </si>
  <si>
    <t>Mặt dấu N38</t>
  </si>
  <si>
    <t>Khăn lau tay hình thú</t>
  </si>
  <si>
    <t>Giấy vệ sinh Posy ( 12 cuộn/cây)</t>
  </si>
  <si>
    <t>Bút dạ quang HL-03 TL (vàng,cam,hồng,xanh,lá)</t>
  </si>
  <si>
    <t>Hộp nhựa DT H115 ( 10lít)</t>
  </si>
  <si>
    <t xml:space="preserve">Hộp nhựa nhỏ L204031 </t>
  </si>
  <si>
    <t>Bìa phân trang nhựa 12 số Plus</t>
  </si>
  <si>
    <t>Nhãn có keo dán đủ cỡ Tomy 101</t>
  </si>
  <si>
    <t xml:space="preserve">Bấm 2 lỗ KWtrio 912 </t>
  </si>
  <si>
    <t>Thước mica cứng TL 30cm</t>
  </si>
  <si>
    <t>Giấy decal A4 (đế xanh)</t>
  </si>
  <si>
    <t>Khăn hộp Puply New Supreme 180sh</t>
  </si>
  <si>
    <t>Thùng lau nhà 360độ Trần Thức</t>
  </si>
  <si>
    <t>Cây lau nhà xoay inox 360 (TQ)</t>
  </si>
  <si>
    <t xml:space="preserve">Giày da mũi thép jogger Bestrun cổ thấp </t>
  </si>
  <si>
    <t>Nhựa ép A4  ĐL80</t>
  </si>
  <si>
    <t>Bìa trình ký đơn si A4</t>
  </si>
  <si>
    <t>Dao rọc giấy nhỏ 0404 SDI ( 3 lưỡi)</t>
  </si>
  <si>
    <t>Bao PE 40x60cm</t>
  </si>
  <si>
    <t>Mực dấu Shindy ( xanh,đỏ, đen)</t>
  </si>
  <si>
    <t>Lưỡi dao nhỏ 1403 SDI</t>
  </si>
  <si>
    <t>Bìa Accor nhựa A4 TL</t>
  </si>
  <si>
    <t xml:space="preserve">Kệ 3 tầng trụ xukiva 182 -3 </t>
  </si>
  <si>
    <t>Sổ 30x40 dày TT</t>
  </si>
  <si>
    <t>Tập VT 200T</t>
  </si>
  <si>
    <t>Tampon shiny S3</t>
  </si>
  <si>
    <t>Kẹp bướm 25 mm</t>
  </si>
  <si>
    <t>Kẹp bướm 19 mm</t>
  </si>
  <si>
    <t>Kẹp bướm 32 mm</t>
  </si>
  <si>
    <t>Kẹp bướm 41 mm</t>
  </si>
  <si>
    <t>Bìa còng bật 5P A4 Plus</t>
  </si>
  <si>
    <t>Đồ hốt rác cán lớn</t>
  </si>
  <si>
    <t>Kim bấm N.10 Plus</t>
  </si>
  <si>
    <t>Chổi nhựa quét nhà</t>
  </si>
  <si>
    <t>Thau nhựa DT No.046</t>
  </si>
  <si>
    <t>Bao thư trắng 12x18, F80</t>
  </si>
  <si>
    <t>Bút gel 08- Sunbeam TL (xanh,tím,đỏ,đen)</t>
  </si>
  <si>
    <t>Accord sắt SDI</t>
  </si>
  <si>
    <t>Bong bóng xốp ( quấn hàng)</t>
  </si>
  <si>
    <t>Mét</t>
  </si>
  <si>
    <t>Thông tắc hầm cầu M.phốt bột 215gr Hando</t>
  </si>
  <si>
    <t>Thông tắc hầm cầu M.phốt bột 300g Hando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</si>
</sst>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#,###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ont="1" applyFill="1"/>
    <xf numFmtId="43" fontId="0" fillId="0" borderId="0" xfId="0" applyNumberFormat="1" applyFont="1" applyFill="1"/>
    <xf numFmtId="164" fontId="0" fillId="0" borderId="0" xfId="0" applyNumberFormat="1"/>
    <xf numFmtId="164" fontId="2" fillId="0" borderId="0" xfId="1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5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0" fillId="0" borderId="0" xfId="0" applyNumberFormat="1" applyFill="1"/>
    <xf numFmtId="0" fontId="0" fillId="0" borderId="4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/>
    </xf>
    <xf numFmtId="166" fontId="0" fillId="0" borderId="4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right"/>
    </xf>
    <xf numFmtId="164" fontId="2" fillId="5" borderId="1" xfId="1" applyNumberFormat="1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164" fontId="2" fillId="7" borderId="1" xfId="1" applyNumberFormat="1" applyFont="1" applyFill="1" applyBorder="1" applyAlignment="1">
      <alignment horizontal="center" vertical="center"/>
    </xf>
    <xf numFmtId="164" fontId="2" fillId="8" borderId="1" xfId="1" applyNumberFormat="1" applyFont="1" applyFill="1" applyBorder="1" applyAlignment="1">
      <alignment horizontal="center" vertical="center"/>
    </xf>
    <xf numFmtId="164" fontId="2" fillId="9" borderId="1" xfId="1" applyNumberFormat="1" applyFont="1" applyFill="1" applyBorder="1" applyAlignment="1">
      <alignment horizontal="center" vertical="center"/>
    </xf>
    <xf numFmtId="164" fontId="2" fillId="1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topLeftCell="A25" workbookViewId="0">
      <selection activeCell="K127" sqref="K127"/>
    </sheetView>
  </sheetViews>
  <sheetFormatPr defaultRowHeight="15"/>
  <cols>
    <col min="1" max="1" width="10" customWidth="1"/>
    <col min="2" max="2" width="9.28515625" customWidth="1"/>
    <col min="3" max="3" width="34.140625" customWidth="1"/>
    <col min="4" max="4" width="8.28515625" customWidth="1"/>
    <col min="5" max="5" width="4.7109375" customWidth="1"/>
    <col min="6" max="6" width="10.42578125" style="1" bestFit="1" customWidth="1"/>
    <col min="7" max="7" width="13" style="1" customWidth="1"/>
    <col min="8" max="8" width="14.85546875" style="20" customWidth="1"/>
    <col min="9" max="9" width="14.85546875" customWidth="1"/>
    <col min="10" max="12" width="10.5703125" bestFit="1" customWidth="1"/>
  </cols>
  <sheetData>
    <row r="1" spans="1:9" s="12" customFormat="1" ht="17.25" customHeight="1">
      <c r="A1" s="26" t="s">
        <v>2</v>
      </c>
      <c r="B1" s="26" t="s">
        <v>0</v>
      </c>
      <c r="C1" s="26" t="s">
        <v>3</v>
      </c>
      <c r="D1" s="26" t="s">
        <v>4</v>
      </c>
      <c r="E1" s="26" t="s">
        <v>1</v>
      </c>
      <c r="F1" s="27" t="s">
        <v>5</v>
      </c>
      <c r="G1" s="27" t="s">
        <v>6</v>
      </c>
      <c r="H1" s="13"/>
    </row>
    <row r="2" spans="1:9" s="12" customFormat="1" ht="12.75" customHeight="1">
      <c r="A2" s="9">
        <v>42612</v>
      </c>
      <c r="B2" s="14">
        <v>1</v>
      </c>
      <c r="C2" s="6" t="s">
        <v>45</v>
      </c>
      <c r="D2" s="4" t="s">
        <v>39</v>
      </c>
      <c r="E2" s="4">
        <v>20</v>
      </c>
      <c r="F2" s="5">
        <v>4000</v>
      </c>
      <c r="G2" s="52">
        <f>E2*F2</f>
        <v>80000</v>
      </c>
      <c r="H2" s="3" t="s">
        <v>18</v>
      </c>
    </row>
    <row r="3" spans="1:9" s="12" customFormat="1" ht="12.75" customHeight="1">
      <c r="A3" s="9">
        <v>42612</v>
      </c>
      <c r="B3" s="14">
        <v>2</v>
      </c>
      <c r="C3" s="6" t="s">
        <v>58</v>
      </c>
      <c r="D3" s="4" t="s">
        <v>31</v>
      </c>
      <c r="E3" s="4">
        <v>2</v>
      </c>
      <c r="F3" s="5">
        <v>147000</v>
      </c>
      <c r="G3" s="52">
        <f t="shared" ref="G3:G104" si="0">E3*F3</f>
        <v>294000</v>
      </c>
      <c r="H3" s="3" t="s">
        <v>16</v>
      </c>
      <c r="I3" s="11"/>
    </row>
    <row r="4" spans="1:9" s="12" customFormat="1" ht="12.75" customHeight="1">
      <c r="A4" s="9">
        <v>42612</v>
      </c>
      <c r="B4" s="14">
        <v>3</v>
      </c>
      <c r="C4" s="6" t="s">
        <v>59</v>
      </c>
      <c r="D4" s="4" t="s">
        <v>31</v>
      </c>
      <c r="E4" s="4">
        <v>1</v>
      </c>
      <c r="F4" s="5">
        <v>15000</v>
      </c>
      <c r="G4" s="52">
        <f t="shared" si="0"/>
        <v>15000</v>
      </c>
      <c r="H4" s="3" t="s">
        <v>18</v>
      </c>
      <c r="I4" s="15"/>
    </row>
    <row r="5" spans="1:9" s="12" customFormat="1" ht="12.75" customHeight="1">
      <c r="A5" s="9">
        <v>42612</v>
      </c>
      <c r="B5" s="14">
        <v>4</v>
      </c>
      <c r="C5" s="6" t="s">
        <v>60</v>
      </c>
      <c r="D5" s="4" t="s">
        <v>23</v>
      </c>
      <c r="E5" s="4">
        <v>1</v>
      </c>
      <c r="F5" s="5">
        <v>22000</v>
      </c>
      <c r="G5" s="52">
        <f t="shared" si="0"/>
        <v>22000</v>
      </c>
      <c r="H5" s="3" t="s">
        <v>18</v>
      </c>
      <c r="I5" s="15"/>
    </row>
    <row r="6" spans="1:9" s="12" customFormat="1" ht="12.75" customHeight="1">
      <c r="A6" s="9">
        <v>42612</v>
      </c>
      <c r="B6" s="14">
        <v>5</v>
      </c>
      <c r="C6" s="6" t="s">
        <v>61</v>
      </c>
      <c r="D6" s="4" t="s">
        <v>23</v>
      </c>
      <c r="E6" s="4">
        <v>5</v>
      </c>
      <c r="F6" s="5">
        <v>43000</v>
      </c>
      <c r="G6" s="52">
        <f t="shared" si="0"/>
        <v>215000</v>
      </c>
      <c r="H6" s="13" t="s">
        <v>18</v>
      </c>
      <c r="I6" s="15"/>
    </row>
    <row r="7" spans="1:9" s="12" customFormat="1" ht="12.75" customHeight="1">
      <c r="A7" s="9">
        <v>42612</v>
      </c>
      <c r="B7" s="14">
        <v>6</v>
      </c>
      <c r="C7" s="6" t="s">
        <v>49</v>
      </c>
      <c r="D7" s="4" t="s">
        <v>23</v>
      </c>
      <c r="E7" s="4">
        <v>10</v>
      </c>
      <c r="F7" s="5">
        <v>54500</v>
      </c>
      <c r="G7" s="52">
        <f t="shared" si="0"/>
        <v>545000</v>
      </c>
      <c r="H7" s="13" t="s">
        <v>18</v>
      </c>
      <c r="I7" s="15"/>
    </row>
    <row r="8" spans="1:9" s="12" customFormat="1" ht="12.75" customHeight="1">
      <c r="A8" s="9">
        <v>42612</v>
      </c>
      <c r="B8" s="14">
        <v>7</v>
      </c>
      <c r="C8" s="6" t="s">
        <v>41</v>
      </c>
      <c r="D8" s="4" t="s">
        <v>39</v>
      </c>
      <c r="E8" s="4">
        <v>500</v>
      </c>
      <c r="F8" s="5">
        <v>3000</v>
      </c>
      <c r="G8" s="52">
        <f t="shared" si="0"/>
        <v>1500000</v>
      </c>
      <c r="H8" s="13" t="s">
        <v>16</v>
      </c>
    </row>
    <row r="9" spans="1:9" s="12" customFormat="1" ht="12.75" customHeight="1">
      <c r="A9" s="9">
        <v>42612</v>
      </c>
      <c r="B9" s="14">
        <v>8</v>
      </c>
      <c r="C9" s="6" t="s">
        <v>20</v>
      </c>
      <c r="D9" s="4" t="s">
        <v>24</v>
      </c>
      <c r="E9" s="4">
        <v>23</v>
      </c>
      <c r="F9" s="5">
        <v>31500</v>
      </c>
      <c r="G9" s="52">
        <f t="shared" si="0"/>
        <v>724500</v>
      </c>
      <c r="H9" s="8" t="s">
        <v>17</v>
      </c>
    </row>
    <row r="10" spans="1:9" s="12" customFormat="1" ht="12.75" customHeight="1">
      <c r="A10" s="9">
        <v>42612</v>
      </c>
      <c r="B10" s="14">
        <v>9</v>
      </c>
      <c r="C10" s="6" t="s">
        <v>47</v>
      </c>
      <c r="D10" s="4" t="s">
        <v>21</v>
      </c>
      <c r="E10" s="4">
        <v>10</v>
      </c>
      <c r="F10" s="5">
        <v>8700</v>
      </c>
      <c r="G10" s="52">
        <f t="shared" si="0"/>
        <v>87000</v>
      </c>
      <c r="H10" s="13" t="s">
        <v>16</v>
      </c>
    </row>
    <row r="11" spans="1:9" s="12" customFormat="1" ht="12.75" customHeight="1">
      <c r="A11" s="9">
        <v>42612</v>
      </c>
      <c r="B11" s="14">
        <v>10</v>
      </c>
      <c r="C11" s="6" t="s">
        <v>62</v>
      </c>
      <c r="D11" s="4" t="s">
        <v>29</v>
      </c>
      <c r="E11" s="4">
        <v>1</v>
      </c>
      <c r="F11" s="5">
        <v>61000</v>
      </c>
      <c r="G11" s="52">
        <f t="shared" si="0"/>
        <v>61000</v>
      </c>
      <c r="H11" s="13" t="s">
        <v>17</v>
      </c>
    </row>
    <row r="12" spans="1:9" s="12" customFormat="1" ht="12.75" customHeight="1">
      <c r="A12" s="9">
        <v>42612</v>
      </c>
      <c r="B12" s="14">
        <v>11</v>
      </c>
      <c r="C12" s="6" t="s">
        <v>63</v>
      </c>
      <c r="D12" s="4" t="s">
        <v>29</v>
      </c>
      <c r="E12" s="4">
        <v>1</v>
      </c>
      <c r="F12" s="5">
        <v>61000</v>
      </c>
      <c r="G12" s="52">
        <f t="shared" si="0"/>
        <v>61000</v>
      </c>
      <c r="H12" s="13" t="s">
        <v>17</v>
      </c>
    </row>
    <row r="13" spans="1:9" s="12" customFormat="1" ht="12.75" customHeight="1">
      <c r="A13" s="9">
        <v>42612</v>
      </c>
      <c r="B13" s="14">
        <v>12</v>
      </c>
      <c r="C13" s="6" t="s">
        <v>53</v>
      </c>
      <c r="D13" s="4" t="s">
        <v>29</v>
      </c>
      <c r="E13" s="4">
        <v>1</v>
      </c>
      <c r="F13" s="5">
        <v>61000</v>
      </c>
      <c r="G13" s="52">
        <f t="shared" si="0"/>
        <v>61000</v>
      </c>
      <c r="H13" s="13" t="s">
        <v>17</v>
      </c>
    </row>
    <row r="14" spans="1:9" s="12" customFormat="1" ht="12.75" customHeight="1">
      <c r="A14" s="9">
        <v>42612</v>
      </c>
      <c r="B14" s="14">
        <v>13</v>
      </c>
      <c r="C14" s="6" t="s">
        <v>54</v>
      </c>
      <c r="D14" s="4" t="s">
        <v>29</v>
      </c>
      <c r="E14" s="4">
        <v>2</v>
      </c>
      <c r="F14" s="5">
        <v>61000</v>
      </c>
      <c r="G14" s="52">
        <f t="shared" si="0"/>
        <v>122000</v>
      </c>
      <c r="H14" s="13" t="s">
        <v>17</v>
      </c>
    </row>
    <row r="15" spans="1:9" s="12" customFormat="1" ht="12.75" customHeight="1">
      <c r="A15" s="9">
        <v>42612</v>
      </c>
      <c r="B15" s="14">
        <v>14</v>
      </c>
      <c r="C15" s="6" t="s">
        <v>51</v>
      </c>
      <c r="D15" s="4" t="s">
        <v>29</v>
      </c>
      <c r="E15" s="4">
        <v>4</v>
      </c>
      <c r="F15" s="5">
        <v>61000</v>
      </c>
      <c r="G15" s="52">
        <f t="shared" si="0"/>
        <v>244000</v>
      </c>
      <c r="H15" s="13" t="s">
        <v>17</v>
      </c>
    </row>
    <row r="16" spans="1:9" s="12" customFormat="1" ht="12.75" customHeight="1">
      <c r="A16" s="9">
        <v>42612</v>
      </c>
      <c r="B16" s="14">
        <v>15</v>
      </c>
      <c r="C16" s="6" t="s">
        <v>52</v>
      </c>
      <c r="D16" s="4" t="s">
        <v>29</v>
      </c>
      <c r="E16" s="4">
        <v>1</v>
      </c>
      <c r="F16" s="5">
        <v>61000</v>
      </c>
      <c r="G16" s="52">
        <f t="shared" si="0"/>
        <v>61000</v>
      </c>
      <c r="H16" s="13" t="s">
        <v>17</v>
      </c>
    </row>
    <row r="17" spans="1:10" s="12" customFormat="1" ht="12.75" customHeight="1">
      <c r="A17" s="9">
        <v>42612</v>
      </c>
      <c r="B17" s="14">
        <v>16</v>
      </c>
      <c r="C17" s="6" t="s">
        <v>64</v>
      </c>
      <c r="D17" s="4" t="s">
        <v>29</v>
      </c>
      <c r="E17" s="4">
        <v>1</v>
      </c>
      <c r="F17" s="5">
        <v>61000</v>
      </c>
      <c r="G17" s="52">
        <f t="shared" si="0"/>
        <v>61000</v>
      </c>
      <c r="H17" s="13" t="s">
        <v>17</v>
      </c>
    </row>
    <row r="18" spans="1:10" s="12" customFormat="1" ht="12.75" customHeight="1">
      <c r="A18" s="9">
        <v>42612</v>
      </c>
      <c r="B18" s="14">
        <v>17</v>
      </c>
      <c r="C18" s="6" t="s">
        <v>65</v>
      </c>
      <c r="D18" s="4" t="s">
        <v>44</v>
      </c>
      <c r="E18" s="4">
        <v>1</v>
      </c>
      <c r="F18" s="5">
        <v>61000</v>
      </c>
      <c r="G18" s="52">
        <f t="shared" si="0"/>
        <v>61000</v>
      </c>
      <c r="H18" s="13" t="s">
        <v>17</v>
      </c>
    </row>
    <row r="19" spans="1:10" s="12" customFormat="1" ht="12.75" customHeight="1">
      <c r="A19" s="9">
        <v>42612</v>
      </c>
      <c r="B19" s="14">
        <v>18</v>
      </c>
      <c r="C19" s="6" t="s">
        <v>66</v>
      </c>
      <c r="D19" s="4" t="s">
        <v>31</v>
      </c>
      <c r="E19" s="4">
        <v>1</v>
      </c>
      <c r="F19" s="5">
        <v>78000</v>
      </c>
      <c r="G19" s="52">
        <f t="shared" si="0"/>
        <v>78000</v>
      </c>
      <c r="H19" s="13" t="s">
        <v>18</v>
      </c>
    </row>
    <row r="20" spans="1:10" s="12" customFormat="1" ht="12.75" customHeight="1">
      <c r="A20" s="9">
        <v>42612</v>
      </c>
      <c r="B20" s="14">
        <v>19</v>
      </c>
      <c r="C20" s="6" t="s">
        <v>67</v>
      </c>
      <c r="D20" s="4" t="s">
        <v>31</v>
      </c>
      <c r="E20" s="4">
        <v>30</v>
      </c>
      <c r="F20" s="5">
        <v>4000</v>
      </c>
      <c r="G20" s="52">
        <f t="shared" si="0"/>
        <v>120000</v>
      </c>
      <c r="H20" s="8" t="s">
        <v>16</v>
      </c>
    </row>
    <row r="21" spans="1:10" s="12" customFormat="1" ht="12.75" customHeight="1">
      <c r="A21" s="9">
        <v>42612</v>
      </c>
      <c r="B21" s="14">
        <v>20</v>
      </c>
      <c r="C21" s="6" t="s">
        <v>68</v>
      </c>
      <c r="D21" s="4" t="s">
        <v>31</v>
      </c>
      <c r="E21" s="4">
        <v>10</v>
      </c>
      <c r="F21" s="5">
        <v>15000</v>
      </c>
      <c r="G21" s="52">
        <f t="shared" si="0"/>
        <v>150000</v>
      </c>
      <c r="H21" s="8" t="s">
        <v>16</v>
      </c>
    </row>
    <row r="22" spans="1:10" s="12" customFormat="1" ht="12.75" customHeight="1">
      <c r="A22" s="9">
        <v>42612</v>
      </c>
      <c r="B22" s="14">
        <v>21</v>
      </c>
      <c r="C22" s="6" t="s">
        <v>69</v>
      </c>
      <c r="D22" s="4" t="s">
        <v>46</v>
      </c>
      <c r="E22" s="4">
        <v>1</v>
      </c>
      <c r="F22" s="5">
        <v>60000</v>
      </c>
      <c r="G22" s="52">
        <f t="shared" si="0"/>
        <v>60000</v>
      </c>
      <c r="H22" s="8" t="s">
        <v>18</v>
      </c>
    </row>
    <row r="23" spans="1:10" s="12" customFormat="1" ht="12.75" customHeight="1">
      <c r="A23" s="9">
        <v>42612</v>
      </c>
      <c r="B23" s="14">
        <v>22</v>
      </c>
      <c r="C23" s="25" t="s">
        <v>70</v>
      </c>
      <c r="D23" s="4" t="s">
        <v>31</v>
      </c>
      <c r="E23" s="4">
        <v>4</v>
      </c>
      <c r="F23" s="5">
        <v>160000</v>
      </c>
      <c r="G23" s="52">
        <f t="shared" si="0"/>
        <v>640000</v>
      </c>
      <c r="H23" s="8" t="s">
        <v>16</v>
      </c>
    </row>
    <row r="24" spans="1:10" s="12" customFormat="1" ht="12.75" customHeight="1">
      <c r="A24" s="9">
        <v>42612</v>
      </c>
      <c r="B24" s="14">
        <v>23</v>
      </c>
      <c r="C24" s="6" t="s">
        <v>71</v>
      </c>
      <c r="D24" s="4" t="s">
        <v>31</v>
      </c>
      <c r="E24" s="4">
        <v>6</v>
      </c>
      <c r="F24" s="5">
        <v>135000</v>
      </c>
      <c r="G24" s="52">
        <f t="shared" si="0"/>
        <v>810000</v>
      </c>
      <c r="H24" s="13" t="s">
        <v>17</v>
      </c>
    </row>
    <row r="25" spans="1:10" s="16" customFormat="1" ht="12.75" customHeight="1">
      <c r="A25" s="9">
        <v>42612</v>
      </c>
      <c r="B25" s="14">
        <v>24</v>
      </c>
      <c r="C25" s="6" t="s">
        <v>19</v>
      </c>
      <c r="D25" s="4" t="s">
        <v>29</v>
      </c>
      <c r="E25" s="4">
        <v>30</v>
      </c>
      <c r="F25" s="5">
        <v>3800</v>
      </c>
      <c r="G25" s="52">
        <f t="shared" si="0"/>
        <v>114000</v>
      </c>
      <c r="H25" s="13" t="s">
        <v>17</v>
      </c>
      <c r="J25" s="17"/>
    </row>
    <row r="26" spans="1:10" s="16" customFormat="1" ht="12.75" customHeight="1">
      <c r="A26" s="9">
        <v>42612</v>
      </c>
      <c r="B26" s="14">
        <v>25</v>
      </c>
      <c r="C26" s="6" t="s">
        <v>28</v>
      </c>
      <c r="D26" s="4" t="s">
        <v>29</v>
      </c>
      <c r="E26" s="4">
        <v>150</v>
      </c>
      <c r="F26" s="5">
        <v>2400</v>
      </c>
      <c r="G26" s="52">
        <f t="shared" si="0"/>
        <v>360000</v>
      </c>
      <c r="H26" s="13" t="s">
        <v>17</v>
      </c>
      <c r="J26" s="17"/>
    </row>
    <row r="27" spans="1:10" s="12" customFormat="1" ht="12.75" customHeight="1">
      <c r="A27" s="9">
        <v>42612</v>
      </c>
      <c r="B27" s="14">
        <v>26</v>
      </c>
      <c r="C27" s="10" t="s">
        <v>72</v>
      </c>
      <c r="D27" s="4" t="s">
        <v>21</v>
      </c>
      <c r="E27" s="4">
        <v>7</v>
      </c>
      <c r="F27" s="5">
        <v>65000</v>
      </c>
      <c r="G27" s="52">
        <f t="shared" si="0"/>
        <v>455000</v>
      </c>
      <c r="H27" s="13" t="s">
        <v>16</v>
      </c>
    </row>
    <row r="28" spans="1:10" s="12" customFormat="1" ht="12.75" customHeight="1">
      <c r="A28" s="9">
        <v>42612</v>
      </c>
      <c r="B28" s="14">
        <v>27</v>
      </c>
      <c r="C28" s="10" t="s">
        <v>50</v>
      </c>
      <c r="D28" s="4" t="s">
        <v>43</v>
      </c>
      <c r="E28" s="4">
        <v>1</v>
      </c>
      <c r="F28" s="5">
        <v>82000</v>
      </c>
      <c r="G28" s="52">
        <f t="shared" si="0"/>
        <v>82000</v>
      </c>
      <c r="H28" s="13" t="s">
        <v>18</v>
      </c>
    </row>
    <row r="29" spans="1:10" s="12" customFormat="1" ht="12.75" customHeight="1">
      <c r="A29" s="9">
        <v>42612</v>
      </c>
      <c r="B29" s="14">
        <v>28</v>
      </c>
      <c r="C29" s="6" t="s">
        <v>73</v>
      </c>
      <c r="D29" s="4" t="s">
        <v>31</v>
      </c>
      <c r="E29" s="4">
        <v>6</v>
      </c>
      <c r="F29" s="5">
        <v>18000</v>
      </c>
      <c r="G29" s="52">
        <f t="shared" si="0"/>
        <v>108000</v>
      </c>
      <c r="H29" s="13" t="s">
        <v>16</v>
      </c>
    </row>
    <row r="30" spans="1:10" s="12" customFormat="1" ht="12.75" customHeight="1">
      <c r="A30" s="9">
        <v>42612</v>
      </c>
      <c r="B30" s="14">
        <v>29</v>
      </c>
      <c r="C30" s="6" t="s">
        <v>74</v>
      </c>
      <c r="D30" s="4" t="s">
        <v>31</v>
      </c>
      <c r="E30" s="4">
        <v>5</v>
      </c>
      <c r="F30" s="5">
        <v>20000</v>
      </c>
      <c r="G30" s="52">
        <f t="shared" si="0"/>
        <v>100000</v>
      </c>
      <c r="H30" s="13" t="s">
        <v>18</v>
      </c>
      <c r="I30" s="24">
        <f>SUM(G2:G30)</f>
        <v>7291500</v>
      </c>
    </row>
    <row r="31" spans="1:10" s="12" customFormat="1" ht="12.75" customHeight="1">
      <c r="A31" s="9">
        <v>42621</v>
      </c>
      <c r="B31" s="14">
        <v>30</v>
      </c>
      <c r="C31" s="6" t="s">
        <v>52</v>
      </c>
      <c r="D31" s="4" t="s">
        <v>29</v>
      </c>
      <c r="E31" s="4">
        <v>1</v>
      </c>
      <c r="F31" s="5">
        <v>61000</v>
      </c>
      <c r="G31" s="53">
        <f t="shared" si="0"/>
        <v>61000</v>
      </c>
      <c r="H31" s="13" t="s">
        <v>18</v>
      </c>
    </row>
    <row r="32" spans="1:10" s="12" customFormat="1" ht="12.75" customHeight="1">
      <c r="A32" s="9">
        <v>42621</v>
      </c>
      <c r="B32" s="14">
        <v>31</v>
      </c>
      <c r="C32" s="10" t="s">
        <v>64</v>
      </c>
      <c r="D32" s="4" t="s">
        <v>29</v>
      </c>
      <c r="E32" s="4">
        <v>5</v>
      </c>
      <c r="F32" s="5">
        <v>61000</v>
      </c>
      <c r="G32" s="53">
        <f t="shared" si="0"/>
        <v>305000</v>
      </c>
      <c r="H32" s="13" t="s">
        <v>18</v>
      </c>
    </row>
    <row r="33" spans="1:9" s="12" customFormat="1" ht="12.75" customHeight="1">
      <c r="A33" s="9">
        <v>42621</v>
      </c>
      <c r="B33" s="14">
        <v>33</v>
      </c>
      <c r="C33" s="6" t="s">
        <v>42</v>
      </c>
      <c r="D33" s="4" t="s">
        <v>43</v>
      </c>
      <c r="E33" s="4">
        <v>2</v>
      </c>
      <c r="F33" s="5">
        <v>290000</v>
      </c>
      <c r="G33" s="53">
        <f t="shared" si="0"/>
        <v>580000</v>
      </c>
      <c r="H33" s="13" t="s">
        <v>16</v>
      </c>
    </row>
    <row r="34" spans="1:9" s="12" customFormat="1" ht="12.75" customHeight="1">
      <c r="A34" s="9">
        <v>42621</v>
      </c>
      <c r="B34" s="14">
        <v>34</v>
      </c>
      <c r="C34" s="6" t="s">
        <v>75</v>
      </c>
      <c r="D34" s="4" t="s">
        <v>39</v>
      </c>
      <c r="E34" s="4">
        <v>300</v>
      </c>
      <c r="F34" s="5">
        <v>2950</v>
      </c>
      <c r="G34" s="53">
        <f t="shared" si="0"/>
        <v>885000</v>
      </c>
      <c r="H34" s="13" t="s">
        <v>16</v>
      </c>
    </row>
    <row r="35" spans="1:9" s="12" customFormat="1" ht="12.75" customHeight="1">
      <c r="A35" s="9">
        <v>42621</v>
      </c>
      <c r="B35" s="14">
        <v>35</v>
      </c>
      <c r="C35" s="6" t="s">
        <v>26</v>
      </c>
      <c r="D35" s="4" t="s">
        <v>27</v>
      </c>
      <c r="E35" s="4">
        <v>30</v>
      </c>
      <c r="F35" s="5">
        <v>20000</v>
      </c>
      <c r="G35" s="53">
        <f t="shared" si="0"/>
        <v>600000</v>
      </c>
      <c r="H35" s="13" t="s">
        <v>17</v>
      </c>
    </row>
    <row r="36" spans="1:9" s="12" customFormat="1" ht="12.75" customHeight="1">
      <c r="A36" s="9">
        <v>42621</v>
      </c>
      <c r="B36" s="14">
        <v>36</v>
      </c>
      <c r="C36" s="6" t="s">
        <v>40</v>
      </c>
      <c r="D36" s="4" t="s">
        <v>27</v>
      </c>
      <c r="E36" s="4">
        <v>300</v>
      </c>
      <c r="F36" s="5">
        <v>980</v>
      </c>
      <c r="G36" s="53">
        <f t="shared" si="0"/>
        <v>294000</v>
      </c>
      <c r="H36" s="13" t="s">
        <v>17</v>
      </c>
    </row>
    <row r="37" spans="1:9" s="12" customFormat="1" ht="12.75" customHeight="1">
      <c r="A37" s="9">
        <v>42621</v>
      </c>
      <c r="B37" s="14">
        <v>37</v>
      </c>
      <c r="C37" s="6" t="s">
        <v>20</v>
      </c>
      <c r="D37" s="4" t="s">
        <v>24</v>
      </c>
      <c r="E37" s="4">
        <v>40</v>
      </c>
      <c r="F37" s="5">
        <v>31500</v>
      </c>
      <c r="G37" s="53">
        <f t="shared" si="0"/>
        <v>1260000</v>
      </c>
      <c r="H37" s="13" t="s">
        <v>17</v>
      </c>
    </row>
    <row r="38" spans="1:9" s="12" customFormat="1" ht="12.75" customHeight="1">
      <c r="A38" s="9">
        <v>42621</v>
      </c>
      <c r="B38" s="14">
        <v>38</v>
      </c>
      <c r="C38" s="6" t="s">
        <v>19</v>
      </c>
      <c r="D38" s="4" t="s">
        <v>29</v>
      </c>
      <c r="E38" s="4">
        <v>30</v>
      </c>
      <c r="F38" s="5">
        <v>3800</v>
      </c>
      <c r="G38" s="53">
        <f t="shared" si="0"/>
        <v>114000</v>
      </c>
      <c r="H38" s="13" t="s">
        <v>17</v>
      </c>
    </row>
    <row r="39" spans="1:9" s="12" customFormat="1" ht="12.75" customHeight="1">
      <c r="A39" s="9">
        <v>42621</v>
      </c>
      <c r="B39" s="14">
        <v>39</v>
      </c>
      <c r="C39" s="6" t="s">
        <v>76</v>
      </c>
      <c r="D39" s="4" t="s">
        <v>30</v>
      </c>
      <c r="E39" s="4">
        <v>1</v>
      </c>
      <c r="F39" s="5">
        <v>6200</v>
      </c>
      <c r="G39" s="53">
        <f t="shared" si="0"/>
        <v>6200</v>
      </c>
      <c r="H39" s="13" t="s">
        <v>18</v>
      </c>
    </row>
    <row r="40" spans="1:9" s="12" customFormat="1" ht="12.75" customHeight="1">
      <c r="A40" s="9">
        <v>42621</v>
      </c>
      <c r="B40" s="14">
        <v>40</v>
      </c>
      <c r="C40" s="6" t="s">
        <v>77</v>
      </c>
      <c r="D40" s="4" t="s">
        <v>31</v>
      </c>
      <c r="E40" s="4">
        <v>10</v>
      </c>
      <c r="F40" s="5">
        <v>54000</v>
      </c>
      <c r="G40" s="53">
        <f t="shared" si="0"/>
        <v>540000</v>
      </c>
      <c r="H40" s="13" t="s">
        <v>16</v>
      </c>
    </row>
    <row r="41" spans="1:9" s="12" customFormat="1" ht="12.75" customHeight="1">
      <c r="A41" s="9">
        <v>42621</v>
      </c>
      <c r="B41" s="14">
        <v>41</v>
      </c>
      <c r="C41" s="6" t="s">
        <v>78</v>
      </c>
      <c r="D41" s="4" t="s">
        <v>31</v>
      </c>
      <c r="E41" s="4">
        <v>10</v>
      </c>
      <c r="F41" s="5">
        <v>12500</v>
      </c>
      <c r="G41" s="53">
        <f t="shared" si="0"/>
        <v>125000</v>
      </c>
      <c r="H41" s="13" t="s">
        <v>16</v>
      </c>
    </row>
    <row r="42" spans="1:9" s="12" customFormat="1" ht="12.75" customHeight="1">
      <c r="A42" s="9">
        <v>42621</v>
      </c>
      <c r="B42" s="14">
        <v>42</v>
      </c>
      <c r="C42" s="6" t="s">
        <v>79</v>
      </c>
      <c r="D42" s="4" t="s">
        <v>46</v>
      </c>
      <c r="E42" s="4">
        <v>5</v>
      </c>
      <c r="F42" s="5">
        <v>19000</v>
      </c>
      <c r="G42" s="53">
        <f t="shared" si="0"/>
        <v>95000</v>
      </c>
      <c r="H42" s="13" t="s">
        <v>17</v>
      </c>
    </row>
    <row r="43" spans="1:9" s="12" customFormat="1" ht="12.75" customHeight="1">
      <c r="A43" s="9">
        <v>42621</v>
      </c>
      <c r="B43" s="14">
        <v>43</v>
      </c>
      <c r="C43" s="6" t="s">
        <v>80</v>
      </c>
      <c r="D43" s="4" t="s">
        <v>46</v>
      </c>
      <c r="E43" s="4">
        <v>10</v>
      </c>
      <c r="F43" s="5">
        <v>7600</v>
      </c>
      <c r="G43" s="53">
        <f t="shared" si="0"/>
        <v>76000</v>
      </c>
      <c r="H43" s="13" t="s">
        <v>18</v>
      </c>
    </row>
    <row r="44" spans="1:9" s="12" customFormat="1" ht="12.75" customHeight="1">
      <c r="A44" s="9">
        <v>42621</v>
      </c>
      <c r="B44" s="14">
        <v>44</v>
      </c>
      <c r="C44" s="6" t="s">
        <v>81</v>
      </c>
      <c r="D44" s="4" t="s">
        <v>31</v>
      </c>
      <c r="E44" s="4">
        <v>1</v>
      </c>
      <c r="F44" s="5">
        <v>46000</v>
      </c>
      <c r="G44" s="53">
        <f t="shared" si="0"/>
        <v>46000</v>
      </c>
      <c r="H44" s="13" t="s">
        <v>18</v>
      </c>
    </row>
    <row r="45" spans="1:9" s="12" customFormat="1" ht="12.75" customHeight="1">
      <c r="A45" s="9">
        <v>42621</v>
      </c>
      <c r="B45" s="14">
        <v>45</v>
      </c>
      <c r="C45" s="6" t="s">
        <v>82</v>
      </c>
      <c r="D45" s="4" t="s">
        <v>30</v>
      </c>
      <c r="E45" s="4">
        <v>3</v>
      </c>
      <c r="F45" s="5">
        <v>3500</v>
      </c>
      <c r="G45" s="53">
        <f t="shared" si="0"/>
        <v>10500</v>
      </c>
      <c r="H45" s="13" t="s">
        <v>18</v>
      </c>
    </row>
    <row r="46" spans="1:9" s="32" customFormat="1">
      <c r="A46" s="9">
        <v>42621</v>
      </c>
      <c r="B46" s="14">
        <v>46</v>
      </c>
      <c r="C46" s="33" t="s">
        <v>83</v>
      </c>
      <c r="D46" s="30" t="s">
        <v>46</v>
      </c>
      <c r="E46" s="30">
        <v>1</v>
      </c>
      <c r="F46" s="31">
        <v>70000</v>
      </c>
      <c r="G46" s="54">
        <f t="shared" si="0"/>
        <v>70000</v>
      </c>
      <c r="H46" s="34" t="s">
        <v>18</v>
      </c>
    </row>
    <row r="47" spans="1:9" s="12" customFormat="1" ht="12.75" customHeight="1">
      <c r="A47" s="9">
        <v>42621</v>
      </c>
      <c r="B47" s="14">
        <v>47</v>
      </c>
      <c r="C47" s="6" t="s">
        <v>84</v>
      </c>
      <c r="D47" s="4" t="s">
        <v>24</v>
      </c>
      <c r="E47" s="4">
        <v>5</v>
      </c>
      <c r="F47" s="5">
        <v>20500</v>
      </c>
      <c r="G47" s="53">
        <f t="shared" si="0"/>
        <v>102500</v>
      </c>
      <c r="H47" s="13" t="s">
        <v>18</v>
      </c>
      <c r="I47" s="24">
        <f>SUM(G31:G47)</f>
        <v>5170200</v>
      </c>
    </row>
    <row r="48" spans="1:9" s="12" customFormat="1" ht="12.75" customHeight="1">
      <c r="A48" s="9">
        <v>42623</v>
      </c>
      <c r="B48" s="14">
        <v>48</v>
      </c>
      <c r="C48" s="6" t="s">
        <v>51</v>
      </c>
      <c r="D48" s="4" t="s">
        <v>29</v>
      </c>
      <c r="E48" s="4">
        <v>1</v>
      </c>
      <c r="F48" s="5">
        <v>61000</v>
      </c>
      <c r="G48" s="55">
        <f t="shared" si="0"/>
        <v>61000</v>
      </c>
      <c r="H48" s="13" t="s">
        <v>17</v>
      </c>
    </row>
    <row r="49" spans="1:11" s="12" customFormat="1" ht="12.75" customHeight="1">
      <c r="A49" s="9">
        <v>42623</v>
      </c>
      <c r="B49" s="14">
        <v>49</v>
      </c>
      <c r="C49" s="6" t="s">
        <v>42</v>
      </c>
      <c r="D49" s="4" t="s">
        <v>43</v>
      </c>
      <c r="E49" s="4">
        <v>2</v>
      </c>
      <c r="F49" s="5">
        <v>290000</v>
      </c>
      <c r="G49" s="55">
        <f t="shared" si="0"/>
        <v>580000</v>
      </c>
      <c r="H49" s="13" t="s">
        <v>16</v>
      </c>
    </row>
    <row r="50" spans="1:11" s="12" customFormat="1" ht="12.75" customHeight="1">
      <c r="A50" s="9">
        <v>42623</v>
      </c>
      <c r="B50" s="14">
        <v>50</v>
      </c>
      <c r="C50" s="6" t="s">
        <v>47</v>
      </c>
      <c r="D50" s="4" t="s">
        <v>21</v>
      </c>
      <c r="E50" s="4">
        <v>30</v>
      </c>
      <c r="F50" s="5">
        <v>8700</v>
      </c>
      <c r="G50" s="55">
        <f t="shared" si="0"/>
        <v>261000</v>
      </c>
      <c r="H50" s="13" t="s">
        <v>16</v>
      </c>
    </row>
    <row r="51" spans="1:11" s="12" customFormat="1" ht="12.75" customHeight="1">
      <c r="A51" s="9">
        <v>42623</v>
      </c>
      <c r="B51" s="14">
        <v>51</v>
      </c>
      <c r="C51" s="6" t="s">
        <v>33</v>
      </c>
      <c r="D51" s="4" t="s">
        <v>22</v>
      </c>
      <c r="E51" s="4">
        <v>5</v>
      </c>
      <c r="F51" s="5">
        <v>125000</v>
      </c>
      <c r="G51" s="55">
        <f t="shared" si="0"/>
        <v>625000</v>
      </c>
      <c r="H51" s="13" t="s">
        <v>16</v>
      </c>
    </row>
    <row r="52" spans="1:11" s="12" customFormat="1" ht="12.75" customHeight="1">
      <c r="A52" s="9">
        <v>42623</v>
      </c>
      <c r="B52" s="14">
        <v>52</v>
      </c>
      <c r="C52" s="6" t="s">
        <v>26</v>
      </c>
      <c r="D52" s="4" t="s">
        <v>27</v>
      </c>
      <c r="E52" s="4">
        <v>100</v>
      </c>
      <c r="F52" s="5">
        <v>20000</v>
      </c>
      <c r="G52" s="55">
        <f t="shared" si="0"/>
        <v>2000000</v>
      </c>
      <c r="H52" s="13" t="s">
        <v>17</v>
      </c>
      <c r="K52" s="24"/>
    </row>
    <row r="53" spans="1:11" s="12" customFormat="1" ht="12.75" customHeight="1">
      <c r="A53" s="9">
        <v>42623</v>
      </c>
      <c r="B53" s="14">
        <v>53</v>
      </c>
      <c r="C53" s="6" t="s">
        <v>85</v>
      </c>
      <c r="D53" s="4" t="s">
        <v>31</v>
      </c>
      <c r="E53" s="4">
        <v>3</v>
      </c>
      <c r="F53" s="5">
        <v>260000</v>
      </c>
      <c r="G53" s="55">
        <f t="shared" si="0"/>
        <v>780000</v>
      </c>
      <c r="H53" s="13" t="s">
        <v>16</v>
      </c>
      <c r="K53" s="24"/>
    </row>
    <row r="54" spans="1:11" s="12" customFormat="1" ht="12.75" customHeight="1">
      <c r="A54" s="9">
        <v>42623</v>
      </c>
      <c r="B54" s="14">
        <v>54</v>
      </c>
      <c r="C54" s="6" t="s">
        <v>86</v>
      </c>
      <c r="D54" s="4" t="s">
        <v>31</v>
      </c>
      <c r="E54" s="4">
        <v>5</v>
      </c>
      <c r="F54" s="5">
        <v>215000</v>
      </c>
      <c r="G54" s="55">
        <f t="shared" si="0"/>
        <v>1075000</v>
      </c>
      <c r="H54" s="13" t="s">
        <v>16</v>
      </c>
      <c r="K54" s="24"/>
    </row>
    <row r="55" spans="1:11" s="12" customFormat="1" ht="12.75" customHeight="1">
      <c r="A55" s="9">
        <v>42623</v>
      </c>
      <c r="B55" s="14">
        <v>55</v>
      </c>
      <c r="C55" s="6" t="s">
        <v>87</v>
      </c>
      <c r="D55" s="4" t="s">
        <v>29</v>
      </c>
      <c r="E55" s="4">
        <v>3</v>
      </c>
      <c r="F55" s="5">
        <v>505000</v>
      </c>
      <c r="G55" s="55">
        <f t="shared" si="0"/>
        <v>1515000</v>
      </c>
      <c r="H55" s="13" t="s">
        <v>17</v>
      </c>
      <c r="K55" s="24"/>
    </row>
    <row r="56" spans="1:11" s="12" customFormat="1" ht="12.75" customHeight="1">
      <c r="A56" s="9">
        <v>42623</v>
      </c>
      <c r="B56" s="14">
        <v>56</v>
      </c>
      <c r="C56" s="6" t="s">
        <v>34</v>
      </c>
      <c r="D56" s="4" t="s">
        <v>35</v>
      </c>
      <c r="E56" s="4">
        <v>5</v>
      </c>
      <c r="F56" s="5">
        <v>82000</v>
      </c>
      <c r="G56" s="55">
        <f t="shared" si="0"/>
        <v>410000</v>
      </c>
      <c r="H56" s="13" t="s">
        <v>16</v>
      </c>
      <c r="K56" s="24"/>
    </row>
    <row r="57" spans="1:11" s="12" customFormat="1" ht="12.75" customHeight="1">
      <c r="A57" s="9">
        <v>42623</v>
      </c>
      <c r="B57" s="14">
        <v>57</v>
      </c>
      <c r="C57" s="6" t="s">
        <v>88</v>
      </c>
      <c r="D57" s="4" t="s">
        <v>46</v>
      </c>
      <c r="E57" s="4">
        <v>2</v>
      </c>
      <c r="F57" s="5">
        <v>135000</v>
      </c>
      <c r="G57" s="55">
        <f t="shared" si="0"/>
        <v>270000</v>
      </c>
      <c r="H57" s="13" t="s">
        <v>18</v>
      </c>
      <c r="K57" s="24"/>
    </row>
    <row r="58" spans="1:11" s="12" customFormat="1" ht="12.75" customHeight="1">
      <c r="A58" s="9">
        <v>42623</v>
      </c>
      <c r="B58" s="14">
        <v>58</v>
      </c>
      <c r="C58" s="6" t="s">
        <v>89</v>
      </c>
      <c r="D58" s="4" t="s">
        <v>31</v>
      </c>
      <c r="E58" s="4">
        <v>10</v>
      </c>
      <c r="F58" s="5">
        <v>8800</v>
      </c>
      <c r="G58" s="55">
        <f t="shared" si="0"/>
        <v>88000</v>
      </c>
      <c r="H58" s="13" t="s">
        <v>18</v>
      </c>
      <c r="I58" s="24">
        <f>SUM(G48:G58)</f>
        <v>7665000</v>
      </c>
      <c r="K58" s="24"/>
    </row>
    <row r="59" spans="1:11" s="12" customFormat="1" ht="12.75" customHeight="1">
      <c r="A59" s="9">
        <v>42623</v>
      </c>
      <c r="B59" s="14">
        <v>59</v>
      </c>
      <c r="C59" s="6" t="s">
        <v>75</v>
      </c>
      <c r="D59" s="4" t="s">
        <v>39</v>
      </c>
      <c r="E59" s="4">
        <v>204</v>
      </c>
      <c r="F59" s="5">
        <v>2950</v>
      </c>
      <c r="G59" s="56">
        <f t="shared" si="0"/>
        <v>601800</v>
      </c>
      <c r="H59" s="13" t="s">
        <v>16</v>
      </c>
      <c r="K59" s="24"/>
    </row>
    <row r="60" spans="1:11" s="12" customFormat="1" ht="12.75" customHeight="1">
      <c r="A60" s="9">
        <v>42623</v>
      </c>
      <c r="B60" s="14">
        <v>60</v>
      </c>
      <c r="C60" s="6" t="s">
        <v>41</v>
      </c>
      <c r="D60" s="4" t="s">
        <v>39</v>
      </c>
      <c r="E60" s="4">
        <v>500</v>
      </c>
      <c r="F60" s="5">
        <v>3300</v>
      </c>
      <c r="G60" s="56">
        <f t="shared" si="0"/>
        <v>1650000</v>
      </c>
      <c r="H60" s="13" t="s">
        <v>16</v>
      </c>
      <c r="K60" s="24"/>
    </row>
    <row r="61" spans="1:11" s="12" customFormat="1" ht="12.75" customHeight="1">
      <c r="A61" s="9">
        <v>42623</v>
      </c>
      <c r="B61" s="14">
        <v>61</v>
      </c>
      <c r="C61" s="6" t="s">
        <v>33</v>
      </c>
      <c r="D61" s="4" t="s">
        <v>22</v>
      </c>
      <c r="E61" s="4">
        <v>2</v>
      </c>
      <c r="F61" s="5">
        <v>125000</v>
      </c>
      <c r="G61" s="56">
        <f t="shared" si="0"/>
        <v>250000</v>
      </c>
      <c r="H61" s="13" t="s">
        <v>16</v>
      </c>
      <c r="K61" s="24"/>
    </row>
    <row r="62" spans="1:11" s="12" customFormat="1" ht="12.75" customHeight="1">
      <c r="A62" s="9">
        <v>42623</v>
      </c>
      <c r="B62" s="14">
        <v>62</v>
      </c>
      <c r="C62" s="6" t="s">
        <v>34</v>
      </c>
      <c r="D62" s="4" t="s">
        <v>35</v>
      </c>
      <c r="E62" s="4">
        <v>1</v>
      </c>
      <c r="F62" s="5">
        <v>82000</v>
      </c>
      <c r="G62" s="56">
        <f t="shared" ref="G62:G63" si="1">E62*F62</f>
        <v>82000</v>
      </c>
      <c r="H62" s="13" t="s">
        <v>16</v>
      </c>
      <c r="I62" s="24">
        <f>SUM(G59:G62)</f>
        <v>2583800</v>
      </c>
      <c r="K62" s="24"/>
    </row>
    <row r="63" spans="1:11" s="12" customFormat="1" ht="12.75" customHeight="1">
      <c r="A63" s="9">
        <v>42626</v>
      </c>
      <c r="B63" s="14">
        <v>63</v>
      </c>
      <c r="C63" s="6" t="s">
        <v>50</v>
      </c>
      <c r="D63" s="4" t="s">
        <v>43</v>
      </c>
      <c r="E63" s="4">
        <v>1</v>
      </c>
      <c r="F63" s="5">
        <v>82000</v>
      </c>
      <c r="G63" s="57">
        <f t="shared" si="1"/>
        <v>82000</v>
      </c>
      <c r="H63" s="13" t="s">
        <v>18</v>
      </c>
      <c r="K63" s="24"/>
    </row>
    <row r="64" spans="1:11" s="12" customFormat="1" ht="12.75" customHeight="1">
      <c r="A64" s="9">
        <v>42626</v>
      </c>
      <c r="B64" s="14">
        <v>64</v>
      </c>
      <c r="C64" s="6" t="s">
        <v>47</v>
      </c>
      <c r="D64" s="4" t="s">
        <v>21</v>
      </c>
      <c r="E64" s="4">
        <v>30</v>
      </c>
      <c r="F64" s="5">
        <v>8700</v>
      </c>
      <c r="G64" s="57">
        <f t="shared" si="0"/>
        <v>261000</v>
      </c>
      <c r="H64" s="13" t="s">
        <v>16</v>
      </c>
      <c r="K64" s="24"/>
    </row>
    <row r="65" spans="1:11" s="12" customFormat="1" ht="12.75" customHeight="1">
      <c r="A65" s="9">
        <v>42626</v>
      </c>
      <c r="B65" s="14">
        <v>65</v>
      </c>
      <c r="C65" s="6" t="s">
        <v>75</v>
      </c>
      <c r="D65" s="4" t="s">
        <v>39</v>
      </c>
      <c r="E65" s="4">
        <v>400</v>
      </c>
      <c r="F65" s="5">
        <v>2950</v>
      </c>
      <c r="G65" s="57">
        <f t="shared" si="0"/>
        <v>1180000</v>
      </c>
      <c r="H65" s="13" t="s">
        <v>16</v>
      </c>
      <c r="K65" s="24"/>
    </row>
    <row r="66" spans="1:11" s="12" customFormat="1" ht="12.75" customHeight="1">
      <c r="A66" s="9">
        <v>42626</v>
      </c>
      <c r="B66" s="14">
        <v>66</v>
      </c>
      <c r="C66" s="6" t="s">
        <v>26</v>
      </c>
      <c r="D66" s="4" t="s">
        <v>27</v>
      </c>
      <c r="E66" s="4">
        <v>120</v>
      </c>
      <c r="F66" s="5">
        <v>20000</v>
      </c>
      <c r="G66" s="57">
        <f t="shared" si="0"/>
        <v>2400000</v>
      </c>
      <c r="H66" s="13" t="s">
        <v>17</v>
      </c>
      <c r="K66" s="24"/>
    </row>
    <row r="67" spans="1:11" s="12" customFormat="1" ht="12.75" customHeight="1">
      <c r="A67" s="9">
        <v>42626</v>
      </c>
      <c r="B67" s="14">
        <v>67</v>
      </c>
      <c r="C67" s="6" t="s">
        <v>20</v>
      </c>
      <c r="D67" s="4" t="s">
        <v>24</v>
      </c>
      <c r="E67" s="4">
        <v>20</v>
      </c>
      <c r="F67" s="5">
        <v>31500</v>
      </c>
      <c r="G67" s="57">
        <f t="shared" si="0"/>
        <v>630000</v>
      </c>
      <c r="H67" s="13" t="s">
        <v>17</v>
      </c>
      <c r="K67" s="24"/>
    </row>
    <row r="68" spans="1:11" s="12" customFormat="1" ht="12.75" customHeight="1">
      <c r="A68" s="9">
        <v>42626</v>
      </c>
      <c r="B68" s="14">
        <v>68</v>
      </c>
      <c r="C68" s="6" t="s">
        <v>40</v>
      </c>
      <c r="D68" s="4" t="s">
        <v>27</v>
      </c>
      <c r="E68" s="4">
        <v>200</v>
      </c>
      <c r="F68" s="5">
        <v>980</v>
      </c>
      <c r="G68" s="57">
        <f t="shared" si="0"/>
        <v>196000</v>
      </c>
      <c r="H68" s="13" t="s">
        <v>17</v>
      </c>
      <c r="K68" s="24"/>
    </row>
    <row r="69" spans="1:11" s="12" customFormat="1" ht="12.75" customHeight="1">
      <c r="A69" s="9">
        <v>42626</v>
      </c>
      <c r="B69" s="14">
        <v>69</v>
      </c>
      <c r="C69" s="6" t="s">
        <v>19</v>
      </c>
      <c r="D69" s="4" t="s">
        <v>29</v>
      </c>
      <c r="E69" s="4">
        <v>20</v>
      </c>
      <c r="F69" s="5">
        <v>3800</v>
      </c>
      <c r="G69" s="57">
        <f t="shared" si="0"/>
        <v>76000</v>
      </c>
      <c r="H69" s="13" t="s">
        <v>17</v>
      </c>
      <c r="K69" s="24"/>
    </row>
    <row r="70" spans="1:11" s="12" customFormat="1" ht="12.75" customHeight="1">
      <c r="A70" s="9">
        <v>42626</v>
      </c>
      <c r="B70" s="14">
        <v>70</v>
      </c>
      <c r="C70" s="6" t="s">
        <v>90</v>
      </c>
      <c r="D70" s="4" t="s">
        <v>30</v>
      </c>
      <c r="E70" s="4">
        <v>2</v>
      </c>
      <c r="F70" s="5">
        <v>12000</v>
      </c>
      <c r="G70" s="57">
        <f t="shared" si="0"/>
        <v>24000</v>
      </c>
      <c r="H70" s="13" t="s">
        <v>18</v>
      </c>
      <c r="K70" s="24"/>
    </row>
    <row r="71" spans="1:11" s="12" customFormat="1" ht="12.75" customHeight="1">
      <c r="A71" s="9">
        <v>42626</v>
      </c>
      <c r="B71" s="14">
        <v>71</v>
      </c>
      <c r="C71" s="6" t="s">
        <v>91</v>
      </c>
      <c r="D71" s="4" t="s">
        <v>21</v>
      </c>
      <c r="E71" s="4">
        <v>5</v>
      </c>
      <c r="F71" s="5">
        <v>48500</v>
      </c>
      <c r="G71" s="57">
        <f t="shared" si="0"/>
        <v>242500</v>
      </c>
      <c r="H71" s="13" t="s">
        <v>16</v>
      </c>
      <c r="I71" s="24">
        <f>SUM(G63:G71)</f>
        <v>5091500</v>
      </c>
      <c r="K71" s="24"/>
    </row>
    <row r="72" spans="1:11" s="12" customFormat="1" ht="12.75" customHeight="1">
      <c r="A72" s="9">
        <v>42632</v>
      </c>
      <c r="B72" s="14">
        <v>73</v>
      </c>
      <c r="C72" s="6" t="s">
        <v>49</v>
      </c>
      <c r="D72" s="4" t="s">
        <v>23</v>
      </c>
      <c r="E72" s="4">
        <v>15</v>
      </c>
      <c r="F72" s="5">
        <v>54500</v>
      </c>
      <c r="G72" s="58">
        <f t="shared" si="0"/>
        <v>817500</v>
      </c>
      <c r="H72" s="13" t="s">
        <v>18</v>
      </c>
      <c r="K72" s="24"/>
    </row>
    <row r="73" spans="1:11" s="12" customFormat="1" ht="12.75" customHeight="1">
      <c r="A73" s="9">
        <v>42632</v>
      </c>
      <c r="B73" s="14">
        <v>74</v>
      </c>
      <c r="C73" s="6" t="s">
        <v>92</v>
      </c>
      <c r="D73" s="4" t="s">
        <v>48</v>
      </c>
      <c r="E73" s="4">
        <v>10</v>
      </c>
      <c r="F73" s="5">
        <v>39000</v>
      </c>
      <c r="G73" s="58">
        <f t="shared" si="0"/>
        <v>390000</v>
      </c>
      <c r="H73" s="13" t="s">
        <v>16</v>
      </c>
      <c r="K73" s="24"/>
    </row>
    <row r="74" spans="1:11" s="12" customFormat="1" ht="12.75" customHeight="1">
      <c r="A74" s="9">
        <v>42632</v>
      </c>
      <c r="B74" s="14">
        <v>75</v>
      </c>
      <c r="C74" s="6" t="s">
        <v>67</v>
      </c>
      <c r="D74" s="4" t="s">
        <v>31</v>
      </c>
      <c r="E74" s="4">
        <v>20</v>
      </c>
      <c r="F74" s="5">
        <v>4000</v>
      </c>
      <c r="G74" s="58">
        <f t="shared" si="0"/>
        <v>80000</v>
      </c>
      <c r="H74" s="13" t="s">
        <v>16</v>
      </c>
      <c r="K74" s="24"/>
    </row>
    <row r="75" spans="1:11" s="12" customFormat="1" ht="12.75" customHeight="1">
      <c r="A75" s="9">
        <v>42632</v>
      </c>
      <c r="B75" s="14">
        <v>76</v>
      </c>
      <c r="C75" s="6" t="s">
        <v>93</v>
      </c>
      <c r="D75" s="4" t="s">
        <v>24</v>
      </c>
      <c r="E75" s="4">
        <v>1</v>
      </c>
      <c r="F75" s="5">
        <v>7500</v>
      </c>
      <c r="G75" s="58">
        <f t="shared" si="0"/>
        <v>7500</v>
      </c>
      <c r="H75" s="13" t="s">
        <v>18</v>
      </c>
      <c r="K75" s="24"/>
    </row>
    <row r="76" spans="1:11" s="12" customFormat="1" ht="12.75" customHeight="1">
      <c r="A76" s="9">
        <v>42632</v>
      </c>
      <c r="B76" s="14">
        <v>77</v>
      </c>
      <c r="C76" s="6" t="s">
        <v>55</v>
      </c>
      <c r="D76" s="4" t="s">
        <v>31</v>
      </c>
      <c r="E76" s="4">
        <v>10</v>
      </c>
      <c r="F76" s="5">
        <v>31000</v>
      </c>
      <c r="G76" s="58">
        <f t="shared" si="0"/>
        <v>310000</v>
      </c>
      <c r="H76" s="13" t="s">
        <v>18</v>
      </c>
      <c r="K76" s="24"/>
    </row>
    <row r="77" spans="1:11" s="12" customFormat="1" ht="12.75" customHeight="1">
      <c r="A77" s="9">
        <v>42632</v>
      </c>
      <c r="B77" s="14">
        <v>78</v>
      </c>
      <c r="C77" s="6" t="s">
        <v>94</v>
      </c>
      <c r="D77" s="4" t="s">
        <v>31</v>
      </c>
      <c r="E77" s="4">
        <v>20</v>
      </c>
      <c r="F77" s="5">
        <v>5500</v>
      </c>
      <c r="G77" s="58">
        <f t="shared" si="0"/>
        <v>110000</v>
      </c>
      <c r="H77" s="13" t="s">
        <v>18</v>
      </c>
      <c r="K77" s="24"/>
    </row>
    <row r="78" spans="1:11" s="12" customFormat="1" ht="12.75" customHeight="1">
      <c r="A78" s="9">
        <v>42632</v>
      </c>
      <c r="B78" s="14">
        <v>79</v>
      </c>
      <c r="C78" s="6" t="s">
        <v>76</v>
      </c>
      <c r="D78" s="4" t="s">
        <v>30</v>
      </c>
      <c r="E78" s="4">
        <v>5</v>
      </c>
      <c r="F78" s="5">
        <v>6200</v>
      </c>
      <c r="G78" s="58">
        <f t="shared" si="0"/>
        <v>31000</v>
      </c>
      <c r="H78" s="13" t="s">
        <v>18</v>
      </c>
      <c r="K78" s="24"/>
    </row>
    <row r="79" spans="1:11" s="12" customFormat="1" ht="12.75" customHeight="1">
      <c r="A79" s="9">
        <v>42632</v>
      </c>
      <c r="B79" s="14">
        <v>80</v>
      </c>
      <c r="C79" s="6" t="s">
        <v>32</v>
      </c>
      <c r="D79" s="4" t="s">
        <v>27</v>
      </c>
      <c r="E79" s="4">
        <v>2</v>
      </c>
      <c r="F79" s="5">
        <v>90000</v>
      </c>
      <c r="G79" s="58">
        <f t="shared" si="0"/>
        <v>180000</v>
      </c>
      <c r="H79" s="13" t="s">
        <v>16</v>
      </c>
      <c r="K79" s="24"/>
    </row>
    <row r="80" spans="1:11" s="12" customFormat="1" ht="12.75" customHeight="1">
      <c r="A80" s="9">
        <v>42632</v>
      </c>
      <c r="B80" s="14">
        <v>81</v>
      </c>
      <c r="C80" s="6" t="s">
        <v>36</v>
      </c>
      <c r="D80" s="4" t="s">
        <v>37</v>
      </c>
      <c r="E80" s="4">
        <v>1</v>
      </c>
      <c r="F80" s="5">
        <v>413000</v>
      </c>
      <c r="G80" s="58">
        <f t="shared" si="0"/>
        <v>413000</v>
      </c>
      <c r="H80" s="13" t="s">
        <v>16</v>
      </c>
      <c r="K80" s="24"/>
    </row>
    <row r="81" spans="1:11" s="12" customFormat="1" ht="12.75" customHeight="1">
      <c r="A81" s="9">
        <v>42632</v>
      </c>
      <c r="B81" s="14">
        <v>82</v>
      </c>
      <c r="C81" s="6" t="s">
        <v>75</v>
      </c>
      <c r="D81" s="4" t="s">
        <v>39</v>
      </c>
      <c r="E81" s="4">
        <v>304</v>
      </c>
      <c r="F81" s="5">
        <v>2950</v>
      </c>
      <c r="G81" s="58">
        <f t="shared" si="0"/>
        <v>896800</v>
      </c>
      <c r="H81" s="13" t="s">
        <v>16</v>
      </c>
      <c r="K81" s="24"/>
    </row>
    <row r="82" spans="1:11" s="12" customFormat="1" ht="12.75" customHeight="1">
      <c r="A82" s="9">
        <v>42632</v>
      </c>
      <c r="B82" s="14">
        <v>83</v>
      </c>
      <c r="C82" s="6" t="s">
        <v>61</v>
      </c>
      <c r="D82" s="4" t="s">
        <v>23</v>
      </c>
      <c r="E82" s="4">
        <v>3</v>
      </c>
      <c r="F82" s="5">
        <v>43000</v>
      </c>
      <c r="G82" s="58">
        <f t="shared" si="0"/>
        <v>129000</v>
      </c>
      <c r="H82" s="13" t="s">
        <v>18</v>
      </c>
      <c r="K82" s="24"/>
    </row>
    <row r="83" spans="1:11" s="12" customFormat="1" ht="12.75" customHeight="1">
      <c r="A83" s="9">
        <v>42632</v>
      </c>
      <c r="B83" s="14">
        <v>84</v>
      </c>
      <c r="C83" s="6" t="s">
        <v>95</v>
      </c>
      <c r="D83" s="4" t="s">
        <v>31</v>
      </c>
      <c r="E83" s="4">
        <v>1</v>
      </c>
      <c r="F83" s="5">
        <v>85000</v>
      </c>
      <c r="G83" s="58">
        <f t="shared" si="0"/>
        <v>85000</v>
      </c>
      <c r="H83" s="13" t="s">
        <v>16</v>
      </c>
      <c r="I83" s="24">
        <f>SUM(G72:G83)</f>
        <v>3449800</v>
      </c>
      <c r="K83" s="24"/>
    </row>
    <row r="84" spans="1:11" s="12" customFormat="1" ht="12.75" customHeight="1">
      <c r="A84" s="9">
        <v>42636</v>
      </c>
      <c r="B84" s="14">
        <v>88</v>
      </c>
      <c r="C84" s="6" t="s">
        <v>96</v>
      </c>
      <c r="D84" s="4" t="s">
        <v>56</v>
      </c>
      <c r="E84" s="4">
        <v>10</v>
      </c>
      <c r="F84" s="5">
        <v>40000</v>
      </c>
      <c r="G84" s="59">
        <f t="shared" si="0"/>
        <v>400000</v>
      </c>
      <c r="H84" s="13" t="s">
        <v>16</v>
      </c>
      <c r="K84" s="24"/>
    </row>
    <row r="85" spans="1:11" s="12" customFormat="1" ht="12.75" customHeight="1">
      <c r="A85" s="9">
        <v>42636</v>
      </c>
      <c r="B85" s="14">
        <v>89</v>
      </c>
      <c r="C85" s="6" t="s">
        <v>97</v>
      </c>
      <c r="D85" s="4" t="s">
        <v>56</v>
      </c>
      <c r="E85" s="4">
        <v>10</v>
      </c>
      <c r="F85" s="5">
        <v>9000</v>
      </c>
      <c r="G85" s="59">
        <f t="shared" si="0"/>
        <v>90000</v>
      </c>
      <c r="H85" s="13" t="s">
        <v>18</v>
      </c>
      <c r="K85" s="24"/>
    </row>
    <row r="86" spans="1:11" s="12" customFormat="1" ht="12.75" customHeight="1">
      <c r="A86" s="9">
        <v>42636</v>
      </c>
      <c r="B86" s="14">
        <v>90</v>
      </c>
      <c r="C86" s="6" t="s">
        <v>98</v>
      </c>
      <c r="D86" s="4" t="s">
        <v>27</v>
      </c>
      <c r="E86" s="4">
        <v>20</v>
      </c>
      <c r="F86" s="5">
        <v>42000</v>
      </c>
      <c r="G86" s="59">
        <f t="shared" si="0"/>
        <v>840000</v>
      </c>
      <c r="H86" s="13" t="s">
        <v>16</v>
      </c>
      <c r="K86" s="24"/>
    </row>
    <row r="87" spans="1:11" s="12" customFormat="1" ht="12.75" customHeight="1">
      <c r="A87" s="9">
        <v>42636</v>
      </c>
      <c r="B87" s="14">
        <v>91</v>
      </c>
      <c r="C87" s="6" t="s">
        <v>81</v>
      </c>
      <c r="D87" s="4" t="s">
        <v>31</v>
      </c>
      <c r="E87" s="4">
        <v>2</v>
      </c>
      <c r="F87" s="5">
        <v>46000</v>
      </c>
      <c r="G87" s="59">
        <f t="shared" si="0"/>
        <v>92000</v>
      </c>
      <c r="H87" s="13" t="s">
        <v>18</v>
      </c>
      <c r="K87" s="24"/>
    </row>
    <row r="88" spans="1:11" s="12" customFormat="1" ht="12.75" customHeight="1">
      <c r="A88" s="9">
        <v>42636</v>
      </c>
      <c r="B88" s="14">
        <v>92</v>
      </c>
      <c r="C88" s="6" t="s">
        <v>99</v>
      </c>
      <c r="D88" s="4" t="s">
        <v>24</v>
      </c>
      <c r="E88" s="4">
        <v>5</v>
      </c>
      <c r="F88" s="5">
        <v>6500</v>
      </c>
      <c r="G88" s="59">
        <f t="shared" si="0"/>
        <v>32500</v>
      </c>
      <c r="H88" s="13" t="s">
        <v>18</v>
      </c>
      <c r="K88" s="24"/>
    </row>
    <row r="89" spans="1:11" s="12" customFormat="1" ht="12.75" customHeight="1">
      <c r="A89" s="9">
        <v>42636</v>
      </c>
      <c r="B89" s="14">
        <v>93</v>
      </c>
      <c r="C89" s="6" t="s">
        <v>100</v>
      </c>
      <c r="D89" s="4" t="s">
        <v>24</v>
      </c>
      <c r="E89" s="4">
        <v>5</v>
      </c>
      <c r="F89" s="5">
        <v>4100</v>
      </c>
      <c r="G89" s="59">
        <f t="shared" si="0"/>
        <v>20500</v>
      </c>
      <c r="H89" s="13" t="s">
        <v>18</v>
      </c>
      <c r="K89" s="24"/>
    </row>
    <row r="90" spans="1:11" s="12" customFormat="1" ht="12.75" customHeight="1">
      <c r="A90" s="9">
        <v>42636</v>
      </c>
      <c r="B90" s="14">
        <v>94</v>
      </c>
      <c r="C90" s="6" t="s">
        <v>101</v>
      </c>
      <c r="D90" s="4" t="s">
        <v>24</v>
      </c>
      <c r="E90" s="4">
        <v>5</v>
      </c>
      <c r="F90" s="5">
        <v>9800</v>
      </c>
      <c r="G90" s="59">
        <f t="shared" si="0"/>
        <v>49000</v>
      </c>
      <c r="H90" s="13" t="s">
        <v>18</v>
      </c>
      <c r="K90" s="24"/>
    </row>
    <row r="91" spans="1:11" s="12" customFormat="1" ht="12.75" customHeight="1">
      <c r="A91" s="9">
        <v>42636</v>
      </c>
      <c r="B91" s="14">
        <v>95</v>
      </c>
      <c r="C91" s="6" t="s">
        <v>102</v>
      </c>
      <c r="D91" s="4" t="s">
        <v>24</v>
      </c>
      <c r="E91" s="4">
        <v>5</v>
      </c>
      <c r="F91" s="5">
        <v>13000</v>
      </c>
      <c r="G91" s="59">
        <f t="shared" si="0"/>
        <v>65000</v>
      </c>
      <c r="H91" s="13" t="s">
        <v>18</v>
      </c>
      <c r="K91" s="24"/>
    </row>
    <row r="92" spans="1:11" s="12" customFormat="1" ht="12.75" customHeight="1">
      <c r="A92" s="9">
        <v>42636</v>
      </c>
      <c r="B92" s="14">
        <v>96</v>
      </c>
      <c r="C92" s="6" t="s">
        <v>26</v>
      </c>
      <c r="D92" s="4" t="s">
        <v>27</v>
      </c>
      <c r="E92" s="4">
        <v>40</v>
      </c>
      <c r="F92" s="5">
        <v>20000</v>
      </c>
      <c r="G92" s="59">
        <f t="shared" si="0"/>
        <v>800000</v>
      </c>
      <c r="H92" s="13" t="s">
        <v>17</v>
      </c>
      <c r="K92" s="24"/>
    </row>
    <row r="93" spans="1:11" s="12" customFormat="1" ht="12.75" customHeight="1">
      <c r="A93" s="9">
        <v>42636</v>
      </c>
      <c r="B93" s="14">
        <v>97</v>
      </c>
      <c r="C93" s="6" t="s">
        <v>40</v>
      </c>
      <c r="D93" s="4" t="s">
        <v>27</v>
      </c>
      <c r="E93" s="4">
        <v>300</v>
      </c>
      <c r="F93" s="5">
        <v>980</v>
      </c>
      <c r="G93" s="59">
        <f t="shared" si="0"/>
        <v>294000</v>
      </c>
      <c r="H93" s="13" t="s">
        <v>17</v>
      </c>
      <c r="K93" s="24"/>
    </row>
    <row r="94" spans="1:11" s="12" customFormat="1" ht="12.75" customHeight="1">
      <c r="A94" s="9">
        <v>42636</v>
      </c>
      <c r="B94" s="14">
        <v>98</v>
      </c>
      <c r="C94" s="6" t="s">
        <v>20</v>
      </c>
      <c r="D94" s="4" t="s">
        <v>24</v>
      </c>
      <c r="E94" s="4">
        <v>20</v>
      </c>
      <c r="F94" s="5">
        <v>31500</v>
      </c>
      <c r="G94" s="59">
        <f t="shared" si="0"/>
        <v>630000</v>
      </c>
      <c r="H94" s="13" t="s">
        <v>17</v>
      </c>
      <c r="K94" s="24"/>
    </row>
    <row r="95" spans="1:11" s="12" customFormat="1" ht="12.75" customHeight="1">
      <c r="A95" s="9">
        <v>42636</v>
      </c>
      <c r="B95" s="14">
        <v>99</v>
      </c>
      <c r="C95" s="6" t="s">
        <v>19</v>
      </c>
      <c r="D95" s="4" t="s">
        <v>29</v>
      </c>
      <c r="E95" s="4">
        <v>20</v>
      </c>
      <c r="F95" s="5">
        <v>3800</v>
      </c>
      <c r="G95" s="59">
        <f t="shared" si="0"/>
        <v>76000</v>
      </c>
      <c r="H95" s="13" t="s">
        <v>17</v>
      </c>
      <c r="K95" s="24"/>
    </row>
    <row r="96" spans="1:11" s="12" customFormat="1" ht="12.75" customHeight="1">
      <c r="A96" s="9">
        <v>42636</v>
      </c>
      <c r="B96" s="14">
        <v>100</v>
      </c>
      <c r="C96" s="6" t="s">
        <v>103</v>
      </c>
      <c r="D96" s="4" t="s">
        <v>31</v>
      </c>
      <c r="E96" s="4">
        <v>5</v>
      </c>
      <c r="F96" s="5">
        <v>31000</v>
      </c>
      <c r="G96" s="59">
        <f t="shared" si="0"/>
        <v>155000</v>
      </c>
      <c r="H96" s="13" t="s">
        <v>18</v>
      </c>
      <c r="K96" s="24"/>
    </row>
    <row r="97" spans="1:13" s="12" customFormat="1" ht="12.75" customHeight="1">
      <c r="A97" s="9">
        <v>42636</v>
      </c>
      <c r="B97" s="14">
        <v>101</v>
      </c>
      <c r="C97" s="6" t="s">
        <v>104</v>
      </c>
      <c r="D97" s="4" t="s">
        <v>31</v>
      </c>
      <c r="E97" s="4">
        <v>1</v>
      </c>
      <c r="F97" s="5">
        <v>15000</v>
      </c>
      <c r="G97" s="59">
        <f t="shared" si="0"/>
        <v>15000</v>
      </c>
      <c r="H97" s="13" t="s">
        <v>16</v>
      </c>
      <c r="K97" s="24"/>
    </row>
    <row r="98" spans="1:13" s="12" customFormat="1" ht="12.75" customHeight="1">
      <c r="A98" s="9">
        <v>42636</v>
      </c>
      <c r="B98" s="14">
        <v>102</v>
      </c>
      <c r="C98" s="6" t="s">
        <v>75</v>
      </c>
      <c r="D98" s="4" t="s">
        <v>39</v>
      </c>
      <c r="E98" s="4">
        <v>200</v>
      </c>
      <c r="F98" s="5">
        <v>2950</v>
      </c>
      <c r="G98" s="59">
        <f t="shared" si="0"/>
        <v>590000</v>
      </c>
      <c r="H98" s="13" t="s">
        <v>16</v>
      </c>
      <c r="K98" s="24"/>
    </row>
    <row r="99" spans="1:13" s="12" customFormat="1" ht="12.75" customHeight="1">
      <c r="A99" s="9">
        <v>42636</v>
      </c>
      <c r="B99" s="14">
        <v>103</v>
      </c>
      <c r="C99" s="6" t="s">
        <v>57</v>
      </c>
      <c r="D99" s="4" t="s">
        <v>37</v>
      </c>
      <c r="E99" s="4">
        <v>10</v>
      </c>
      <c r="F99" s="5">
        <v>14500</v>
      </c>
      <c r="G99" s="59">
        <f t="shared" si="0"/>
        <v>145000</v>
      </c>
      <c r="H99" s="13" t="s">
        <v>16</v>
      </c>
      <c r="K99" s="24"/>
    </row>
    <row r="100" spans="1:13" s="12" customFormat="1" ht="12.75" customHeight="1">
      <c r="A100" s="9">
        <v>42636</v>
      </c>
      <c r="B100" s="14">
        <v>104</v>
      </c>
      <c r="C100" s="6" t="s">
        <v>38</v>
      </c>
      <c r="D100" s="4" t="s">
        <v>39</v>
      </c>
      <c r="E100" s="4">
        <v>1</v>
      </c>
      <c r="F100" s="5">
        <v>235000</v>
      </c>
      <c r="G100" s="59">
        <f t="shared" si="0"/>
        <v>235000</v>
      </c>
      <c r="H100" s="13" t="s">
        <v>16</v>
      </c>
      <c r="K100" s="24"/>
    </row>
    <row r="101" spans="1:13" s="12" customFormat="1" ht="12.75" customHeight="1">
      <c r="A101" s="9">
        <v>42636</v>
      </c>
      <c r="B101" s="14">
        <v>105</v>
      </c>
      <c r="C101" s="6" t="s">
        <v>105</v>
      </c>
      <c r="D101" s="4" t="s">
        <v>24</v>
      </c>
      <c r="E101" s="4">
        <v>600</v>
      </c>
      <c r="F101" s="5">
        <v>2800</v>
      </c>
      <c r="G101" s="59">
        <f t="shared" si="0"/>
        <v>1680000</v>
      </c>
      <c r="H101" s="13" t="s">
        <v>16</v>
      </c>
      <c r="K101" s="24"/>
    </row>
    <row r="102" spans="1:13" s="12" customFormat="1" ht="12.75" customHeight="1">
      <c r="A102" s="9">
        <v>42636</v>
      </c>
      <c r="B102" s="14">
        <v>106</v>
      </c>
      <c r="C102" s="6" t="s">
        <v>106</v>
      </c>
      <c r="D102" s="4" t="s">
        <v>30</v>
      </c>
      <c r="E102" s="4">
        <v>1</v>
      </c>
      <c r="F102" s="5">
        <v>29000</v>
      </c>
      <c r="G102" s="59">
        <f t="shared" si="0"/>
        <v>29000</v>
      </c>
      <c r="H102" s="13" t="s">
        <v>16</v>
      </c>
      <c r="K102" s="24"/>
    </row>
    <row r="103" spans="1:13" s="12" customFormat="1" ht="12.75" customHeight="1">
      <c r="A103" s="47">
        <v>42636</v>
      </c>
      <c r="B103" s="48">
        <v>107</v>
      </c>
      <c r="C103" s="49" t="s">
        <v>107</v>
      </c>
      <c r="D103" s="50" t="s">
        <v>31</v>
      </c>
      <c r="E103" s="50">
        <v>1</v>
      </c>
      <c r="F103" s="51">
        <v>12000</v>
      </c>
      <c r="G103" s="59">
        <f t="shared" si="0"/>
        <v>12000</v>
      </c>
      <c r="H103" s="13" t="s">
        <v>18</v>
      </c>
      <c r="I103" s="24">
        <f>SUM(G84:G103)</f>
        <v>6250000</v>
      </c>
      <c r="K103" s="24"/>
    </row>
    <row r="104" spans="1:13" s="12" customFormat="1" ht="12.75" customHeight="1">
      <c r="A104" s="9">
        <v>42643</v>
      </c>
      <c r="B104" s="14">
        <v>108</v>
      </c>
      <c r="C104" s="6" t="s">
        <v>108</v>
      </c>
      <c r="D104" s="4" t="s">
        <v>46</v>
      </c>
      <c r="E104" s="4">
        <v>2</v>
      </c>
      <c r="F104" s="5">
        <v>24000</v>
      </c>
      <c r="G104" s="60">
        <f t="shared" si="0"/>
        <v>48000</v>
      </c>
      <c r="H104" s="13" t="s">
        <v>18</v>
      </c>
      <c r="I104" s="18"/>
      <c r="J104" s="18"/>
      <c r="K104" s="18"/>
      <c r="L104"/>
      <c r="M104"/>
    </row>
    <row r="105" spans="1:13" s="12" customFormat="1" ht="12.75" customHeight="1">
      <c r="A105" s="9">
        <v>42643</v>
      </c>
      <c r="B105" s="14">
        <v>109</v>
      </c>
      <c r="C105" s="6" t="s">
        <v>109</v>
      </c>
      <c r="D105" s="4" t="s">
        <v>30</v>
      </c>
      <c r="E105" s="4">
        <v>2</v>
      </c>
      <c r="F105" s="5">
        <v>4800</v>
      </c>
      <c r="G105" s="60">
        <f t="shared" ref="G105:G117" si="2">E105*F105</f>
        <v>9600</v>
      </c>
      <c r="H105" s="13" t="s">
        <v>18</v>
      </c>
      <c r="I105" s="18"/>
      <c r="J105" s="18"/>
      <c r="K105" s="18"/>
      <c r="L105"/>
      <c r="M105"/>
    </row>
    <row r="106" spans="1:13" s="12" customFormat="1" ht="12.75" customHeight="1">
      <c r="A106" s="9">
        <v>42643</v>
      </c>
      <c r="B106" s="14">
        <v>110</v>
      </c>
      <c r="C106" s="6" t="s">
        <v>110</v>
      </c>
      <c r="D106" s="4" t="s">
        <v>24</v>
      </c>
      <c r="E106" s="4">
        <v>2</v>
      </c>
      <c r="F106" s="5">
        <v>23000</v>
      </c>
      <c r="G106" s="60">
        <f t="shared" si="2"/>
        <v>46000</v>
      </c>
      <c r="H106" s="13" t="s">
        <v>18</v>
      </c>
      <c r="I106" s="18"/>
      <c r="J106" s="18"/>
      <c r="K106" s="18"/>
      <c r="L106"/>
      <c r="M106"/>
    </row>
    <row r="107" spans="1:13" s="12" customFormat="1" ht="12.75" customHeight="1">
      <c r="A107" s="9">
        <v>42643</v>
      </c>
      <c r="B107" s="14">
        <v>111</v>
      </c>
      <c r="C107" s="6" t="s">
        <v>26</v>
      </c>
      <c r="D107" s="4" t="s">
        <v>27</v>
      </c>
      <c r="E107" s="4">
        <v>12</v>
      </c>
      <c r="F107" s="5">
        <v>20000</v>
      </c>
      <c r="G107" s="60">
        <f t="shared" si="2"/>
        <v>240000</v>
      </c>
      <c r="H107" s="13" t="s">
        <v>17</v>
      </c>
      <c r="I107" s="18"/>
      <c r="J107" s="18"/>
      <c r="K107"/>
      <c r="L107"/>
      <c r="M107"/>
    </row>
    <row r="108" spans="1:13" s="12" customFormat="1" ht="12.75" customHeight="1">
      <c r="A108" s="9">
        <v>42643</v>
      </c>
      <c r="B108" s="14">
        <v>112</v>
      </c>
      <c r="C108" s="6" t="s">
        <v>40</v>
      </c>
      <c r="D108" s="4" t="s">
        <v>27</v>
      </c>
      <c r="E108" s="4">
        <v>200</v>
      </c>
      <c r="F108" s="5">
        <v>980</v>
      </c>
      <c r="G108" s="60">
        <f t="shared" si="2"/>
        <v>196000</v>
      </c>
      <c r="H108" s="13" t="s">
        <v>17</v>
      </c>
      <c r="I108" s="18"/>
      <c r="J108"/>
      <c r="K108"/>
      <c r="L108"/>
      <c r="M108"/>
    </row>
    <row r="109" spans="1:13" s="12" customFormat="1" ht="12.75" customHeight="1">
      <c r="A109" s="9">
        <v>42643</v>
      </c>
      <c r="B109" s="14">
        <v>113</v>
      </c>
      <c r="C109" s="6" t="s">
        <v>20</v>
      </c>
      <c r="D109" s="4" t="s">
        <v>24</v>
      </c>
      <c r="E109" s="4">
        <v>40</v>
      </c>
      <c r="F109" s="5">
        <v>31500</v>
      </c>
      <c r="G109" s="60">
        <f t="shared" si="2"/>
        <v>1260000</v>
      </c>
      <c r="H109" s="13" t="s">
        <v>17</v>
      </c>
      <c r="I109"/>
      <c r="J109"/>
      <c r="K109"/>
      <c r="L109"/>
      <c r="M109"/>
    </row>
    <row r="110" spans="1:13" s="12" customFormat="1" ht="12.75" customHeight="1">
      <c r="A110" s="9">
        <v>42643</v>
      </c>
      <c r="B110" s="14">
        <v>114</v>
      </c>
      <c r="C110" s="6" t="s">
        <v>19</v>
      </c>
      <c r="D110" s="4" t="s">
        <v>29</v>
      </c>
      <c r="E110" s="4">
        <v>30</v>
      </c>
      <c r="F110" s="5">
        <v>3800</v>
      </c>
      <c r="G110" s="60">
        <f t="shared" si="2"/>
        <v>114000</v>
      </c>
      <c r="H110" s="13" t="s">
        <v>17</v>
      </c>
      <c r="I110"/>
      <c r="J110"/>
      <c r="K110"/>
      <c r="L110"/>
      <c r="M110"/>
    </row>
    <row r="111" spans="1:13" s="12" customFormat="1" ht="12.75" customHeight="1">
      <c r="A111" s="9">
        <v>42643</v>
      </c>
      <c r="B111" s="14">
        <v>115</v>
      </c>
      <c r="C111" s="6" t="s">
        <v>87</v>
      </c>
      <c r="D111" s="4" t="s">
        <v>29</v>
      </c>
      <c r="E111" s="4">
        <v>1</v>
      </c>
      <c r="F111" s="5">
        <v>505000</v>
      </c>
      <c r="G111" s="60">
        <f t="shared" si="2"/>
        <v>505000</v>
      </c>
      <c r="H111" s="13" t="s">
        <v>17</v>
      </c>
      <c r="I111"/>
      <c r="J111"/>
      <c r="K111"/>
      <c r="L111"/>
      <c r="M111"/>
    </row>
    <row r="112" spans="1:13" s="12" customFormat="1" ht="12.75" customHeight="1">
      <c r="A112" s="9">
        <v>42643</v>
      </c>
      <c r="B112" s="14">
        <v>116</v>
      </c>
      <c r="C112" s="6" t="s">
        <v>51</v>
      </c>
      <c r="D112" s="4" t="s">
        <v>29</v>
      </c>
      <c r="E112" s="4">
        <v>1</v>
      </c>
      <c r="F112" s="5">
        <v>61000</v>
      </c>
      <c r="G112" s="60">
        <f t="shared" si="2"/>
        <v>61000</v>
      </c>
      <c r="H112" s="13" t="s">
        <v>17</v>
      </c>
      <c r="I112"/>
      <c r="J112"/>
      <c r="K112"/>
      <c r="L112"/>
      <c r="M112"/>
    </row>
    <row r="113" spans="1:13" s="12" customFormat="1" ht="12.75" customHeight="1">
      <c r="A113" s="9">
        <v>42643</v>
      </c>
      <c r="B113" s="14">
        <v>117</v>
      </c>
      <c r="C113" s="6" t="s">
        <v>111</v>
      </c>
      <c r="D113" s="4" t="s">
        <v>112</v>
      </c>
      <c r="E113" s="4">
        <v>1</v>
      </c>
      <c r="F113" s="5">
        <v>570000</v>
      </c>
      <c r="G113" s="60">
        <f t="shared" si="2"/>
        <v>570000</v>
      </c>
      <c r="H113" s="13" t="s">
        <v>16</v>
      </c>
      <c r="I113"/>
      <c r="J113"/>
      <c r="K113"/>
      <c r="L113"/>
      <c r="M113"/>
    </row>
    <row r="114" spans="1:13" s="12" customFormat="1" ht="12.75" customHeight="1">
      <c r="A114" s="9">
        <v>42643</v>
      </c>
      <c r="B114" s="14">
        <v>118</v>
      </c>
      <c r="C114" s="6" t="s">
        <v>75</v>
      </c>
      <c r="D114" s="4" t="s">
        <v>39</v>
      </c>
      <c r="E114" s="4">
        <v>228</v>
      </c>
      <c r="F114" s="5">
        <v>2950</v>
      </c>
      <c r="G114" s="60">
        <f t="shared" si="2"/>
        <v>672600</v>
      </c>
      <c r="H114" s="13" t="s">
        <v>16</v>
      </c>
      <c r="I114"/>
      <c r="J114"/>
      <c r="K114"/>
      <c r="L114"/>
      <c r="M114"/>
    </row>
    <row r="115" spans="1:13" s="12" customFormat="1" ht="12.75" customHeight="1">
      <c r="A115" s="9">
        <v>42643</v>
      </c>
      <c r="B115" s="14">
        <v>119</v>
      </c>
      <c r="C115" s="6" t="s">
        <v>67</v>
      </c>
      <c r="D115" s="4" t="s">
        <v>31</v>
      </c>
      <c r="E115" s="4">
        <v>20</v>
      </c>
      <c r="F115" s="5">
        <v>4000</v>
      </c>
      <c r="G115" s="60">
        <f t="shared" si="2"/>
        <v>80000</v>
      </c>
      <c r="H115" s="13" t="s">
        <v>16</v>
      </c>
      <c r="I115"/>
      <c r="J115"/>
      <c r="K115"/>
      <c r="L115"/>
      <c r="M115"/>
    </row>
    <row r="116" spans="1:13" s="12" customFormat="1" ht="12.75" customHeight="1">
      <c r="A116" s="9">
        <v>42643</v>
      </c>
      <c r="B116" s="14">
        <v>120</v>
      </c>
      <c r="C116" s="6" t="s">
        <v>113</v>
      </c>
      <c r="D116" s="4" t="s">
        <v>22</v>
      </c>
      <c r="E116" s="4">
        <v>10</v>
      </c>
      <c r="F116" s="5">
        <v>34000</v>
      </c>
      <c r="G116" s="60">
        <f t="shared" si="2"/>
        <v>340000</v>
      </c>
      <c r="H116" s="13" t="s">
        <v>18</v>
      </c>
      <c r="I116"/>
      <c r="J116"/>
      <c r="K116"/>
      <c r="L116"/>
      <c r="M116"/>
    </row>
    <row r="117" spans="1:13" s="12" customFormat="1" ht="12.75" customHeight="1">
      <c r="A117" s="9">
        <v>42643</v>
      </c>
      <c r="B117" s="14">
        <v>121</v>
      </c>
      <c r="C117" s="6" t="s">
        <v>114</v>
      </c>
      <c r="D117" s="4" t="s">
        <v>22</v>
      </c>
      <c r="E117" s="4">
        <v>9</v>
      </c>
      <c r="F117" s="5">
        <v>44000</v>
      </c>
      <c r="G117" s="60">
        <f t="shared" si="2"/>
        <v>396000</v>
      </c>
      <c r="H117" s="13" t="s">
        <v>18</v>
      </c>
      <c r="I117" s="18">
        <f>SUM(G104:G117)</f>
        <v>4538200</v>
      </c>
      <c r="J117"/>
      <c r="K117"/>
      <c r="L117"/>
      <c r="M117"/>
    </row>
    <row r="118" spans="1:13">
      <c r="A118" s="41" t="s">
        <v>7</v>
      </c>
      <c r="B118" s="41"/>
      <c r="C118" s="41"/>
      <c r="D118" s="41"/>
      <c r="E118" s="41"/>
      <c r="F118" s="41"/>
      <c r="G118" s="7">
        <f>SUM(G2:G117)</f>
        <v>42040000</v>
      </c>
      <c r="H118" s="19"/>
      <c r="I118" s="18">
        <f>I117+I103+I83+I71+I62+I58+I47+I30</f>
        <v>42040000</v>
      </c>
    </row>
    <row r="119" spans="1:13">
      <c r="A119" s="28"/>
      <c r="B119" s="28"/>
      <c r="C119" s="28"/>
      <c r="D119" s="28"/>
      <c r="E119" s="28"/>
      <c r="F119" s="28"/>
      <c r="G119" s="29"/>
      <c r="H119" s="19"/>
    </row>
    <row r="120" spans="1:13" ht="11.25" customHeight="1">
      <c r="A120" s="42" t="s">
        <v>10</v>
      </c>
      <c r="B120" s="42"/>
      <c r="C120" s="8" t="s">
        <v>11</v>
      </c>
      <c r="F120" s="1" t="s">
        <v>12</v>
      </c>
      <c r="H120" s="21"/>
    </row>
    <row r="121" spans="1:13" ht="13.5" customHeight="1">
      <c r="H121" s="21"/>
    </row>
    <row r="122" spans="1:13" ht="13.5" customHeight="1">
      <c r="H122" s="21"/>
    </row>
    <row r="123" spans="1:13" ht="13.5" customHeight="1">
      <c r="A123" t="s">
        <v>13</v>
      </c>
      <c r="C123" s="2" t="s">
        <v>14</v>
      </c>
      <c r="E123" s="42" t="s">
        <v>15</v>
      </c>
      <c r="F123" s="42"/>
      <c r="G123" s="42"/>
    </row>
  </sheetData>
  <autoFilter ref="A1:K118"/>
  <mergeCells count="3">
    <mergeCell ref="A118:F118"/>
    <mergeCell ref="A120:B120"/>
    <mergeCell ref="E123:G1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opLeftCell="A28" workbookViewId="0">
      <selection activeCell="C41" sqref="C41:C42"/>
    </sheetView>
  </sheetViews>
  <sheetFormatPr defaultRowHeight="15"/>
  <cols>
    <col min="1" max="1" width="13.28515625" customWidth="1"/>
    <col min="2" max="2" width="7.7109375" customWidth="1"/>
    <col min="3" max="3" width="23.85546875" customWidth="1"/>
    <col min="4" max="5" width="8" customWidth="1"/>
    <col min="6" max="6" width="13.140625" customWidth="1"/>
    <col min="7" max="7" width="14.5703125" customWidth="1"/>
    <col min="8" max="8" width="11.5703125" bestFit="1" customWidth="1"/>
  </cols>
  <sheetData>
    <row r="1" spans="1:8">
      <c r="A1" s="43" t="s">
        <v>8</v>
      </c>
      <c r="B1" s="43"/>
      <c r="C1" s="43"/>
      <c r="D1" s="43"/>
      <c r="E1" s="43"/>
      <c r="F1" s="43"/>
      <c r="G1" s="43"/>
    </row>
    <row r="2" spans="1:8">
      <c r="A2" s="22" t="s">
        <v>2</v>
      </c>
      <c r="B2" s="22" t="s">
        <v>0</v>
      </c>
      <c r="C2" s="22" t="s">
        <v>3</v>
      </c>
      <c r="D2" s="22" t="s">
        <v>4</v>
      </c>
      <c r="E2" s="22" t="s">
        <v>1</v>
      </c>
      <c r="F2" s="23" t="s">
        <v>5</v>
      </c>
      <c r="G2" s="23" t="s">
        <v>6</v>
      </c>
    </row>
    <row r="3" spans="1:8">
      <c r="A3" s="9">
        <v>42612</v>
      </c>
      <c r="B3" s="14">
        <v>8</v>
      </c>
      <c r="C3" s="6" t="s">
        <v>20</v>
      </c>
      <c r="D3" s="4" t="s">
        <v>24</v>
      </c>
      <c r="E3" s="4">
        <v>23</v>
      </c>
      <c r="F3" s="5">
        <v>31500</v>
      </c>
      <c r="G3" s="5">
        <v>724500</v>
      </c>
    </row>
    <row r="4" spans="1:8">
      <c r="A4" s="9">
        <v>42612</v>
      </c>
      <c r="B4" s="14">
        <v>10</v>
      </c>
      <c r="C4" s="6" t="s">
        <v>62</v>
      </c>
      <c r="D4" s="4" t="s">
        <v>29</v>
      </c>
      <c r="E4" s="4">
        <v>1</v>
      </c>
      <c r="F4" s="5">
        <v>61000</v>
      </c>
      <c r="G4" s="5">
        <v>61000</v>
      </c>
    </row>
    <row r="5" spans="1:8">
      <c r="A5" s="9">
        <v>42612</v>
      </c>
      <c r="B5" s="14">
        <v>11</v>
      </c>
      <c r="C5" s="6" t="s">
        <v>63</v>
      </c>
      <c r="D5" s="4" t="s">
        <v>29</v>
      </c>
      <c r="E5" s="4">
        <v>1</v>
      </c>
      <c r="F5" s="5">
        <v>61000</v>
      </c>
      <c r="G5" s="5">
        <v>61000</v>
      </c>
    </row>
    <row r="6" spans="1:8">
      <c r="A6" s="9">
        <v>42612</v>
      </c>
      <c r="B6" s="14">
        <v>12</v>
      </c>
      <c r="C6" s="6" t="s">
        <v>53</v>
      </c>
      <c r="D6" s="4" t="s">
        <v>29</v>
      </c>
      <c r="E6" s="4">
        <v>1</v>
      </c>
      <c r="F6" s="5">
        <v>61000</v>
      </c>
      <c r="G6" s="5">
        <v>61000</v>
      </c>
    </row>
    <row r="7" spans="1:8">
      <c r="A7" s="9">
        <v>42612</v>
      </c>
      <c r="B7" s="14">
        <v>13</v>
      </c>
      <c r="C7" s="6" t="s">
        <v>54</v>
      </c>
      <c r="D7" s="4" t="s">
        <v>29</v>
      </c>
      <c r="E7" s="4">
        <v>2</v>
      </c>
      <c r="F7" s="5">
        <v>61000</v>
      </c>
      <c r="G7" s="5">
        <v>122000</v>
      </c>
    </row>
    <row r="8" spans="1:8">
      <c r="A8" s="9">
        <v>42612</v>
      </c>
      <c r="B8" s="14">
        <v>14</v>
      </c>
      <c r="C8" s="6" t="s">
        <v>51</v>
      </c>
      <c r="D8" s="4" t="s">
        <v>29</v>
      </c>
      <c r="E8" s="4">
        <v>4</v>
      </c>
      <c r="F8" s="5">
        <v>61000</v>
      </c>
      <c r="G8" s="5">
        <v>244000</v>
      </c>
    </row>
    <row r="9" spans="1:8">
      <c r="A9" s="9">
        <v>42612</v>
      </c>
      <c r="B9" s="14">
        <v>15</v>
      </c>
      <c r="C9" s="6" t="s">
        <v>52</v>
      </c>
      <c r="D9" s="4" t="s">
        <v>29</v>
      </c>
      <c r="E9" s="4">
        <v>1</v>
      </c>
      <c r="F9" s="5">
        <v>61000</v>
      </c>
      <c r="G9" s="5">
        <v>61000</v>
      </c>
    </row>
    <row r="10" spans="1:8">
      <c r="A10" s="9">
        <v>42612</v>
      </c>
      <c r="B10" s="14">
        <v>16</v>
      </c>
      <c r="C10" s="6" t="s">
        <v>64</v>
      </c>
      <c r="D10" s="4" t="s">
        <v>29</v>
      </c>
      <c r="E10" s="4">
        <v>1</v>
      </c>
      <c r="F10" s="5">
        <v>61000</v>
      </c>
      <c r="G10" s="5">
        <v>61000</v>
      </c>
    </row>
    <row r="11" spans="1:8">
      <c r="A11" s="9">
        <v>42612</v>
      </c>
      <c r="B11" s="14">
        <v>17</v>
      </c>
      <c r="C11" s="6" t="s">
        <v>65</v>
      </c>
      <c r="D11" s="4" t="s">
        <v>44</v>
      </c>
      <c r="E11" s="4">
        <v>1</v>
      </c>
      <c r="F11" s="5">
        <v>61000</v>
      </c>
      <c r="G11" s="5">
        <v>61000</v>
      </c>
    </row>
    <row r="12" spans="1:8">
      <c r="A12" s="9">
        <v>42612</v>
      </c>
      <c r="B12" s="14">
        <v>23</v>
      </c>
      <c r="C12" s="6" t="s">
        <v>71</v>
      </c>
      <c r="D12" s="4" t="s">
        <v>31</v>
      </c>
      <c r="E12" s="4">
        <v>6</v>
      </c>
      <c r="F12" s="5">
        <v>135000</v>
      </c>
      <c r="G12" s="5">
        <v>810000</v>
      </c>
    </row>
    <row r="13" spans="1:8">
      <c r="A13" s="9">
        <v>42612</v>
      </c>
      <c r="B13" s="14">
        <v>24</v>
      </c>
      <c r="C13" s="6" t="s">
        <v>19</v>
      </c>
      <c r="D13" s="4" t="s">
        <v>29</v>
      </c>
      <c r="E13" s="4">
        <v>30</v>
      </c>
      <c r="F13" s="5">
        <v>3800</v>
      </c>
      <c r="G13" s="5">
        <v>114000</v>
      </c>
    </row>
    <row r="14" spans="1:8">
      <c r="A14" s="9">
        <v>42612</v>
      </c>
      <c r="B14" s="14">
        <v>25</v>
      </c>
      <c r="C14" s="6" t="s">
        <v>28</v>
      </c>
      <c r="D14" s="4" t="s">
        <v>29</v>
      </c>
      <c r="E14" s="4">
        <v>150</v>
      </c>
      <c r="F14" s="5">
        <v>2400</v>
      </c>
      <c r="G14" s="5">
        <v>360000</v>
      </c>
    </row>
    <row r="15" spans="1:8">
      <c r="A15" s="9">
        <v>42621</v>
      </c>
      <c r="B15" s="14">
        <v>35</v>
      </c>
      <c r="C15" s="6" t="s">
        <v>26</v>
      </c>
      <c r="D15" s="4" t="s">
        <v>27</v>
      </c>
      <c r="E15" s="4">
        <v>30</v>
      </c>
      <c r="F15" s="5">
        <v>20000</v>
      </c>
      <c r="G15" s="5">
        <v>600000</v>
      </c>
    </row>
    <row r="16" spans="1:8">
      <c r="A16" s="9">
        <v>42621</v>
      </c>
      <c r="B16" s="14">
        <v>36</v>
      </c>
      <c r="C16" s="6" t="s">
        <v>40</v>
      </c>
      <c r="D16" s="4" t="s">
        <v>27</v>
      </c>
      <c r="E16" s="4">
        <v>300</v>
      </c>
      <c r="F16" s="5">
        <v>980</v>
      </c>
      <c r="G16" s="5">
        <v>294000</v>
      </c>
      <c r="H16" s="18"/>
    </row>
    <row r="17" spans="1:8">
      <c r="A17" s="9">
        <v>42621</v>
      </c>
      <c r="B17" s="14">
        <v>37</v>
      </c>
      <c r="C17" s="6" t="s">
        <v>20</v>
      </c>
      <c r="D17" s="4" t="s">
        <v>24</v>
      </c>
      <c r="E17" s="4">
        <v>40</v>
      </c>
      <c r="F17" s="5">
        <v>31500</v>
      </c>
      <c r="G17" s="5">
        <v>1260000</v>
      </c>
      <c r="H17" s="18"/>
    </row>
    <row r="18" spans="1:8">
      <c r="A18" s="9">
        <v>42621</v>
      </c>
      <c r="B18" s="14">
        <v>38</v>
      </c>
      <c r="C18" s="6" t="s">
        <v>19</v>
      </c>
      <c r="D18" s="4" t="s">
        <v>29</v>
      </c>
      <c r="E18" s="4">
        <v>30</v>
      </c>
      <c r="F18" s="5">
        <v>3800</v>
      </c>
      <c r="G18" s="5">
        <v>114000</v>
      </c>
    </row>
    <row r="19" spans="1:8">
      <c r="A19" s="9">
        <v>42621</v>
      </c>
      <c r="B19" s="14">
        <v>42</v>
      </c>
      <c r="C19" s="6" t="s">
        <v>79</v>
      </c>
      <c r="D19" s="4" t="s">
        <v>46</v>
      </c>
      <c r="E19" s="4">
        <v>5</v>
      </c>
      <c r="F19" s="5">
        <v>19000</v>
      </c>
      <c r="G19" s="5">
        <v>95000</v>
      </c>
    </row>
    <row r="20" spans="1:8">
      <c r="A20" s="9">
        <v>42623</v>
      </c>
      <c r="B20" s="14">
        <v>48</v>
      </c>
      <c r="C20" s="6" t="s">
        <v>51</v>
      </c>
      <c r="D20" s="4" t="s">
        <v>29</v>
      </c>
      <c r="E20" s="4">
        <v>1</v>
      </c>
      <c r="F20" s="5">
        <v>61000</v>
      </c>
      <c r="G20" s="5">
        <v>61000</v>
      </c>
    </row>
    <row r="21" spans="1:8">
      <c r="A21" s="9">
        <v>42623</v>
      </c>
      <c r="B21" s="14">
        <v>52</v>
      </c>
      <c r="C21" s="6" t="s">
        <v>26</v>
      </c>
      <c r="D21" s="4" t="s">
        <v>27</v>
      </c>
      <c r="E21" s="4">
        <v>100</v>
      </c>
      <c r="F21" s="5">
        <v>20000</v>
      </c>
      <c r="G21" s="5">
        <v>2000000</v>
      </c>
    </row>
    <row r="22" spans="1:8">
      <c r="A22" s="9">
        <v>42623</v>
      </c>
      <c r="B22" s="14">
        <v>55</v>
      </c>
      <c r="C22" s="6" t="s">
        <v>87</v>
      </c>
      <c r="D22" s="4" t="s">
        <v>29</v>
      </c>
      <c r="E22" s="4">
        <v>3</v>
      </c>
      <c r="F22" s="5">
        <v>505000</v>
      </c>
      <c r="G22" s="5">
        <v>1515000</v>
      </c>
    </row>
    <row r="23" spans="1:8">
      <c r="A23" s="9">
        <v>42626</v>
      </c>
      <c r="B23" s="14">
        <v>66</v>
      </c>
      <c r="C23" s="6" t="s">
        <v>26</v>
      </c>
      <c r="D23" s="4" t="s">
        <v>27</v>
      </c>
      <c r="E23" s="4">
        <v>120</v>
      </c>
      <c r="F23" s="5">
        <v>20000</v>
      </c>
      <c r="G23" s="5">
        <v>2400000</v>
      </c>
    </row>
    <row r="24" spans="1:8">
      <c r="A24" s="9">
        <v>42626</v>
      </c>
      <c r="B24" s="14">
        <v>67</v>
      </c>
      <c r="C24" s="6" t="s">
        <v>20</v>
      </c>
      <c r="D24" s="4" t="s">
        <v>24</v>
      </c>
      <c r="E24" s="4">
        <v>20</v>
      </c>
      <c r="F24" s="5">
        <v>31500</v>
      </c>
      <c r="G24" s="5">
        <v>630000</v>
      </c>
    </row>
    <row r="25" spans="1:8">
      <c r="A25" s="9">
        <v>42626</v>
      </c>
      <c r="B25" s="14">
        <v>68</v>
      </c>
      <c r="C25" s="6" t="s">
        <v>40</v>
      </c>
      <c r="D25" s="4" t="s">
        <v>27</v>
      </c>
      <c r="E25" s="4">
        <v>200</v>
      </c>
      <c r="F25" s="5">
        <v>980</v>
      </c>
      <c r="G25" s="5">
        <v>196000</v>
      </c>
    </row>
    <row r="26" spans="1:8">
      <c r="A26" s="9">
        <v>42626</v>
      </c>
      <c r="B26" s="14">
        <v>69</v>
      </c>
      <c r="C26" s="6" t="s">
        <v>19</v>
      </c>
      <c r="D26" s="4" t="s">
        <v>29</v>
      </c>
      <c r="E26" s="4">
        <v>20</v>
      </c>
      <c r="F26" s="5">
        <v>3800</v>
      </c>
      <c r="G26" s="5">
        <v>76000</v>
      </c>
    </row>
    <row r="27" spans="1:8">
      <c r="A27" s="9">
        <v>42636</v>
      </c>
      <c r="B27" s="14">
        <v>96</v>
      </c>
      <c r="C27" s="6" t="s">
        <v>26</v>
      </c>
      <c r="D27" s="4" t="s">
        <v>27</v>
      </c>
      <c r="E27" s="4">
        <v>40</v>
      </c>
      <c r="F27" s="5">
        <v>20000</v>
      </c>
      <c r="G27" s="5">
        <v>800000</v>
      </c>
    </row>
    <row r="28" spans="1:8">
      <c r="A28" s="9">
        <v>42636</v>
      </c>
      <c r="B28" s="14">
        <v>97</v>
      </c>
      <c r="C28" s="6" t="s">
        <v>40</v>
      </c>
      <c r="D28" s="4" t="s">
        <v>27</v>
      </c>
      <c r="E28" s="4">
        <v>300</v>
      </c>
      <c r="F28" s="5">
        <v>980</v>
      </c>
      <c r="G28" s="5">
        <v>294000</v>
      </c>
    </row>
    <row r="29" spans="1:8">
      <c r="A29" s="9">
        <v>42636</v>
      </c>
      <c r="B29" s="14">
        <v>98</v>
      </c>
      <c r="C29" s="6" t="s">
        <v>20</v>
      </c>
      <c r="D29" s="4" t="s">
        <v>24</v>
      </c>
      <c r="E29" s="4">
        <v>20</v>
      </c>
      <c r="F29" s="5">
        <v>31500</v>
      </c>
      <c r="G29" s="5">
        <v>630000</v>
      </c>
    </row>
    <row r="30" spans="1:8">
      <c r="A30" s="9">
        <v>42636</v>
      </c>
      <c r="B30" s="14">
        <v>99</v>
      </c>
      <c r="C30" s="6" t="s">
        <v>19</v>
      </c>
      <c r="D30" s="4" t="s">
        <v>29</v>
      </c>
      <c r="E30" s="4">
        <v>20</v>
      </c>
      <c r="F30" s="5">
        <v>3800</v>
      </c>
      <c r="G30" s="5">
        <v>76000</v>
      </c>
    </row>
    <row r="31" spans="1:8">
      <c r="A31" s="9">
        <v>42643</v>
      </c>
      <c r="B31" s="14">
        <v>111</v>
      </c>
      <c r="C31" s="6" t="s">
        <v>26</v>
      </c>
      <c r="D31" s="4" t="s">
        <v>27</v>
      </c>
      <c r="E31" s="4">
        <v>12</v>
      </c>
      <c r="F31" s="5">
        <v>20000</v>
      </c>
      <c r="G31" s="5">
        <v>240000</v>
      </c>
    </row>
    <row r="32" spans="1:8">
      <c r="A32" s="9">
        <v>42643</v>
      </c>
      <c r="B32" s="14">
        <v>112</v>
      </c>
      <c r="C32" s="6" t="s">
        <v>40</v>
      </c>
      <c r="D32" s="4" t="s">
        <v>27</v>
      </c>
      <c r="E32" s="4">
        <v>200</v>
      </c>
      <c r="F32" s="5">
        <v>980</v>
      </c>
      <c r="G32" s="5">
        <v>196000</v>
      </c>
    </row>
    <row r="33" spans="1:8">
      <c r="A33" s="9">
        <v>42643</v>
      </c>
      <c r="B33" s="14">
        <v>113</v>
      </c>
      <c r="C33" s="6" t="s">
        <v>20</v>
      </c>
      <c r="D33" s="4" t="s">
        <v>24</v>
      </c>
      <c r="E33" s="4">
        <v>40</v>
      </c>
      <c r="F33" s="5">
        <v>31500</v>
      </c>
      <c r="G33" s="5">
        <v>1260000</v>
      </c>
    </row>
    <row r="34" spans="1:8">
      <c r="A34" s="9">
        <v>42643</v>
      </c>
      <c r="B34" s="14">
        <v>114</v>
      </c>
      <c r="C34" s="6" t="s">
        <v>19</v>
      </c>
      <c r="D34" s="4" t="s">
        <v>29</v>
      </c>
      <c r="E34" s="4">
        <v>30</v>
      </c>
      <c r="F34" s="5">
        <v>3800</v>
      </c>
      <c r="G34" s="5">
        <v>114000</v>
      </c>
    </row>
    <row r="35" spans="1:8">
      <c r="A35" s="9">
        <v>42643</v>
      </c>
      <c r="B35" s="14">
        <v>115</v>
      </c>
      <c r="C35" s="6" t="s">
        <v>87</v>
      </c>
      <c r="D35" s="4" t="s">
        <v>29</v>
      </c>
      <c r="E35" s="4">
        <v>1</v>
      </c>
      <c r="F35" s="5">
        <v>505000</v>
      </c>
      <c r="G35" s="5">
        <v>505000</v>
      </c>
    </row>
    <row r="36" spans="1:8">
      <c r="A36" s="9">
        <v>42643</v>
      </c>
      <c r="B36" s="14">
        <v>116</v>
      </c>
      <c r="C36" s="6" t="s">
        <v>51</v>
      </c>
      <c r="D36" s="4" t="s">
        <v>29</v>
      </c>
      <c r="E36" s="4">
        <v>1</v>
      </c>
      <c r="F36" s="5">
        <v>61000</v>
      </c>
      <c r="G36" s="5">
        <v>61000</v>
      </c>
    </row>
    <row r="37" spans="1:8">
      <c r="A37" s="44" t="s">
        <v>7</v>
      </c>
      <c r="B37" s="44"/>
      <c r="C37" s="44"/>
      <c r="D37" s="44"/>
      <c r="E37" s="44"/>
      <c r="F37" s="44"/>
      <c r="G37" s="39">
        <f>SUM(G3:G36)</f>
        <v>16157500</v>
      </c>
      <c r="H37" s="18">
        <f>G37+vpp!G43+sx!G44</f>
        <v>42040000</v>
      </c>
    </row>
    <row r="38" spans="1:8">
      <c r="A38" s="35"/>
      <c r="B38" s="36"/>
      <c r="C38" s="37"/>
      <c r="D38" s="8"/>
      <c r="E38" s="8"/>
      <c r="F38" s="38"/>
      <c r="G38" s="38"/>
    </row>
    <row r="39" spans="1:8">
      <c r="A39" s="42" t="s">
        <v>10</v>
      </c>
      <c r="B39" s="42"/>
      <c r="C39" s="8" t="s">
        <v>11</v>
      </c>
      <c r="F39" s="1" t="s">
        <v>12</v>
      </c>
      <c r="G39" s="1"/>
    </row>
    <row r="40" spans="1:8">
      <c r="F40" s="1"/>
      <c r="G40" s="1"/>
    </row>
    <row r="41" spans="1:8">
      <c r="F41" s="1"/>
      <c r="G41" s="1"/>
    </row>
    <row r="42" spans="1:8">
      <c r="A42" t="s">
        <v>13</v>
      </c>
      <c r="C42" s="40" t="s">
        <v>14</v>
      </c>
      <c r="E42" s="42" t="s">
        <v>15</v>
      </c>
      <c r="F42" s="42"/>
      <c r="G42" s="42"/>
    </row>
  </sheetData>
  <mergeCells count="4">
    <mergeCell ref="A39:B39"/>
    <mergeCell ref="E42:G42"/>
    <mergeCell ref="A1:G1"/>
    <mergeCell ref="A37:F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topLeftCell="A22" workbookViewId="0">
      <selection activeCell="G44" sqref="G44"/>
    </sheetView>
  </sheetViews>
  <sheetFormatPr defaultRowHeight="15"/>
  <cols>
    <col min="1" max="1" width="13" customWidth="1"/>
    <col min="2" max="2" width="8.5703125" customWidth="1"/>
    <col min="3" max="3" width="21.5703125" customWidth="1"/>
    <col min="4" max="4" width="8.42578125" customWidth="1"/>
    <col min="6" max="6" width="12.140625" customWidth="1"/>
    <col min="7" max="7" width="15.28515625" customWidth="1"/>
    <col min="8" max="8" width="11.5703125" bestFit="1" customWidth="1"/>
    <col min="10" max="10" width="10.5703125" bestFit="1" customWidth="1"/>
  </cols>
  <sheetData>
    <row r="1" spans="1:7">
      <c r="A1" s="45" t="s">
        <v>9</v>
      </c>
      <c r="B1" s="45"/>
      <c r="C1" s="45"/>
      <c r="D1" s="45"/>
      <c r="E1" s="45"/>
      <c r="F1" s="45"/>
      <c r="G1" s="45"/>
    </row>
    <row r="2" spans="1:7">
      <c r="A2" s="22" t="s">
        <v>2</v>
      </c>
      <c r="B2" s="22" t="s">
        <v>0</v>
      </c>
      <c r="C2" s="22" t="s">
        <v>3</v>
      </c>
      <c r="D2" s="22" t="s">
        <v>4</v>
      </c>
      <c r="E2" s="22" t="s">
        <v>1</v>
      </c>
      <c r="F2" s="23" t="s">
        <v>5</v>
      </c>
      <c r="G2" s="23" t="s">
        <v>6</v>
      </c>
    </row>
    <row r="3" spans="1:7">
      <c r="A3" s="9">
        <v>42612</v>
      </c>
      <c r="B3" s="14">
        <v>1</v>
      </c>
      <c r="C3" s="6" t="s">
        <v>45</v>
      </c>
      <c r="D3" s="4" t="s">
        <v>39</v>
      </c>
      <c r="E3" s="4">
        <v>20</v>
      </c>
      <c r="F3" s="5">
        <v>4000</v>
      </c>
      <c r="G3" s="5">
        <v>80000</v>
      </c>
    </row>
    <row r="4" spans="1:7">
      <c r="A4" s="9">
        <v>42612</v>
      </c>
      <c r="B4" s="14">
        <v>3</v>
      </c>
      <c r="C4" s="6" t="s">
        <v>59</v>
      </c>
      <c r="D4" s="4" t="s">
        <v>31</v>
      </c>
      <c r="E4" s="4">
        <v>1</v>
      </c>
      <c r="F4" s="5">
        <v>15000</v>
      </c>
      <c r="G4" s="5">
        <v>15000</v>
      </c>
    </row>
    <row r="5" spans="1:7">
      <c r="A5" s="9">
        <v>42612</v>
      </c>
      <c r="B5" s="14">
        <v>4</v>
      </c>
      <c r="C5" s="6" t="s">
        <v>60</v>
      </c>
      <c r="D5" s="4" t="s">
        <v>23</v>
      </c>
      <c r="E5" s="4">
        <v>1</v>
      </c>
      <c r="F5" s="5">
        <v>22000</v>
      </c>
      <c r="G5" s="5">
        <v>22000</v>
      </c>
    </row>
    <row r="6" spans="1:7">
      <c r="A6" s="9">
        <v>42612</v>
      </c>
      <c r="B6" s="14">
        <v>5</v>
      </c>
      <c r="C6" s="6" t="s">
        <v>61</v>
      </c>
      <c r="D6" s="4" t="s">
        <v>23</v>
      </c>
      <c r="E6" s="4">
        <v>5</v>
      </c>
      <c r="F6" s="5">
        <v>43000</v>
      </c>
      <c r="G6" s="5">
        <v>215000</v>
      </c>
    </row>
    <row r="7" spans="1:7">
      <c r="A7" s="9">
        <v>42612</v>
      </c>
      <c r="B7" s="14">
        <v>6</v>
      </c>
      <c r="C7" s="6" t="s">
        <v>49</v>
      </c>
      <c r="D7" s="4" t="s">
        <v>23</v>
      </c>
      <c r="E7" s="4">
        <v>10</v>
      </c>
      <c r="F7" s="5">
        <v>54500</v>
      </c>
      <c r="G7" s="5">
        <v>545000</v>
      </c>
    </row>
    <row r="8" spans="1:7">
      <c r="A8" s="9">
        <v>42612</v>
      </c>
      <c r="B8" s="14">
        <v>18</v>
      </c>
      <c r="C8" s="6" t="s">
        <v>66</v>
      </c>
      <c r="D8" s="4" t="s">
        <v>31</v>
      </c>
      <c r="E8" s="4">
        <v>1</v>
      </c>
      <c r="F8" s="5">
        <v>78000</v>
      </c>
      <c r="G8" s="5">
        <v>78000</v>
      </c>
    </row>
    <row r="9" spans="1:7">
      <c r="A9" s="9">
        <v>42612</v>
      </c>
      <c r="B9" s="14">
        <v>21</v>
      </c>
      <c r="C9" s="6" t="s">
        <v>69</v>
      </c>
      <c r="D9" s="4" t="s">
        <v>46</v>
      </c>
      <c r="E9" s="4">
        <v>1</v>
      </c>
      <c r="F9" s="5">
        <v>60000</v>
      </c>
      <c r="G9" s="5">
        <v>60000</v>
      </c>
    </row>
    <row r="10" spans="1:7">
      <c r="A10" s="9">
        <v>42612</v>
      </c>
      <c r="B10" s="14">
        <v>27</v>
      </c>
      <c r="C10" s="10" t="s">
        <v>50</v>
      </c>
      <c r="D10" s="4" t="s">
        <v>43</v>
      </c>
      <c r="E10" s="4">
        <v>1</v>
      </c>
      <c r="F10" s="5">
        <v>82000</v>
      </c>
      <c r="G10" s="5">
        <v>82000</v>
      </c>
    </row>
    <row r="11" spans="1:7">
      <c r="A11" s="9">
        <v>42612</v>
      </c>
      <c r="B11" s="14">
        <v>29</v>
      </c>
      <c r="C11" s="6" t="s">
        <v>74</v>
      </c>
      <c r="D11" s="4" t="s">
        <v>31</v>
      </c>
      <c r="E11" s="4">
        <v>5</v>
      </c>
      <c r="F11" s="5">
        <v>20000</v>
      </c>
      <c r="G11" s="5">
        <v>100000</v>
      </c>
    </row>
    <row r="12" spans="1:7">
      <c r="A12" s="9">
        <v>42621</v>
      </c>
      <c r="B12" s="14">
        <v>30</v>
      </c>
      <c r="C12" s="6" t="s">
        <v>52</v>
      </c>
      <c r="D12" s="4" t="s">
        <v>29</v>
      </c>
      <c r="E12" s="4">
        <v>1</v>
      </c>
      <c r="F12" s="5">
        <v>61000</v>
      </c>
      <c r="G12" s="5">
        <v>61000</v>
      </c>
    </row>
    <row r="13" spans="1:7">
      <c r="A13" s="9">
        <v>42621</v>
      </c>
      <c r="B13" s="14">
        <v>31</v>
      </c>
      <c r="C13" s="10" t="s">
        <v>64</v>
      </c>
      <c r="D13" s="4" t="s">
        <v>29</v>
      </c>
      <c r="E13" s="4">
        <v>5</v>
      </c>
      <c r="F13" s="5">
        <v>61000</v>
      </c>
      <c r="G13" s="5">
        <v>305000</v>
      </c>
    </row>
    <row r="14" spans="1:7">
      <c r="A14" s="9">
        <v>42621</v>
      </c>
      <c r="B14" s="14">
        <v>39</v>
      </c>
      <c r="C14" s="6" t="s">
        <v>76</v>
      </c>
      <c r="D14" s="4" t="s">
        <v>30</v>
      </c>
      <c r="E14" s="4">
        <v>1</v>
      </c>
      <c r="F14" s="5">
        <v>6200</v>
      </c>
      <c r="G14" s="5">
        <v>6200</v>
      </c>
    </row>
    <row r="15" spans="1:7">
      <c r="A15" s="9">
        <v>42621</v>
      </c>
      <c r="B15" s="14">
        <v>43</v>
      </c>
      <c r="C15" s="6" t="s">
        <v>80</v>
      </c>
      <c r="D15" s="4" t="s">
        <v>46</v>
      </c>
      <c r="E15" s="4">
        <v>10</v>
      </c>
      <c r="F15" s="5">
        <v>7600</v>
      </c>
      <c r="G15" s="5">
        <v>76000</v>
      </c>
    </row>
    <row r="16" spans="1:7">
      <c r="A16" s="9">
        <v>42621</v>
      </c>
      <c r="B16" s="14">
        <v>44</v>
      </c>
      <c r="C16" s="6" t="s">
        <v>81</v>
      </c>
      <c r="D16" s="4" t="s">
        <v>31</v>
      </c>
      <c r="E16" s="4">
        <v>1</v>
      </c>
      <c r="F16" s="5">
        <v>46000</v>
      </c>
      <c r="G16" s="5">
        <v>46000</v>
      </c>
    </row>
    <row r="17" spans="1:7">
      <c r="A17" s="9">
        <v>42621</v>
      </c>
      <c r="B17" s="14">
        <v>45</v>
      </c>
      <c r="C17" s="6" t="s">
        <v>82</v>
      </c>
      <c r="D17" s="4" t="s">
        <v>30</v>
      </c>
      <c r="E17" s="4">
        <v>3</v>
      </c>
      <c r="F17" s="5">
        <v>3500</v>
      </c>
      <c r="G17" s="5">
        <v>10500</v>
      </c>
    </row>
    <row r="18" spans="1:7">
      <c r="A18" s="9">
        <v>42621</v>
      </c>
      <c r="B18" s="14">
        <v>46</v>
      </c>
      <c r="C18" s="33" t="s">
        <v>83</v>
      </c>
      <c r="D18" s="30" t="s">
        <v>46</v>
      </c>
      <c r="E18" s="30">
        <v>1</v>
      </c>
      <c r="F18" s="31">
        <v>70000</v>
      </c>
      <c r="G18" s="31">
        <v>70000</v>
      </c>
    </row>
    <row r="19" spans="1:7">
      <c r="A19" s="9">
        <v>42621</v>
      </c>
      <c r="B19" s="14">
        <v>47</v>
      </c>
      <c r="C19" s="6" t="s">
        <v>84</v>
      </c>
      <c r="D19" s="4" t="s">
        <v>24</v>
      </c>
      <c r="E19" s="4">
        <v>5</v>
      </c>
      <c r="F19" s="5">
        <v>20500</v>
      </c>
      <c r="G19" s="5">
        <v>102500</v>
      </c>
    </row>
    <row r="20" spans="1:7">
      <c r="A20" s="9">
        <v>42623</v>
      </c>
      <c r="B20" s="14">
        <v>57</v>
      </c>
      <c r="C20" s="6" t="s">
        <v>88</v>
      </c>
      <c r="D20" s="4" t="s">
        <v>46</v>
      </c>
      <c r="E20" s="4">
        <v>2</v>
      </c>
      <c r="F20" s="5">
        <v>135000</v>
      </c>
      <c r="G20" s="5">
        <v>270000</v>
      </c>
    </row>
    <row r="21" spans="1:7">
      <c r="A21" s="9">
        <v>42623</v>
      </c>
      <c r="B21" s="14">
        <v>58</v>
      </c>
      <c r="C21" s="6" t="s">
        <v>89</v>
      </c>
      <c r="D21" s="4" t="s">
        <v>31</v>
      </c>
      <c r="E21" s="4">
        <v>10</v>
      </c>
      <c r="F21" s="5">
        <v>8800</v>
      </c>
      <c r="G21" s="5">
        <v>88000</v>
      </c>
    </row>
    <row r="22" spans="1:7">
      <c r="A22" s="9">
        <v>42626</v>
      </c>
      <c r="B22" s="14">
        <v>63</v>
      </c>
      <c r="C22" s="6" t="s">
        <v>50</v>
      </c>
      <c r="D22" s="4" t="s">
        <v>43</v>
      </c>
      <c r="E22" s="4">
        <v>1</v>
      </c>
      <c r="F22" s="5">
        <v>82000</v>
      </c>
      <c r="G22" s="5">
        <v>82000</v>
      </c>
    </row>
    <row r="23" spans="1:7">
      <c r="A23" s="9">
        <v>42626</v>
      </c>
      <c r="B23" s="14">
        <v>70</v>
      </c>
      <c r="C23" s="6" t="s">
        <v>90</v>
      </c>
      <c r="D23" s="4" t="s">
        <v>30</v>
      </c>
      <c r="E23" s="4">
        <v>2</v>
      </c>
      <c r="F23" s="5">
        <v>12000</v>
      </c>
      <c r="G23" s="5">
        <v>24000</v>
      </c>
    </row>
    <row r="24" spans="1:7">
      <c r="A24" s="9">
        <v>42632</v>
      </c>
      <c r="B24" s="14">
        <v>73</v>
      </c>
      <c r="C24" s="6" t="s">
        <v>49</v>
      </c>
      <c r="D24" s="4" t="s">
        <v>23</v>
      </c>
      <c r="E24" s="4">
        <v>15</v>
      </c>
      <c r="F24" s="5">
        <v>54500</v>
      </c>
      <c r="G24" s="5">
        <v>817500</v>
      </c>
    </row>
    <row r="25" spans="1:7">
      <c r="A25" s="9">
        <v>42632</v>
      </c>
      <c r="B25" s="14">
        <v>76</v>
      </c>
      <c r="C25" s="6" t="s">
        <v>93</v>
      </c>
      <c r="D25" s="4" t="s">
        <v>24</v>
      </c>
      <c r="E25" s="4">
        <v>1</v>
      </c>
      <c r="F25" s="5">
        <v>7500</v>
      </c>
      <c r="G25" s="5">
        <v>7500</v>
      </c>
    </row>
    <row r="26" spans="1:7">
      <c r="A26" s="9">
        <v>42632</v>
      </c>
      <c r="B26" s="14">
        <v>77</v>
      </c>
      <c r="C26" s="6" t="s">
        <v>55</v>
      </c>
      <c r="D26" s="4" t="s">
        <v>31</v>
      </c>
      <c r="E26" s="4">
        <v>10</v>
      </c>
      <c r="F26" s="5">
        <v>31000</v>
      </c>
      <c r="G26" s="5">
        <v>310000</v>
      </c>
    </row>
    <row r="27" spans="1:7">
      <c r="A27" s="9">
        <v>42632</v>
      </c>
      <c r="B27" s="14">
        <v>78</v>
      </c>
      <c r="C27" s="6" t="s">
        <v>94</v>
      </c>
      <c r="D27" s="4" t="s">
        <v>31</v>
      </c>
      <c r="E27" s="4">
        <v>20</v>
      </c>
      <c r="F27" s="5">
        <v>5500</v>
      </c>
      <c r="G27" s="5">
        <v>110000</v>
      </c>
    </row>
    <row r="28" spans="1:7">
      <c r="A28" s="9">
        <v>42632</v>
      </c>
      <c r="B28" s="14">
        <v>79</v>
      </c>
      <c r="C28" s="6" t="s">
        <v>76</v>
      </c>
      <c r="D28" s="4" t="s">
        <v>30</v>
      </c>
      <c r="E28" s="4">
        <v>5</v>
      </c>
      <c r="F28" s="5">
        <v>6200</v>
      </c>
      <c r="G28" s="5">
        <v>31000</v>
      </c>
    </row>
    <row r="29" spans="1:7">
      <c r="A29" s="9">
        <v>42632</v>
      </c>
      <c r="B29" s="14">
        <v>83</v>
      </c>
      <c r="C29" s="6" t="s">
        <v>61</v>
      </c>
      <c r="D29" s="4" t="s">
        <v>23</v>
      </c>
      <c r="E29" s="4">
        <v>3</v>
      </c>
      <c r="F29" s="5">
        <v>43000</v>
      </c>
      <c r="G29" s="5">
        <v>129000</v>
      </c>
    </row>
    <row r="30" spans="1:7">
      <c r="A30" s="9">
        <v>42636</v>
      </c>
      <c r="B30" s="14">
        <v>89</v>
      </c>
      <c r="C30" s="6" t="s">
        <v>97</v>
      </c>
      <c r="D30" s="4" t="s">
        <v>56</v>
      </c>
      <c r="E30" s="4">
        <v>10</v>
      </c>
      <c r="F30" s="5">
        <v>9000</v>
      </c>
      <c r="G30" s="5">
        <v>90000</v>
      </c>
    </row>
    <row r="31" spans="1:7">
      <c r="A31" s="9">
        <v>42636</v>
      </c>
      <c r="B31" s="14">
        <v>91</v>
      </c>
      <c r="C31" s="6" t="s">
        <v>81</v>
      </c>
      <c r="D31" s="4" t="s">
        <v>31</v>
      </c>
      <c r="E31" s="4">
        <v>2</v>
      </c>
      <c r="F31" s="5">
        <v>46000</v>
      </c>
      <c r="G31" s="5">
        <v>92000</v>
      </c>
    </row>
    <row r="32" spans="1:7">
      <c r="A32" s="9">
        <v>42636</v>
      </c>
      <c r="B32" s="14">
        <v>92</v>
      </c>
      <c r="C32" s="6" t="s">
        <v>99</v>
      </c>
      <c r="D32" s="4" t="s">
        <v>24</v>
      </c>
      <c r="E32" s="4">
        <v>5</v>
      </c>
      <c r="F32" s="5">
        <v>6500</v>
      </c>
      <c r="G32" s="5">
        <v>32500</v>
      </c>
    </row>
    <row r="33" spans="1:8">
      <c r="A33" s="9">
        <v>42636</v>
      </c>
      <c r="B33" s="14">
        <v>93</v>
      </c>
      <c r="C33" s="6" t="s">
        <v>100</v>
      </c>
      <c r="D33" s="4" t="s">
        <v>24</v>
      </c>
      <c r="E33" s="4">
        <v>5</v>
      </c>
      <c r="F33" s="5">
        <v>4100</v>
      </c>
      <c r="G33" s="5">
        <v>20500</v>
      </c>
    </row>
    <row r="34" spans="1:8">
      <c r="A34" s="9">
        <v>42636</v>
      </c>
      <c r="B34" s="14">
        <v>94</v>
      </c>
      <c r="C34" s="6" t="s">
        <v>101</v>
      </c>
      <c r="D34" s="4" t="s">
        <v>24</v>
      </c>
      <c r="E34" s="4">
        <v>5</v>
      </c>
      <c r="F34" s="5">
        <v>9800</v>
      </c>
      <c r="G34" s="5">
        <v>49000</v>
      </c>
    </row>
    <row r="35" spans="1:8">
      <c r="A35" s="9">
        <v>42636</v>
      </c>
      <c r="B35" s="14">
        <v>95</v>
      </c>
      <c r="C35" s="6" t="s">
        <v>102</v>
      </c>
      <c r="D35" s="4" t="s">
        <v>24</v>
      </c>
      <c r="E35" s="4">
        <v>5</v>
      </c>
      <c r="F35" s="5">
        <v>13000</v>
      </c>
      <c r="G35" s="5">
        <v>65000</v>
      </c>
    </row>
    <row r="36" spans="1:8">
      <c r="A36" s="9">
        <v>42636</v>
      </c>
      <c r="B36" s="14">
        <v>100</v>
      </c>
      <c r="C36" s="6" t="s">
        <v>103</v>
      </c>
      <c r="D36" s="4" t="s">
        <v>31</v>
      </c>
      <c r="E36" s="4">
        <v>5</v>
      </c>
      <c r="F36" s="5">
        <v>31000</v>
      </c>
      <c r="G36" s="5">
        <v>155000</v>
      </c>
    </row>
    <row r="37" spans="1:8">
      <c r="A37" s="9">
        <v>42636</v>
      </c>
      <c r="B37" s="14">
        <v>107</v>
      </c>
      <c r="C37" s="6" t="s">
        <v>107</v>
      </c>
      <c r="D37" s="4" t="s">
        <v>31</v>
      </c>
      <c r="E37" s="4">
        <v>1</v>
      </c>
      <c r="F37" s="5">
        <v>12000</v>
      </c>
      <c r="G37" s="5">
        <v>12000</v>
      </c>
    </row>
    <row r="38" spans="1:8">
      <c r="A38" s="9">
        <v>42643</v>
      </c>
      <c r="B38" s="14">
        <v>108</v>
      </c>
      <c r="C38" s="6" t="s">
        <v>108</v>
      </c>
      <c r="D38" s="4" t="s">
        <v>46</v>
      </c>
      <c r="E38" s="4">
        <v>2</v>
      </c>
      <c r="F38" s="5">
        <v>24000</v>
      </c>
      <c r="G38" s="5">
        <v>48000</v>
      </c>
    </row>
    <row r="39" spans="1:8">
      <c r="A39" s="9">
        <v>42643</v>
      </c>
      <c r="B39" s="14">
        <v>109</v>
      </c>
      <c r="C39" s="6" t="s">
        <v>109</v>
      </c>
      <c r="D39" s="4" t="s">
        <v>30</v>
      </c>
      <c r="E39" s="4">
        <v>2</v>
      </c>
      <c r="F39" s="5">
        <v>4800</v>
      </c>
      <c r="G39" s="5">
        <v>9600</v>
      </c>
    </row>
    <row r="40" spans="1:8">
      <c r="A40" s="9">
        <v>42643</v>
      </c>
      <c r="B40" s="14">
        <v>110</v>
      </c>
      <c r="C40" s="6" t="s">
        <v>110</v>
      </c>
      <c r="D40" s="4" t="s">
        <v>24</v>
      </c>
      <c r="E40" s="4">
        <v>2</v>
      </c>
      <c r="F40" s="5">
        <v>23000</v>
      </c>
      <c r="G40" s="5">
        <v>46000</v>
      </c>
    </row>
    <row r="41" spans="1:8">
      <c r="A41" s="9">
        <v>42643</v>
      </c>
      <c r="B41" s="14">
        <v>120</v>
      </c>
      <c r="C41" s="6" t="s">
        <v>113</v>
      </c>
      <c r="D41" s="4" t="s">
        <v>22</v>
      </c>
      <c r="E41" s="4">
        <v>10</v>
      </c>
      <c r="F41" s="5">
        <v>34000</v>
      </c>
      <c r="G41" s="5">
        <v>340000</v>
      </c>
    </row>
    <row r="42" spans="1:8">
      <c r="A42" s="9">
        <v>42643</v>
      </c>
      <c r="B42" s="14">
        <v>121</v>
      </c>
      <c r="C42" s="6" t="s">
        <v>114</v>
      </c>
      <c r="D42" s="4" t="s">
        <v>22</v>
      </c>
      <c r="E42" s="4">
        <v>9</v>
      </c>
      <c r="F42" s="5">
        <v>44000</v>
      </c>
      <c r="G42" s="5">
        <v>396000</v>
      </c>
    </row>
    <row r="43" spans="1:8">
      <c r="A43" s="44" t="s">
        <v>7</v>
      </c>
      <c r="B43" s="44"/>
      <c r="C43" s="44"/>
      <c r="D43" s="44"/>
      <c r="E43" s="44"/>
      <c r="F43" s="44"/>
      <c r="G43" s="39">
        <f>SUM(G3:G42)</f>
        <v>5098800</v>
      </c>
      <c r="H43" s="18"/>
    </row>
    <row r="44" spans="1:8">
      <c r="A44" s="35"/>
      <c r="B44" s="36"/>
      <c r="C44" s="37"/>
      <c r="D44" s="8"/>
      <c r="E44" s="8"/>
      <c r="F44" s="38"/>
      <c r="G44" s="38"/>
    </row>
    <row r="45" spans="1:8">
      <c r="A45" s="42" t="s">
        <v>10</v>
      </c>
      <c r="B45" s="42"/>
      <c r="C45" s="8" t="s">
        <v>11</v>
      </c>
      <c r="F45" s="1" t="s">
        <v>12</v>
      </c>
      <c r="G45" s="1"/>
    </row>
    <row r="46" spans="1:8">
      <c r="F46" s="1"/>
      <c r="G46" s="1"/>
    </row>
    <row r="47" spans="1:8">
      <c r="F47" s="1"/>
      <c r="G47" s="1"/>
    </row>
    <row r="48" spans="1:8">
      <c r="A48" t="s">
        <v>13</v>
      </c>
      <c r="C48" s="40" t="s">
        <v>14</v>
      </c>
      <c r="E48" s="42" t="s">
        <v>15</v>
      </c>
      <c r="F48" s="42"/>
      <c r="G48" s="42"/>
    </row>
  </sheetData>
  <mergeCells count="4">
    <mergeCell ref="A45:B45"/>
    <mergeCell ref="E48:G48"/>
    <mergeCell ref="A1:G1"/>
    <mergeCell ref="A43:F4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topLeftCell="A25" workbookViewId="0">
      <selection activeCell="G44" sqref="G44"/>
    </sheetView>
  </sheetViews>
  <sheetFormatPr defaultRowHeight="15"/>
  <cols>
    <col min="1" max="1" width="14.7109375" customWidth="1"/>
    <col min="2" max="2" width="4.28515625" customWidth="1"/>
    <col min="3" max="3" width="31.140625" customWidth="1"/>
    <col min="4" max="4" width="7.140625" customWidth="1"/>
    <col min="5" max="5" width="4.7109375" customWidth="1"/>
    <col min="6" max="6" width="9" customWidth="1"/>
    <col min="7" max="7" width="14.5703125" customWidth="1"/>
    <col min="8" max="8" width="11.5703125" bestFit="1" customWidth="1"/>
    <col min="9" max="9" width="10.5703125" bestFit="1" customWidth="1"/>
  </cols>
  <sheetData>
    <row r="1" spans="1:7">
      <c r="A1" s="46" t="s">
        <v>25</v>
      </c>
      <c r="B1" s="46"/>
      <c r="C1" s="46"/>
      <c r="D1" s="46"/>
      <c r="E1" s="46"/>
      <c r="F1" s="46"/>
      <c r="G1" s="46"/>
    </row>
    <row r="2" spans="1:7">
      <c r="A2" s="9">
        <v>42612</v>
      </c>
      <c r="B2" s="14">
        <v>2</v>
      </c>
      <c r="C2" s="6" t="s">
        <v>58</v>
      </c>
      <c r="D2" s="4" t="s">
        <v>31</v>
      </c>
      <c r="E2" s="4">
        <v>2</v>
      </c>
      <c r="F2" s="5">
        <v>147000</v>
      </c>
      <c r="G2" s="5">
        <v>294000</v>
      </c>
    </row>
    <row r="3" spans="1:7">
      <c r="A3" s="9">
        <v>42612</v>
      </c>
      <c r="B3" s="14">
        <v>7</v>
      </c>
      <c r="C3" s="6" t="s">
        <v>41</v>
      </c>
      <c r="D3" s="4" t="s">
        <v>39</v>
      </c>
      <c r="E3" s="4">
        <v>500</v>
      </c>
      <c r="F3" s="5">
        <v>3000</v>
      </c>
      <c r="G3" s="5">
        <v>1500000</v>
      </c>
    </row>
    <row r="4" spans="1:7">
      <c r="A4" s="9">
        <v>42612</v>
      </c>
      <c r="B4" s="14">
        <v>9</v>
      </c>
      <c r="C4" s="6" t="s">
        <v>47</v>
      </c>
      <c r="D4" s="4" t="s">
        <v>21</v>
      </c>
      <c r="E4" s="4">
        <v>10</v>
      </c>
      <c r="F4" s="5">
        <v>8700</v>
      </c>
      <c r="G4" s="5">
        <v>87000</v>
      </c>
    </row>
    <row r="5" spans="1:7" ht="17.25" customHeight="1">
      <c r="A5" s="9">
        <v>42612</v>
      </c>
      <c r="B5" s="14">
        <v>19</v>
      </c>
      <c r="C5" s="6" t="s">
        <v>67</v>
      </c>
      <c r="D5" s="4" t="s">
        <v>31</v>
      </c>
      <c r="E5" s="4">
        <v>30</v>
      </c>
      <c r="F5" s="5">
        <v>4000</v>
      </c>
      <c r="G5" s="5">
        <v>120000</v>
      </c>
    </row>
    <row r="6" spans="1:7">
      <c r="A6" s="9">
        <v>42612</v>
      </c>
      <c r="B6" s="14">
        <v>20</v>
      </c>
      <c r="C6" s="6" t="s">
        <v>68</v>
      </c>
      <c r="D6" s="4" t="s">
        <v>31</v>
      </c>
      <c r="E6" s="4">
        <v>10</v>
      </c>
      <c r="F6" s="5">
        <v>15000</v>
      </c>
      <c r="G6" s="5">
        <v>150000</v>
      </c>
    </row>
    <row r="7" spans="1:7">
      <c r="A7" s="9">
        <v>42612</v>
      </c>
      <c r="B7" s="14">
        <v>22</v>
      </c>
      <c r="C7" s="25" t="s">
        <v>70</v>
      </c>
      <c r="D7" s="4" t="s">
        <v>31</v>
      </c>
      <c r="E7" s="4">
        <v>4</v>
      </c>
      <c r="F7" s="5">
        <v>160000</v>
      </c>
      <c r="G7" s="5">
        <v>640000</v>
      </c>
    </row>
    <row r="8" spans="1:7">
      <c r="A8" s="9">
        <v>42612</v>
      </c>
      <c r="B8" s="14">
        <v>26</v>
      </c>
      <c r="C8" s="10" t="s">
        <v>72</v>
      </c>
      <c r="D8" s="4" t="s">
        <v>21</v>
      </c>
      <c r="E8" s="4">
        <v>7</v>
      </c>
      <c r="F8" s="5">
        <v>65000</v>
      </c>
      <c r="G8" s="5">
        <v>455000</v>
      </c>
    </row>
    <row r="9" spans="1:7">
      <c r="A9" s="9">
        <v>42612</v>
      </c>
      <c r="B9" s="14">
        <v>28</v>
      </c>
      <c r="C9" s="6" t="s">
        <v>73</v>
      </c>
      <c r="D9" s="4" t="s">
        <v>31</v>
      </c>
      <c r="E9" s="4">
        <v>6</v>
      </c>
      <c r="F9" s="5">
        <v>18000</v>
      </c>
      <c r="G9" s="5">
        <v>108000</v>
      </c>
    </row>
    <row r="10" spans="1:7">
      <c r="A10" s="9">
        <v>42621</v>
      </c>
      <c r="B10" s="14">
        <v>33</v>
      </c>
      <c r="C10" s="6" t="s">
        <v>42</v>
      </c>
      <c r="D10" s="4" t="s">
        <v>43</v>
      </c>
      <c r="E10" s="4">
        <v>2</v>
      </c>
      <c r="F10" s="5">
        <v>290000</v>
      </c>
      <c r="G10" s="5">
        <v>580000</v>
      </c>
    </row>
    <row r="11" spans="1:7">
      <c r="A11" s="9">
        <v>42621</v>
      </c>
      <c r="B11" s="14">
        <v>34</v>
      </c>
      <c r="C11" s="6" t="s">
        <v>75</v>
      </c>
      <c r="D11" s="4" t="s">
        <v>39</v>
      </c>
      <c r="E11" s="4">
        <v>300</v>
      </c>
      <c r="F11" s="5">
        <v>2950</v>
      </c>
      <c r="G11" s="5">
        <v>885000</v>
      </c>
    </row>
    <row r="12" spans="1:7">
      <c r="A12" s="9">
        <v>42621</v>
      </c>
      <c r="B12" s="14">
        <v>40</v>
      </c>
      <c r="C12" s="6" t="s">
        <v>77</v>
      </c>
      <c r="D12" s="4" t="s">
        <v>31</v>
      </c>
      <c r="E12" s="4">
        <v>10</v>
      </c>
      <c r="F12" s="5">
        <v>54000</v>
      </c>
      <c r="G12" s="5">
        <v>540000</v>
      </c>
    </row>
    <row r="13" spans="1:7">
      <c r="A13" s="9">
        <v>42621</v>
      </c>
      <c r="B13" s="14">
        <v>41</v>
      </c>
      <c r="C13" s="6" t="s">
        <v>78</v>
      </c>
      <c r="D13" s="4" t="s">
        <v>31</v>
      </c>
      <c r="E13" s="4">
        <v>10</v>
      </c>
      <c r="F13" s="5">
        <v>12500</v>
      </c>
      <c r="G13" s="5">
        <v>125000</v>
      </c>
    </row>
    <row r="14" spans="1:7">
      <c r="A14" s="9">
        <v>42623</v>
      </c>
      <c r="B14" s="14">
        <v>49</v>
      </c>
      <c r="C14" s="6" t="s">
        <v>42</v>
      </c>
      <c r="D14" s="4" t="s">
        <v>43</v>
      </c>
      <c r="E14" s="4">
        <v>2</v>
      </c>
      <c r="F14" s="5">
        <v>290000</v>
      </c>
      <c r="G14" s="5">
        <v>580000</v>
      </c>
    </row>
    <row r="15" spans="1:7">
      <c r="A15" s="9">
        <v>42623</v>
      </c>
      <c r="B15" s="14">
        <v>50</v>
      </c>
      <c r="C15" s="6" t="s">
        <v>47</v>
      </c>
      <c r="D15" s="4" t="s">
        <v>21</v>
      </c>
      <c r="E15" s="4">
        <v>30</v>
      </c>
      <c r="F15" s="5">
        <v>8700</v>
      </c>
      <c r="G15" s="5">
        <v>261000</v>
      </c>
    </row>
    <row r="16" spans="1:7">
      <c r="A16" s="9">
        <v>42623</v>
      </c>
      <c r="B16" s="14">
        <v>51</v>
      </c>
      <c r="C16" s="6" t="s">
        <v>33</v>
      </c>
      <c r="D16" s="4" t="s">
        <v>22</v>
      </c>
      <c r="E16" s="4">
        <v>5</v>
      </c>
      <c r="F16" s="5">
        <v>125000</v>
      </c>
      <c r="G16" s="5">
        <v>625000</v>
      </c>
    </row>
    <row r="17" spans="1:9">
      <c r="A17" s="9">
        <v>42623</v>
      </c>
      <c r="B17" s="14">
        <v>53</v>
      </c>
      <c r="C17" s="6" t="s">
        <v>85</v>
      </c>
      <c r="D17" s="4" t="s">
        <v>31</v>
      </c>
      <c r="E17" s="4">
        <v>3</v>
      </c>
      <c r="F17" s="5">
        <v>260000</v>
      </c>
      <c r="G17" s="5">
        <v>780000</v>
      </c>
    </row>
    <row r="18" spans="1:9">
      <c r="A18" s="9">
        <v>42623</v>
      </c>
      <c r="B18" s="14">
        <v>54</v>
      </c>
      <c r="C18" s="6" t="s">
        <v>86</v>
      </c>
      <c r="D18" s="4" t="s">
        <v>31</v>
      </c>
      <c r="E18" s="4">
        <v>5</v>
      </c>
      <c r="F18" s="5">
        <v>215000</v>
      </c>
      <c r="G18" s="5">
        <v>1075000</v>
      </c>
    </row>
    <row r="19" spans="1:9">
      <c r="A19" s="9">
        <v>42623</v>
      </c>
      <c r="B19" s="14">
        <v>56</v>
      </c>
      <c r="C19" s="6" t="s">
        <v>34</v>
      </c>
      <c r="D19" s="4" t="s">
        <v>35</v>
      </c>
      <c r="E19" s="4">
        <v>5</v>
      </c>
      <c r="F19" s="5">
        <v>82000</v>
      </c>
      <c r="G19" s="5">
        <v>410000</v>
      </c>
      <c r="I19" s="18"/>
    </row>
    <row r="20" spans="1:9">
      <c r="A20" s="9">
        <v>42623</v>
      </c>
      <c r="B20" s="14">
        <v>59</v>
      </c>
      <c r="C20" s="6" t="s">
        <v>75</v>
      </c>
      <c r="D20" s="4" t="s">
        <v>39</v>
      </c>
      <c r="E20" s="4">
        <v>204</v>
      </c>
      <c r="F20" s="5">
        <v>2950</v>
      </c>
      <c r="G20" s="5">
        <v>601800</v>
      </c>
      <c r="I20" s="18"/>
    </row>
    <row r="21" spans="1:9">
      <c r="A21" s="9">
        <v>42623</v>
      </c>
      <c r="B21" s="14">
        <v>60</v>
      </c>
      <c r="C21" s="6" t="s">
        <v>41</v>
      </c>
      <c r="D21" s="4" t="s">
        <v>39</v>
      </c>
      <c r="E21" s="4">
        <v>500</v>
      </c>
      <c r="F21" s="5">
        <v>3300</v>
      </c>
      <c r="G21" s="5">
        <v>1650000</v>
      </c>
      <c r="H21" s="18"/>
    </row>
    <row r="22" spans="1:9">
      <c r="A22" s="9">
        <v>42623</v>
      </c>
      <c r="B22" s="14">
        <v>61</v>
      </c>
      <c r="C22" s="6" t="s">
        <v>33</v>
      </c>
      <c r="D22" s="4" t="s">
        <v>22</v>
      </c>
      <c r="E22" s="4">
        <v>2</v>
      </c>
      <c r="F22" s="5">
        <v>125000</v>
      </c>
      <c r="G22" s="5">
        <v>250000</v>
      </c>
    </row>
    <row r="23" spans="1:9">
      <c r="A23" s="9">
        <v>42623</v>
      </c>
      <c r="B23" s="14">
        <v>62</v>
      </c>
      <c r="C23" s="6" t="s">
        <v>34</v>
      </c>
      <c r="D23" s="4" t="s">
        <v>35</v>
      </c>
      <c r="E23" s="4">
        <v>1</v>
      </c>
      <c r="F23" s="5">
        <v>82000</v>
      </c>
      <c r="G23" s="5">
        <v>82000</v>
      </c>
    </row>
    <row r="24" spans="1:9">
      <c r="A24" s="9">
        <v>42626</v>
      </c>
      <c r="B24" s="14">
        <v>64</v>
      </c>
      <c r="C24" s="6" t="s">
        <v>47</v>
      </c>
      <c r="D24" s="4" t="s">
        <v>21</v>
      </c>
      <c r="E24" s="4">
        <v>30</v>
      </c>
      <c r="F24" s="5">
        <v>8700</v>
      </c>
      <c r="G24" s="5">
        <v>261000</v>
      </c>
    </row>
    <row r="25" spans="1:9">
      <c r="A25" s="9">
        <v>42626</v>
      </c>
      <c r="B25" s="14">
        <v>65</v>
      </c>
      <c r="C25" s="6" t="s">
        <v>75</v>
      </c>
      <c r="D25" s="4" t="s">
        <v>39</v>
      </c>
      <c r="E25" s="4">
        <v>400</v>
      </c>
      <c r="F25" s="5">
        <v>2950</v>
      </c>
      <c r="G25" s="5">
        <v>1180000</v>
      </c>
    </row>
    <row r="26" spans="1:9">
      <c r="A26" s="9">
        <v>42626</v>
      </c>
      <c r="B26" s="14">
        <v>71</v>
      </c>
      <c r="C26" s="6" t="s">
        <v>91</v>
      </c>
      <c r="D26" s="4" t="s">
        <v>21</v>
      </c>
      <c r="E26" s="4">
        <v>5</v>
      </c>
      <c r="F26" s="5">
        <v>48500</v>
      </c>
      <c r="G26" s="5">
        <v>242500</v>
      </c>
    </row>
    <row r="27" spans="1:9">
      <c r="A27" s="9">
        <v>42632</v>
      </c>
      <c r="B27" s="14">
        <v>74</v>
      </c>
      <c r="C27" s="6" t="s">
        <v>92</v>
      </c>
      <c r="D27" s="4" t="s">
        <v>48</v>
      </c>
      <c r="E27" s="4">
        <v>10</v>
      </c>
      <c r="F27" s="5">
        <v>39000</v>
      </c>
      <c r="G27" s="5">
        <v>390000</v>
      </c>
    </row>
    <row r="28" spans="1:9">
      <c r="A28" s="9">
        <v>42632</v>
      </c>
      <c r="B28" s="14">
        <v>75</v>
      </c>
      <c r="C28" s="6" t="s">
        <v>67</v>
      </c>
      <c r="D28" s="4" t="s">
        <v>31</v>
      </c>
      <c r="E28" s="4">
        <v>20</v>
      </c>
      <c r="F28" s="5">
        <v>4000</v>
      </c>
      <c r="G28" s="5">
        <v>80000</v>
      </c>
    </row>
    <row r="29" spans="1:9">
      <c r="A29" s="9">
        <v>42632</v>
      </c>
      <c r="B29" s="14">
        <v>80</v>
      </c>
      <c r="C29" s="6" t="s">
        <v>32</v>
      </c>
      <c r="D29" s="4" t="s">
        <v>27</v>
      </c>
      <c r="E29" s="4">
        <v>2</v>
      </c>
      <c r="F29" s="5">
        <v>90000</v>
      </c>
      <c r="G29" s="5">
        <v>180000</v>
      </c>
      <c r="H29" s="18"/>
    </row>
    <row r="30" spans="1:9">
      <c r="A30" s="9">
        <v>42632</v>
      </c>
      <c r="B30" s="14">
        <v>81</v>
      </c>
      <c r="C30" s="6" t="s">
        <v>36</v>
      </c>
      <c r="D30" s="4" t="s">
        <v>37</v>
      </c>
      <c r="E30" s="4">
        <v>1</v>
      </c>
      <c r="F30" s="5">
        <v>413000</v>
      </c>
      <c r="G30" s="5">
        <v>413000</v>
      </c>
    </row>
    <row r="31" spans="1:9">
      <c r="A31" s="9">
        <v>42632</v>
      </c>
      <c r="B31" s="14">
        <v>82</v>
      </c>
      <c r="C31" s="6" t="s">
        <v>75</v>
      </c>
      <c r="D31" s="4" t="s">
        <v>39</v>
      </c>
      <c r="E31" s="4">
        <v>304</v>
      </c>
      <c r="F31" s="5">
        <v>2950</v>
      </c>
      <c r="G31" s="5">
        <v>896800</v>
      </c>
    </row>
    <row r="32" spans="1:9">
      <c r="A32" s="9">
        <v>42632</v>
      </c>
      <c r="B32" s="14">
        <v>84</v>
      </c>
      <c r="C32" s="6" t="s">
        <v>95</v>
      </c>
      <c r="D32" s="4" t="s">
        <v>31</v>
      </c>
      <c r="E32" s="4">
        <v>1</v>
      </c>
      <c r="F32" s="5">
        <v>85000</v>
      </c>
      <c r="G32" s="5">
        <v>85000</v>
      </c>
    </row>
    <row r="33" spans="1:7">
      <c r="A33" s="9">
        <v>42636</v>
      </c>
      <c r="B33" s="14">
        <v>88</v>
      </c>
      <c r="C33" s="6" t="s">
        <v>96</v>
      </c>
      <c r="D33" s="4" t="s">
        <v>56</v>
      </c>
      <c r="E33" s="4">
        <v>10</v>
      </c>
      <c r="F33" s="5">
        <v>40000</v>
      </c>
      <c r="G33" s="5">
        <v>400000</v>
      </c>
    </row>
    <row r="34" spans="1:7">
      <c r="A34" s="9">
        <v>42636</v>
      </c>
      <c r="B34" s="14">
        <v>90</v>
      </c>
      <c r="C34" s="6" t="s">
        <v>98</v>
      </c>
      <c r="D34" s="4" t="s">
        <v>27</v>
      </c>
      <c r="E34" s="4">
        <v>20</v>
      </c>
      <c r="F34" s="5">
        <v>42000</v>
      </c>
      <c r="G34" s="5">
        <v>840000</v>
      </c>
    </row>
    <row r="35" spans="1:7">
      <c r="A35" s="9">
        <v>42636</v>
      </c>
      <c r="B35" s="14">
        <v>101</v>
      </c>
      <c r="C35" s="6" t="s">
        <v>104</v>
      </c>
      <c r="D35" s="4" t="s">
        <v>31</v>
      </c>
      <c r="E35" s="4">
        <v>1</v>
      </c>
      <c r="F35" s="5">
        <v>15000</v>
      </c>
      <c r="G35" s="5">
        <v>15000</v>
      </c>
    </row>
    <row r="36" spans="1:7">
      <c r="A36" s="9">
        <v>42636</v>
      </c>
      <c r="B36" s="14">
        <v>102</v>
      </c>
      <c r="C36" s="6" t="s">
        <v>75</v>
      </c>
      <c r="D36" s="4" t="s">
        <v>39</v>
      </c>
      <c r="E36" s="4">
        <v>200</v>
      </c>
      <c r="F36" s="5">
        <v>2950</v>
      </c>
      <c r="G36" s="5">
        <v>590000</v>
      </c>
    </row>
    <row r="37" spans="1:7">
      <c r="A37" s="9">
        <v>42636</v>
      </c>
      <c r="B37" s="14">
        <v>103</v>
      </c>
      <c r="C37" s="6" t="s">
        <v>57</v>
      </c>
      <c r="D37" s="4" t="s">
        <v>37</v>
      </c>
      <c r="E37" s="4">
        <v>10</v>
      </c>
      <c r="F37" s="5">
        <v>14500</v>
      </c>
      <c r="G37" s="5">
        <v>145000</v>
      </c>
    </row>
    <row r="38" spans="1:7">
      <c r="A38" s="9">
        <v>42636</v>
      </c>
      <c r="B38" s="14">
        <v>104</v>
      </c>
      <c r="C38" s="6" t="s">
        <v>38</v>
      </c>
      <c r="D38" s="4" t="s">
        <v>39</v>
      </c>
      <c r="E38" s="4">
        <v>1</v>
      </c>
      <c r="F38" s="5">
        <v>235000</v>
      </c>
      <c r="G38" s="5">
        <v>235000</v>
      </c>
    </row>
    <row r="39" spans="1:7">
      <c r="A39" s="9">
        <v>42636</v>
      </c>
      <c r="B39" s="14">
        <v>105</v>
      </c>
      <c r="C39" s="6" t="s">
        <v>105</v>
      </c>
      <c r="D39" s="4" t="s">
        <v>24</v>
      </c>
      <c r="E39" s="4">
        <v>600</v>
      </c>
      <c r="F39" s="5">
        <v>2800</v>
      </c>
      <c r="G39" s="5">
        <v>1680000</v>
      </c>
    </row>
    <row r="40" spans="1:7">
      <c r="A40" s="9">
        <v>42636</v>
      </c>
      <c r="B40" s="14">
        <v>106</v>
      </c>
      <c r="C40" s="6" t="s">
        <v>106</v>
      </c>
      <c r="D40" s="4" t="s">
        <v>30</v>
      </c>
      <c r="E40" s="4">
        <v>1</v>
      </c>
      <c r="F40" s="5">
        <v>29000</v>
      </c>
      <c r="G40" s="5">
        <v>29000</v>
      </c>
    </row>
    <row r="41" spans="1:7">
      <c r="A41" s="9">
        <v>42643</v>
      </c>
      <c r="B41" s="14">
        <v>117</v>
      </c>
      <c r="C41" s="6" t="s">
        <v>111</v>
      </c>
      <c r="D41" s="4" t="s">
        <v>112</v>
      </c>
      <c r="E41" s="4">
        <v>1</v>
      </c>
      <c r="F41" s="5">
        <v>570000</v>
      </c>
      <c r="G41" s="5">
        <v>570000</v>
      </c>
    </row>
    <row r="42" spans="1:7">
      <c r="A42" s="9">
        <v>42643</v>
      </c>
      <c r="B42" s="14">
        <v>118</v>
      </c>
      <c r="C42" s="6" t="s">
        <v>75</v>
      </c>
      <c r="D42" s="4" t="s">
        <v>39</v>
      </c>
      <c r="E42" s="4">
        <v>228</v>
      </c>
      <c r="F42" s="5">
        <v>2950</v>
      </c>
      <c r="G42" s="5">
        <v>672600</v>
      </c>
    </row>
    <row r="43" spans="1:7">
      <c r="A43" s="9">
        <v>42643</v>
      </c>
      <c r="B43" s="14">
        <v>119</v>
      </c>
      <c r="C43" s="6" t="s">
        <v>67</v>
      </c>
      <c r="D43" s="4" t="s">
        <v>31</v>
      </c>
      <c r="E43" s="4">
        <v>20</v>
      </c>
      <c r="F43" s="5">
        <v>4000</v>
      </c>
      <c r="G43" s="5">
        <v>80000</v>
      </c>
    </row>
    <row r="44" spans="1:7">
      <c r="A44" s="44" t="s">
        <v>7</v>
      </c>
      <c r="B44" s="44"/>
      <c r="C44" s="44"/>
      <c r="D44" s="44"/>
      <c r="E44" s="44"/>
      <c r="F44" s="44"/>
      <c r="G44" s="39">
        <f>SUM(G2:G43)</f>
        <v>20783700</v>
      </c>
    </row>
    <row r="45" spans="1:7">
      <c r="A45" s="35"/>
      <c r="B45" s="36"/>
      <c r="C45" s="37"/>
      <c r="D45" s="8"/>
      <c r="E45" s="8"/>
      <c r="F45" s="38"/>
      <c r="G45" s="38"/>
    </row>
    <row r="46" spans="1:7">
      <c r="A46" s="42" t="s">
        <v>10</v>
      </c>
      <c r="B46" s="42"/>
      <c r="C46" s="8" t="s">
        <v>11</v>
      </c>
      <c r="F46" s="1" t="s">
        <v>12</v>
      </c>
      <c r="G46" s="1"/>
    </row>
    <row r="47" spans="1:7">
      <c r="F47" s="1"/>
      <c r="G47" s="1"/>
    </row>
    <row r="48" spans="1:7">
      <c r="F48" s="1"/>
      <c r="G48" s="1"/>
    </row>
    <row r="49" spans="1:7">
      <c r="A49" t="s">
        <v>13</v>
      </c>
      <c r="C49" s="40" t="s">
        <v>14</v>
      </c>
      <c r="E49" s="42" t="s">
        <v>15</v>
      </c>
      <c r="F49" s="42"/>
      <c r="G49" s="42"/>
    </row>
  </sheetData>
  <mergeCells count="4">
    <mergeCell ref="E49:G49"/>
    <mergeCell ref="A1:G1"/>
    <mergeCell ref="A44:F44"/>
    <mergeCell ref="A46:B4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vpp t9</vt:lpstr>
      <vt:lpstr>uniform</vt:lpstr>
      <vt:lpstr>vpp</vt:lpstr>
      <vt:lpstr>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phuongnam-server</cp:lastModifiedBy>
  <cp:lastPrinted>2016-07-27T05:07:47Z</cp:lastPrinted>
  <dcterms:created xsi:type="dcterms:W3CDTF">2014-12-02T02:48:51Z</dcterms:created>
  <dcterms:modified xsi:type="dcterms:W3CDTF">2016-10-03T02:15:48Z</dcterms:modified>
</cp:coreProperties>
</file>