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KHOI NGUYEN" sheetId="1" r:id="rId1"/>
  </sheets>
  <calcPr calcId="124519"/>
</workbook>
</file>

<file path=xl/calcChain.xml><?xml version="1.0" encoding="utf-8"?>
<calcChain xmlns="http://schemas.openxmlformats.org/spreadsheetml/2006/main">
  <c r="I28" i="1"/>
  <c r="I27"/>
  <c r="I26"/>
  <c r="G17"/>
  <c r="G18"/>
  <c r="H18" s="1"/>
  <c r="I18" s="1"/>
  <c r="G19"/>
  <c r="G20"/>
  <c r="G21"/>
  <c r="G22"/>
  <c r="H22" s="1"/>
  <c r="I22" s="1"/>
  <c r="G23"/>
  <c r="G24"/>
  <c r="G25"/>
  <c r="G16"/>
  <c r="H16" s="1"/>
  <c r="I16" s="1"/>
  <c r="I17"/>
  <c r="I20"/>
  <c r="I21"/>
  <c r="I24"/>
  <c r="I25"/>
  <c r="H17"/>
  <c r="H19"/>
  <c r="I19" s="1"/>
  <c r="H20"/>
  <c r="H21"/>
  <c r="H23"/>
  <c r="I23" s="1"/>
  <c r="H24"/>
  <c r="H25"/>
  <c r="F17"/>
  <c r="F18"/>
  <c r="F19"/>
  <c r="F20"/>
  <c r="F21"/>
  <c r="F22"/>
  <c r="F23"/>
  <c r="F24"/>
  <c r="F25"/>
  <c r="F16"/>
</calcChain>
</file>

<file path=xl/sharedStrings.xml><?xml version="1.0" encoding="utf-8"?>
<sst xmlns="http://schemas.openxmlformats.org/spreadsheetml/2006/main" count="45" uniqueCount="37">
  <si>
    <t>Tên hàng</t>
  </si>
  <si>
    <t>ĐVT</t>
  </si>
  <si>
    <t>Đơn giá</t>
  </si>
  <si>
    <t>Nước Lau Sàn Sunlight  1 lít</t>
  </si>
  <si>
    <t>Chai</t>
  </si>
  <si>
    <t xml:space="preserve">Giấy D. A A4 - 70 </t>
  </si>
  <si>
    <t>Ram</t>
  </si>
  <si>
    <t>Bìa lá A4 TL</t>
  </si>
  <si>
    <t>Cái</t>
  </si>
  <si>
    <t>Bìa 1 nút My Clear khổ F</t>
  </si>
  <si>
    <t>Bìa 3 dây giấy góc 10F</t>
  </si>
  <si>
    <t>Kẹp giấy  C62</t>
  </si>
  <si>
    <t>Hộp</t>
  </si>
  <si>
    <t>Giấy A4 60 Bãi Bằng</t>
  </si>
  <si>
    <t>Giấy trắng A4 72 Excel</t>
  </si>
  <si>
    <t>Nước rửa chén Sunlight  800g</t>
  </si>
  <si>
    <t xml:space="preserve">Cuộn rác ba màu trung  Trí Quang </t>
  </si>
  <si>
    <t>Kg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</si>
  <si>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</si>
  <si>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</si>
  <si>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</si>
  <si>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</si>
  <si>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TNHH XÂY DỰNG THƯƠNG MẠI KHỞI NGUYÊN</t>
  </si>
  <si>
    <t>Điạ chỉ: 518/8/11 Lê Văn Sỹ, Phường 11, Quận Phú Nhuận</t>
  </si>
  <si>
    <t>MST: 0304423448</t>
  </si>
  <si>
    <t>STT</t>
  </si>
  <si>
    <t>SL</t>
  </si>
  <si>
    <t>Thành Tiền</t>
  </si>
  <si>
    <t>Người lập phiếu</t>
  </si>
  <si>
    <t>(Ký, ghi rõ họ tên)</t>
  </si>
  <si>
    <t>Nguyễn Thị Kiều Thi</t>
  </si>
  <si>
    <t xml:space="preserve">Cộng: </t>
  </si>
  <si>
    <t xml:space="preserve">VAT 10%: </t>
  </si>
  <si>
    <t xml:space="preserve">Tổng cộng: </t>
  </si>
  <si>
    <t>Số: 1285</t>
  </si>
  <si>
    <t>( Đính kèm hoá đơn số: PN/16P  1285 )</t>
  </si>
  <si>
    <t>Ngày     04     tháng      01     năm     2017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</si>
</sst>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0" fillId="0" borderId="0" xfId="0" applyAlignment="1"/>
    <xf numFmtId="3" fontId="8" fillId="0" borderId="1" xfId="0" quotePrefix="1" applyNumberFormat="1" applyFont="1" applyBorder="1" applyAlignment="1">
      <alignment horizontal="center"/>
    </xf>
    <xf numFmtId="3" fontId="8" fillId="0" borderId="1" xfId="0" quotePrefix="1" applyNumberFormat="1" applyFont="1" applyBorder="1"/>
    <xf numFmtId="3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/>
    <xf numFmtId="3" fontId="8" fillId="0" borderId="0" xfId="0" applyNumberFormat="1" applyFont="1"/>
    <xf numFmtId="0" fontId="3" fillId="2" borderId="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right"/>
    </xf>
    <xf numFmtId="3" fontId="9" fillId="0" borderId="1" xfId="0" applyNumberFormat="1" applyFont="1" applyBorder="1"/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tabSelected="1" workbookViewId="0">
      <selection activeCell="M14" sqref="M14"/>
    </sheetView>
  </sheetViews>
  <sheetFormatPr defaultRowHeight="15"/>
  <cols>
    <col min="1" max="1" width="6.85546875" style="12" customWidth="1"/>
    <col min="2" max="2" width="35.5703125" customWidth="1"/>
    <col min="3" max="3" width="9.5703125" customWidth="1"/>
    <col min="4" max="4" width="7.5703125" customWidth="1"/>
    <col min="5" max="5" width="0.140625" hidden="1" customWidth="1"/>
    <col min="6" max="6" width="14.85546875" hidden="1" customWidth="1"/>
    <col min="7" max="7" width="9.140625" hidden="1" customWidth="1"/>
    <col min="8" max="8" width="12.28515625" customWidth="1"/>
    <col min="9" max="9" width="13.85546875" customWidth="1"/>
  </cols>
  <sheetData>
    <row r="1" spans="1:9">
      <c r="A1" s="2"/>
      <c r="B1" s="2"/>
      <c r="C1" s="2"/>
      <c r="D1" s="2"/>
      <c r="E1" s="2"/>
      <c r="F1" s="2"/>
    </row>
    <row r="2" spans="1:9" ht="16.5">
      <c r="A2" s="3" t="s">
        <v>18</v>
      </c>
      <c r="B2" s="3"/>
      <c r="C2" s="3"/>
      <c r="D2" s="3"/>
      <c r="E2" s="3"/>
      <c r="F2" s="3"/>
      <c r="G2" s="3"/>
      <c r="H2" s="3"/>
      <c r="I2" s="3"/>
    </row>
    <row r="3" spans="1:9" ht="15.75">
      <c r="A3" s="5" t="s">
        <v>19</v>
      </c>
      <c r="B3" s="5"/>
      <c r="C3" s="5"/>
      <c r="D3" s="5"/>
      <c r="E3" s="5"/>
      <c r="F3" s="5"/>
      <c r="G3" s="5"/>
      <c r="H3" s="5"/>
      <c r="I3" s="5"/>
    </row>
    <row r="4" spans="1:9" ht="16.5">
      <c r="A4" s="3" t="s">
        <v>20</v>
      </c>
      <c r="B4" s="3"/>
      <c r="C4" s="3"/>
      <c r="D4" s="3"/>
      <c r="E4" s="3"/>
      <c r="F4" s="3"/>
      <c r="G4" s="3"/>
      <c r="H4" s="3"/>
      <c r="I4" s="3"/>
    </row>
    <row r="5" spans="1:9">
      <c r="A5" s="2"/>
      <c r="B5" s="2"/>
      <c r="C5" s="2"/>
      <c r="D5" s="2"/>
      <c r="E5" s="2"/>
      <c r="F5" s="2"/>
    </row>
    <row r="6" spans="1:9">
      <c r="A6" s="2"/>
      <c r="B6" s="2"/>
      <c r="C6" s="2"/>
      <c r="D6" s="2"/>
      <c r="E6" s="2"/>
      <c r="F6" s="2"/>
    </row>
    <row r="7" spans="1:9" ht="20.25">
      <c r="A7" s="6" t="s">
        <v>21</v>
      </c>
      <c r="B7" s="6"/>
      <c r="C7" s="6"/>
      <c r="D7" s="6"/>
      <c r="E7" s="6"/>
      <c r="F7" s="6"/>
      <c r="G7" s="6"/>
      <c r="H7" s="6"/>
      <c r="I7" s="6"/>
    </row>
    <row r="8" spans="1:9" ht="15.75">
      <c r="A8" s="7" t="s">
        <v>34</v>
      </c>
      <c r="B8" s="7"/>
      <c r="C8" s="7"/>
      <c r="D8" s="7"/>
      <c r="E8" s="7"/>
      <c r="F8" s="7"/>
      <c r="G8" s="7"/>
      <c r="H8" s="7"/>
      <c r="I8" s="7"/>
    </row>
    <row r="9" spans="1:9" ht="15.75">
      <c r="A9" s="8" t="s">
        <v>36</v>
      </c>
      <c r="B9" s="8"/>
      <c r="C9" s="8"/>
      <c r="D9" s="8"/>
      <c r="E9" s="8"/>
      <c r="F9" s="8"/>
      <c r="G9" s="8"/>
      <c r="H9" s="8"/>
      <c r="I9" s="8"/>
    </row>
    <row r="10" spans="1:9" ht="15.75">
      <c r="A10" s="7" t="s">
        <v>35</v>
      </c>
      <c r="B10" s="7"/>
      <c r="C10" s="7"/>
      <c r="D10" s="7"/>
      <c r="E10" s="7"/>
      <c r="F10" s="7"/>
      <c r="G10" s="7"/>
      <c r="H10" s="7"/>
      <c r="I10" s="7"/>
    </row>
    <row r="11" spans="1:9">
      <c r="A11" s="2"/>
      <c r="B11" s="2"/>
      <c r="C11" s="2"/>
      <c r="D11" s="2"/>
      <c r="E11" s="2"/>
      <c r="F11" s="2"/>
    </row>
    <row r="12" spans="1:9" ht="15.75">
      <c r="A12" s="11" t="s">
        <v>22</v>
      </c>
      <c r="B12" s="2"/>
      <c r="C12" s="2"/>
      <c r="D12" s="2"/>
      <c r="E12" s="2"/>
      <c r="F12" s="2"/>
    </row>
    <row r="13" spans="1:9" ht="15.75">
      <c r="A13" s="11" t="s">
        <v>23</v>
      </c>
      <c r="B13" s="2"/>
      <c r="C13" s="2"/>
      <c r="D13" s="2"/>
      <c r="E13" s="2"/>
      <c r="F13" s="2"/>
    </row>
    <row r="14" spans="1:9" ht="15.75">
      <c r="A14" s="11" t="s">
        <v>24</v>
      </c>
      <c r="B14" s="2"/>
      <c r="C14" s="2"/>
      <c r="D14" s="2"/>
      <c r="E14" s="2"/>
      <c r="F14" s="2"/>
    </row>
    <row r="15" spans="1:9" s="1" customFormat="1" ht="15.75">
      <c r="A15" s="9" t="s">
        <v>25</v>
      </c>
      <c r="B15" s="9" t="s">
        <v>0</v>
      </c>
      <c r="C15" s="9" t="s">
        <v>1</v>
      </c>
      <c r="D15" s="18" t="s">
        <v>26</v>
      </c>
      <c r="H15" s="18" t="s">
        <v>2</v>
      </c>
      <c r="I15" s="18" t="s">
        <v>27</v>
      </c>
    </row>
    <row r="16" spans="1:9" s="17" customFormat="1" ht="12.75">
      <c r="A16" s="13">
        <v>1</v>
      </c>
      <c r="B16" s="14" t="s">
        <v>3</v>
      </c>
      <c r="C16" s="13" t="s">
        <v>4</v>
      </c>
      <c r="D16" s="15">
        <v>3</v>
      </c>
      <c r="E16" s="16">
        <v>26000</v>
      </c>
      <c r="F16" s="16">
        <f>E16*D16</f>
        <v>78000</v>
      </c>
      <c r="G16" s="16">
        <f>E16*0.02</f>
        <v>520</v>
      </c>
      <c r="H16" s="16">
        <f>E16-G16</f>
        <v>25480</v>
      </c>
      <c r="I16" s="16">
        <f>H16*D16</f>
        <v>76440</v>
      </c>
    </row>
    <row r="17" spans="1:9" s="17" customFormat="1" ht="12.75">
      <c r="A17" s="13">
        <v>2</v>
      </c>
      <c r="B17" s="14" t="s">
        <v>5</v>
      </c>
      <c r="C17" s="13" t="s">
        <v>6</v>
      </c>
      <c r="D17" s="15">
        <v>10</v>
      </c>
      <c r="E17" s="16">
        <v>55500</v>
      </c>
      <c r="F17" s="16">
        <f t="shared" ref="F17:F25" si="0">E17*D17</f>
        <v>555000</v>
      </c>
      <c r="G17" s="16">
        <f t="shared" ref="G17:G25" si="1">E17*0.02</f>
        <v>1110</v>
      </c>
      <c r="H17" s="16">
        <f t="shared" ref="H17:H25" si="2">E17-G17</f>
        <v>54390</v>
      </c>
      <c r="I17" s="16">
        <f t="shared" ref="I17:I25" si="3">H17*D17</f>
        <v>543900</v>
      </c>
    </row>
    <row r="18" spans="1:9" s="17" customFormat="1" ht="12.75">
      <c r="A18" s="13">
        <v>3</v>
      </c>
      <c r="B18" s="14" t="s">
        <v>7</v>
      </c>
      <c r="C18" s="13" t="s">
        <v>8</v>
      </c>
      <c r="D18" s="15">
        <v>20</v>
      </c>
      <c r="E18" s="16">
        <v>1700</v>
      </c>
      <c r="F18" s="16">
        <f t="shared" si="0"/>
        <v>34000</v>
      </c>
      <c r="G18" s="16">
        <f t="shared" si="1"/>
        <v>34</v>
      </c>
      <c r="H18" s="16">
        <f t="shared" si="2"/>
        <v>1666</v>
      </c>
      <c r="I18" s="16">
        <f t="shared" si="3"/>
        <v>33320</v>
      </c>
    </row>
    <row r="19" spans="1:9" s="17" customFormat="1" ht="12.75">
      <c r="A19" s="13">
        <v>4</v>
      </c>
      <c r="B19" s="14" t="s">
        <v>9</v>
      </c>
      <c r="C19" s="13" t="s">
        <v>8</v>
      </c>
      <c r="D19" s="15">
        <v>20</v>
      </c>
      <c r="E19" s="16">
        <v>3000</v>
      </c>
      <c r="F19" s="16">
        <f t="shared" si="0"/>
        <v>60000</v>
      </c>
      <c r="G19" s="16">
        <f t="shared" si="1"/>
        <v>60</v>
      </c>
      <c r="H19" s="16">
        <f t="shared" si="2"/>
        <v>2940</v>
      </c>
      <c r="I19" s="16">
        <f t="shared" si="3"/>
        <v>58800</v>
      </c>
    </row>
    <row r="20" spans="1:9" s="17" customFormat="1" ht="12.75">
      <c r="A20" s="13">
        <v>5</v>
      </c>
      <c r="B20" s="14" t="s">
        <v>10</v>
      </c>
      <c r="C20" s="13" t="s">
        <v>8</v>
      </c>
      <c r="D20" s="15">
        <v>10</v>
      </c>
      <c r="E20" s="16">
        <v>12000</v>
      </c>
      <c r="F20" s="16">
        <f t="shared" si="0"/>
        <v>120000</v>
      </c>
      <c r="G20" s="16">
        <f t="shared" si="1"/>
        <v>240</v>
      </c>
      <c r="H20" s="16">
        <f t="shared" si="2"/>
        <v>11760</v>
      </c>
      <c r="I20" s="16">
        <f t="shared" si="3"/>
        <v>117600</v>
      </c>
    </row>
    <row r="21" spans="1:9" s="17" customFormat="1" ht="12.75">
      <c r="A21" s="13">
        <v>6</v>
      </c>
      <c r="B21" s="14" t="s">
        <v>11</v>
      </c>
      <c r="C21" s="13" t="s">
        <v>12</v>
      </c>
      <c r="D21" s="15">
        <v>20</v>
      </c>
      <c r="E21" s="16">
        <v>2700</v>
      </c>
      <c r="F21" s="16">
        <f t="shared" si="0"/>
        <v>54000</v>
      </c>
      <c r="G21" s="16">
        <f t="shared" si="1"/>
        <v>54</v>
      </c>
      <c r="H21" s="16">
        <f t="shared" si="2"/>
        <v>2646</v>
      </c>
      <c r="I21" s="16">
        <f t="shared" si="3"/>
        <v>52920</v>
      </c>
    </row>
    <row r="22" spans="1:9" s="17" customFormat="1" ht="12.75">
      <c r="A22" s="13">
        <v>7</v>
      </c>
      <c r="B22" s="14" t="s">
        <v>13</v>
      </c>
      <c r="C22" s="13" t="s">
        <v>6</v>
      </c>
      <c r="D22" s="15">
        <v>2</v>
      </c>
      <c r="E22" s="16">
        <v>40000</v>
      </c>
      <c r="F22" s="16">
        <f t="shared" si="0"/>
        <v>80000</v>
      </c>
      <c r="G22" s="16">
        <f t="shared" si="1"/>
        <v>800</v>
      </c>
      <c r="H22" s="16">
        <f t="shared" si="2"/>
        <v>39200</v>
      </c>
      <c r="I22" s="16">
        <f t="shared" si="3"/>
        <v>78400</v>
      </c>
    </row>
    <row r="23" spans="1:9" s="17" customFormat="1" ht="12.75">
      <c r="A23" s="13">
        <v>8</v>
      </c>
      <c r="B23" s="14" t="s">
        <v>14</v>
      </c>
      <c r="C23" s="13" t="s">
        <v>6</v>
      </c>
      <c r="D23" s="15">
        <v>2</v>
      </c>
      <c r="E23" s="16">
        <v>42000</v>
      </c>
      <c r="F23" s="16">
        <f t="shared" si="0"/>
        <v>84000</v>
      </c>
      <c r="G23" s="16">
        <f t="shared" si="1"/>
        <v>840</v>
      </c>
      <c r="H23" s="16">
        <f t="shared" si="2"/>
        <v>41160</v>
      </c>
      <c r="I23" s="16">
        <f t="shared" si="3"/>
        <v>82320</v>
      </c>
    </row>
    <row r="24" spans="1:9" s="17" customFormat="1" ht="12.75">
      <c r="A24" s="13">
        <v>9</v>
      </c>
      <c r="B24" s="14" t="s">
        <v>15</v>
      </c>
      <c r="C24" s="13" t="s">
        <v>4</v>
      </c>
      <c r="D24" s="15">
        <v>1</v>
      </c>
      <c r="E24" s="16">
        <v>23000</v>
      </c>
      <c r="F24" s="16">
        <f t="shared" si="0"/>
        <v>23000</v>
      </c>
      <c r="G24" s="16">
        <f t="shared" si="1"/>
        <v>460</v>
      </c>
      <c r="H24" s="16">
        <f t="shared" si="2"/>
        <v>22540</v>
      </c>
      <c r="I24" s="16">
        <f t="shared" si="3"/>
        <v>22540</v>
      </c>
    </row>
    <row r="25" spans="1:9" s="17" customFormat="1" ht="12.75">
      <c r="A25" s="13">
        <v>10</v>
      </c>
      <c r="B25" s="14" t="s">
        <v>16</v>
      </c>
      <c r="C25" s="13" t="s">
        <v>17</v>
      </c>
      <c r="D25" s="15">
        <v>2</v>
      </c>
      <c r="E25" s="16">
        <v>36000</v>
      </c>
      <c r="F25" s="16">
        <f t="shared" si="0"/>
        <v>72000</v>
      </c>
      <c r="G25" s="16">
        <f t="shared" si="1"/>
        <v>720</v>
      </c>
      <c r="H25" s="16">
        <f t="shared" si="2"/>
        <v>35280</v>
      </c>
      <c r="I25" s="16">
        <f t="shared" si="3"/>
        <v>70560</v>
      </c>
    </row>
    <row r="26" spans="1:9">
      <c r="A26" s="19" t="s">
        <v>31</v>
      </c>
      <c r="B26" s="19"/>
      <c r="C26" s="19"/>
      <c r="D26" s="19"/>
      <c r="E26" s="19"/>
      <c r="F26" s="19"/>
      <c r="G26" s="19"/>
      <c r="H26" s="19"/>
      <c r="I26" s="20">
        <f>SUM(I16:I25)</f>
        <v>1136800</v>
      </c>
    </row>
    <row r="27" spans="1:9">
      <c r="A27" s="19" t="s">
        <v>32</v>
      </c>
      <c r="B27" s="19"/>
      <c r="C27" s="19"/>
      <c r="D27" s="19"/>
      <c r="E27" s="19"/>
      <c r="F27" s="19"/>
      <c r="G27" s="19"/>
      <c r="H27" s="19"/>
      <c r="I27" s="21">
        <f>I26*0.1</f>
        <v>113680</v>
      </c>
    </row>
    <row r="28" spans="1:9">
      <c r="A28" s="19" t="s">
        <v>33</v>
      </c>
      <c r="B28" s="19"/>
      <c r="C28" s="19"/>
      <c r="D28" s="19"/>
      <c r="E28" s="19"/>
      <c r="F28" s="19"/>
      <c r="G28" s="19"/>
      <c r="H28" s="19"/>
      <c r="I28" s="20">
        <f>I26+I27</f>
        <v>1250480</v>
      </c>
    </row>
    <row r="31" spans="1:9">
      <c r="E31" s="10" t="s">
        <v>28</v>
      </c>
      <c r="F31" s="4"/>
      <c r="H31" s="10" t="s">
        <v>28</v>
      </c>
      <c r="I31" s="4"/>
    </row>
    <row r="32" spans="1:9">
      <c r="E32" s="10" t="s">
        <v>29</v>
      </c>
      <c r="F32" s="4"/>
      <c r="H32" s="10" t="s">
        <v>29</v>
      </c>
      <c r="I32" s="4"/>
    </row>
    <row r="33" spans="5:9">
      <c r="E33" s="2"/>
      <c r="F33" s="2"/>
      <c r="H33" s="2"/>
      <c r="I33" s="2"/>
    </row>
    <row r="34" spans="5:9">
      <c r="E34" s="2"/>
      <c r="F34" s="2"/>
      <c r="H34" s="2"/>
      <c r="I34" s="2"/>
    </row>
    <row r="35" spans="5:9">
      <c r="E35" s="2"/>
      <c r="F35" s="2"/>
      <c r="H35" s="2"/>
      <c r="I35" s="2"/>
    </row>
    <row r="36" spans="5:9">
      <c r="E36" s="10" t="s">
        <v>30</v>
      </c>
      <c r="F36" s="4"/>
      <c r="H36" s="10" t="s">
        <v>30</v>
      </c>
      <c r="I36" s="4"/>
    </row>
  </sheetData>
  <mergeCells count="16">
    <mergeCell ref="H31:I31"/>
    <mergeCell ref="H32:I32"/>
    <mergeCell ref="H36:I36"/>
    <mergeCell ref="A8:I8"/>
    <mergeCell ref="A9:I9"/>
    <mergeCell ref="A10:I10"/>
    <mergeCell ref="A26:H26"/>
    <mergeCell ref="A27:H27"/>
    <mergeCell ref="A28:H28"/>
    <mergeCell ref="E31:F31"/>
    <mergeCell ref="E32:F32"/>
    <mergeCell ref="E36:F36"/>
    <mergeCell ref="A2:I2"/>
    <mergeCell ref="A3:I3"/>
    <mergeCell ref="A4:I4"/>
    <mergeCell ref="A7:I7"/>
  </mergeCells>
  <pageMargins left="1.07" right="0.21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KHOI NGUYEN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2017-01-06T02:41:36Z</cp:lastPrinted>
  <dcterms:created xsi:type="dcterms:W3CDTF">2017-01-06T02:29:46Z</dcterms:created>
  <dcterms:modified xsi:type="dcterms:W3CDTF">2017-01-06T02:51:08Z</dcterms:modified>
</cp:coreProperties>
</file>