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 activeTab="2"/>
  </bookViews>
  <sheets>
    <sheet name="CONGNO_LIENACHAU" sheetId="1" r:id="rId1"/>
    <sheet name="HD1" sheetId="2" r:id="rId2"/>
    <sheet name="HD2" sheetId="3" r:id="rId3"/>
  </sheets>
  <calcPr calcId="124519"/>
</workbook>
</file>

<file path=xl/calcChain.xml><?xml version="1.0" encoding="utf-8"?>
<calcChain xmlns="http://schemas.openxmlformats.org/spreadsheetml/2006/main">
  <c r="F17" i="3"/>
  <c r="F16"/>
  <c r="F47" i="2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G46" i="1"/>
  <c r="G45"/>
  <c r="G48" s="1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12"/>
  <c r="A44" s="1"/>
  <c r="F18" i="3" l="1"/>
  <c r="F48" i="2"/>
  <c r="F49" s="1"/>
  <c r="A47" i="1"/>
  <c r="G49"/>
  <c r="G50" s="1"/>
  <c r="F19" i="3" l="1"/>
  <c r="F20" s="1"/>
  <c r="F50" i="2"/>
</calcChain>
</file>

<file path=xl/sharedStrings.xml><?xml version="1.0" encoding="utf-8"?>
<sst xmlns="http://schemas.openxmlformats.org/spreadsheetml/2006/main" count="208" uniqueCount="84">
  <si>
    <t>Tên hàng</t>
  </si>
  <si>
    <t>ĐVT</t>
  </si>
  <si>
    <t>Đơn giá</t>
  </si>
  <si>
    <t>Thước mica dẻo win 30 cm</t>
  </si>
  <si>
    <t>Cây</t>
  </si>
  <si>
    <t>Bút bi TL 027 ( xanh, đỏ, đen )</t>
  </si>
  <si>
    <t>Máy tính Casio JS120L</t>
  </si>
  <si>
    <t>Cái</t>
  </si>
  <si>
    <t>Bút Xóa kéo Plus 5x7 Mini WH-505</t>
  </si>
  <si>
    <t>Bìa còng bật 2 mặt 7P F4 GL</t>
  </si>
  <si>
    <t xml:space="preserve">Bút chì 2 B HB TL GP 04 </t>
  </si>
  <si>
    <t>Bìa lá A4 Plus M</t>
  </si>
  <si>
    <t>Bấm kim PS 10 E  Plus</t>
  </si>
  <si>
    <t>Kim bấm N.10 Plus</t>
  </si>
  <si>
    <t>Hộp</t>
  </si>
  <si>
    <t>Bấm 2 lỗ Eagle 837 (20 tờ)</t>
  </si>
  <si>
    <t>Cắt keo cầm tay 5p</t>
  </si>
  <si>
    <t>Băng keo trong 18m/m x 20Y</t>
  </si>
  <si>
    <t>Cuộn</t>
  </si>
  <si>
    <t>Cắt băng keo Văn phòng No. 200</t>
  </si>
  <si>
    <t>Kẹp bướm 19 mm</t>
  </si>
  <si>
    <t>Kẹp bướm 32 mm</t>
  </si>
  <si>
    <t xml:space="preserve">Chuốt chì SDI </t>
  </si>
  <si>
    <t>Kẹp giấy  C62</t>
  </si>
  <si>
    <t xml:space="preserve">Bút lông dầu Artline 90 </t>
  </si>
  <si>
    <t xml:space="preserve">Cây </t>
  </si>
  <si>
    <t>Bút lông dầu Artline EK 100</t>
  </si>
  <si>
    <t>Bút lông dầu Artline 725q</t>
  </si>
  <si>
    <t xml:space="preserve">Mực bút lông dầu Artline </t>
  </si>
  <si>
    <t xml:space="preserve">Chai </t>
  </si>
  <si>
    <t>Dao rọc giấy nhỏ 0404 SDI ( 3 lưỡi)</t>
  </si>
  <si>
    <t xml:space="preserve">Gỡ Kim KWtrio </t>
  </si>
  <si>
    <t>Hộp bút XK 170 vuông</t>
  </si>
  <si>
    <t>Kéo Suremart SQ8815</t>
  </si>
  <si>
    <t>Tập TT 96 T</t>
  </si>
  <si>
    <t>Quyển</t>
  </si>
  <si>
    <t xml:space="preserve">Giấy ghi chú Pronoti 3 x 3 </t>
  </si>
  <si>
    <t xml:space="preserve">Xấp </t>
  </si>
  <si>
    <t>Giấy ghi chú 4 màu giấy pronoti</t>
  </si>
  <si>
    <t>Xấp</t>
  </si>
  <si>
    <t>Bút cặp TL xanh xanh</t>
  </si>
  <si>
    <t>Bộ</t>
  </si>
  <si>
    <t>Giấy trắng A4 72 Excel</t>
  </si>
  <si>
    <t>Ram</t>
  </si>
  <si>
    <t>Băng keo trong 4p7- 100Y</t>
  </si>
  <si>
    <t>CÔNG TY TNHH TM DV VĂN PHÒNG PHẨM PHƯƠNG NAM</t>
  </si>
  <si>
    <t>Điạ chỉ: B18/19K - Đường Bình Hưng - Bình Chánh - TP.HCM</t>
  </si>
  <si>
    <t>Điện thoại: (08)37583302</t>
  </si>
  <si>
    <t>MST: 0307229914</t>
  </si>
  <si>
    <t>BẢNG CHI TIẾT CÔNG NỢ PHẢI THU</t>
  </si>
  <si>
    <t>Từ ngày 21/12/2016 đến ngày 21/01/2017</t>
  </si>
  <si>
    <t>CTy TNHH Một Thành Viên TM và Đầu tư Liên Á Châu</t>
  </si>
  <si>
    <t>Điạ chỉ: Lầu 2 - 506 Nguyễn Đình Chiểu, P4, Q3, TP.HCM</t>
  </si>
  <si>
    <t xml:space="preserve">Điện thoại: 3832 8272 </t>
  </si>
  <si>
    <t>Người giao dịch: Chị Phụng  _  0917 263 664</t>
  </si>
  <si>
    <t>Ngày</t>
  </si>
  <si>
    <t>Số CT</t>
  </si>
  <si>
    <t>SL</t>
  </si>
  <si>
    <t>Thành Tiền</t>
  </si>
  <si>
    <t xml:space="preserve">Cộng: </t>
  </si>
  <si>
    <t xml:space="preserve">VAT 10%: </t>
  </si>
  <si>
    <t xml:space="preserve">Tổng cộng: </t>
  </si>
  <si>
    <t>Quý công ty xem xét công nợ như trên. Mọi thắc mắc xin vui lòng liên hệ: (08)37583302</t>
  </si>
  <si>
    <t>Khách hàng xác nhận</t>
  </si>
  <si>
    <t>Kế toán</t>
  </si>
  <si>
    <t>Người lập phiếu</t>
  </si>
  <si>
    <t>07/01/2017</t>
  </si>
  <si>
    <t>HDBH-01/62</t>
  </si>
  <si>
    <t>06/01/2017</t>
  </si>
  <si>
    <t>HDBH-01/71</t>
  </si>
  <si>
    <t>Địa chỉ: B18/19K - Đường Liên Ấp - Bình Hưng - Bình Chánh - Tp.HCM</t>
  </si>
  <si>
    <t>BẢNG KÊ DANH MỤC HÀNG HÓA</t>
  </si>
  <si>
    <t>Tên đơn vị: Công ty TNHH Một Thành Viên Thương mại và Đầu tư Liên Á Châu</t>
  </si>
  <si>
    <t>Điạ chỉ: 506 Nguyễn Đình Chiểu, P4, Q3, TP.HCM</t>
  </si>
  <si>
    <t>MST:   031 061 8188</t>
  </si>
  <si>
    <t>STT</t>
  </si>
  <si>
    <t>(Ký, ghi rõ họ tên)</t>
  </si>
  <si>
    <t>Nguyễn Thị Kiều Thi</t>
  </si>
  <si>
    <t>Số: 1297</t>
  </si>
  <si>
    <t>( Đính kèm hoá đơn số: PN/16P  1297  )</t>
  </si>
  <si>
    <t>Ngày     07    tháng      01      năm     2017</t>
  </si>
  <si>
    <t>( Đính kèm hoá đơn số: PN/16P    )</t>
  </si>
  <si>
    <t>Ngày     10    tháng      01      năm     2017</t>
  </si>
  <si>
    <t>Số: 1302</t>
  </si>
</sst>
</file>

<file path=xl/styles.xml><?xml version="1.0" encoding="utf-8"?>
<styleSheet xmlns="http://schemas.openxmlformats.org/spreadsheetml/2006/main">
  <numFmts count="1">
    <numFmt numFmtId="164" formatCode="#,###"/>
  </numFmts>
  <fonts count="1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8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3" fontId="2" fillId="0" borderId="1" xfId="0" quotePrefix="1" applyNumberFormat="1" applyFont="1" applyBorder="1"/>
    <xf numFmtId="3" fontId="2" fillId="0" borderId="1" xfId="0" quotePrefix="1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0" fontId="4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left"/>
    </xf>
    <xf numFmtId="0" fontId="5" fillId="2" borderId="2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vertical="center"/>
    </xf>
    <xf numFmtId="0" fontId="5" fillId="2" borderId="3" xfId="0" applyNumberFormat="1" applyFont="1" applyFill="1" applyBorder="1" applyAlignment="1">
      <alignment horizontal="center" vertical="center" wrapText="1"/>
    </xf>
    <xf numFmtId="164" fontId="7" fillId="0" borderId="2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left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center"/>
    </xf>
    <xf numFmtId="164" fontId="7" fillId="0" borderId="1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/>
    <xf numFmtId="0" fontId="2" fillId="0" borderId="2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/>
    <xf numFmtId="0" fontId="11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3" fontId="3" fillId="0" borderId="1" xfId="0" applyNumberFormat="1" applyFont="1" applyBorder="1" applyAlignment="1">
      <alignment horizontal="right"/>
    </xf>
    <xf numFmtId="0" fontId="6" fillId="0" borderId="0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3" fontId="9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workbookViewId="0">
      <selection activeCell="L21" sqref="K21:L21"/>
    </sheetView>
  </sheetViews>
  <sheetFormatPr defaultRowHeight="12.75"/>
  <cols>
    <col min="1" max="1" width="10.42578125" style="1" customWidth="1"/>
    <col min="2" max="2" width="13" style="1" customWidth="1"/>
    <col min="3" max="3" width="34.28515625" style="1" customWidth="1"/>
    <col min="4" max="4" width="7.42578125" style="2" customWidth="1"/>
    <col min="5" max="5" width="8" style="2" customWidth="1"/>
    <col min="6" max="6" width="11.7109375" style="1" customWidth="1"/>
    <col min="7" max="7" width="14.5703125" style="1" customWidth="1"/>
    <col min="8" max="16384" width="9.140625" style="1"/>
  </cols>
  <sheetData>
    <row r="1" spans="1:7" ht="16.5">
      <c r="A1" s="7" t="s">
        <v>45</v>
      </c>
      <c r="B1" s="8"/>
      <c r="C1" s="8"/>
      <c r="D1" s="8"/>
      <c r="E1" s="8"/>
      <c r="F1" s="8"/>
      <c r="G1" s="8"/>
    </row>
    <row r="2" spans="1:7" ht="15.75">
      <c r="A2" s="9" t="s">
        <v>46</v>
      </c>
      <c r="B2" s="8"/>
      <c r="C2" s="8"/>
      <c r="D2" s="8"/>
      <c r="E2" s="8"/>
      <c r="F2" s="8"/>
      <c r="G2" s="8"/>
    </row>
    <row r="3" spans="1:7" ht="15.75">
      <c r="A3" s="9" t="s">
        <v>47</v>
      </c>
      <c r="B3" s="8"/>
      <c r="C3" s="8"/>
      <c r="D3" s="8"/>
      <c r="E3" s="8"/>
      <c r="F3" s="8"/>
      <c r="G3" s="8"/>
    </row>
    <row r="4" spans="1:7" ht="15.75">
      <c r="A4" s="9" t="s">
        <v>48</v>
      </c>
      <c r="B4" s="8"/>
      <c r="C4" s="8"/>
      <c r="D4" s="8"/>
      <c r="E4" s="8"/>
      <c r="F4" s="8"/>
      <c r="G4" s="8"/>
    </row>
    <row r="5" spans="1:7" ht="20.25">
      <c r="A5" s="25" t="s">
        <v>49</v>
      </c>
      <c r="B5" s="23"/>
      <c r="C5" s="23"/>
      <c r="D5" s="23"/>
      <c r="E5" s="23"/>
      <c r="F5" s="23"/>
      <c r="G5" s="23"/>
    </row>
    <row r="6" spans="1:7" ht="15">
      <c r="A6" s="22" t="s">
        <v>50</v>
      </c>
      <c r="B6" s="23"/>
      <c r="C6" s="23"/>
      <c r="D6" s="23"/>
      <c r="E6" s="23"/>
      <c r="F6" s="23"/>
      <c r="G6" s="23"/>
    </row>
    <row r="7" spans="1:7" ht="16.5">
      <c r="A7" s="7" t="s">
        <v>51</v>
      </c>
      <c r="B7" s="8"/>
      <c r="C7" s="8"/>
      <c r="D7" s="8"/>
      <c r="E7" s="8"/>
      <c r="F7" s="8"/>
      <c r="G7" s="8"/>
    </row>
    <row r="8" spans="1:7" ht="15.75">
      <c r="A8" s="9" t="s">
        <v>52</v>
      </c>
      <c r="B8" s="8"/>
      <c r="C8" s="8"/>
      <c r="D8" s="8"/>
      <c r="E8" s="8"/>
      <c r="F8" s="8"/>
      <c r="G8" s="8"/>
    </row>
    <row r="9" spans="1:7" ht="15.75">
      <c r="A9" s="9" t="s">
        <v>53</v>
      </c>
      <c r="B9" s="8"/>
      <c r="C9" s="8"/>
      <c r="D9" s="8"/>
      <c r="E9" s="8"/>
      <c r="F9" s="8"/>
      <c r="G9" s="8"/>
    </row>
    <row r="10" spans="1:7" ht="15.75">
      <c r="A10" s="9" t="s">
        <v>54</v>
      </c>
      <c r="B10" s="8"/>
      <c r="C10" s="8"/>
      <c r="D10" s="8"/>
      <c r="E10" s="8"/>
      <c r="F10" s="8"/>
      <c r="G10" s="8"/>
    </row>
    <row r="11" spans="1:7" s="11" customFormat="1" ht="15.75">
      <c r="A11" s="12" t="s">
        <v>55</v>
      </c>
      <c r="B11" s="12" t="s">
        <v>56</v>
      </c>
      <c r="C11" s="12" t="s">
        <v>0</v>
      </c>
      <c r="D11" s="12" t="s">
        <v>1</v>
      </c>
      <c r="E11" s="12" t="s">
        <v>57</v>
      </c>
      <c r="F11" s="12" t="s">
        <v>2</v>
      </c>
      <c r="G11" s="12" t="s">
        <v>58</v>
      </c>
    </row>
    <row r="12" spans="1:7">
      <c r="A12" s="16" t="s">
        <v>66</v>
      </c>
      <c r="B12" s="5" t="s">
        <v>67</v>
      </c>
      <c r="C12" s="3" t="s">
        <v>3</v>
      </c>
      <c r="D12" s="4" t="s">
        <v>4</v>
      </c>
      <c r="E12" s="5">
        <v>1</v>
      </c>
      <c r="F12" s="6">
        <v>2800</v>
      </c>
      <c r="G12" s="6">
        <f>F12*E12</f>
        <v>2800</v>
      </c>
    </row>
    <row r="13" spans="1:7">
      <c r="A13" s="6"/>
      <c r="B13" s="3"/>
      <c r="C13" s="3" t="s">
        <v>5</v>
      </c>
      <c r="D13" s="4" t="s">
        <v>4</v>
      </c>
      <c r="E13" s="5">
        <v>5</v>
      </c>
      <c r="F13" s="6">
        <v>2100</v>
      </c>
      <c r="G13" s="6">
        <f t="shared" ref="G13:G43" si="0">F13*E13</f>
        <v>10500</v>
      </c>
    </row>
    <row r="14" spans="1:7">
      <c r="A14" s="6"/>
      <c r="B14" s="3"/>
      <c r="C14" s="3" t="s">
        <v>5</v>
      </c>
      <c r="D14" s="4" t="s">
        <v>4</v>
      </c>
      <c r="E14" s="5">
        <v>2</v>
      </c>
      <c r="F14" s="6">
        <v>2100</v>
      </c>
      <c r="G14" s="6">
        <f t="shared" si="0"/>
        <v>4200</v>
      </c>
    </row>
    <row r="15" spans="1:7">
      <c r="A15" s="6"/>
      <c r="B15" s="3"/>
      <c r="C15" s="3" t="s">
        <v>6</v>
      </c>
      <c r="D15" s="4" t="s">
        <v>7</v>
      </c>
      <c r="E15" s="5">
        <v>1</v>
      </c>
      <c r="F15" s="6">
        <v>75000</v>
      </c>
      <c r="G15" s="6">
        <f t="shared" si="0"/>
        <v>75000</v>
      </c>
    </row>
    <row r="16" spans="1:7">
      <c r="A16" s="6"/>
      <c r="B16" s="3"/>
      <c r="C16" s="3" t="s">
        <v>8</v>
      </c>
      <c r="D16" s="4" t="s">
        <v>4</v>
      </c>
      <c r="E16" s="5">
        <v>1</v>
      </c>
      <c r="F16" s="6">
        <v>9200</v>
      </c>
      <c r="G16" s="6">
        <f t="shared" si="0"/>
        <v>9200</v>
      </c>
    </row>
    <row r="17" spans="1:7">
      <c r="A17" s="6"/>
      <c r="B17" s="3"/>
      <c r="C17" s="3" t="s">
        <v>9</v>
      </c>
      <c r="D17" s="4" t="s">
        <v>7</v>
      </c>
      <c r="E17" s="5">
        <v>2</v>
      </c>
      <c r="F17" s="6">
        <v>21000</v>
      </c>
      <c r="G17" s="6">
        <f t="shared" si="0"/>
        <v>42000</v>
      </c>
    </row>
    <row r="18" spans="1:7">
      <c r="A18" s="6"/>
      <c r="B18" s="3"/>
      <c r="C18" s="3" t="s">
        <v>10</v>
      </c>
      <c r="D18" s="4" t="s">
        <v>4</v>
      </c>
      <c r="E18" s="5">
        <v>5</v>
      </c>
      <c r="F18" s="6">
        <v>2300</v>
      </c>
      <c r="G18" s="6">
        <f t="shared" si="0"/>
        <v>11500</v>
      </c>
    </row>
    <row r="19" spans="1:7">
      <c r="A19" s="6"/>
      <c r="B19" s="3"/>
      <c r="C19" s="3" t="s">
        <v>11</v>
      </c>
      <c r="D19" s="4" t="s">
        <v>7</v>
      </c>
      <c r="E19" s="5">
        <v>20</v>
      </c>
      <c r="F19" s="6">
        <v>1600</v>
      </c>
      <c r="G19" s="6">
        <f t="shared" si="0"/>
        <v>32000</v>
      </c>
    </row>
    <row r="20" spans="1:7">
      <c r="A20" s="6"/>
      <c r="B20" s="3"/>
      <c r="C20" s="3" t="s">
        <v>12</v>
      </c>
      <c r="D20" s="4" t="s">
        <v>7</v>
      </c>
      <c r="E20" s="5">
        <v>2</v>
      </c>
      <c r="F20" s="6">
        <v>21500</v>
      </c>
      <c r="G20" s="6">
        <f t="shared" si="0"/>
        <v>43000</v>
      </c>
    </row>
    <row r="21" spans="1:7">
      <c r="A21" s="6"/>
      <c r="B21" s="3"/>
      <c r="C21" s="3" t="s">
        <v>13</v>
      </c>
      <c r="D21" s="4" t="s">
        <v>14</v>
      </c>
      <c r="E21" s="5">
        <v>5</v>
      </c>
      <c r="F21" s="6">
        <v>2400</v>
      </c>
      <c r="G21" s="6">
        <f t="shared" si="0"/>
        <v>12000</v>
      </c>
    </row>
    <row r="22" spans="1:7">
      <c r="A22" s="6"/>
      <c r="B22" s="3"/>
      <c r="C22" s="3" t="s">
        <v>15</v>
      </c>
      <c r="D22" s="4" t="s">
        <v>7</v>
      </c>
      <c r="E22" s="5">
        <v>1</v>
      </c>
      <c r="F22" s="6">
        <v>29000</v>
      </c>
      <c r="G22" s="6">
        <f t="shared" si="0"/>
        <v>29000</v>
      </c>
    </row>
    <row r="23" spans="1:7">
      <c r="A23" s="6"/>
      <c r="B23" s="3"/>
      <c r="C23" s="3" t="s">
        <v>16</v>
      </c>
      <c r="D23" s="4" t="s">
        <v>7</v>
      </c>
      <c r="E23" s="5">
        <v>1</v>
      </c>
      <c r="F23" s="6">
        <v>13000</v>
      </c>
      <c r="G23" s="6">
        <f t="shared" si="0"/>
        <v>13000</v>
      </c>
    </row>
    <row r="24" spans="1:7">
      <c r="A24" s="6"/>
      <c r="B24" s="3"/>
      <c r="C24" s="3" t="s">
        <v>17</v>
      </c>
      <c r="D24" s="4" t="s">
        <v>18</v>
      </c>
      <c r="E24" s="5">
        <v>10</v>
      </c>
      <c r="F24" s="6">
        <v>1200</v>
      </c>
      <c r="G24" s="6">
        <f t="shared" si="0"/>
        <v>12000</v>
      </c>
    </row>
    <row r="25" spans="1:7">
      <c r="A25" s="6"/>
      <c r="B25" s="3"/>
      <c r="C25" s="3" t="s">
        <v>19</v>
      </c>
      <c r="D25" s="4" t="s">
        <v>7</v>
      </c>
      <c r="E25" s="5">
        <v>2</v>
      </c>
      <c r="F25" s="6">
        <v>10500</v>
      </c>
      <c r="G25" s="6">
        <f t="shared" si="0"/>
        <v>21000</v>
      </c>
    </row>
    <row r="26" spans="1:7">
      <c r="A26" s="6"/>
      <c r="B26" s="3"/>
      <c r="C26" s="3" t="s">
        <v>20</v>
      </c>
      <c r="D26" s="4" t="s">
        <v>14</v>
      </c>
      <c r="E26" s="5">
        <v>5</v>
      </c>
      <c r="F26" s="6">
        <v>3400</v>
      </c>
      <c r="G26" s="6">
        <f t="shared" si="0"/>
        <v>17000</v>
      </c>
    </row>
    <row r="27" spans="1:7">
      <c r="A27" s="6"/>
      <c r="B27" s="3"/>
      <c r="C27" s="3" t="s">
        <v>21</v>
      </c>
      <c r="D27" s="4" t="s">
        <v>14</v>
      </c>
      <c r="E27" s="5">
        <v>2</v>
      </c>
      <c r="F27" s="6">
        <v>8000</v>
      </c>
      <c r="G27" s="6">
        <f t="shared" si="0"/>
        <v>16000</v>
      </c>
    </row>
    <row r="28" spans="1:7">
      <c r="A28" s="6"/>
      <c r="B28" s="3"/>
      <c r="C28" s="3" t="s">
        <v>22</v>
      </c>
      <c r="D28" s="4" t="s">
        <v>7</v>
      </c>
      <c r="E28" s="5">
        <v>1</v>
      </c>
      <c r="F28" s="6">
        <v>4000</v>
      </c>
      <c r="G28" s="6">
        <f t="shared" si="0"/>
        <v>4000</v>
      </c>
    </row>
    <row r="29" spans="1:7">
      <c r="A29" s="6"/>
      <c r="B29" s="3"/>
      <c r="C29" s="3" t="s">
        <v>23</v>
      </c>
      <c r="D29" s="4" t="s">
        <v>14</v>
      </c>
      <c r="E29" s="5">
        <v>5</v>
      </c>
      <c r="F29" s="6">
        <v>2300</v>
      </c>
      <c r="G29" s="6">
        <f t="shared" si="0"/>
        <v>11500</v>
      </c>
    </row>
    <row r="30" spans="1:7">
      <c r="A30" s="6"/>
      <c r="B30" s="3"/>
      <c r="C30" s="3" t="s">
        <v>24</v>
      </c>
      <c r="D30" s="4" t="s">
        <v>25</v>
      </c>
      <c r="E30" s="5">
        <v>2</v>
      </c>
      <c r="F30" s="6">
        <v>18500</v>
      </c>
      <c r="G30" s="6">
        <f t="shared" si="0"/>
        <v>37000</v>
      </c>
    </row>
    <row r="31" spans="1:7">
      <c r="A31" s="6"/>
      <c r="B31" s="3"/>
      <c r="C31" s="3" t="s">
        <v>26</v>
      </c>
      <c r="D31" s="4" t="s">
        <v>25</v>
      </c>
      <c r="E31" s="5">
        <v>2</v>
      </c>
      <c r="F31" s="6">
        <v>41000</v>
      </c>
      <c r="G31" s="6">
        <f t="shared" si="0"/>
        <v>82000</v>
      </c>
    </row>
    <row r="32" spans="1:7">
      <c r="A32" s="6"/>
      <c r="B32" s="3"/>
      <c r="C32" s="3" t="s">
        <v>27</v>
      </c>
      <c r="D32" s="4" t="s">
        <v>25</v>
      </c>
      <c r="E32" s="5">
        <v>2</v>
      </c>
      <c r="F32" s="6">
        <v>21000</v>
      </c>
      <c r="G32" s="6">
        <f t="shared" si="0"/>
        <v>42000</v>
      </c>
    </row>
    <row r="33" spans="1:7">
      <c r="A33" s="6"/>
      <c r="B33" s="3"/>
      <c r="C33" s="3" t="s">
        <v>28</v>
      </c>
      <c r="D33" s="4" t="s">
        <v>29</v>
      </c>
      <c r="E33" s="5">
        <v>1</v>
      </c>
      <c r="F33" s="6">
        <v>32000</v>
      </c>
      <c r="G33" s="6">
        <f t="shared" si="0"/>
        <v>32000</v>
      </c>
    </row>
    <row r="34" spans="1:7">
      <c r="A34" s="6"/>
      <c r="B34" s="3"/>
      <c r="C34" s="3" t="s">
        <v>30</v>
      </c>
      <c r="D34" s="4" t="s">
        <v>4</v>
      </c>
      <c r="E34" s="5">
        <v>2</v>
      </c>
      <c r="F34" s="6">
        <v>9500</v>
      </c>
      <c r="G34" s="6">
        <f t="shared" si="0"/>
        <v>19000</v>
      </c>
    </row>
    <row r="35" spans="1:7">
      <c r="A35" s="6"/>
      <c r="B35" s="3"/>
      <c r="C35" s="3" t="s">
        <v>31</v>
      </c>
      <c r="D35" s="4" t="s">
        <v>7</v>
      </c>
      <c r="E35" s="5">
        <v>1</v>
      </c>
      <c r="F35" s="6">
        <v>5200</v>
      </c>
      <c r="G35" s="6">
        <f t="shared" si="0"/>
        <v>5200</v>
      </c>
    </row>
    <row r="36" spans="1:7">
      <c r="A36" s="6"/>
      <c r="B36" s="3"/>
      <c r="C36" s="3" t="s">
        <v>32</v>
      </c>
      <c r="D36" s="4" t="s">
        <v>7</v>
      </c>
      <c r="E36" s="5">
        <v>1</v>
      </c>
      <c r="F36" s="6">
        <v>29000</v>
      </c>
      <c r="G36" s="6">
        <f t="shared" si="0"/>
        <v>29000</v>
      </c>
    </row>
    <row r="37" spans="1:7">
      <c r="A37" s="6"/>
      <c r="B37" s="3"/>
      <c r="C37" s="3" t="s">
        <v>33</v>
      </c>
      <c r="D37" s="4" t="s">
        <v>25</v>
      </c>
      <c r="E37" s="5">
        <v>2</v>
      </c>
      <c r="F37" s="6">
        <v>12500</v>
      </c>
      <c r="G37" s="6">
        <f t="shared" si="0"/>
        <v>25000</v>
      </c>
    </row>
    <row r="38" spans="1:7">
      <c r="A38" s="6"/>
      <c r="B38" s="3"/>
      <c r="C38" s="3" t="s">
        <v>34</v>
      </c>
      <c r="D38" s="4" t="s">
        <v>35</v>
      </c>
      <c r="E38" s="5">
        <v>3</v>
      </c>
      <c r="F38" s="6">
        <v>2500</v>
      </c>
      <c r="G38" s="6">
        <f t="shared" si="0"/>
        <v>7500</v>
      </c>
    </row>
    <row r="39" spans="1:7">
      <c r="A39" s="6"/>
      <c r="B39" s="3"/>
      <c r="C39" s="3" t="s">
        <v>36</v>
      </c>
      <c r="D39" s="4" t="s">
        <v>37</v>
      </c>
      <c r="E39" s="5">
        <v>2</v>
      </c>
      <c r="F39" s="6">
        <v>4900</v>
      </c>
      <c r="G39" s="6">
        <f t="shared" si="0"/>
        <v>9800</v>
      </c>
    </row>
    <row r="40" spans="1:7">
      <c r="A40" s="6"/>
      <c r="B40" s="3"/>
      <c r="C40" s="3" t="s">
        <v>38</v>
      </c>
      <c r="D40" s="4" t="s">
        <v>39</v>
      </c>
      <c r="E40" s="5">
        <v>1</v>
      </c>
      <c r="F40" s="6">
        <v>10200</v>
      </c>
      <c r="G40" s="6">
        <f t="shared" si="0"/>
        <v>10200</v>
      </c>
    </row>
    <row r="41" spans="1:7">
      <c r="A41" s="6"/>
      <c r="B41" s="3"/>
      <c r="C41" s="3" t="s">
        <v>40</v>
      </c>
      <c r="D41" s="4" t="s">
        <v>41</v>
      </c>
      <c r="E41" s="5">
        <v>2</v>
      </c>
      <c r="F41" s="6">
        <v>11300</v>
      </c>
      <c r="G41" s="6">
        <f t="shared" si="0"/>
        <v>22600</v>
      </c>
    </row>
    <row r="42" spans="1:7">
      <c r="A42" s="6"/>
      <c r="B42" s="3"/>
      <c r="C42" s="3" t="s">
        <v>42</v>
      </c>
      <c r="D42" s="4" t="s">
        <v>43</v>
      </c>
      <c r="E42" s="5">
        <v>3</v>
      </c>
      <c r="F42" s="6">
        <v>38500</v>
      </c>
      <c r="G42" s="6">
        <f t="shared" si="0"/>
        <v>115500</v>
      </c>
    </row>
    <row r="43" spans="1:7">
      <c r="A43" s="6"/>
      <c r="B43" s="3"/>
      <c r="C43" s="3" t="s">
        <v>44</v>
      </c>
      <c r="D43" s="4" t="s">
        <v>18</v>
      </c>
      <c r="E43" s="5">
        <v>3</v>
      </c>
      <c r="F43" s="6">
        <v>9500</v>
      </c>
      <c r="G43" s="6">
        <f t="shared" si="0"/>
        <v>28500</v>
      </c>
    </row>
    <row r="44" spans="1:7">
      <c r="A44" s="24">
        <f>SUM(G12:G43)</f>
        <v>831000</v>
      </c>
      <c r="B44" s="24"/>
      <c r="C44" s="24"/>
      <c r="D44" s="24"/>
      <c r="E44" s="24"/>
      <c r="F44" s="24"/>
      <c r="G44" s="24"/>
    </row>
    <row r="45" spans="1:7">
      <c r="A45" s="15" t="s">
        <v>68</v>
      </c>
      <c r="B45" s="5" t="s">
        <v>69</v>
      </c>
      <c r="C45" s="3" t="s">
        <v>42</v>
      </c>
      <c r="D45" s="4" t="s">
        <v>43</v>
      </c>
      <c r="E45" s="5">
        <v>108</v>
      </c>
      <c r="F45" s="6">
        <v>38500</v>
      </c>
      <c r="G45" s="6">
        <f t="shared" ref="G45:G46" si="1">F45*E45</f>
        <v>4158000</v>
      </c>
    </row>
    <row r="46" spans="1:7">
      <c r="A46" s="6"/>
      <c r="B46" s="3"/>
      <c r="C46" s="3" t="s">
        <v>44</v>
      </c>
      <c r="D46" s="4" t="s">
        <v>18</v>
      </c>
      <c r="E46" s="5">
        <v>108</v>
      </c>
      <c r="F46" s="6">
        <v>9500</v>
      </c>
      <c r="G46" s="6">
        <f t="shared" si="1"/>
        <v>1026000</v>
      </c>
    </row>
    <row r="47" spans="1:7">
      <c r="A47" s="24">
        <f>SUM(G45:G46)</f>
        <v>5184000</v>
      </c>
      <c r="B47" s="24"/>
      <c r="C47" s="24"/>
      <c r="D47" s="24"/>
      <c r="E47" s="24"/>
      <c r="F47" s="24"/>
      <c r="G47" s="24"/>
    </row>
    <row r="48" spans="1:7">
      <c r="A48" s="26" t="s">
        <v>59</v>
      </c>
      <c r="B48" s="27"/>
      <c r="C48" s="27"/>
      <c r="D48" s="27"/>
      <c r="E48" s="27"/>
      <c r="F48" s="28"/>
      <c r="G48" s="17">
        <f>SUM(G12:G47)</f>
        <v>6015000</v>
      </c>
    </row>
    <row r="49" spans="1:7">
      <c r="A49" s="29" t="s">
        <v>60</v>
      </c>
      <c r="B49" s="30"/>
      <c r="C49" s="30"/>
      <c r="D49" s="30"/>
      <c r="E49" s="30"/>
      <c r="F49" s="31"/>
      <c r="G49" s="13">
        <f>G48*0.1</f>
        <v>601500</v>
      </c>
    </row>
    <row r="50" spans="1:7">
      <c r="A50" s="29" t="s">
        <v>61</v>
      </c>
      <c r="B50" s="30"/>
      <c r="C50" s="30"/>
      <c r="D50" s="30"/>
      <c r="E50" s="30"/>
      <c r="F50" s="31"/>
      <c r="G50" s="13">
        <f>G48+G49</f>
        <v>6616500</v>
      </c>
    </row>
    <row r="51" spans="1:7" ht="15.75">
      <c r="A51" s="14" t="s">
        <v>62</v>
      </c>
      <c r="B51" s="8"/>
      <c r="C51" s="8"/>
      <c r="D51" s="8"/>
      <c r="E51" s="8"/>
      <c r="F51" s="8"/>
      <c r="G51" s="8"/>
    </row>
    <row r="52" spans="1:7" ht="15">
      <c r="A52" s="8"/>
      <c r="B52" s="8"/>
      <c r="C52" s="8"/>
      <c r="D52" s="8"/>
      <c r="E52" s="8"/>
      <c r="F52" s="8"/>
      <c r="G52" s="8"/>
    </row>
    <row r="53" spans="1:7" ht="15">
      <c r="A53" s="22" t="s">
        <v>63</v>
      </c>
      <c r="B53" s="23"/>
      <c r="C53" s="22" t="s">
        <v>64</v>
      </c>
      <c r="D53" s="23"/>
      <c r="E53" s="22" t="s">
        <v>65</v>
      </c>
      <c r="F53" s="23"/>
      <c r="G53" s="23"/>
    </row>
  </sheetData>
  <mergeCells count="10">
    <mergeCell ref="A5:G5"/>
    <mergeCell ref="A6:G6"/>
    <mergeCell ref="A48:F48"/>
    <mergeCell ref="A49:F49"/>
    <mergeCell ref="A50:F50"/>
    <mergeCell ref="A53:B53"/>
    <mergeCell ref="C53:D53"/>
    <mergeCell ref="E53:G53"/>
    <mergeCell ref="A44:G44"/>
    <mergeCell ref="A47:G4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58"/>
  <sheetViews>
    <sheetView topLeftCell="A22" workbookViewId="0">
      <selection activeCell="K26" sqref="K26"/>
    </sheetView>
  </sheetViews>
  <sheetFormatPr defaultRowHeight="15"/>
  <cols>
    <col min="1" max="1" width="7" style="8" customWidth="1"/>
    <col min="2" max="2" width="32.7109375" style="8" customWidth="1"/>
    <col min="3" max="3" width="9.140625" style="8"/>
    <col min="4" max="4" width="7.28515625" style="8" customWidth="1"/>
    <col min="5" max="5" width="12.28515625" style="8" customWidth="1"/>
    <col min="6" max="6" width="14.42578125" style="8" customWidth="1"/>
    <col min="7" max="16384" width="9.140625" style="8"/>
  </cols>
  <sheetData>
    <row r="2" spans="1:6" ht="16.5">
      <c r="A2" s="35" t="s">
        <v>45</v>
      </c>
      <c r="B2" s="23"/>
      <c r="C2" s="23"/>
      <c r="D2" s="23"/>
      <c r="E2" s="23"/>
      <c r="F2" s="23"/>
    </row>
    <row r="3" spans="1:6" ht="15.75">
      <c r="A3" s="36" t="s">
        <v>70</v>
      </c>
      <c r="B3" s="23"/>
      <c r="C3" s="23"/>
      <c r="D3" s="23"/>
      <c r="E3" s="23"/>
      <c r="F3" s="23"/>
    </row>
    <row r="4" spans="1:6" ht="16.5">
      <c r="A4" s="35" t="s">
        <v>48</v>
      </c>
      <c r="B4" s="23"/>
      <c r="C4" s="23"/>
      <c r="D4" s="23"/>
      <c r="E4" s="23"/>
      <c r="F4" s="23"/>
    </row>
    <row r="7" spans="1:6" ht="20.25">
      <c r="A7" s="25" t="s">
        <v>71</v>
      </c>
      <c r="B7" s="23"/>
      <c r="C7" s="23"/>
      <c r="D7" s="23"/>
      <c r="E7" s="23"/>
      <c r="F7" s="23"/>
    </row>
    <row r="8" spans="1:6" ht="15.75">
      <c r="A8" s="34" t="s">
        <v>78</v>
      </c>
      <c r="B8" s="34"/>
      <c r="C8" s="34"/>
      <c r="D8" s="34"/>
      <c r="E8" s="34"/>
      <c r="F8" s="34"/>
    </row>
    <row r="9" spans="1:6" ht="15.75">
      <c r="A9" s="37" t="s">
        <v>80</v>
      </c>
      <c r="B9" s="37"/>
      <c r="C9" s="37"/>
      <c r="D9" s="37"/>
      <c r="E9" s="37"/>
      <c r="F9" s="37"/>
    </row>
    <row r="10" spans="1:6" ht="15.75">
      <c r="A10" s="34" t="s">
        <v>79</v>
      </c>
      <c r="B10" s="34"/>
      <c r="C10" s="34"/>
      <c r="D10" s="34"/>
      <c r="E10" s="34"/>
      <c r="F10" s="34"/>
    </row>
    <row r="12" spans="1:6" ht="15.75">
      <c r="A12" s="9" t="s">
        <v>72</v>
      </c>
    </row>
    <row r="13" spans="1:6" ht="15.75">
      <c r="A13" s="9" t="s">
        <v>73</v>
      </c>
    </row>
    <row r="14" spans="1:6" ht="15.75">
      <c r="A14" s="9" t="s">
        <v>74</v>
      </c>
    </row>
    <row r="15" spans="1:6" s="21" customFormat="1" ht="21" customHeight="1">
      <c r="A15" s="10" t="s">
        <v>75</v>
      </c>
      <c r="B15" s="10" t="s">
        <v>0</v>
      </c>
      <c r="C15" s="10" t="s">
        <v>1</v>
      </c>
      <c r="D15" s="10" t="s">
        <v>57</v>
      </c>
      <c r="E15" s="10" t="s">
        <v>2</v>
      </c>
      <c r="F15" s="10" t="s">
        <v>58</v>
      </c>
    </row>
    <row r="16" spans="1:6" s="20" customFormat="1" ht="12.75">
      <c r="A16" s="19">
        <v>1</v>
      </c>
      <c r="B16" s="3" t="s">
        <v>3</v>
      </c>
      <c r="C16" s="4" t="s">
        <v>4</v>
      </c>
      <c r="D16" s="5">
        <v>1</v>
      </c>
      <c r="E16" s="6">
        <v>2800</v>
      </c>
      <c r="F16" s="6">
        <f>E16*D16</f>
        <v>2800</v>
      </c>
    </row>
    <row r="17" spans="1:6" s="20" customFormat="1" ht="12.75">
      <c r="A17" s="19">
        <v>2</v>
      </c>
      <c r="B17" s="3" t="s">
        <v>5</v>
      </c>
      <c r="C17" s="4" t="s">
        <v>4</v>
      </c>
      <c r="D17" s="5">
        <v>5</v>
      </c>
      <c r="E17" s="6">
        <v>2100</v>
      </c>
      <c r="F17" s="6">
        <f t="shared" ref="F17:F47" si="0">E17*D17</f>
        <v>10500</v>
      </c>
    </row>
    <row r="18" spans="1:6" s="20" customFormat="1" ht="12.75">
      <c r="A18" s="19">
        <v>3</v>
      </c>
      <c r="B18" s="3" t="s">
        <v>5</v>
      </c>
      <c r="C18" s="4" t="s">
        <v>4</v>
      </c>
      <c r="D18" s="5">
        <v>2</v>
      </c>
      <c r="E18" s="6">
        <v>2100</v>
      </c>
      <c r="F18" s="6">
        <f t="shared" si="0"/>
        <v>4200</v>
      </c>
    </row>
    <row r="19" spans="1:6" s="20" customFormat="1" ht="12.75">
      <c r="A19" s="19">
        <v>4</v>
      </c>
      <c r="B19" s="3" t="s">
        <v>6</v>
      </c>
      <c r="C19" s="4" t="s">
        <v>7</v>
      </c>
      <c r="D19" s="5">
        <v>1</v>
      </c>
      <c r="E19" s="6">
        <v>75000</v>
      </c>
      <c r="F19" s="6">
        <f t="shared" si="0"/>
        <v>75000</v>
      </c>
    </row>
    <row r="20" spans="1:6" s="20" customFormat="1" ht="12.75">
      <c r="A20" s="19">
        <v>5</v>
      </c>
      <c r="B20" s="3" t="s">
        <v>8</v>
      </c>
      <c r="C20" s="4" t="s">
        <v>4</v>
      </c>
      <c r="D20" s="5">
        <v>1</v>
      </c>
      <c r="E20" s="6">
        <v>9200</v>
      </c>
      <c r="F20" s="6">
        <f t="shared" si="0"/>
        <v>9200</v>
      </c>
    </row>
    <row r="21" spans="1:6" s="20" customFormat="1" ht="12.75">
      <c r="A21" s="19">
        <v>6</v>
      </c>
      <c r="B21" s="3" t="s">
        <v>9</v>
      </c>
      <c r="C21" s="4" t="s">
        <v>7</v>
      </c>
      <c r="D21" s="5">
        <v>2</v>
      </c>
      <c r="E21" s="6">
        <v>21000</v>
      </c>
      <c r="F21" s="6">
        <f t="shared" si="0"/>
        <v>42000</v>
      </c>
    </row>
    <row r="22" spans="1:6" s="20" customFormat="1" ht="12.75">
      <c r="A22" s="19">
        <v>7</v>
      </c>
      <c r="B22" s="3" t="s">
        <v>10</v>
      </c>
      <c r="C22" s="4" t="s">
        <v>4</v>
      </c>
      <c r="D22" s="5">
        <v>5</v>
      </c>
      <c r="E22" s="6">
        <v>2300</v>
      </c>
      <c r="F22" s="6">
        <f t="shared" si="0"/>
        <v>11500</v>
      </c>
    </row>
    <row r="23" spans="1:6" s="20" customFormat="1" ht="12.75">
      <c r="A23" s="19">
        <v>8</v>
      </c>
      <c r="B23" s="3" t="s">
        <v>11</v>
      </c>
      <c r="C23" s="4" t="s">
        <v>7</v>
      </c>
      <c r="D23" s="5">
        <v>20</v>
      </c>
      <c r="E23" s="6">
        <v>1600</v>
      </c>
      <c r="F23" s="6">
        <f t="shared" si="0"/>
        <v>32000</v>
      </c>
    </row>
    <row r="24" spans="1:6" s="20" customFormat="1" ht="12.75">
      <c r="A24" s="19">
        <v>9</v>
      </c>
      <c r="B24" s="3" t="s">
        <v>12</v>
      </c>
      <c r="C24" s="4" t="s">
        <v>7</v>
      </c>
      <c r="D24" s="5">
        <v>2</v>
      </c>
      <c r="E24" s="6">
        <v>21500</v>
      </c>
      <c r="F24" s="6">
        <f t="shared" si="0"/>
        <v>43000</v>
      </c>
    </row>
    <row r="25" spans="1:6" s="20" customFormat="1" ht="12.75">
      <c r="A25" s="19">
        <v>10</v>
      </c>
      <c r="B25" s="3" t="s">
        <v>13</v>
      </c>
      <c r="C25" s="4" t="s">
        <v>14</v>
      </c>
      <c r="D25" s="5">
        <v>5</v>
      </c>
      <c r="E25" s="6">
        <v>2400</v>
      </c>
      <c r="F25" s="6">
        <f t="shared" si="0"/>
        <v>12000</v>
      </c>
    </row>
    <row r="26" spans="1:6" s="20" customFormat="1" ht="12.75">
      <c r="A26" s="19">
        <v>11</v>
      </c>
      <c r="B26" s="3" t="s">
        <v>15</v>
      </c>
      <c r="C26" s="4" t="s">
        <v>7</v>
      </c>
      <c r="D26" s="5">
        <v>1</v>
      </c>
      <c r="E26" s="6">
        <v>29000</v>
      </c>
      <c r="F26" s="6">
        <f t="shared" si="0"/>
        <v>29000</v>
      </c>
    </row>
    <row r="27" spans="1:6" s="20" customFormat="1" ht="12.75">
      <c r="A27" s="19">
        <v>12</v>
      </c>
      <c r="B27" s="3" t="s">
        <v>16</v>
      </c>
      <c r="C27" s="4" t="s">
        <v>7</v>
      </c>
      <c r="D27" s="5">
        <v>1</v>
      </c>
      <c r="E27" s="6">
        <v>13000</v>
      </c>
      <c r="F27" s="6">
        <f t="shared" si="0"/>
        <v>13000</v>
      </c>
    </row>
    <row r="28" spans="1:6" s="20" customFormat="1" ht="12.75">
      <c r="A28" s="19">
        <v>13</v>
      </c>
      <c r="B28" s="3" t="s">
        <v>17</v>
      </c>
      <c r="C28" s="4" t="s">
        <v>18</v>
      </c>
      <c r="D28" s="5">
        <v>10</v>
      </c>
      <c r="E28" s="6">
        <v>1200</v>
      </c>
      <c r="F28" s="6">
        <f t="shared" si="0"/>
        <v>12000</v>
      </c>
    </row>
    <row r="29" spans="1:6" s="20" customFormat="1" ht="12.75">
      <c r="A29" s="19">
        <v>14</v>
      </c>
      <c r="B29" s="3" t="s">
        <v>19</v>
      </c>
      <c r="C29" s="4" t="s">
        <v>7</v>
      </c>
      <c r="D29" s="5">
        <v>2</v>
      </c>
      <c r="E29" s="6">
        <v>10500</v>
      </c>
      <c r="F29" s="6">
        <f t="shared" si="0"/>
        <v>21000</v>
      </c>
    </row>
    <row r="30" spans="1:6" s="20" customFormat="1" ht="12.75">
      <c r="A30" s="19">
        <v>15</v>
      </c>
      <c r="B30" s="3" t="s">
        <v>20</v>
      </c>
      <c r="C30" s="4" t="s">
        <v>14</v>
      </c>
      <c r="D30" s="5">
        <v>5</v>
      </c>
      <c r="E30" s="6">
        <v>3400</v>
      </c>
      <c r="F30" s="6">
        <f t="shared" si="0"/>
        <v>17000</v>
      </c>
    </row>
    <row r="31" spans="1:6" s="20" customFormat="1" ht="12.75">
      <c r="A31" s="19">
        <v>16</v>
      </c>
      <c r="B31" s="3" t="s">
        <v>21</v>
      </c>
      <c r="C31" s="4" t="s">
        <v>14</v>
      </c>
      <c r="D31" s="5">
        <v>2</v>
      </c>
      <c r="E31" s="6">
        <v>8000</v>
      </c>
      <c r="F31" s="6">
        <f t="shared" si="0"/>
        <v>16000</v>
      </c>
    </row>
    <row r="32" spans="1:6" s="20" customFormat="1" ht="12.75">
      <c r="A32" s="19">
        <v>17</v>
      </c>
      <c r="B32" s="3" t="s">
        <v>22</v>
      </c>
      <c r="C32" s="4" t="s">
        <v>7</v>
      </c>
      <c r="D32" s="5">
        <v>1</v>
      </c>
      <c r="E32" s="6">
        <v>4000</v>
      </c>
      <c r="F32" s="6">
        <f t="shared" si="0"/>
        <v>4000</v>
      </c>
    </row>
    <row r="33" spans="1:6" s="20" customFormat="1" ht="12.75">
      <c r="A33" s="19">
        <v>18</v>
      </c>
      <c r="B33" s="3" t="s">
        <v>23</v>
      </c>
      <c r="C33" s="4" t="s">
        <v>14</v>
      </c>
      <c r="D33" s="5">
        <v>5</v>
      </c>
      <c r="E33" s="6">
        <v>2300</v>
      </c>
      <c r="F33" s="6">
        <f t="shared" si="0"/>
        <v>11500</v>
      </c>
    </row>
    <row r="34" spans="1:6" s="20" customFormat="1" ht="12.75">
      <c r="A34" s="19">
        <v>19</v>
      </c>
      <c r="B34" s="3" t="s">
        <v>24</v>
      </c>
      <c r="C34" s="4" t="s">
        <v>25</v>
      </c>
      <c r="D34" s="5">
        <v>2</v>
      </c>
      <c r="E34" s="6">
        <v>18500</v>
      </c>
      <c r="F34" s="6">
        <f t="shared" si="0"/>
        <v>37000</v>
      </c>
    </row>
    <row r="35" spans="1:6" s="20" customFormat="1" ht="12.75">
      <c r="A35" s="19">
        <v>20</v>
      </c>
      <c r="B35" s="3" t="s">
        <v>26</v>
      </c>
      <c r="C35" s="4" t="s">
        <v>25</v>
      </c>
      <c r="D35" s="5">
        <v>2</v>
      </c>
      <c r="E35" s="6">
        <v>41000</v>
      </c>
      <c r="F35" s="6">
        <f t="shared" si="0"/>
        <v>82000</v>
      </c>
    </row>
    <row r="36" spans="1:6" s="20" customFormat="1" ht="12.75">
      <c r="A36" s="19">
        <v>21</v>
      </c>
      <c r="B36" s="3" t="s">
        <v>27</v>
      </c>
      <c r="C36" s="4" t="s">
        <v>25</v>
      </c>
      <c r="D36" s="5">
        <v>2</v>
      </c>
      <c r="E36" s="6">
        <v>21000</v>
      </c>
      <c r="F36" s="6">
        <f t="shared" si="0"/>
        <v>42000</v>
      </c>
    </row>
    <row r="37" spans="1:6" s="20" customFormat="1" ht="12.75">
      <c r="A37" s="19">
        <v>22</v>
      </c>
      <c r="B37" s="3" t="s">
        <v>28</v>
      </c>
      <c r="C37" s="4" t="s">
        <v>29</v>
      </c>
      <c r="D37" s="5">
        <v>1</v>
      </c>
      <c r="E37" s="6">
        <v>32000</v>
      </c>
      <c r="F37" s="6">
        <f t="shared" si="0"/>
        <v>32000</v>
      </c>
    </row>
    <row r="38" spans="1:6" s="20" customFormat="1" ht="12.75">
      <c r="A38" s="19">
        <v>23</v>
      </c>
      <c r="B38" s="3" t="s">
        <v>30</v>
      </c>
      <c r="C38" s="4" t="s">
        <v>4</v>
      </c>
      <c r="D38" s="5">
        <v>2</v>
      </c>
      <c r="E38" s="6">
        <v>9500</v>
      </c>
      <c r="F38" s="6">
        <f t="shared" si="0"/>
        <v>19000</v>
      </c>
    </row>
    <row r="39" spans="1:6" s="20" customFormat="1" ht="12.75">
      <c r="A39" s="19">
        <v>24</v>
      </c>
      <c r="B39" s="3" t="s">
        <v>31</v>
      </c>
      <c r="C39" s="4" t="s">
        <v>7</v>
      </c>
      <c r="D39" s="5">
        <v>1</v>
      </c>
      <c r="E39" s="6">
        <v>5200</v>
      </c>
      <c r="F39" s="6">
        <f t="shared" si="0"/>
        <v>5200</v>
      </c>
    </row>
    <row r="40" spans="1:6" s="20" customFormat="1" ht="12.75">
      <c r="A40" s="19">
        <v>25</v>
      </c>
      <c r="B40" s="3" t="s">
        <v>32</v>
      </c>
      <c r="C40" s="4" t="s">
        <v>7</v>
      </c>
      <c r="D40" s="5">
        <v>1</v>
      </c>
      <c r="E40" s="6">
        <v>29000</v>
      </c>
      <c r="F40" s="6">
        <f t="shared" si="0"/>
        <v>29000</v>
      </c>
    </row>
    <row r="41" spans="1:6" s="20" customFormat="1" ht="12.75">
      <c r="A41" s="19">
        <v>26</v>
      </c>
      <c r="B41" s="3" t="s">
        <v>33</v>
      </c>
      <c r="C41" s="4" t="s">
        <v>25</v>
      </c>
      <c r="D41" s="5">
        <v>2</v>
      </c>
      <c r="E41" s="6">
        <v>12500</v>
      </c>
      <c r="F41" s="6">
        <f t="shared" si="0"/>
        <v>25000</v>
      </c>
    </row>
    <row r="42" spans="1:6" s="20" customFormat="1" ht="12.75">
      <c r="A42" s="19">
        <v>27</v>
      </c>
      <c r="B42" s="3" t="s">
        <v>34</v>
      </c>
      <c r="C42" s="4" t="s">
        <v>35</v>
      </c>
      <c r="D42" s="5">
        <v>3</v>
      </c>
      <c r="E42" s="6">
        <v>2500</v>
      </c>
      <c r="F42" s="6">
        <f t="shared" si="0"/>
        <v>7500</v>
      </c>
    </row>
    <row r="43" spans="1:6" s="20" customFormat="1" ht="12.75">
      <c r="A43" s="19">
        <v>28</v>
      </c>
      <c r="B43" s="3" t="s">
        <v>36</v>
      </c>
      <c r="C43" s="4" t="s">
        <v>37</v>
      </c>
      <c r="D43" s="5">
        <v>2</v>
      </c>
      <c r="E43" s="6">
        <v>4900</v>
      </c>
      <c r="F43" s="6">
        <f t="shared" si="0"/>
        <v>9800</v>
      </c>
    </row>
    <row r="44" spans="1:6" s="20" customFormat="1" ht="12.75">
      <c r="A44" s="19">
        <v>29</v>
      </c>
      <c r="B44" s="3" t="s">
        <v>38</v>
      </c>
      <c r="C44" s="4" t="s">
        <v>39</v>
      </c>
      <c r="D44" s="5">
        <v>1</v>
      </c>
      <c r="E44" s="6">
        <v>10200</v>
      </c>
      <c r="F44" s="6">
        <f t="shared" si="0"/>
        <v>10200</v>
      </c>
    </row>
    <row r="45" spans="1:6" s="20" customFormat="1" ht="12.75">
      <c r="A45" s="19">
        <v>30</v>
      </c>
      <c r="B45" s="3" t="s">
        <v>40</v>
      </c>
      <c r="C45" s="4" t="s">
        <v>41</v>
      </c>
      <c r="D45" s="5">
        <v>2</v>
      </c>
      <c r="E45" s="6">
        <v>11300</v>
      </c>
      <c r="F45" s="6">
        <f t="shared" si="0"/>
        <v>22600</v>
      </c>
    </row>
    <row r="46" spans="1:6" s="20" customFormat="1" ht="12.75">
      <c r="A46" s="19">
        <v>31</v>
      </c>
      <c r="B46" s="3" t="s">
        <v>42</v>
      </c>
      <c r="C46" s="4" t="s">
        <v>43</v>
      </c>
      <c r="D46" s="5">
        <v>3</v>
      </c>
      <c r="E46" s="6">
        <v>38500</v>
      </c>
      <c r="F46" s="6">
        <f t="shared" si="0"/>
        <v>115500</v>
      </c>
    </row>
    <row r="47" spans="1:6" s="20" customFormat="1" ht="12.75">
      <c r="A47" s="19">
        <v>32</v>
      </c>
      <c r="B47" s="3" t="s">
        <v>44</v>
      </c>
      <c r="C47" s="4" t="s">
        <v>18</v>
      </c>
      <c r="D47" s="5">
        <v>3</v>
      </c>
      <c r="E47" s="6">
        <v>9500</v>
      </c>
      <c r="F47" s="6">
        <f t="shared" si="0"/>
        <v>28500</v>
      </c>
    </row>
    <row r="48" spans="1:6" s="18" customFormat="1" ht="14.25">
      <c r="A48" s="29" t="s">
        <v>59</v>
      </c>
      <c r="B48" s="30"/>
      <c r="C48" s="30"/>
      <c r="D48" s="30"/>
      <c r="E48" s="31"/>
      <c r="F48" s="13">
        <f>SUM(F16:F47)</f>
        <v>831000</v>
      </c>
    </row>
    <row r="49" spans="1:6" s="18" customFormat="1" ht="14.25">
      <c r="A49" s="29" t="s">
        <v>60</v>
      </c>
      <c r="B49" s="30"/>
      <c r="C49" s="30"/>
      <c r="D49" s="30"/>
      <c r="E49" s="31"/>
      <c r="F49" s="13">
        <f>F48*0.1</f>
        <v>83100</v>
      </c>
    </row>
    <row r="50" spans="1:6" s="18" customFormat="1" ht="14.25">
      <c r="A50" s="29" t="s">
        <v>61</v>
      </c>
      <c r="B50" s="30"/>
      <c r="C50" s="30"/>
      <c r="D50" s="30"/>
      <c r="E50" s="31"/>
      <c r="F50" s="13">
        <f>F48+F49</f>
        <v>914100</v>
      </c>
    </row>
    <row r="51" spans="1:6" s="18" customFormat="1" ht="14.25"/>
    <row r="52" spans="1:6" s="18" customFormat="1" ht="14.25"/>
    <row r="53" spans="1:6" s="18" customFormat="1" ht="14.25">
      <c r="E53" s="32" t="s">
        <v>65</v>
      </c>
      <c r="F53" s="33"/>
    </row>
    <row r="54" spans="1:6" s="18" customFormat="1" ht="14.25">
      <c r="E54" s="32" t="s">
        <v>76</v>
      </c>
      <c r="F54" s="33"/>
    </row>
    <row r="55" spans="1:6" s="18" customFormat="1" ht="14.25"/>
    <row r="56" spans="1:6" s="18" customFormat="1" ht="14.25"/>
    <row r="57" spans="1:6" s="18" customFormat="1" ht="14.25"/>
    <row r="58" spans="1:6" s="18" customFormat="1" ht="14.25">
      <c r="E58" s="32" t="s">
        <v>77</v>
      </c>
      <c r="F58" s="33"/>
    </row>
  </sheetData>
  <mergeCells count="13">
    <mergeCell ref="A9:F9"/>
    <mergeCell ref="A2:F2"/>
    <mergeCell ref="A3:F3"/>
    <mergeCell ref="A4:F4"/>
    <mergeCell ref="A7:F7"/>
    <mergeCell ref="A8:F8"/>
    <mergeCell ref="E58:F58"/>
    <mergeCell ref="A10:F10"/>
    <mergeCell ref="A48:E48"/>
    <mergeCell ref="A49:E49"/>
    <mergeCell ref="A50:E50"/>
    <mergeCell ref="E53:F53"/>
    <mergeCell ref="E54:F54"/>
  </mergeCells>
  <pageMargins left="1.1000000000000001" right="0.31" top="0.53" bottom="0.24" header="0.3" footer="0.2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8"/>
  <sheetViews>
    <sheetView tabSelected="1" workbookViewId="0">
      <selection activeCell="K17" sqref="K17"/>
    </sheetView>
  </sheetViews>
  <sheetFormatPr defaultRowHeight="15"/>
  <cols>
    <col min="1" max="1" width="7" style="8" customWidth="1"/>
    <col min="2" max="2" width="32.7109375" style="8" customWidth="1"/>
    <col min="3" max="3" width="9.140625" style="8"/>
    <col min="4" max="4" width="7.28515625" style="8" customWidth="1"/>
    <col min="5" max="5" width="12.28515625" style="8" customWidth="1"/>
    <col min="6" max="6" width="14.42578125" style="8" customWidth="1"/>
    <col min="7" max="16384" width="9.140625" style="8"/>
  </cols>
  <sheetData>
    <row r="2" spans="1:6" ht="16.5">
      <c r="A2" s="35" t="s">
        <v>45</v>
      </c>
      <c r="B2" s="23"/>
      <c r="C2" s="23"/>
      <c r="D2" s="23"/>
      <c r="E2" s="23"/>
      <c r="F2" s="23"/>
    </row>
    <row r="3" spans="1:6" ht="15.75">
      <c r="A3" s="36" t="s">
        <v>70</v>
      </c>
      <c r="B3" s="23"/>
      <c r="C3" s="23"/>
      <c r="D3" s="23"/>
      <c r="E3" s="23"/>
      <c r="F3" s="23"/>
    </row>
    <row r="4" spans="1:6" ht="16.5">
      <c r="A4" s="35" t="s">
        <v>48</v>
      </c>
      <c r="B4" s="23"/>
      <c r="C4" s="23"/>
      <c r="D4" s="23"/>
      <c r="E4" s="23"/>
      <c r="F4" s="23"/>
    </row>
    <row r="7" spans="1:6" ht="20.25">
      <c r="A7" s="25" t="s">
        <v>71</v>
      </c>
      <c r="B7" s="23"/>
      <c r="C7" s="23"/>
      <c r="D7" s="23"/>
      <c r="E7" s="23"/>
      <c r="F7" s="23"/>
    </row>
    <row r="8" spans="1:6" ht="15.75">
      <c r="A8" s="34" t="s">
        <v>83</v>
      </c>
      <c r="B8" s="34"/>
      <c r="C8" s="34"/>
      <c r="D8" s="34"/>
      <c r="E8" s="34"/>
      <c r="F8" s="34"/>
    </row>
    <row r="9" spans="1:6" ht="15.75">
      <c r="A9" s="37" t="s">
        <v>82</v>
      </c>
      <c r="B9" s="37"/>
      <c r="C9" s="37"/>
      <c r="D9" s="37"/>
      <c r="E9" s="37"/>
      <c r="F9" s="37"/>
    </row>
    <row r="10" spans="1:6" ht="15.75">
      <c r="A10" s="34" t="s">
        <v>81</v>
      </c>
      <c r="B10" s="34"/>
      <c r="C10" s="34"/>
      <c r="D10" s="34"/>
      <c r="E10" s="34"/>
      <c r="F10" s="34"/>
    </row>
    <row r="12" spans="1:6" ht="15.75">
      <c r="A12" s="9" t="s">
        <v>72</v>
      </c>
    </row>
    <row r="13" spans="1:6" ht="15.75">
      <c r="A13" s="9" t="s">
        <v>73</v>
      </c>
    </row>
    <row r="14" spans="1:6" ht="15.75">
      <c r="A14" s="9" t="s">
        <v>74</v>
      </c>
    </row>
    <row r="15" spans="1:6" s="21" customFormat="1" ht="21" customHeight="1">
      <c r="A15" s="10" t="s">
        <v>75</v>
      </c>
      <c r="B15" s="10" t="s">
        <v>0</v>
      </c>
      <c r="C15" s="10" t="s">
        <v>1</v>
      </c>
      <c r="D15" s="10" t="s">
        <v>57</v>
      </c>
      <c r="E15" s="10" t="s">
        <v>2</v>
      </c>
      <c r="F15" s="10" t="s">
        <v>58</v>
      </c>
    </row>
    <row r="16" spans="1:6" s="20" customFormat="1" ht="12.75">
      <c r="A16" s="19">
        <v>1</v>
      </c>
      <c r="B16" s="3" t="s">
        <v>42</v>
      </c>
      <c r="C16" s="4" t="s">
        <v>43</v>
      </c>
      <c r="D16" s="5">
        <v>108</v>
      </c>
      <c r="E16" s="6">
        <v>38500</v>
      </c>
      <c r="F16" s="6">
        <f t="shared" ref="F16:F17" si="0">E16*D16</f>
        <v>4158000</v>
      </c>
    </row>
    <row r="17" spans="1:6" s="20" customFormat="1" ht="12.75">
      <c r="A17" s="19">
        <v>2</v>
      </c>
      <c r="B17" s="3" t="s">
        <v>44</v>
      </c>
      <c r="C17" s="4" t="s">
        <v>18</v>
      </c>
      <c r="D17" s="5">
        <v>108</v>
      </c>
      <c r="E17" s="6">
        <v>9500</v>
      </c>
      <c r="F17" s="6">
        <f t="shared" si="0"/>
        <v>1026000</v>
      </c>
    </row>
    <row r="18" spans="1:6" s="18" customFormat="1" ht="14.25">
      <c r="A18" s="29" t="s">
        <v>59</v>
      </c>
      <c r="B18" s="30"/>
      <c r="C18" s="30"/>
      <c r="D18" s="30"/>
      <c r="E18" s="31"/>
      <c r="F18" s="13">
        <f>SUM(F16:F17)</f>
        <v>5184000</v>
      </c>
    </row>
    <row r="19" spans="1:6" s="18" customFormat="1" ht="14.25">
      <c r="A19" s="29" t="s">
        <v>60</v>
      </c>
      <c r="B19" s="30"/>
      <c r="C19" s="30"/>
      <c r="D19" s="30"/>
      <c r="E19" s="31"/>
      <c r="F19" s="13">
        <f>F18*0.1</f>
        <v>518400</v>
      </c>
    </row>
    <row r="20" spans="1:6" s="18" customFormat="1" ht="14.25">
      <c r="A20" s="29" t="s">
        <v>61</v>
      </c>
      <c r="B20" s="30"/>
      <c r="C20" s="30"/>
      <c r="D20" s="30"/>
      <c r="E20" s="31"/>
      <c r="F20" s="13">
        <f>F18+F19</f>
        <v>5702400</v>
      </c>
    </row>
    <row r="21" spans="1:6" s="18" customFormat="1" ht="14.25"/>
    <row r="22" spans="1:6" s="18" customFormat="1" ht="14.25"/>
    <row r="23" spans="1:6" s="18" customFormat="1" ht="14.25">
      <c r="E23" s="32" t="s">
        <v>65</v>
      </c>
      <c r="F23" s="33"/>
    </row>
    <row r="24" spans="1:6" s="18" customFormat="1" ht="14.25">
      <c r="E24" s="32" t="s">
        <v>76</v>
      </c>
      <c r="F24" s="33"/>
    </row>
    <row r="25" spans="1:6" s="18" customFormat="1" ht="14.25"/>
    <row r="26" spans="1:6" s="18" customFormat="1" ht="14.25"/>
    <row r="27" spans="1:6" s="18" customFormat="1" ht="14.25"/>
    <row r="28" spans="1:6" s="18" customFormat="1" ht="14.25">
      <c r="E28" s="32" t="s">
        <v>77</v>
      </c>
      <c r="F28" s="33"/>
    </row>
  </sheetData>
  <mergeCells count="13">
    <mergeCell ref="A9:F9"/>
    <mergeCell ref="A2:F2"/>
    <mergeCell ref="A3:F3"/>
    <mergeCell ref="A4:F4"/>
    <mergeCell ref="A7:F7"/>
    <mergeCell ref="A8:F8"/>
    <mergeCell ref="E28:F28"/>
    <mergeCell ref="A10:F10"/>
    <mergeCell ref="A18:E18"/>
    <mergeCell ref="A19:E19"/>
    <mergeCell ref="A20:E20"/>
    <mergeCell ref="E23:F23"/>
    <mergeCell ref="E24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CONGNO_LIENACHAU</vt:lpstr>
      <vt:lpstr>HD1</vt:lpstr>
      <vt:lpstr>HD2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cp:lastPrinted>2017-01-16T03:06:09Z</cp:lastPrinted>
  <dcterms:created xsi:type="dcterms:W3CDTF">2017-01-16T02:33:11Z</dcterms:created>
  <dcterms:modified xsi:type="dcterms:W3CDTF">2017-01-16T07:25:42Z</dcterms:modified>
</cp:coreProperties>
</file>