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Sheet1!$A$15:$F$15</definedName>
  </definedNames>
  <calcPr calcId="124519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16"/>
  <c r="F53" l="1"/>
  <c r="F54" l="1"/>
  <c r="F55" s="1"/>
  <c r="G53"/>
</calcChain>
</file>

<file path=xl/sharedStrings.xml><?xml version="1.0" encoding="utf-8"?>
<sst xmlns="http://schemas.openxmlformats.org/spreadsheetml/2006/main" count="96" uniqueCount="72">
  <si>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</si>
  <si>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</si>
  <si>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</si>
  <si>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</si>
  <si>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 Công ty Cổ Phần Công Nghiệp Vĩnh Tường</t>
  </si>
  <si>
    <t>Điạ chỉ: Lô C 23A Khu Công Nghiệp Hiệp Phước, Huyện Nhà Bè,  TPHCM</t>
  </si>
  <si>
    <t>MST: 0304075529</t>
  </si>
  <si>
    <t>STT</t>
  </si>
  <si>
    <t>Tên hàng</t>
  </si>
  <si>
    <t>ĐVT</t>
  </si>
  <si>
    <t>SL</t>
  </si>
  <si>
    <t>Đơn giá</t>
  </si>
  <si>
    <t>Thành Tiền</t>
  </si>
  <si>
    <t>Giấy Idea A4 - 70</t>
  </si>
  <si>
    <t>Ram</t>
  </si>
  <si>
    <t>Kim bấm N.10 Plus</t>
  </si>
  <si>
    <t>Hộp</t>
  </si>
  <si>
    <t>Băng keo 2 mặt 24m/m x 9Y</t>
  </si>
  <si>
    <t>Cuộn</t>
  </si>
  <si>
    <t>Cục</t>
  </si>
  <si>
    <t>Note đánh dấu 5 màu mũi tên pronoti</t>
  </si>
  <si>
    <t>Xấp</t>
  </si>
  <si>
    <t>Ruột chì Monami 0.5</t>
  </si>
  <si>
    <t>Vĩ</t>
  </si>
  <si>
    <t xml:space="preserve">Gỡ Kim KWtrio </t>
  </si>
  <si>
    <t>Cái</t>
  </si>
  <si>
    <t>Keo khô G-05 TL 8gr</t>
  </si>
  <si>
    <t>Thỏi</t>
  </si>
  <si>
    <t>Cây</t>
  </si>
  <si>
    <t>Kéo TTH 0838</t>
  </si>
  <si>
    <t>Bìa 1 nút My Clear khổ F</t>
  </si>
  <si>
    <t>File rỗ nhựa 3 ngăn</t>
  </si>
  <si>
    <t>Bìa nhựa 80 lá A4 TL</t>
  </si>
  <si>
    <t>Băng keo 2 mặt xốp 2F4 x 9y</t>
  </si>
  <si>
    <t>Bìa lỗ A4 (4.5)</t>
  </si>
  <si>
    <t>Bìa kiếng A-D 1.5d</t>
  </si>
  <si>
    <t>Bút lông bảng WB-03 (xanh,đỏ,đen)</t>
  </si>
  <si>
    <t>Bút xoá  kéo Plus WhiperV WH-105T 42-207</t>
  </si>
  <si>
    <t>Mực dấu Shindy ( xanh,đỏ, đen)</t>
  </si>
  <si>
    <t>Chai</t>
  </si>
  <si>
    <t>Tập sinh viên oly 200tr</t>
  </si>
  <si>
    <t>Cuốn</t>
  </si>
  <si>
    <t>Gôm E09 TL</t>
  </si>
  <si>
    <t>Bút dạ quang HL-03 TL (vàng,cam,hồng,xanh,lá)</t>
  </si>
  <si>
    <t>Bìa trình ký đôi si  A4</t>
  </si>
  <si>
    <t>Băng keo trong 48m/m x 80Y</t>
  </si>
  <si>
    <t>Bút bi TL-047 Tango (xanh, tím, đỏ, đen)</t>
  </si>
  <si>
    <t>Hộp cắm bút XK 172</t>
  </si>
  <si>
    <t xml:space="preserve">Kéo VP S108 </t>
  </si>
  <si>
    <t xml:space="preserve">Dây thun XK </t>
  </si>
  <si>
    <t>Bịch</t>
  </si>
  <si>
    <t>Kẹp giấy  C62</t>
  </si>
  <si>
    <t>Kẹp bướm 25 mm</t>
  </si>
  <si>
    <t>Kẹp bướm 32 mm</t>
  </si>
  <si>
    <t xml:space="preserve">Giấy ghi chú Pronoti 3 x 3 </t>
  </si>
  <si>
    <t xml:space="preserve">Xấp </t>
  </si>
  <si>
    <t>Bút xóa nước CP02-TL 12ml</t>
  </si>
  <si>
    <t>Bấm kim PS 10 E  Plus</t>
  </si>
  <si>
    <t>Băng keo trong 18m/m x 20Y</t>
  </si>
  <si>
    <t>Bìa 80  lá nhựa A TL</t>
  </si>
  <si>
    <t>Bút bi TL-090 ( xanh, đỏ, đen )</t>
  </si>
  <si>
    <t>Thước mica dẻo win 30 cm</t>
  </si>
  <si>
    <t>Bìa Thái A4 ( Xanh dương, x lá, vàng, hồng)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</si>
  <si>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</si>
  <si>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</si>
  <si>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</si>
  <si>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</si>
  <si>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</si>
  <si>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Nguyễn Thị Kiều Thi</t>
  </si>
  <si>
    <t>Ngày     10    tháng      02      năm     2017</t>
  </si>
  <si>
    <t>Số: 1383</t>
  </si>
  <si>
    <t>( Đính kèm hoá đơn số: PN/16P  1383  )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</si>
</sst>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1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5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 wrapText="1"/>
    </xf>
    <xf numFmtId="0" fontId="9" fillId="0" borderId="0" xfId="0" applyFont="1"/>
    <xf numFmtId="0" fontId="3" fillId="2" borderId="1" xfId="1" applyNumberFormat="1" applyFont="1" applyFill="1" applyBorder="1" applyAlignment="1">
      <alignment horizontal="center"/>
    </xf>
    <xf numFmtId="0" fontId="0" fillId="0" borderId="0" xfId="0" applyAlignment="1"/>
    <xf numFmtId="0" fontId="1" fillId="0" borderId="1" xfId="1" applyNumberFormat="1" applyFill="1" applyBorder="1" applyAlignment="1">
      <alignment horizontal="left"/>
    </xf>
    <xf numFmtId="164" fontId="0" fillId="0" borderId="0" xfId="0" applyNumberFormat="1"/>
    <xf numFmtId="0" fontId="6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3" fontId="8" fillId="0" borderId="0" xfId="1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2" workbookViewId="0">
      <selection activeCell="M29" sqref="M29"/>
    </sheetView>
  </sheetViews>
  <sheetFormatPr defaultRowHeight="15"/>
  <cols>
    <col min="1" max="1" width="7" customWidth="1"/>
    <col min="2" max="2" width="38.28515625" customWidth="1"/>
    <col min="3" max="3" width="7.7109375" customWidth="1"/>
    <col min="4" max="4" width="8" customWidth="1"/>
    <col min="5" max="5" width="11.140625" customWidth="1"/>
    <col min="6" max="6" width="14.140625" customWidth="1"/>
  </cols>
  <sheetData>
    <row r="1" spans="1:6" s="9" customFormat="1" ht="14.25"/>
    <row r="2" spans="1:6" ht="16.5">
      <c r="A2" s="22" t="s">
        <v>0</v>
      </c>
      <c r="B2" s="15"/>
      <c r="C2" s="15"/>
      <c r="D2" s="15"/>
      <c r="E2" s="15"/>
      <c r="F2" s="15"/>
    </row>
    <row r="3" spans="1:6" ht="15.75">
      <c r="A3" s="23" t="s">
        <v>1</v>
      </c>
      <c r="B3" s="15"/>
      <c r="C3" s="15"/>
      <c r="D3" s="15"/>
      <c r="E3" s="15"/>
      <c r="F3" s="15"/>
    </row>
    <row r="4" spans="1:6" ht="16.5">
      <c r="A4" s="22" t="s">
        <v>2</v>
      </c>
      <c r="B4" s="15"/>
      <c r="C4" s="15"/>
      <c r="D4" s="15"/>
      <c r="E4" s="15"/>
      <c r="F4" s="15"/>
    </row>
    <row r="7" spans="1:6" ht="20.25">
      <c r="A7" s="24" t="s">
        <v>3</v>
      </c>
      <c r="B7" s="15"/>
      <c r="C7" s="15"/>
      <c r="D7" s="15"/>
      <c r="E7" s="15"/>
      <c r="F7" s="15"/>
    </row>
    <row r="8" spans="1:6" ht="15.75">
      <c r="A8" s="17" t="s">
        <v>70</v>
      </c>
      <c r="B8" s="17"/>
      <c r="C8" s="17"/>
      <c r="D8" s="17"/>
      <c r="E8" s="17"/>
      <c r="F8" s="17"/>
    </row>
    <row r="9" spans="1:6" ht="15.75">
      <c r="A9" s="16" t="s">
        <v>69</v>
      </c>
      <c r="B9" s="16"/>
      <c r="C9" s="16"/>
      <c r="D9" s="16"/>
      <c r="E9" s="16"/>
      <c r="F9" s="16"/>
    </row>
    <row r="10" spans="1:6" ht="15.75">
      <c r="A10" s="17" t="s">
        <v>71</v>
      </c>
      <c r="B10" s="17"/>
      <c r="C10" s="17"/>
      <c r="D10" s="17"/>
      <c r="E10" s="17"/>
      <c r="F10" s="17"/>
    </row>
    <row r="12" spans="1:6" ht="15.75">
      <c r="A12" s="2" t="s">
        <v>4</v>
      </c>
      <c r="B12" s="1"/>
      <c r="C12" s="1"/>
      <c r="D12" s="1"/>
      <c r="E12" s="1"/>
      <c r="F12" s="1"/>
    </row>
    <row r="13" spans="1:6" ht="15.75">
      <c r="A13" s="2" t="s">
        <v>5</v>
      </c>
      <c r="B13" s="1"/>
      <c r="C13" s="1"/>
      <c r="D13" s="1"/>
      <c r="E13" s="1"/>
      <c r="F13" s="1"/>
    </row>
    <row r="14" spans="1:6" ht="15.75">
      <c r="A14" s="2" t="s">
        <v>6</v>
      </c>
      <c r="B14" s="1"/>
      <c r="C14" s="1"/>
      <c r="D14" s="1"/>
      <c r="E14" s="1"/>
      <c r="F14" s="1"/>
    </row>
    <row r="15" spans="1:6" s="11" customFormat="1" ht="15.75">
      <c r="A15" s="10" t="s">
        <v>7</v>
      </c>
      <c r="B15" s="10" t="s">
        <v>8</v>
      </c>
      <c r="C15" s="10" t="s">
        <v>9</v>
      </c>
      <c r="D15" s="10" t="s">
        <v>10</v>
      </c>
      <c r="E15" s="10" t="s">
        <v>11</v>
      </c>
      <c r="F15" s="10" t="s">
        <v>12</v>
      </c>
    </row>
    <row r="16" spans="1:6">
      <c r="A16" s="7">
        <v>1</v>
      </c>
      <c r="B16" s="4" t="s">
        <v>57</v>
      </c>
      <c r="C16" s="7" t="s">
        <v>25</v>
      </c>
      <c r="D16" s="7">
        <v>2</v>
      </c>
      <c r="E16" s="5">
        <v>22800</v>
      </c>
      <c r="F16" s="5">
        <f>E16*D16</f>
        <v>45600</v>
      </c>
    </row>
    <row r="17" spans="1:6">
      <c r="A17" s="7">
        <v>2</v>
      </c>
      <c r="B17" s="4" t="s">
        <v>17</v>
      </c>
      <c r="C17" s="7" t="s">
        <v>18</v>
      </c>
      <c r="D17" s="7">
        <v>2</v>
      </c>
      <c r="E17" s="5">
        <v>3200</v>
      </c>
      <c r="F17" s="5">
        <f t="shared" ref="F17:F35" si="0">E17*D17</f>
        <v>6400</v>
      </c>
    </row>
    <row r="18" spans="1:6">
      <c r="A18" s="7">
        <v>3</v>
      </c>
      <c r="B18" s="4" t="s">
        <v>33</v>
      </c>
      <c r="C18" s="7" t="s">
        <v>18</v>
      </c>
      <c r="D18" s="7">
        <v>1</v>
      </c>
      <c r="E18" s="5">
        <v>10650</v>
      </c>
      <c r="F18" s="5">
        <f t="shared" si="0"/>
        <v>10650</v>
      </c>
    </row>
    <row r="19" spans="1:6">
      <c r="A19" s="7">
        <v>4</v>
      </c>
      <c r="B19" s="4" t="s">
        <v>58</v>
      </c>
      <c r="C19" s="7" t="s">
        <v>18</v>
      </c>
      <c r="D19" s="7">
        <v>2</v>
      </c>
      <c r="E19" s="5">
        <v>1000</v>
      </c>
      <c r="F19" s="5">
        <f t="shared" si="0"/>
        <v>2000</v>
      </c>
    </row>
    <row r="20" spans="1:6">
      <c r="A20" s="7">
        <v>5</v>
      </c>
      <c r="B20" s="4" t="s">
        <v>45</v>
      </c>
      <c r="C20" s="7" t="s">
        <v>18</v>
      </c>
      <c r="D20" s="7">
        <v>20</v>
      </c>
      <c r="E20" s="5">
        <v>8000</v>
      </c>
      <c r="F20" s="5">
        <f t="shared" si="0"/>
        <v>160000</v>
      </c>
    </row>
    <row r="21" spans="1:6">
      <c r="A21" s="7">
        <v>6</v>
      </c>
      <c r="B21" s="4" t="s">
        <v>30</v>
      </c>
      <c r="C21" s="7" t="s">
        <v>25</v>
      </c>
      <c r="D21" s="7">
        <v>11</v>
      </c>
      <c r="E21" s="5">
        <v>2300</v>
      </c>
      <c r="F21" s="5">
        <f t="shared" si="0"/>
        <v>25300</v>
      </c>
    </row>
    <row r="22" spans="1:6">
      <c r="A22" s="7">
        <v>7</v>
      </c>
      <c r="B22" s="4" t="s">
        <v>59</v>
      </c>
      <c r="C22" s="7" t="s">
        <v>25</v>
      </c>
      <c r="D22" s="7">
        <v>1</v>
      </c>
      <c r="E22" s="5">
        <v>54000</v>
      </c>
      <c r="F22" s="5">
        <f t="shared" si="0"/>
        <v>54000</v>
      </c>
    </row>
    <row r="23" spans="1:6">
      <c r="A23" s="7">
        <v>8</v>
      </c>
      <c r="B23" s="4" t="s">
        <v>35</v>
      </c>
      <c r="C23" s="7" t="s">
        <v>21</v>
      </c>
      <c r="D23" s="7">
        <v>3</v>
      </c>
      <c r="E23" s="5">
        <v>68000</v>
      </c>
      <c r="F23" s="5">
        <f t="shared" si="0"/>
        <v>204000</v>
      </c>
    </row>
    <row r="24" spans="1:6">
      <c r="A24" s="7">
        <v>9</v>
      </c>
      <c r="B24" s="4" t="s">
        <v>34</v>
      </c>
      <c r="C24" s="7" t="s">
        <v>21</v>
      </c>
      <c r="D24" s="7">
        <v>3</v>
      </c>
      <c r="E24" s="5">
        <v>32000</v>
      </c>
      <c r="F24" s="5">
        <f t="shared" si="0"/>
        <v>96000</v>
      </c>
    </row>
    <row r="25" spans="1:6">
      <c r="A25" s="7">
        <v>10</v>
      </c>
      <c r="B25" s="12" t="s">
        <v>32</v>
      </c>
      <c r="C25" s="8" t="s">
        <v>25</v>
      </c>
      <c r="D25" s="3">
        <v>1</v>
      </c>
      <c r="E25" s="5">
        <v>54000</v>
      </c>
      <c r="F25" s="5">
        <f t="shared" si="0"/>
        <v>54000</v>
      </c>
    </row>
    <row r="26" spans="1:6">
      <c r="A26" s="7">
        <v>11</v>
      </c>
      <c r="B26" s="4" t="s">
        <v>62</v>
      </c>
      <c r="C26" s="7" t="s">
        <v>21</v>
      </c>
      <c r="D26" s="7">
        <v>5</v>
      </c>
      <c r="E26" s="5">
        <v>26000</v>
      </c>
      <c r="F26" s="5">
        <f t="shared" si="0"/>
        <v>130000</v>
      </c>
    </row>
    <row r="27" spans="1:6">
      <c r="A27" s="7">
        <v>12</v>
      </c>
      <c r="B27" s="4" t="s">
        <v>44</v>
      </c>
      <c r="C27" s="7" t="s">
        <v>25</v>
      </c>
      <c r="D27" s="7">
        <v>10</v>
      </c>
      <c r="E27" s="5">
        <v>11000</v>
      </c>
      <c r="F27" s="5">
        <f t="shared" si="0"/>
        <v>110000</v>
      </c>
    </row>
    <row r="28" spans="1:6">
      <c r="A28" s="7">
        <v>13</v>
      </c>
      <c r="B28" s="4" t="s">
        <v>46</v>
      </c>
      <c r="C28" s="7" t="s">
        <v>28</v>
      </c>
      <c r="D28" s="7">
        <v>40</v>
      </c>
      <c r="E28" s="5">
        <v>3800</v>
      </c>
      <c r="F28" s="5">
        <f t="shared" si="0"/>
        <v>152000</v>
      </c>
    </row>
    <row r="29" spans="1:6">
      <c r="A29" s="7">
        <v>14</v>
      </c>
      <c r="B29" s="4" t="s">
        <v>60</v>
      </c>
      <c r="C29" s="7" t="s">
        <v>28</v>
      </c>
      <c r="D29" s="7">
        <v>20</v>
      </c>
      <c r="E29" s="5">
        <v>1200</v>
      </c>
      <c r="F29" s="5">
        <f t="shared" si="0"/>
        <v>24000</v>
      </c>
    </row>
    <row r="30" spans="1:6">
      <c r="A30" s="7">
        <v>15</v>
      </c>
      <c r="B30" s="4" t="s">
        <v>43</v>
      </c>
      <c r="C30" s="7" t="s">
        <v>28</v>
      </c>
      <c r="D30" s="7">
        <v>5</v>
      </c>
      <c r="E30" s="5">
        <v>4750</v>
      </c>
      <c r="F30" s="5">
        <f t="shared" si="0"/>
        <v>23750</v>
      </c>
    </row>
    <row r="31" spans="1:6">
      <c r="A31" s="7">
        <v>16</v>
      </c>
      <c r="B31" s="4" t="s">
        <v>36</v>
      </c>
      <c r="C31" s="7" t="s">
        <v>28</v>
      </c>
      <c r="D31" s="7">
        <v>10</v>
      </c>
      <c r="E31" s="5">
        <v>4750</v>
      </c>
      <c r="F31" s="5">
        <f t="shared" si="0"/>
        <v>47500</v>
      </c>
    </row>
    <row r="32" spans="1:6">
      <c r="A32" s="7">
        <v>17</v>
      </c>
      <c r="B32" s="4" t="s">
        <v>37</v>
      </c>
      <c r="C32" s="7" t="s">
        <v>28</v>
      </c>
      <c r="D32" s="7">
        <v>2</v>
      </c>
      <c r="E32" s="5">
        <v>16000</v>
      </c>
      <c r="F32" s="5">
        <f t="shared" si="0"/>
        <v>32000</v>
      </c>
    </row>
    <row r="33" spans="1:6">
      <c r="A33" s="7">
        <v>18</v>
      </c>
      <c r="B33" s="4" t="s">
        <v>56</v>
      </c>
      <c r="C33" s="7" t="s">
        <v>28</v>
      </c>
      <c r="D33" s="7">
        <v>2</v>
      </c>
      <c r="E33" s="5">
        <v>14500</v>
      </c>
      <c r="F33" s="5">
        <f t="shared" si="0"/>
        <v>29000</v>
      </c>
    </row>
    <row r="34" spans="1:6">
      <c r="A34" s="7">
        <v>19</v>
      </c>
      <c r="B34" s="4" t="s">
        <v>49</v>
      </c>
      <c r="C34" s="7" t="s">
        <v>50</v>
      </c>
      <c r="D34" s="7">
        <v>1</v>
      </c>
      <c r="E34" s="5">
        <v>30000</v>
      </c>
      <c r="F34" s="5">
        <f t="shared" si="0"/>
        <v>30000</v>
      </c>
    </row>
    <row r="35" spans="1:6">
      <c r="A35" s="7">
        <v>20</v>
      </c>
      <c r="B35" s="4" t="s">
        <v>31</v>
      </c>
      <c r="C35" s="7" t="s">
        <v>25</v>
      </c>
      <c r="D35" s="7">
        <v>2</v>
      </c>
      <c r="E35" s="5">
        <v>30000</v>
      </c>
      <c r="F35" s="5">
        <f t="shared" si="0"/>
        <v>60000</v>
      </c>
    </row>
    <row r="36" spans="1:6">
      <c r="A36" s="7">
        <v>21</v>
      </c>
      <c r="B36" s="4" t="s">
        <v>54</v>
      </c>
      <c r="C36" s="7" t="s">
        <v>55</v>
      </c>
      <c r="D36" s="7">
        <v>30</v>
      </c>
      <c r="E36" s="5">
        <v>5200</v>
      </c>
      <c r="F36" s="5">
        <f t="shared" ref="F36:F52" si="1">E36*D36</f>
        <v>156000</v>
      </c>
    </row>
    <row r="37" spans="1:6">
      <c r="A37" s="7">
        <v>22</v>
      </c>
      <c r="B37" s="4" t="s">
        <v>13</v>
      </c>
      <c r="C37" s="7" t="s">
        <v>14</v>
      </c>
      <c r="D37" s="7">
        <v>10</v>
      </c>
      <c r="E37" s="5">
        <v>48500</v>
      </c>
      <c r="F37" s="5">
        <f t="shared" si="1"/>
        <v>485000</v>
      </c>
    </row>
    <row r="38" spans="1:6">
      <c r="A38" s="7">
        <v>23</v>
      </c>
      <c r="B38" s="4" t="s">
        <v>24</v>
      </c>
      <c r="C38" s="7" t="s">
        <v>25</v>
      </c>
      <c r="D38" s="7">
        <v>2</v>
      </c>
      <c r="E38" s="5">
        <v>6500</v>
      </c>
      <c r="F38" s="5">
        <f t="shared" si="1"/>
        <v>13000</v>
      </c>
    </row>
    <row r="39" spans="1:6">
      <c r="A39" s="7">
        <v>24</v>
      </c>
      <c r="B39" s="4" t="s">
        <v>42</v>
      </c>
      <c r="C39" s="7" t="s">
        <v>19</v>
      </c>
      <c r="D39" s="7">
        <v>5</v>
      </c>
      <c r="E39" s="5">
        <v>3000</v>
      </c>
      <c r="F39" s="5">
        <f t="shared" si="1"/>
        <v>15000</v>
      </c>
    </row>
    <row r="40" spans="1:6">
      <c r="A40" s="7">
        <v>25</v>
      </c>
      <c r="B40" s="4" t="s">
        <v>47</v>
      </c>
      <c r="C40" s="7" t="s">
        <v>25</v>
      </c>
      <c r="D40" s="7">
        <v>3</v>
      </c>
      <c r="E40" s="5">
        <v>28000</v>
      </c>
      <c r="F40" s="5">
        <f t="shared" si="1"/>
        <v>84000</v>
      </c>
    </row>
    <row r="41" spans="1:6">
      <c r="A41" s="7">
        <v>26</v>
      </c>
      <c r="B41" s="4" t="s">
        <v>26</v>
      </c>
      <c r="C41" s="7" t="s">
        <v>27</v>
      </c>
      <c r="D41" s="7">
        <v>5</v>
      </c>
      <c r="E41" s="5">
        <v>5000</v>
      </c>
      <c r="F41" s="5">
        <f t="shared" si="1"/>
        <v>25000</v>
      </c>
    </row>
    <row r="42" spans="1:6">
      <c r="A42" s="7">
        <v>27</v>
      </c>
      <c r="B42" s="4" t="s">
        <v>29</v>
      </c>
      <c r="C42" s="7" t="s">
        <v>28</v>
      </c>
      <c r="D42" s="7">
        <v>2</v>
      </c>
      <c r="E42" s="5">
        <v>15000</v>
      </c>
      <c r="F42" s="5">
        <f t="shared" si="1"/>
        <v>30000</v>
      </c>
    </row>
    <row r="43" spans="1:6">
      <c r="A43" s="7">
        <v>28</v>
      </c>
      <c r="B43" s="4" t="s">
        <v>48</v>
      </c>
      <c r="C43" s="7" t="s">
        <v>28</v>
      </c>
      <c r="D43" s="7">
        <v>5</v>
      </c>
      <c r="E43" s="5">
        <v>10000</v>
      </c>
      <c r="F43" s="5">
        <f t="shared" si="1"/>
        <v>50000</v>
      </c>
    </row>
    <row r="44" spans="1:6">
      <c r="A44" s="7">
        <v>29</v>
      </c>
      <c r="B44" s="4" t="s">
        <v>52</v>
      </c>
      <c r="C44" s="7" t="s">
        <v>16</v>
      </c>
      <c r="D44" s="7">
        <v>10</v>
      </c>
      <c r="E44" s="5">
        <v>5500</v>
      </c>
      <c r="F44" s="5">
        <f t="shared" si="1"/>
        <v>55000</v>
      </c>
    </row>
    <row r="45" spans="1:6">
      <c r="A45" s="7">
        <v>30</v>
      </c>
      <c r="B45" s="4" t="s">
        <v>53</v>
      </c>
      <c r="C45" s="7" t="s">
        <v>16</v>
      </c>
      <c r="D45" s="7">
        <v>5</v>
      </c>
      <c r="E45" s="5">
        <v>8300</v>
      </c>
      <c r="F45" s="5">
        <f t="shared" si="1"/>
        <v>41500</v>
      </c>
    </row>
    <row r="46" spans="1:6">
      <c r="A46" s="7">
        <v>31</v>
      </c>
      <c r="B46" s="4" t="s">
        <v>51</v>
      </c>
      <c r="C46" s="7" t="s">
        <v>16</v>
      </c>
      <c r="D46" s="7">
        <v>10</v>
      </c>
      <c r="E46" s="5">
        <v>2300</v>
      </c>
      <c r="F46" s="5">
        <f t="shared" si="1"/>
        <v>23000</v>
      </c>
    </row>
    <row r="47" spans="1:6">
      <c r="A47" s="7">
        <v>32</v>
      </c>
      <c r="B47" s="4" t="s">
        <v>15</v>
      </c>
      <c r="C47" s="7" t="s">
        <v>16</v>
      </c>
      <c r="D47" s="7">
        <v>80</v>
      </c>
      <c r="E47" s="5">
        <v>2700</v>
      </c>
      <c r="F47" s="5">
        <f t="shared" si="1"/>
        <v>216000</v>
      </c>
    </row>
    <row r="48" spans="1:6">
      <c r="A48" s="7">
        <v>33</v>
      </c>
      <c r="B48" s="4" t="s">
        <v>38</v>
      </c>
      <c r="C48" s="7" t="s">
        <v>39</v>
      </c>
      <c r="D48" s="7">
        <v>2</v>
      </c>
      <c r="E48" s="5">
        <v>34000</v>
      </c>
      <c r="F48" s="5">
        <f t="shared" si="1"/>
        <v>68000</v>
      </c>
    </row>
    <row r="49" spans="1:7">
      <c r="A49" s="7">
        <v>34</v>
      </c>
      <c r="B49" s="4" t="s">
        <v>20</v>
      </c>
      <c r="C49" s="7" t="s">
        <v>21</v>
      </c>
      <c r="D49" s="7">
        <v>10</v>
      </c>
      <c r="E49" s="5">
        <v>9600</v>
      </c>
      <c r="F49" s="5">
        <f t="shared" si="1"/>
        <v>96000</v>
      </c>
    </row>
    <row r="50" spans="1:7">
      <c r="A50" s="7">
        <v>35</v>
      </c>
      <c r="B50" s="4" t="s">
        <v>22</v>
      </c>
      <c r="C50" s="7" t="s">
        <v>23</v>
      </c>
      <c r="D50" s="7">
        <v>5</v>
      </c>
      <c r="E50" s="5">
        <v>13200</v>
      </c>
      <c r="F50" s="5">
        <f t="shared" si="1"/>
        <v>66000</v>
      </c>
    </row>
    <row r="51" spans="1:7">
      <c r="A51" s="7">
        <v>36</v>
      </c>
      <c r="B51" s="4" t="s">
        <v>40</v>
      </c>
      <c r="C51" s="7" t="s">
        <v>41</v>
      </c>
      <c r="D51" s="7">
        <v>20</v>
      </c>
      <c r="E51" s="5">
        <v>11800</v>
      </c>
      <c r="F51" s="5">
        <f t="shared" si="1"/>
        <v>236000</v>
      </c>
    </row>
    <row r="52" spans="1:7">
      <c r="A52" s="7">
        <v>37</v>
      </c>
      <c r="B52" s="4" t="s">
        <v>61</v>
      </c>
      <c r="C52" s="7" t="s">
        <v>28</v>
      </c>
      <c r="D52" s="7">
        <v>3</v>
      </c>
      <c r="E52" s="5">
        <v>3100</v>
      </c>
      <c r="F52" s="5">
        <f t="shared" si="1"/>
        <v>9300</v>
      </c>
    </row>
    <row r="53" spans="1:7">
      <c r="A53" s="18" t="s">
        <v>63</v>
      </c>
      <c r="B53" s="19"/>
      <c r="C53" s="19"/>
      <c r="D53" s="19"/>
      <c r="E53" s="20"/>
      <c r="F53" s="6">
        <f>SUM(F16:F52)</f>
        <v>2965000</v>
      </c>
      <c r="G53" s="13">
        <f>2965000-F53</f>
        <v>0</v>
      </c>
    </row>
    <row r="54" spans="1:7">
      <c r="A54" s="18" t="s">
        <v>64</v>
      </c>
      <c r="B54" s="19"/>
      <c r="C54" s="19"/>
      <c r="D54" s="19"/>
      <c r="E54" s="20"/>
      <c r="F54" s="6">
        <f>F53*0.1</f>
        <v>296500</v>
      </c>
    </row>
    <row r="55" spans="1:7">
      <c r="A55" s="18" t="s">
        <v>65</v>
      </c>
      <c r="B55" s="19"/>
      <c r="C55" s="19"/>
      <c r="D55" s="19"/>
      <c r="E55" s="20"/>
      <c r="F55" s="6">
        <f>F53+F54</f>
        <v>3261500</v>
      </c>
    </row>
    <row r="58" spans="1:7">
      <c r="A58" s="1"/>
      <c r="B58" s="1"/>
      <c r="C58" s="1"/>
      <c r="D58" s="1"/>
      <c r="E58" s="21" t="s">
        <v>66</v>
      </c>
      <c r="F58" s="15"/>
    </row>
    <row r="59" spans="1:7">
      <c r="A59" s="1"/>
      <c r="B59" s="1"/>
      <c r="C59" s="1"/>
      <c r="D59" s="1"/>
      <c r="E59" s="21" t="s">
        <v>67</v>
      </c>
      <c r="F59" s="15"/>
    </row>
    <row r="63" spans="1:7">
      <c r="A63" s="1"/>
      <c r="B63" s="1"/>
      <c r="C63" s="1"/>
      <c r="D63" s="1"/>
      <c r="E63" s="14" t="s">
        <v>68</v>
      </c>
      <c r="F63" s="15"/>
    </row>
  </sheetData>
  <autoFilter ref="A15:F15"/>
  <sortState ref="A16:F147">
    <sortCondition ref="B16:B147"/>
  </sortState>
  <mergeCells count="13">
    <mergeCell ref="A2:F2"/>
    <mergeCell ref="A3:F3"/>
    <mergeCell ref="A4:F4"/>
    <mergeCell ref="A7:F7"/>
    <mergeCell ref="A8:F8"/>
    <mergeCell ref="E63:F63"/>
    <mergeCell ref="A9:F9"/>
    <mergeCell ref="A10:F10"/>
    <mergeCell ref="A53:E53"/>
    <mergeCell ref="A54:E54"/>
    <mergeCell ref="A55:E55"/>
    <mergeCell ref="E58:F58"/>
    <mergeCell ref="E59:F59"/>
  </mergeCells>
  <pageMargins left="1" right="0.21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2017-02-20T03:14:05Z</cp:lastPrinted>
  <dcterms:created xsi:type="dcterms:W3CDTF">2017-02-20T01:03:05Z</dcterms:created>
  <dcterms:modified xsi:type="dcterms:W3CDTF">2017-02-20T03:17:22Z</dcterms:modified>
</cp:coreProperties>
</file>