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30" windowWidth="19095" windowHeight="12015"/>
  </bookViews>
  <sheets>
    <sheet name="HOA THIEN SU" sheetId="1" r:id="rId1"/>
  </sheets>
  <calcPr calcId="124519"/>
</workbook>
</file>

<file path=xl/calcChain.xml><?xml version="1.0" encoding="utf-8"?>
<calcChain xmlns="http://schemas.openxmlformats.org/spreadsheetml/2006/main">
  <c r="H32" i="1"/>
  <c r="H31"/>
  <c r="G31"/>
  <c r="F31"/>
  <c r="F17"/>
  <c r="F18"/>
  <c r="F19"/>
  <c r="F20"/>
  <c r="F21"/>
  <c r="F22"/>
  <c r="F23"/>
  <c r="F24"/>
  <c r="F25"/>
  <c r="F26"/>
  <c r="F27"/>
  <c r="F28"/>
  <c r="F29"/>
  <c r="F30"/>
  <c r="F16"/>
  <c r="F32" l="1"/>
  <c r="F33" s="1"/>
</calcChain>
</file>

<file path=xl/sharedStrings.xml><?xml version="1.0" encoding="utf-8"?>
<sst xmlns="http://schemas.openxmlformats.org/spreadsheetml/2006/main" count="53" uniqueCount="43">
  <si>
    <t>Tên hàng</t>
  </si>
  <si>
    <t>ĐVT</t>
  </si>
  <si>
    <t>Đơn giá</t>
  </si>
  <si>
    <t>Bìa còng bật 7P 1 mặt si F - TL</t>
  </si>
  <si>
    <t>Cái</t>
  </si>
  <si>
    <t>Bìa lỗ A4 (4.5)</t>
  </si>
  <si>
    <t>Xấp</t>
  </si>
  <si>
    <t>Bút bi TL 027 ( xanh, đỏ, đen )</t>
  </si>
  <si>
    <t>Cây</t>
  </si>
  <si>
    <t>Bút kim UB 150 (xanh,đỏ, đen)</t>
  </si>
  <si>
    <t>Bút gel 08- Sunbeam TL (xanh,tím,đỏ,đen)</t>
  </si>
  <si>
    <t>Dấu hộp Shiny S852 ( 1 dòng)</t>
  </si>
  <si>
    <t xml:space="preserve">Bút chì gỗ Staedtler 134   2 B </t>
  </si>
  <si>
    <t xml:space="preserve">Giấy D. A A4 - 70 </t>
  </si>
  <si>
    <t>Ram</t>
  </si>
  <si>
    <t>Bút dạ quang Toyo vỏ trong (vàng,cam,hồng,xanh,lá)</t>
  </si>
  <si>
    <t>Bìa 60 lá nhựa A TL</t>
  </si>
  <si>
    <t>STT</t>
  </si>
  <si>
    <t>SL</t>
  </si>
  <si>
    <t>Thành Tiền</t>
  </si>
  <si>
    <t xml:space="preserve">Cộng: </t>
  </si>
  <si>
    <t xml:space="preserve">VAT 10%: </t>
  </si>
  <si>
    <t xml:space="preserve">Tổng cộng: </t>
  </si>
  <si>
    <t>CÔNG TY TNHH TM DV VĂN PHÒNG PHẨM PHƯƠNG NAM</t>
  </si>
  <si>
    <t>Địa chỉ: P5-06, KDC Phi Long, Nguyễn Văn Linh, Bình Hưng, Bình Chánh, HCM</t>
  </si>
  <si>
    <t>MST: 0307229914</t>
  </si>
  <si>
    <t>BẢNG KÊ DANH MỤC HÀNG HÓA</t>
  </si>
  <si>
    <t>Tên đơn vị: CÔNG TY TNHH  HOA THIÊN SỨ</t>
  </si>
  <si>
    <t>Điạ chỉ: Lầu 3, Tòa Nhà NICHIDEN, Số 328-330 Đường D3 Văn Thánh Bắc , P. 25 , Q. Bình Thạnh, TP.HCM</t>
  </si>
  <si>
    <t>MST: 0313203858</t>
  </si>
  <si>
    <t>Người lập phiếu</t>
  </si>
  <si>
    <t>(Ký, ghi rõ họ tên)</t>
  </si>
  <si>
    <t>Nguyễn Thị Kiều Thi</t>
  </si>
  <si>
    <t>Bìa kiếng A-M</t>
  </si>
  <si>
    <t>Bìa thái A4</t>
  </si>
  <si>
    <t>HDBH 03/390</t>
  </si>
  <si>
    <t>Bút lông dầu PM-04</t>
  </si>
  <si>
    <t>Bút lông bảng WB-03</t>
  </si>
  <si>
    <t>Tập VT 96T</t>
  </si>
  <si>
    <t>Quyển</t>
  </si>
  <si>
    <t>Số: 0066</t>
  </si>
  <si>
    <t>( Đính kèm hoá đơn số: PN/16P  0066  )</t>
  </si>
  <si>
    <t>Ngày    04     tháng      04      năm     2017</t>
  </si>
</sst>
</file>

<file path=xl/styles.xml><?xml version="1.0" encoding="utf-8"?>
<styleSheet xmlns="http://schemas.openxmlformats.org/spreadsheetml/2006/main">
  <fonts count="14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3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0"/>
      <color theme="1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i/>
      <sz val="12"/>
      <color rgb="FFFF0000"/>
      <name val="Cambria"/>
      <family val="1"/>
      <scheme val="major"/>
    </font>
    <font>
      <b/>
      <i/>
      <sz val="12"/>
      <name val="Cambria"/>
      <family val="1"/>
      <scheme val="major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</borders>
  <cellStyleXfs count="6">
    <xf numFmtId="0" fontId="0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</cellStyleXfs>
  <cellXfs count="32">
    <xf numFmtId="0" fontId="0" fillId="0" borderId="0" xfId="0"/>
    <xf numFmtId="3" fontId="7" fillId="0" borderId="0" xfId="0" applyNumberFormat="1" applyFont="1"/>
    <xf numFmtId="3" fontId="8" fillId="0" borderId="0" xfId="0" applyNumberFormat="1" applyFont="1"/>
    <xf numFmtId="3" fontId="3" fillId="2" borderId="6" xfId="1" applyNumberFormat="1" applyFont="1" applyFill="1" applyBorder="1" applyAlignment="1">
      <alignment horizontal="center" wrapText="1"/>
    </xf>
    <xf numFmtId="3" fontId="3" fillId="2" borderId="2" xfId="1" applyNumberFormat="1" applyFont="1" applyFill="1" applyBorder="1" applyAlignment="1">
      <alignment horizontal="center" wrapText="1"/>
    </xf>
    <xf numFmtId="3" fontId="9" fillId="0" borderId="1" xfId="0" applyNumberFormat="1" applyFont="1" applyBorder="1" applyAlignment="1">
      <alignment horizontal="center"/>
    </xf>
    <xf numFmtId="3" fontId="9" fillId="0" borderId="1" xfId="0" quotePrefix="1" applyNumberFormat="1" applyFont="1" applyBorder="1"/>
    <xf numFmtId="3" fontId="9" fillId="0" borderId="1" xfId="0" quotePrefix="1" applyNumberFormat="1" applyFont="1" applyBorder="1" applyAlignment="1">
      <alignment horizontal="center"/>
    </xf>
    <xf numFmtId="3" fontId="9" fillId="0" borderId="1" xfId="0" applyNumberFormat="1" applyFont="1" applyBorder="1"/>
    <xf numFmtId="3" fontId="9" fillId="0" borderId="0" xfId="0" applyNumberFormat="1" applyFont="1"/>
    <xf numFmtId="3" fontId="5" fillId="0" borderId="2" xfId="2" applyNumberFormat="1" applyFont="1" applyFill="1" applyBorder="1" applyAlignment="1">
      <alignment horizontal="right"/>
    </xf>
    <xf numFmtId="3" fontId="13" fillId="0" borderId="0" xfId="4" applyNumberFormat="1" applyFont="1" applyFill="1" applyBorder="1" applyAlignment="1">
      <alignment horizontal="center"/>
    </xf>
    <xf numFmtId="0" fontId="1" fillId="0" borderId="0" xfId="5" applyNumberFormat="1" applyFont="1" applyFill="1" applyBorder="1" applyAlignment="1"/>
    <xf numFmtId="0" fontId="3" fillId="0" borderId="0" xfId="5" applyNumberFormat="1" applyFont="1" applyFill="1" applyBorder="1" applyAlignment="1">
      <alignment horizontal="left"/>
    </xf>
    <xf numFmtId="0" fontId="0" fillId="0" borderId="0" xfId="0" applyNumberFormat="1" applyFont="1" applyFill="1" applyBorder="1" applyAlignment="1"/>
    <xf numFmtId="3" fontId="5" fillId="0" borderId="10" xfId="2" applyNumberFormat="1" applyFont="1" applyFill="1" applyBorder="1" applyAlignment="1">
      <alignment horizontal="right"/>
    </xf>
    <xf numFmtId="3" fontId="12" fillId="0" borderId="0" xfId="4" applyNumberFormat="1" applyFont="1" applyFill="1" applyBorder="1" applyAlignment="1">
      <alignment horizontal="center"/>
    </xf>
    <xf numFmtId="0" fontId="6" fillId="0" borderId="0" xfId="5" applyNumberFormat="1" applyFont="1" applyFill="1" applyBorder="1" applyAlignment="1">
      <alignment horizontal="left" vertical="center" wrapText="1"/>
    </xf>
    <xf numFmtId="0" fontId="5" fillId="0" borderId="0" xfId="0" applyNumberFormat="1" applyFont="1" applyFill="1" applyBorder="1" applyAlignment="1">
      <alignment horizontal="center"/>
    </xf>
    <xf numFmtId="0" fontId="0" fillId="0" borderId="0" xfId="0" applyNumberFormat="1" applyFont="1" applyFill="1" applyBorder="1" applyAlignment="1"/>
    <xf numFmtId="0" fontId="2" fillId="0" borderId="0" xfId="3" applyNumberFormat="1" applyFont="1" applyFill="1" applyBorder="1" applyAlignment="1">
      <alignment horizontal="center"/>
    </xf>
    <xf numFmtId="0" fontId="1" fillId="0" borderId="0" xfId="3" applyNumberFormat="1" applyFont="1" applyFill="1" applyBorder="1" applyAlignment="1"/>
    <xf numFmtId="0" fontId="10" fillId="0" borderId="0" xfId="3" applyNumberFormat="1" applyFont="1" applyFill="1" applyBorder="1" applyAlignment="1">
      <alignment horizontal="center"/>
    </xf>
    <xf numFmtId="0" fontId="11" fillId="0" borderId="0" xfId="3" applyNumberFormat="1" applyFont="1" applyFill="1" applyBorder="1" applyAlignment="1"/>
    <xf numFmtId="0" fontId="4" fillId="0" borderId="0" xfId="3" applyNumberFormat="1" applyFont="1" applyFill="1" applyBorder="1" applyAlignment="1">
      <alignment horizontal="center"/>
    </xf>
    <xf numFmtId="3" fontId="13" fillId="0" borderId="0" xfId="4" applyNumberFormat="1" applyFont="1" applyFill="1" applyBorder="1" applyAlignment="1">
      <alignment horizontal="center"/>
    </xf>
    <xf numFmtId="3" fontId="5" fillId="0" borderId="7" xfId="2" applyNumberFormat="1" applyFont="1" applyBorder="1" applyAlignment="1">
      <alignment horizontal="right"/>
    </xf>
    <xf numFmtId="3" fontId="5" fillId="0" borderId="8" xfId="2" applyNumberFormat="1" applyFont="1" applyBorder="1" applyAlignment="1">
      <alignment horizontal="right"/>
    </xf>
    <xf numFmtId="3" fontId="5" fillId="0" borderId="9" xfId="2" applyNumberFormat="1" applyFont="1" applyBorder="1" applyAlignment="1">
      <alignment horizontal="right"/>
    </xf>
    <xf numFmtId="3" fontId="5" fillId="0" borderId="3" xfId="2" applyNumberFormat="1" applyFont="1" applyBorder="1" applyAlignment="1">
      <alignment horizontal="right"/>
    </xf>
    <xf numFmtId="3" fontId="5" fillId="0" borderId="4" xfId="2" applyNumberFormat="1" applyFont="1" applyBorder="1" applyAlignment="1">
      <alignment horizontal="right"/>
    </xf>
    <xf numFmtId="3" fontId="5" fillId="0" borderId="5" xfId="2" applyNumberFormat="1" applyFont="1" applyBorder="1" applyAlignment="1">
      <alignment horizontal="right"/>
    </xf>
  </cellXfs>
  <cellStyles count="6">
    <cellStyle name="Normal" xfId="0" builtinId="0"/>
    <cellStyle name="Normal 2" xfId="1"/>
    <cellStyle name="Normal 2 2" xfId="4"/>
    <cellStyle name="Normal 3" xfId="2"/>
    <cellStyle name="Normal 4" xfId="3"/>
    <cellStyle name="Normal 5" xf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H41"/>
  <sheetViews>
    <sheetView tabSelected="1" workbookViewId="0">
      <selection activeCell="H33" sqref="H33"/>
    </sheetView>
  </sheetViews>
  <sheetFormatPr defaultRowHeight="14.25"/>
  <cols>
    <col min="1" max="1" width="7.7109375" style="1" customWidth="1"/>
    <col min="2" max="2" width="36.7109375" style="1" customWidth="1"/>
    <col min="3" max="3" width="8.28515625" style="1" customWidth="1"/>
    <col min="4" max="4" width="8.85546875" style="1" customWidth="1"/>
    <col min="5" max="5" width="11" style="1" customWidth="1"/>
    <col min="6" max="6" width="13.85546875" style="1" customWidth="1"/>
    <col min="7" max="8" width="10.140625" style="1" bestFit="1" customWidth="1"/>
    <col min="9" max="16384" width="9.140625" style="1"/>
  </cols>
  <sheetData>
    <row r="2" spans="1:7" ht="16.5">
      <c r="A2" s="20" t="s">
        <v>23</v>
      </c>
      <c r="B2" s="21"/>
      <c r="C2" s="21"/>
      <c r="D2" s="21"/>
      <c r="E2" s="21"/>
      <c r="F2" s="21"/>
      <c r="G2" s="1" t="s">
        <v>35</v>
      </c>
    </row>
    <row r="3" spans="1:7" s="2" customFormat="1" ht="15">
      <c r="A3" s="22" t="s">
        <v>24</v>
      </c>
      <c r="B3" s="23"/>
      <c r="C3" s="23"/>
      <c r="D3" s="23"/>
      <c r="E3" s="23"/>
      <c r="F3" s="23"/>
    </row>
    <row r="4" spans="1:7" s="2" customFormat="1" ht="16.5">
      <c r="A4" s="20" t="s">
        <v>25</v>
      </c>
      <c r="B4" s="21"/>
      <c r="C4" s="21"/>
      <c r="D4" s="21"/>
      <c r="E4" s="21"/>
      <c r="F4" s="21"/>
    </row>
    <row r="5" spans="1:7" s="2" customFormat="1" ht="15"/>
    <row r="6" spans="1:7" s="2" customFormat="1" ht="15"/>
    <row r="7" spans="1:7" s="2" customFormat="1" ht="20.25">
      <c r="A7" s="24" t="s">
        <v>26</v>
      </c>
      <c r="B7" s="21"/>
      <c r="C7" s="21"/>
      <c r="D7" s="21"/>
      <c r="E7" s="21"/>
      <c r="F7" s="21"/>
    </row>
    <row r="8" spans="1:7" s="2" customFormat="1" ht="15.75">
      <c r="A8" s="25" t="s">
        <v>40</v>
      </c>
      <c r="B8" s="25"/>
      <c r="C8" s="25"/>
      <c r="D8" s="25"/>
      <c r="E8" s="25"/>
      <c r="F8" s="25"/>
    </row>
    <row r="9" spans="1:7" s="2" customFormat="1" ht="15.75">
      <c r="A9" s="16" t="s">
        <v>42</v>
      </c>
      <c r="B9" s="16"/>
      <c r="C9" s="16"/>
      <c r="D9" s="16"/>
      <c r="E9" s="16"/>
      <c r="F9" s="16"/>
    </row>
    <row r="10" spans="1:7" s="2" customFormat="1" ht="15.75">
      <c r="A10" s="25" t="s">
        <v>41</v>
      </c>
      <c r="B10" s="25"/>
      <c r="C10" s="25"/>
      <c r="D10" s="25"/>
      <c r="E10" s="25"/>
      <c r="F10" s="25"/>
    </row>
    <row r="11" spans="1:7" s="2" customFormat="1" ht="15.75">
      <c r="A11" s="11"/>
      <c r="B11" s="11"/>
      <c r="C11" s="11"/>
      <c r="D11" s="11"/>
      <c r="E11" s="11"/>
      <c r="F11" s="11"/>
    </row>
    <row r="12" spans="1:7" s="2" customFormat="1" ht="15.75">
      <c r="A12" s="13" t="s">
        <v>27</v>
      </c>
      <c r="B12" s="12"/>
      <c r="C12" s="12"/>
      <c r="D12" s="12"/>
      <c r="E12" s="12"/>
      <c r="F12" s="12"/>
    </row>
    <row r="13" spans="1:7" s="2" customFormat="1" ht="15">
      <c r="A13" s="17" t="s">
        <v>28</v>
      </c>
      <c r="B13" s="17"/>
      <c r="C13" s="17"/>
      <c r="D13" s="17"/>
      <c r="E13" s="17"/>
      <c r="F13" s="17"/>
    </row>
    <row r="14" spans="1:7" s="2" customFormat="1" ht="15.75">
      <c r="A14" s="13" t="s">
        <v>29</v>
      </c>
      <c r="B14" s="12"/>
      <c r="C14" s="12"/>
      <c r="D14" s="12"/>
      <c r="E14" s="12"/>
      <c r="F14" s="12"/>
    </row>
    <row r="15" spans="1:7" s="2" customFormat="1" ht="15.75">
      <c r="A15" s="3" t="s">
        <v>17</v>
      </c>
      <c r="B15" s="4" t="s">
        <v>0</v>
      </c>
      <c r="C15" s="4" t="s">
        <v>1</v>
      </c>
      <c r="D15" s="4" t="s">
        <v>18</v>
      </c>
      <c r="E15" s="4" t="s">
        <v>2</v>
      </c>
      <c r="F15" s="4" t="s">
        <v>19</v>
      </c>
    </row>
    <row r="16" spans="1:7" s="9" customFormat="1" ht="12.75">
      <c r="A16" s="5">
        <v>1</v>
      </c>
      <c r="B16" s="6" t="s">
        <v>3</v>
      </c>
      <c r="C16" s="7" t="s">
        <v>4</v>
      </c>
      <c r="D16" s="5">
        <v>10</v>
      </c>
      <c r="E16" s="8">
        <v>34000</v>
      </c>
      <c r="F16" s="8">
        <f>E16*D16</f>
        <v>340000</v>
      </c>
    </row>
    <row r="17" spans="1:8" s="9" customFormat="1" ht="12.75">
      <c r="A17" s="5">
        <v>2</v>
      </c>
      <c r="B17" s="6" t="s">
        <v>5</v>
      </c>
      <c r="C17" s="7" t="s">
        <v>6</v>
      </c>
      <c r="D17" s="5">
        <v>5</v>
      </c>
      <c r="E17" s="8">
        <v>38000</v>
      </c>
      <c r="F17" s="8">
        <f t="shared" ref="F17:F30" si="0">E17*D17</f>
        <v>190000</v>
      </c>
    </row>
    <row r="18" spans="1:8" s="9" customFormat="1" ht="12.75">
      <c r="A18" s="5">
        <v>3</v>
      </c>
      <c r="B18" s="6" t="s">
        <v>7</v>
      </c>
      <c r="C18" s="7" t="s">
        <v>8</v>
      </c>
      <c r="D18" s="5">
        <v>20</v>
      </c>
      <c r="E18" s="8">
        <v>2400</v>
      </c>
      <c r="F18" s="8">
        <f t="shared" si="0"/>
        <v>48000</v>
      </c>
    </row>
    <row r="19" spans="1:8" s="9" customFormat="1" ht="12.75">
      <c r="A19" s="5">
        <v>4</v>
      </c>
      <c r="B19" s="6" t="s">
        <v>9</v>
      </c>
      <c r="C19" s="7" t="s">
        <v>8</v>
      </c>
      <c r="D19" s="5">
        <v>5</v>
      </c>
      <c r="E19" s="8">
        <v>12000</v>
      </c>
      <c r="F19" s="8">
        <f t="shared" si="0"/>
        <v>60000</v>
      </c>
    </row>
    <row r="20" spans="1:8" s="9" customFormat="1" ht="12.75">
      <c r="A20" s="5">
        <v>5</v>
      </c>
      <c r="B20" s="6" t="s">
        <v>10</v>
      </c>
      <c r="C20" s="7" t="s">
        <v>8</v>
      </c>
      <c r="D20" s="5">
        <v>10</v>
      </c>
      <c r="E20" s="8">
        <v>4800</v>
      </c>
      <c r="F20" s="8">
        <f t="shared" si="0"/>
        <v>48000</v>
      </c>
    </row>
    <row r="21" spans="1:8" s="9" customFormat="1" ht="12.75">
      <c r="A21" s="5">
        <v>6</v>
      </c>
      <c r="B21" s="6" t="s">
        <v>11</v>
      </c>
      <c r="C21" s="7" t="s">
        <v>4</v>
      </c>
      <c r="D21" s="5">
        <v>2</v>
      </c>
      <c r="E21" s="8">
        <v>53000</v>
      </c>
      <c r="F21" s="8">
        <f t="shared" si="0"/>
        <v>106000</v>
      </c>
    </row>
    <row r="22" spans="1:8" s="9" customFormat="1" ht="12.75">
      <c r="A22" s="5">
        <v>7</v>
      </c>
      <c r="B22" s="6" t="s">
        <v>12</v>
      </c>
      <c r="C22" s="7" t="s">
        <v>8</v>
      </c>
      <c r="D22" s="5">
        <v>12</v>
      </c>
      <c r="E22" s="8">
        <v>3400</v>
      </c>
      <c r="F22" s="8">
        <f t="shared" si="0"/>
        <v>40800</v>
      </c>
    </row>
    <row r="23" spans="1:8" s="9" customFormat="1" ht="12.75">
      <c r="A23" s="5">
        <v>8</v>
      </c>
      <c r="B23" s="6" t="s">
        <v>13</v>
      </c>
      <c r="C23" s="7" t="s">
        <v>14</v>
      </c>
      <c r="D23" s="5">
        <v>20</v>
      </c>
      <c r="E23" s="8">
        <v>55000</v>
      </c>
      <c r="F23" s="8">
        <f t="shared" si="0"/>
        <v>1100000</v>
      </c>
    </row>
    <row r="24" spans="1:8" s="9" customFormat="1" ht="12.75">
      <c r="A24" s="5">
        <v>9</v>
      </c>
      <c r="B24" s="6" t="s">
        <v>15</v>
      </c>
      <c r="C24" s="7" t="s">
        <v>8</v>
      </c>
      <c r="D24" s="5">
        <v>3</v>
      </c>
      <c r="E24" s="8">
        <v>5200</v>
      </c>
      <c r="F24" s="8">
        <f t="shared" si="0"/>
        <v>15600</v>
      </c>
    </row>
    <row r="25" spans="1:8" s="9" customFormat="1" ht="12.75">
      <c r="A25" s="5">
        <v>10</v>
      </c>
      <c r="B25" s="6" t="s">
        <v>16</v>
      </c>
      <c r="C25" s="7" t="s">
        <v>4</v>
      </c>
      <c r="D25" s="5">
        <v>2</v>
      </c>
      <c r="E25" s="8">
        <v>47000</v>
      </c>
      <c r="F25" s="8">
        <f t="shared" si="0"/>
        <v>94000</v>
      </c>
    </row>
    <row r="26" spans="1:8" s="9" customFormat="1" ht="12.75">
      <c r="A26" s="5">
        <v>11</v>
      </c>
      <c r="B26" s="8" t="s">
        <v>33</v>
      </c>
      <c r="C26" s="5" t="s">
        <v>6</v>
      </c>
      <c r="D26" s="5">
        <v>10</v>
      </c>
      <c r="E26" s="8">
        <v>62000</v>
      </c>
      <c r="F26" s="8">
        <f t="shared" si="0"/>
        <v>620000</v>
      </c>
    </row>
    <row r="27" spans="1:8" s="9" customFormat="1" ht="12.75">
      <c r="A27" s="5">
        <v>12</v>
      </c>
      <c r="B27" s="8" t="s">
        <v>34</v>
      </c>
      <c r="C27" s="5" t="s">
        <v>6</v>
      </c>
      <c r="D27" s="5">
        <v>10</v>
      </c>
      <c r="E27" s="8">
        <v>35000</v>
      </c>
      <c r="F27" s="8">
        <f t="shared" si="0"/>
        <v>350000</v>
      </c>
    </row>
    <row r="28" spans="1:8" s="9" customFormat="1" ht="12.75">
      <c r="A28" s="5">
        <v>13</v>
      </c>
      <c r="B28" s="8" t="s">
        <v>36</v>
      </c>
      <c r="C28" s="5" t="s">
        <v>8</v>
      </c>
      <c r="D28" s="5">
        <v>10</v>
      </c>
      <c r="E28" s="8">
        <v>7200</v>
      </c>
      <c r="F28" s="8">
        <f t="shared" si="0"/>
        <v>72000</v>
      </c>
    </row>
    <row r="29" spans="1:8" s="9" customFormat="1" ht="12.75">
      <c r="A29" s="5">
        <v>14</v>
      </c>
      <c r="B29" s="8" t="s">
        <v>37</v>
      </c>
      <c r="C29" s="5" t="s">
        <v>8</v>
      </c>
      <c r="D29" s="5">
        <v>20</v>
      </c>
      <c r="E29" s="8">
        <v>6200</v>
      </c>
      <c r="F29" s="8">
        <f t="shared" si="0"/>
        <v>124000</v>
      </c>
    </row>
    <row r="30" spans="1:8" s="9" customFormat="1" ht="12.75">
      <c r="A30" s="5">
        <v>15</v>
      </c>
      <c r="B30" s="8" t="s">
        <v>38</v>
      </c>
      <c r="C30" s="5" t="s">
        <v>39</v>
      </c>
      <c r="D30" s="5">
        <v>10</v>
      </c>
      <c r="E30" s="8">
        <v>4580</v>
      </c>
      <c r="F30" s="8">
        <f t="shared" si="0"/>
        <v>45800</v>
      </c>
    </row>
    <row r="31" spans="1:8">
      <c r="A31" s="26" t="s">
        <v>20</v>
      </c>
      <c r="B31" s="27"/>
      <c r="C31" s="27"/>
      <c r="D31" s="27"/>
      <c r="E31" s="28"/>
      <c r="F31" s="15">
        <f>SUM(F16:F30)</f>
        <v>3254200</v>
      </c>
      <c r="G31" s="1">
        <f>3254200-1254200</f>
        <v>2000000</v>
      </c>
      <c r="H31" s="1">
        <f>F31-G31</f>
        <v>1254200</v>
      </c>
    </row>
    <row r="32" spans="1:8">
      <c r="A32" s="29" t="s">
        <v>21</v>
      </c>
      <c r="B32" s="30"/>
      <c r="C32" s="30"/>
      <c r="D32" s="30"/>
      <c r="E32" s="31"/>
      <c r="F32" s="10">
        <f>F31*0.1</f>
        <v>325420</v>
      </c>
      <c r="H32" s="1">
        <f>H31+F32</f>
        <v>1579620</v>
      </c>
    </row>
    <row r="33" spans="1:6">
      <c r="A33" s="29" t="s">
        <v>22</v>
      </c>
      <c r="B33" s="30"/>
      <c r="C33" s="30"/>
      <c r="D33" s="30"/>
      <c r="E33" s="31"/>
      <c r="F33" s="10">
        <f>F31+F32</f>
        <v>3579620</v>
      </c>
    </row>
    <row r="36" spans="1:6" ht="15">
      <c r="E36" s="18" t="s">
        <v>30</v>
      </c>
      <c r="F36" s="19"/>
    </row>
    <row r="37" spans="1:6" ht="15">
      <c r="E37" s="18" t="s">
        <v>31</v>
      </c>
      <c r="F37" s="19"/>
    </row>
    <row r="38" spans="1:6" ht="15">
      <c r="E38" s="14"/>
      <c r="F38" s="14"/>
    </row>
    <row r="39" spans="1:6" ht="15">
      <c r="E39" s="14"/>
      <c r="F39" s="14"/>
    </row>
    <row r="40" spans="1:6" ht="15">
      <c r="E40" s="14"/>
      <c r="F40" s="14"/>
    </row>
    <row r="41" spans="1:6" ht="15">
      <c r="E41" s="18" t="s">
        <v>32</v>
      </c>
      <c r="F41" s="19"/>
    </row>
  </sheetData>
  <mergeCells count="14">
    <mergeCell ref="E41:F41"/>
    <mergeCell ref="A31:E31"/>
    <mergeCell ref="A32:E32"/>
    <mergeCell ref="A33:E33"/>
    <mergeCell ref="A10:F10"/>
    <mergeCell ref="A9:F9"/>
    <mergeCell ref="A13:F13"/>
    <mergeCell ref="E36:F36"/>
    <mergeCell ref="E37:F37"/>
    <mergeCell ref="A2:F2"/>
    <mergeCell ref="A3:F3"/>
    <mergeCell ref="A4:F4"/>
    <mergeCell ref="A7:F7"/>
    <mergeCell ref="A8:F8"/>
  </mergeCells>
  <pageMargins left="0.91" right="0.21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HOA THIEN SU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phuongnam-server</dc:creator>
  <cp:lastModifiedBy>phuongnam-server</cp:lastModifiedBy>
  <cp:lastPrinted>2017-04-01T09:13:57Z</cp:lastPrinted>
  <dcterms:created xsi:type="dcterms:W3CDTF">2017-03-29T01:08:03Z</dcterms:created>
  <dcterms:modified xsi:type="dcterms:W3CDTF">2017-04-04T01:48:37Z</dcterms:modified>
</cp:coreProperties>
</file>