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95" windowWidth="19440" windowHeight="7875" tabRatio="875"/>
  </bookViews>
  <sheets>
    <sheet name="VPP Giant 05-2017" sheetId="1" r:id="rId1"/>
  </sheets>
  <definedNames>
    <definedName name="_xlnm.Print_Area" localSheetId="0">'VPP Giant 05-2017'!$A$1:$T$55</definedName>
  </definedNames>
  <calcPr calcId="124519"/>
</workbook>
</file>

<file path=xl/calcChain.xml><?xml version="1.0" encoding="utf-8"?>
<calcChain xmlns="http://schemas.openxmlformats.org/spreadsheetml/2006/main">
  <c r="R28" i="1"/>
  <c r="S28" s="1"/>
  <c r="T28" s="1"/>
  <c r="R29"/>
  <c r="S29" s="1"/>
  <c r="T29" s="1"/>
  <c r="R30"/>
  <c r="S30" s="1"/>
  <c r="R31"/>
  <c r="S31" s="1"/>
  <c r="T31" s="1"/>
  <c r="R32"/>
  <c r="S32" s="1"/>
  <c r="T32" s="1"/>
  <c r="R33"/>
  <c r="S33" s="1"/>
  <c r="T33" s="1"/>
  <c r="R34"/>
  <c r="S34" s="1"/>
  <c r="T34" s="1"/>
  <c r="R35"/>
  <c r="S35" s="1"/>
  <c r="T35" s="1"/>
  <c r="R36"/>
  <c r="R37"/>
  <c r="S37" s="1"/>
  <c r="T37" s="1"/>
  <c r="R38"/>
  <c r="S38" s="1"/>
  <c r="T38" s="1"/>
  <c r="T30" l="1"/>
  <c r="S36"/>
  <c r="T36" s="1"/>
  <c r="R18" l="1"/>
  <c r="S18" s="1"/>
  <c r="T18" s="1"/>
  <c r="R19"/>
  <c r="S19" s="1"/>
  <c r="T19" s="1"/>
  <c r="R20"/>
  <c r="S20" s="1"/>
  <c r="R21"/>
  <c r="S21" s="1"/>
  <c r="R22"/>
  <c r="S22" s="1"/>
  <c r="R23"/>
  <c r="S23" s="1"/>
  <c r="R24"/>
  <c r="S24" s="1"/>
  <c r="R25"/>
  <c r="S25" s="1"/>
  <c r="T25" s="1"/>
  <c r="R26"/>
  <c r="S26" s="1"/>
  <c r="R27"/>
  <c r="S27" s="1"/>
  <c r="N55"/>
  <c r="S55" s="1"/>
  <c r="T21" l="1"/>
  <c r="T24"/>
  <c r="T22"/>
  <c r="T27"/>
  <c r="R39"/>
  <c r="T20"/>
  <c r="T23"/>
  <c r="T26"/>
  <c r="S39" l="1"/>
  <c r="T39"/>
</calcChain>
</file>

<file path=xl/sharedStrings.xml><?xml version="1.0" encoding="utf-8"?>
<sst xmlns="http://schemas.openxmlformats.org/spreadsheetml/2006/main" count="108" uniqueCount="89">
  <si>
    <t>CÔNG TY TNHH ĐẦU TƯ VÀ KINH DOANH SIÊU THỊ Á CHÂU</t>
  </si>
  <si>
    <t>ASIA INVESTMENT AND SUPERMARKET TRADING COMPANY LIMITED</t>
  </si>
  <si>
    <t xml:space="preserve">Registered Address: </t>
  </si>
  <si>
    <t>Lầu 2, 506 Nguyễn Đình Chiểu, Phường 4, Quận 3, TP. Hồ Chí Minh</t>
  </si>
  <si>
    <t xml:space="preserve">Tax Code: </t>
  </si>
  <si>
    <t>0 3 1 0 9 3 9 8 4 0</t>
  </si>
  <si>
    <t>Tel:</t>
  </si>
  <si>
    <t xml:space="preserve">(+84)8 3832 8271 </t>
  </si>
  <si>
    <t>Fax:</t>
  </si>
  <si>
    <t>848 3832 8448</t>
  </si>
  <si>
    <t xml:space="preserve">PO number/ Số PO:   </t>
  </si>
  <si>
    <t>00001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</si>
  <si>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</si>
  <si>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</si>
  <si>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</si>
  <si>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</si>
  <si>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</si>
  <si>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</si>
  <si>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t>Quầy dịch vụ Siêu thị Giant</t>
  </si>
  <si>
    <r>
      <t xml:space="preserve">Address
</t>
    </r>
    <r>
      <rPr>
        <i/>
        <sz val="11"/>
        <rFont val="Arial"/>
        <family val="2"/>
      </rPr>
      <t>Địa chỉ:</t>
    </r>
  </si>
  <si>
    <t>Tầng B1, Cresent Mall, 101 Tôn Dật Tiên, Q. 7</t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</si>
  <si>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</si>
  <si>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</si>
  <si>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</si>
  <si>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</si>
  <si>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</si>
  <si>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</si>
  <si>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</si>
  <si>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</si>
  <si>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</si>
  <si>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</si>
  <si>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</si>
  <si>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hộp</t>
  </si>
  <si>
    <t>cuộn</t>
  </si>
  <si>
    <t>bịch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</si>
  <si>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</si>
  <si>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</si>
  <si>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</si>
  <si>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</si>
  <si>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</si>
  <si>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</si>
  <si>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</si>
  <si>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</si>
  <si>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</si>
  <si>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</si>
  <si>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Đỗ Thị Bách</t>
  </si>
  <si>
    <t>Nguyễn Thị Ngọc Hoài</t>
  </si>
  <si>
    <r>
      <t xml:space="preserve">Position/ </t>
    </r>
    <r>
      <rPr>
        <sz val="10"/>
        <rFont val="Arial"/>
        <family val="2"/>
      </rPr>
      <t>Chức vụ:</t>
    </r>
  </si>
  <si>
    <t>Office Administration Exe.</t>
  </si>
  <si>
    <t>Head of HR</t>
  </si>
  <si>
    <t>Giám Đốc</t>
  </si>
  <si>
    <r>
      <t>Date/ N</t>
    </r>
    <r>
      <rPr>
        <sz val="10"/>
        <rFont val="Arial"/>
        <family val="2"/>
      </rPr>
      <t>gày:</t>
    </r>
  </si>
  <si>
    <t xml:space="preserve">Phuong Nam Stationery </t>
  </si>
  <si>
    <t>B18/19K Nguyen Van Linh Q.7 TP.HCM</t>
  </si>
  <si>
    <t>(08) 3758 4761</t>
  </si>
  <si>
    <t>Ms. Kim Anh - 0902.60.64.82</t>
  </si>
  <si>
    <t>Ms. Tiên</t>
  </si>
  <si>
    <t>/0517/ADM2</t>
  </si>
  <si>
    <t>Bấm Kim 10E Tr - Plus</t>
  </si>
  <si>
    <t>Băng Keo 2 Mặt 1,6Cm</t>
  </si>
  <si>
    <t>Băng keo 2 mặt xốp 2,4cm</t>
  </si>
  <si>
    <t>Băng keo trong 2cm</t>
  </si>
  <si>
    <t>Bìa lổ A4</t>
  </si>
  <si>
    <t>Cồn Nhỏ</t>
  </si>
  <si>
    <t xml:space="preserve">Giấy bấm giá TTH </t>
  </si>
  <si>
    <t>Kim Bấm 10 Plus</t>
  </si>
  <si>
    <t>Mực Viết Lông Dầu Artline (đen)</t>
  </si>
  <si>
    <t>Mực Viết Lông Dầu Artline (đỏ)</t>
  </si>
  <si>
    <t>Mực Shiny ( Đỏ)</t>
  </si>
  <si>
    <t>Đinh ghim bảng đầu nhựa</t>
  </si>
  <si>
    <t>Sổ Caro 30X40 Dày (cắt đầu)</t>
  </si>
  <si>
    <t>Kim kẹp giấy sắt C62</t>
  </si>
  <si>
    <t>Viết Lông Dầu Artline 725 (đen)</t>
  </si>
  <si>
    <t>Viết Lông Dầu Artline 700 (đen)</t>
  </si>
  <si>
    <t>Băng keo 2.5p 100 yard</t>
  </si>
  <si>
    <t>Viết lông dầu Apollo xanh 777</t>
  </si>
  <si>
    <t>Lưỡi dao rọc giấy nhỏ(10 lưỡi)</t>
  </si>
  <si>
    <t>Dao rọc giấy nhỏ</t>
  </si>
  <si>
    <t>Giấy A4</t>
  </si>
  <si>
    <t>cái</t>
  </si>
  <si>
    <t>cuộn</t>
  </si>
  <si>
    <t>tờ</t>
  </si>
  <si>
    <t>Chai</t>
  </si>
  <si>
    <t>hộp</t>
  </si>
  <si>
    <t>lọ</t>
  </si>
  <si>
    <t>Cuốn</t>
  </si>
  <si>
    <t>cây</t>
  </si>
  <si>
    <t>gram</t>
  </si>
  <si>
    <t>Lê Thị Kim Anh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</si>
</sst>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[$-1010000]d/m/yyyy;@"/>
    <numFmt numFmtId="167" formatCode="dd\-mmm\-yyyy"/>
    <numFmt numFmtId="168" formatCode="_-* #,##0.00_-;\-* #,##0.00_-;_-* \-??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VNI-Times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3" fillId="0" borderId="0"/>
    <xf numFmtId="0" fontId="24" fillId="0" borderId="0"/>
    <xf numFmtId="168" fontId="3" fillId="0" borderId="0" applyFill="0" applyBorder="0" applyAlignment="0" applyProtection="0"/>
    <xf numFmtId="0" fontId="24" fillId="0" borderId="0"/>
  </cellStyleXfs>
  <cellXfs count="138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 applyAlignment="1"/>
    <xf numFmtId="0" fontId="4" fillId="0" borderId="0" xfId="0" applyFo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right"/>
    </xf>
    <xf numFmtId="165" fontId="4" fillId="0" borderId="0" xfId="1" applyNumberFormat="1" applyFont="1" applyAlignment="1">
      <alignment horizontal="left"/>
    </xf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applyNumberFormat="1" applyFont="1" applyBorder="1" applyAlignment="1">
      <alignment horizontal="left"/>
    </xf>
    <xf numFmtId="167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4" fillId="0" borderId="12" xfId="3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165" fontId="2" fillId="0" borderId="12" xfId="1" applyNumberFormat="1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8" fillId="0" borderId="0" xfId="0" applyFont="1"/>
    <xf numFmtId="0" fontId="11" fillId="0" borderId="0" xfId="0" quotePrefix="1" applyFont="1" applyAlignment="1">
      <alignment horizontal="center"/>
    </xf>
    <xf numFmtId="0" fontId="20" fillId="0" borderId="0" xfId="0" applyFont="1"/>
    <xf numFmtId="0" fontId="20" fillId="0" borderId="0" xfId="0" applyFont="1" applyAlignment="1"/>
    <xf numFmtId="164" fontId="20" fillId="0" borderId="0" xfId="3" applyNumberFormat="1" applyFont="1" applyBorder="1"/>
    <xf numFmtId="164" fontId="20" fillId="0" borderId="0" xfId="3" applyNumberFormat="1" applyFont="1"/>
    <xf numFmtId="9" fontId="20" fillId="0" borderId="0" xfId="2" applyNumberFormat="1" applyFont="1"/>
    <xf numFmtId="164" fontId="20" fillId="0" borderId="0" xfId="3" applyNumberFormat="1" applyFont="1" applyAlignment="1">
      <alignment horizontal="left"/>
    </xf>
    <xf numFmtId="165" fontId="20" fillId="0" borderId="0" xfId="1" applyNumberFormat="1" applyFont="1"/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11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11" fillId="0" borderId="5" xfId="0" applyFont="1" applyBorder="1" applyAlignment="1"/>
    <xf numFmtId="0" fontId="3" fillId="0" borderId="5" xfId="0" applyFont="1" applyBorder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164" fontId="4" fillId="0" borderId="14" xfId="3" applyNumberFormat="1" applyFont="1" applyBorder="1" applyAlignment="1">
      <alignment horizontal="left"/>
    </xf>
    <xf numFmtId="166" fontId="22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left"/>
    </xf>
    <xf numFmtId="166" fontId="4" fillId="0" borderId="14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4" fillId="0" borderId="0" xfId="3" applyNumberFormat="1" applyFont="1" applyAlignment="1">
      <alignment horizontal="left"/>
    </xf>
    <xf numFmtId="0" fontId="11" fillId="0" borderId="5" xfId="0" applyFont="1" applyBorder="1" applyAlignment="1">
      <alignment horizontal="left"/>
    </xf>
    <xf numFmtId="164" fontId="4" fillId="0" borderId="13" xfId="3" applyNumberFormat="1" applyFont="1" applyBorder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</cellXfs>
  <cellStyles count="8">
    <cellStyle name="Comma" xfId="1" builtinId="3"/>
    <cellStyle name="Comma 2" xfId="6"/>
    <cellStyle name="Comma_Purchase Order (non trade)" xfId="3"/>
    <cellStyle name="Normal" xfId="0" builtinId="0"/>
    <cellStyle name="Normal 2" xfId="4"/>
    <cellStyle name="Normal 4 2" xfId="7"/>
    <cellStyle name="Normal 52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123826</xdr:colOff>
      <xdr:row>0</xdr:row>
      <xdr:rowOff>0</xdr:rowOff>
    </xdr:from>
    <xdr:to>
      <xdr:col>19</xdr:col>
      <xdr:colOff>781051</xdr:colOff>
      <xdr:row>3</xdr:row>
      <xdr:rowOff>132451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6" y="0"/>
          <a:ext cx="1600200" cy="713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X55"/>
  <sheetViews>
    <sheetView tabSelected="1" topLeftCell="A7" workbookViewId="0">
      <selection activeCell="R31" sqref="R31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20" style="30" customWidth="1"/>
    <col min="21" max="21" width="9.42578125" style="23" bestFit="1" customWidth="1"/>
    <col min="22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3" style="23" customWidth="1"/>
    <col min="273" max="273" width="11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3" style="23" customWidth="1"/>
    <col min="529" max="529" width="11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3" style="23" customWidth="1"/>
    <col min="785" max="785" width="11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3" style="23" customWidth="1"/>
    <col min="1041" max="1041" width="11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3" style="23" customWidth="1"/>
    <col min="1297" max="1297" width="11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3" style="23" customWidth="1"/>
    <col min="1553" max="1553" width="11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3" style="23" customWidth="1"/>
    <col min="1809" max="1809" width="11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3" style="23" customWidth="1"/>
    <col min="2065" max="2065" width="11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3" style="23" customWidth="1"/>
    <col min="2321" max="2321" width="11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3" style="23" customWidth="1"/>
    <col min="2577" max="2577" width="11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3" style="23" customWidth="1"/>
    <col min="2833" max="2833" width="11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3" style="23" customWidth="1"/>
    <col min="3089" max="3089" width="11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3" style="23" customWidth="1"/>
    <col min="3345" max="3345" width="11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3" style="23" customWidth="1"/>
    <col min="3601" max="3601" width="11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3" style="23" customWidth="1"/>
    <col min="3857" max="3857" width="11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3" style="23" customWidth="1"/>
    <col min="4113" max="4113" width="11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3" style="23" customWidth="1"/>
    <col min="4369" max="4369" width="11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3" style="23" customWidth="1"/>
    <col min="4625" max="4625" width="11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3" style="23" customWidth="1"/>
    <col min="4881" max="4881" width="11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3" style="23" customWidth="1"/>
    <col min="5137" max="5137" width="11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3" style="23" customWidth="1"/>
    <col min="5393" max="5393" width="11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3" style="23" customWidth="1"/>
    <col min="5649" max="5649" width="11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3" style="23" customWidth="1"/>
    <col min="5905" max="5905" width="11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3" style="23" customWidth="1"/>
    <col min="6161" max="6161" width="11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3" style="23" customWidth="1"/>
    <col min="6417" max="6417" width="11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3" style="23" customWidth="1"/>
    <col min="6673" max="6673" width="11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3" style="23" customWidth="1"/>
    <col min="6929" max="6929" width="11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3" style="23" customWidth="1"/>
    <col min="7185" max="7185" width="11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3" style="23" customWidth="1"/>
    <col min="7441" max="7441" width="11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3" style="23" customWidth="1"/>
    <col min="7697" max="7697" width="11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3" style="23" customWidth="1"/>
    <col min="7953" max="7953" width="11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3" style="23" customWidth="1"/>
    <col min="8209" max="8209" width="11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3" style="23" customWidth="1"/>
    <col min="8465" max="8465" width="11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3" style="23" customWidth="1"/>
    <col min="8721" max="8721" width="11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3" style="23" customWidth="1"/>
    <col min="8977" max="8977" width="11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3" style="23" customWidth="1"/>
    <col min="9233" max="9233" width="11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3" style="23" customWidth="1"/>
    <col min="9489" max="9489" width="11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3" style="23" customWidth="1"/>
    <col min="9745" max="9745" width="11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3" style="23" customWidth="1"/>
    <col min="10001" max="10001" width="11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3" style="23" customWidth="1"/>
    <col min="10257" max="10257" width="11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3" style="23" customWidth="1"/>
    <col min="10513" max="10513" width="11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3" style="23" customWidth="1"/>
    <col min="10769" max="10769" width="11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3" style="23" customWidth="1"/>
    <col min="11025" max="11025" width="11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3" style="23" customWidth="1"/>
    <col min="11281" max="11281" width="11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3" style="23" customWidth="1"/>
    <col min="11537" max="11537" width="11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3" style="23" customWidth="1"/>
    <col min="11793" max="11793" width="11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3" style="23" customWidth="1"/>
    <col min="12049" max="12049" width="11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3" style="23" customWidth="1"/>
    <col min="12305" max="12305" width="11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3" style="23" customWidth="1"/>
    <col min="12561" max="12561" width="11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3" style="23" customWidth="1"/>
    <col min="12817" max="12817" width="11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3" style="23" customWidth="1"/>
    <col min="13073" max="13073" width="11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3" style="23" customWidth="1"/>
    <col min="13329" max="13329" width="11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3" style="23" customWidth="1"/>
    <col min="13585" max="13585" width="11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3" style="23" customWidth="1"/>
    <col min="13841" max="13841" width="11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3" style="23" customWidth="1"/>
    <col min="14097" max="14097" width="11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3" style="23" customWidth="1"/>
    <col min="14353" max="14353" width="11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3" style="23" customWidth="1"/>
    <col min="14609" max="14609" width="11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3" style="23" customWidth="1"/>
    <col min="14865" max="14865" width="11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3" style="23" customWidth="1"/>
    <col min="15121" max="15121" width="11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3" style="23" customWidth="1"/>
    <col min="15377" max="15377" width="11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3" style="23" customWidth="1"/>
    <col min="15633" max="15633" width="11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3" style="23" customWidth="1"/>
    <col min="15889" max="15889" width="11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3" style="23" customWidth="1"/>
    <col min="16145" max="16145" width="11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2" customFormat="1" ht="15.75">
      <c r="A1" s="1" t="s">
        <v>0</v>
      </c>
      <c r="C1" s="1"/>
      <c r="D1" s="1"/>
      <c r="E1" s="1"/>
      <c r="F1" s="1"/>
      <c r="G1" s="1"/>
      <c r="H1" s="1"/>
      <c r="I1" s="3"/>
      <c r="N1" s="1"/>
      <c r="O1" s="4"/>
      <c r="P1" s="4"/>
      <c r="Q1" s="4"/>
      <c r="R1" s="5"/>
      <c r="S1" s="6"/>
      <c r="T1" s="7"/>
    </row>
    <row r="2" spans="1:24" s="9" customFormat="1" ht="15">
      <c r="A2" s="8" t="s">
        <v>1</v>
      </c>
      <c r="N2" s="8"/>
      <c r="O2" s="10"/>
      <c r="P2" s="10"/>
      <c r="Q2" s="11"/>
      <c r="R2" s="12"/>
      <c r="S2" s="11"/>
      <c r="T2" s="13"/>
    </row>
    <row r="3" spans="1:24" s="9" customFormat="1" ht="15">
      <c r="A3" s="14" t="s">
        <v>2</v>
      </c>
      <c r="F3" s="14" t="s">
        <v>3</v>
      </c>
      <c r="H3" s="8"/>
      <c r="I3" s="15"/>
      <c r="N3" s="8"/>
      <c r="O3" s="10"/>
      <c r="P3" s="10"/>
      <c r="Q3" s="10"/>
      <c r="R3" s="16"/>
      <c r="S3" s="17"/>
      <c r="T3" s="13"/>
    </row>
    <row r="4" spans="1:24" s="9" customFormat="1" ht="15">
      <c r="A4" s="14" t="s">
        <v>4</v>
      </c>
      <c r="F4" s="14" t="s">
        <v>5</v>
      </c>
      <c r="N4" s="8"/>
      <c r="O4" s="10"/>
      <c r="P4" s="10"/>
      <c r="Q4" s="10"/>
      <c r="R4" s="16"/>
      <c r="S4" s="17"/>
      <c r="T4" s="13"/>
    </row>
    <row r="5" spans="1:24" s="9" customFormat="1" ht="15">
      <c r="A5" s="9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57</v>
      </c>
    </row>
    <row r="6" spans="1:24" s="9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9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36" t="s">
        <v>14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</row>
    <row r="9" spans="1:24" s="22" customFormat="1" ht="23.25">
      <c r="A9" s="137" t="s">
        <v>15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</row>
    <row r="10" spans="1:24" ht="18" customHeight="1">
      <c r="L10" s="24"/>
      <c r="Q10" s="27"/>
    </row>
    <row r="11" spans="1:24" ht="27" customHeight="1">
      <c r="A11" s="115" t="s">
        <v>16</v>
      </c>
      <c r="B11" s="115"/>
      <c r="C11" s="115"/>
      <c r="D11" s="115"/>
      <c r="E11" s="31" t="s">
        <v>52</v>
      </c>
      <c r="F11" s="31"/>
      <c r="G11" s="31"/>
      <c r="H11" s="31"/>
      <c r="I11" s="31"/>
      <c r="J11" s="31"/>
      <c r="K11" s="31"/>
      <c r="L11" s="31"/>
      <c r="M11" s="32"/>
      <c r="N11" s="33"/>
      <c r="O11" s="115" t="s">
        <v>17</v>
      </c>
      <c r="P11" s="115"/>
      <c r="Q11" s="34" t="s">
        <v>18</v>
      </c>
      <c r="R11" s="35"/>
      <c r="S11" s="36"/>
      <c r="T11" s="37"/>
      <c r="U11" s="25"/>
      <c r="V11" s="25"/>
      <c r="W11" s="25"/>
      <c r="X11" s="25"/>
    </row>
    <row r="12" spans="1:24" ht="27" customHeight="1">
      <c r="A12" s="115" t="s">
        <v>19</v>
      </c>
      <c r="B12" s="115"/>
      <c r="C12" s="115"/>
      <c r="D12" s="115"/>
      <c r="E12" s="38" t="s">
        <v>53</v>
      </c>
      <c r="F12" s="38"/>
      <c r="G12" s="38"/>
      <c r="H12" s="38"/>
      <c r="I12" s="38"/>
      <c r="J12" s="38"/>
      <c r="K12" s="38"/>
      <c r="L12" s="38"/>
      <c r="M12" s="39"/>
      <c r="N12" s="33"/>
      <c r="O12" s="115" t="s">
        <v>19</v>
      </c>
      <c r="P12" s="115"/>
      <c r="Q12" s="34" t="s">
        <v>20</v>
      </c>
      <c r="R12" s="35"/>
      <c r="S12" s="36"/>
      <c r="T12" s="37"/>
      <c r="U12" s="40"/>
      <c r="V12" s="41"/>
      <c r="W12" s="25"/>
      <c r="X12" s="25"/>
    </row>
    <row r="13" spans="1:24" ht="27" customHeight="1">
      <c r="A13" s="115" t="s">
        <v>21</v>
      </c>
      <c r="B13" s="115"/>
      <c r="C13" s="115"/>
      <c r="D13" s="115"/>
      <c r="E13" s="38" t="s">
        <v>54</v>
      </c>
      <c r="F13" s="38"/>
      <c r="G13" s="38"/>
      <c r="H13" s="38"/>
      <c r="I13" s="38"/>
      <c r="J13" s="38"/>
      <c r="K13" s="38"/>
      <c r="L13" s="38"/>
      <c r="M13" s="39"/>
      <c r="N13" s="33"/>
      <c r="O13" s="115" t="s">
        <v>21</v>
      </c>
      <c r="P13" s="115"/>
      <c r="Q13" s="42" t="s">
        <v>56</v>
      </c>
      <c r="R13" s="43"/>
      <c r="S13" s="44"/>
      <c r="T13" s="45"/>
      <c r="U13" s="46"/>
      <c r="V13" s="25"/>
      <c r="W13" s="25"/>
      <c r="X13" s="25"/>
    </row>
    <row r="14" spans="1:24" ht="27" customHeight="1">
      <c r="A14" s="115" t="s">
        <v>22</v>
      </c>
      <c r="B14" s="115"/>
      <c r="C14" s="115"/>
      <c r="D14" s="115"/>
      <c r="E14" s="38" t="s">
        <v>55</v>
      </c>
      <c r="F14" s="38"/>
      <c r="G14" s="38"/>
      <c r="H14" s="38"/>
      <c r="I14" s="38"/>
      <c r="J14" s="38"/>
      <c r="K14" s="38"/>
      <c r="L14" s="38"/>
      <c r="M14" s="39"/>
      <c r="N14" s="33"/>
      <c r="O14" s="115" t="s">
        <v>23</v>
      </c>
      <c r="P14" s="115"/>
      <c r="Q14" s="47"/>
      <c r="R14" s="48"/>
      <c r="S14" s="48"/>
      <c r="T14" s="48"/>
      <c r="U14" s="25"/>
      <c r="V14" s="25"/>
      <c r="W14" s="25"/>
      <c r="X14" s="25"/>
    </row>
    <row r="15" spans="1:24" ht="16.5" customHeight="1">
      <c r="C15" s="49"/>
      <c r="Q15" s="50"/>
      <c r="R15" s="51"/>
      <c r="S15" s="26"/>
    </row>
    <row r="16" spans="1:24">
      <c r="A16" s="128" t="s">
        <v>24</v>
      </c>
      <c r="B16" s="130" t="s">
        <v>25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28" t="s">
        <v>26</v>
      </c>
      <c r="P16" s="120" t="s">
        <v>27</v>
      </c>
      <c r="Q16" s="120" t="s">
        <v>28</v>
      </c>
      <c r="R16" s="120" t="s">
        <v>29</v>
      </c>
      <c r="S16" s="122" t="s">
        <v>30</v>
      </c>
      <c r="T16" s="122" t="s">
        <v>31</v>
      </c>
    </row>
    <row r="17" spans="1:20">
      <c r="A17" s="129"/>
      <c r="B17" s="133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5"/>
      <c r="O17" s="129"/>
      <c r="P17" s="121"/>
      <c r="Q17" s="121"/>
      <c r="R17" s="121"/>
      <c r="S17" s="123"/>
      <c r="T17" s="123"/>
    </row>
    <row r="18" spans="1:20" s="60" customFormat="1" ht="22.5" customHeight="1">
      <c r="A18" s="52">
        <v>1</v>
      </c>
      <c r="B18" s="53" t="s">
        <v>58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4"/>
      <c r="N18" s="55"/>
      <c r="O18" s="56" t="s">
        <v>79</v>
      </c>
      <c r="P18" s="57">
        <v>2</v>
      </c>
      <c r="Q18" s="57">
        <v>21500</v>
      </c>
      <c r="R18" s="57">
        <f>Q18*P18</f>
        <v>43000</v>
      </c>
      <c r="S18" s="58">
        <f>R18*10%</f>
        <v>4300</v>
      </c>
      <c r="T18" s="59">
        <f>SUM(R18:S18)</f>
        <v>47300</v>
      </c>
    </row>
    <row r="19" spans="1:20" s="60" customFormat="1" ht="22.5" customHeight="1">
      <c r="A19" s="52">
        <v>2</v>
      </c>
      <c r="B19" s="53" t="s">
        <v>59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4"/>
      <c r="N19" s="55"/>
      <c r="O19" s="56" t="s">
        <v>80</v>
      </c>
      <c r="P19" s="57">
        <v>2</v>
      </c>
      <c r="Q19" s="57">
        <v>1800</v>
      </c>
      <c r="R19" s="57">
        <f t="shared" ref="R19:R27" si="0">Q19*P19</f>
        <v>3600</v>
      </c>
      <c r="S19" s="58">
        <f>R19*10%</f>
        <v>360</v>
      </c>
      <c r="T19" s="59">
        <f t="shared" ref="T19:T27" si="1">SUM(R19:S19)</f>
        <v>3960</v>
      </c>
    </row>
    <row r="20" spans="1:20" ht="22.5" customHeight="1">
      <c r="A20" s="52">
        <v>3</v>
      </c>
      <c r="B20" s="53" t="s">
        <v>60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4"/>
      <c r="N20" s="55"/>
      <c r="O20" s="56" t="s">
        <v>80</v>
      </c>
      <c r="P20" s="57">
        <v>2</v>
      </c>
      <c r="Q20" s="57">
        <v>10000</v>
      </c>
      <c r="R20" s="57">
        <f t="shared" si="0"/>
        <v>20000</v>
      </c>
      <c r="S20" s="58">
        <f t="shared" ref="S20:S27" si="2">R20*10%</f>
        <v>2000</v>
      </c>
      <c r="T20" s="59">
        <f t="shared" si="1"/>
        <v>22000</v>
      </c>
    </row>
    <row r="21" spans="1:20" ht="22.5" customHeight="1">
      <c r="A21" s="52">
        <v>4</v>
      </c>
      <c r="B21" s="53" t="s">
        <v>61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4"/>
      <c r="N21" s="55"/>
      <c r="O21" s="56" t="s">
        <v>33</v>
      </c>
      <c r="P21" s="57">
        <v>22</v>
      </c>
      <c r="Q21" s="57">
        <v>1200</v>
      </c>
      <c r="R21" s="57">
        <f t="shared" si="0"/>
        <v>26400</v>
      </c>
      <c r="S21" s="58">
        <f t="shared" si="2"/>
        <v>2640</v>
      </c>
      <c r="T21" s="59">
        <f t="shared" si="1"/>
        <v>29040</v>
      </c>
    </row>
    <row r="22" spans="1:20" ht="22.5" customHeight="1">
      <c r="A22" s="52">
        <v>5</v>
      </c>
      <c r="B22" s="53" t="s">
        <v>62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4"/>
      <c r="N22" s="55"/>
      <c r="O22" s="56" t="s">
        <v>81</v>
      </c>
      <c r="P22" s="57">
        <v>200</v>
      </c>
      <c r="Q22" s="57">
        <v>280</v>
      </c>
      <c r="R22" s="57">
        <f t="shared" si="0"/>
        <v>56000</v>
      </c>
      <c r="S22" s="58">
        <f t="shared" si="2"/>
        <v>5600</v>
      </c>
      <c r="T22" s="59">
        <f t="shared" si="1"/>
        <v>61600</v>
      </c>
    </row>
    <row r="23" spans="1:20" ht="22.5" customHeight="1">
      <c r="A23" s="52">
        <v>6</v>
      </c>
      <c r="B23" s="53" t="s">
        <v>63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4"/>
      <c r="N23" s="55"/>
      <c r="O23" s="56" t="s">
        <v>82</v>
      </c>
      <c r="P23" s="57">
        <v>2</v>
      </c>
      <c r="Q23" s="57">
        <v>3500</v>
      </c>
      <c r="R23" s="57">
        <f t="shared" si="0"/>
        <v>7000</v>
      </c>
      <c r="S23" s="58">
        <f t="shared" si="2"/>
        <v>700</v>
      </c>
      <c r="T23" s="59">
        <f t="shared" si="1"/>
        <v>7700</v>
      </c>
    </row>
    <row r="24" spans="1:20" ht="22.5" customHeight="1">
      <c r="A24" s="52">
        <v>7</v>
      </c>
      <c r="B24" s="53" t="s">
        <v>64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4"/>
      <c r="N24" s="55"/>
      <c r="O24" s="56" t="s">
        <v>33</v>
      </c>
      <c r="P24" s="57">
        <v>15</v>
      </c>
      <c r="Q24" s="57">
        <v>3000</v>
      </c>
      <c r="R24" s="57">
        <f t="shared" si="0"/>
        <v>45000</v>
      </c>
      <c r="S24" s="58">
        <f t="shared" si="2"/>
        <v>4500</v>
      </c>
      <c r="T24" s="59">
        <f t="shared" si="1"/>
        <v>49500</v>
      </c>
    </row>
    <row r="25" spans="1:20" ht="22.5" customHeight="1">
      <c r="A25" s="52">
        <v>8</v>
      </c>
      <c r="B25" s="53" t="s">
        <v>65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4"/>
      <c r="N25" s="55"/>
      <c r="O25" s="56" t="s">
        <v>83</v>
      </c>
      <c r="P25" s="57">
        <v>65</v>
      </c>
      <c r="Q25" s="57">
        <v>2400</v>
      </c>
      <c r="R25" s="57">
        <f t="shared" si="0"/>
        <v>156000</v>
      </c>
      <c r="S25" s="58">
        <f t="shared" si="2"/>
        <v>15600</v>
      </c>
      <c r="T25" s="59">
        <f t="shared" si="1"/>
        <v>171600</v>
      </c>
    </row>
    <row r="26" spans="1:20" ht="22.5" customHeight="1">
      <c r="A26" s="52">
        <v>9</v>
      </c>
      <c r="B26" s="53" t="s">
        <v>66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4"/>
      <c r="N26" s="55"/>
      <c r="O26" s="56" t="s">
        <v>83</v>
      </c>
      <c r="P26" s="57">
        <v>2</v>
      </c>
      <c r="Q26" s="57">
        <v>32000</v>
      </c>
      <c r="R26" s="57">
        <f t="shared" si="0"/>
        <v>64000</v>
      </c>
      <c r="S26" s="58">
        <f t="shared" si="2"/>
        <v>6400</v>
      </c>
      <c r="T26" s="59">
        <f t="shared" si="1"/>
        <v>70400</v>
      </c>
    </row>
    <row r="27" spans="1:20" ht="22.5" customHeight="1">
      <c r="A27" s="52">
        <v>10</v>
      </c>
      <c r="B27" s="53" t="s">
        <v>67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4"/>
      <c r="N27" s="55"/>
      <c r="O27" s="56" t="s">
        <v>83</v>
      </c>
      <c r="P27" s="57">
        <v>3</v>
      </c>
      <c r="Q27" s="57">
        <v>32000</v>
      </c>
      <c r="R27" s="57">
        <f t="shared" si="0"/>
        <v>96000</v>
      </c>
      <c r="S27" s="58">
        <f t="shared" si="2"/>
        <v>9600</v>
      </c>
      <c r="T27" s="59">
        <f t="shared" si="1"/>
        <v>105600</v>
      </c>
    </row>
    <row r="28" spans="1:20" ht="22.5" customHeight="1">
      <c r="A28" s="52">
        <v>11</v>
      </c>
      <c r="B28" s="53" t="s">
        <v>68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4"/>
      <c r="N28" s="55"/>
      <c r="O28" s="56" t="s">
        <v>84</v>
      </c>
      <c r="P28" s="57">
        <v>4</v>
      </c>
      <c r="Q28" s="57">
        <v>32500</v>
      </c>
      <c r="R28" s="57">
        <f t="shared" ref="R28:R38" si="3">Q28*P28</f>
        <v>130000</v>
      </c>
      <c r="S28" s="58">
        <f t="shared" ref="S28:S38" si="4">R28*10%</f>
        <v>13000</v>
      </c>
      <c r="T28" s="59">
        <f t="shared" ref="T28:T38" si="5">SUM(R28:S28)</f>
        <v>143000</v>
      </c>
    </row>
    <row r="29" spans="1:20" ht="22.5" customHeight="1">
      <c r="A29" s="52">
        <v>12</v>
      </c>
      <c r="B29" s="53" t="s">
        <v>69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4"/>
      <c r="N29" s="55"/>
      <c r="O29" s="56" t="s">
        <v>34</v>
      </c>
      <c r="P29" s="57">
        <v>2</v>
      </c>
      <c r="Q29" s="57">
        <v>3000</v>
      </c>
      <c r="R29" s="57">
        <f t="shared" si="3"/>
        <v>6000</v>
      </c>
      <c r="S29" s="58">
        <f t="shared" si="4"/>
        <v>600</v>
      </c>
      <c r="T29" s="59">
        <f t="shared" si="5"/>
        <v>6600</v>
      </c>
    </row>
    <row r="30" spans="1:20" ht="22.5" customHeight="1">
      <c r="A30" s="52">
        <v>13</v>
      </c>
      <c r="B30" s="53" t="s">
        <v>70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4"/>
      <c r="N30" s="55"/>
      <c r="O30" s="56" t="s">
        <v>85</v>
      </c>
      <c r="P30" s="57">
        <v>2</v>
      </c>
      <c r="Q30" s="57">
        <v>38000</v>
      </c>
      <c r="R30" s="57">
        <f t="shared" si="3"/>
        <v>76000</v>
      </c>
      <c r="S30" s="58">
        <f t="shared" si="4"/>
        <v>7600</v>
      </c>
      <c r="T30" s="59">
        <f t="shared" si="5"/>
        <v>83600</v>
      </c>
    </row>
    <row r="31" spans="1:20" ht="22.5" customHeight="1">
      <c r="A31" s="52">
        <v>14</v>
      </c>
      <c r="B31" s="53" t="s">
        <v>71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4"/>
      <c r="N31" s="55"/>
      <c r="O31" s="56" t="s">
        <v>32</v>
      </c>
      <c r="P31" s="57">
        <v>2</v>
      </c>
      <c r="Q31" s="57">
        <v>2300</v>
      </c>
      <c r="R31" s="57">
        <f t="shared" si="3"/>
        <v>4600</v>
      </c>
      <c r="S31" s="58">
        <f t="shared" si="4"/>
        <v>460</v>
      </c>
      <c r="T31" s="59">
        <f t="shared" si="5"/>
        <v>5060</v>
      </c>
    </row>
    <row r="32" spans="1:20" ht="22.5" customHeight="1">
      <c r="A32" s="52">
        <v>15</v>
      </c>
      <c r="B32" s="53" t="s">
        <v>72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4"/>
      <c r="N32" s="55"/>
      <c r="O32" s="56" t="s">
        <v>86</v>
      </c>
      <c r="P32" s="57">
        <v>2</v>
      </c>
      <c r="Q32" s="57">
        <v>21000</v>
      </c>
      <c r="R32" s="57">
        <f t="shared" si="3"/>
        <v>42000</v>
      </c>
      <c r="S32" s="58">
        <f t="shared" si="4"/>
        <v>4200</v>
      </c>
      <c r="T32" s="59">
        <f t="shared" si="5"/>
        <v>46200</v>
      </c>
    </row>
    <row r="33" spans="1:20" ht="22.5" customHeight="1">
      <c r="A33" s="52">
        <v>16</v>
      </c>
      <c r="B33" s="53" t="s">
        <v>73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4"/>
      <c r="N33" s="55"/>
      <c r="O33" s="56" t="s">
        <v>86</v>
      </c>
      <c r="P33" s="57">
        <v>2</v>
      </c>
      <c r="Q33" s="57">
        <v>22000</v>
      </c>
      <c r="R33" s="57">
        <f t="shared" si="3"/>
        <v>44000</v>
      </c>
      <c r="S33" s="58">
        <f t="shared" si="4"/>
        <v>4400</v>
      </c>
      <c r="T33" s="59">
        <f t="shared" si="5"/>
        <v>48400</v>
      </c>
    </row>
    <row r="34" spans="1:20" ht="22.5" customHeight="1">
      <c r="A34" s="52">
        <v>17</v>
      </c>
      <c r="B34" s="53" t="s">
        <v>74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4"/>
      <c r="N34" s="55"/>
      <c r="O34" s="56" t="s">
        <v>33</v>
      </c>
      <c r="P34" s="57">
        <v>15</v>
      </c>
      <c r="Q34" s="57">
        <v>4700</v>
      </c>
      <c r="R34" s="57">
        <f t="shared" si="3"/>
        <v>70500</v>
      </c>
      <c r="S34" s="58">
        <f t="shared" si="4"/>
        <v>7050</v>
      </c>
      <c r="T34" s="59">
        <f t="shared" si="5"/>
        <v>77550</v>
      </c>
    </row>
    <row r="35" spans="1:20" ht="22.5" customHeight="1">
      <c r="A35" s="52">
        <v>18</v>
      </c>
      <c r="B35" s="53" t="s">
        <v>75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4"/>
      <c r="N35" s="55"/>
      <c r="O35" s="56" t="s">
        <v>86</v>
      </c>
      <c r="P35" s="57">
        <v>22</v>
      </c>
      <c r="Q35" s="57">
        <v>4200</v>
      </c>
      <c r="R35" s="57">
        <f t="shared" si="3"/>
        <v>92400</v>
      </c>
      <c r="S35" s="58">
        <f t="shared" si="4"/>
        <v>9240</v>
      </c>
      <c r="T35" s="59">
        <f t="shared" si="5"/>
        <v>101640</v>
      </c>
    </row>
    <row r="36" spans="1:20" ht="22.5" customHeight="1">
      <c r="A36" s="52">
        <v>19</v>
      </c>
      <c r="B36" s="53" t="s">
        <v>76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4"/>
      <c r="N36" s="55"/>
      <c r="O36" s="56" t="s">
        <v>83</v>
      </c>
      <c r="P36" s="57">
        <v>2</v>
      </c>
      <c r="Q36" s="57">
        <v>6800</v>
      </c>
      <c r="R36" s="57">
        <f t="shared" si="3"/>
        <v>13600</v>
      </c>
      <c r="S36" s="58">
        <f t="shared" si="4"/>
        <v>1360</v>
      </c>
      <c r="T36" s="59">
        <f t="shared" si="5"/>
        <v>14960</v>
      </c>
    </row>
    <row r="37" spans="1:20" ht="22.5" customHeight="1">
      <c r="A37" s="52">
        <v>20</v>
      </c>
      <c r="B37" s="53" t="s">
        <v>77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4"/>
      <c r="N37" s="55"/>
      <c r="O37" s="56" t="s">
        <v>86</v>
      </c>
      <c r="P37" s="57">
        <v>5</v>
      </c>
      <c r="Q37" s="57">
        <v>9500</v>
      </c>
      <c r="R37" s="57">
        <f t="shared" si="3"/>
        <v>47500</v>
      </c>
      <c r="S37" s="58">
        <f t="shared" si="4"/>
        <v>4750</v>
      </c>
      <c r="T37" s="59">
        <f t="shared" si="5"/>
        <v>52250</v>
      </c>
    </row>
    <row r="38" spans="1:20" ht="22.5" customHeight="1">
      <c r="A38" s="52">
        <v>21</v>
      </c>
      <c r="B38" s="53" t="s">
        <v>78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4"/>
      <c r="N38" s="55"/>
      <c r="O38" s="56" t="s">
        <v>87</v>
      </c>
      <c r="P38" s="57">
        <v>50</v>
      </c>
      <c r="Q38" s="57">
        <v>38500</v>
      </c>
      <c r="R38" s="57">
        <f t="shared" si="3"/>
        <v>1925000</v>
      </c>
      <c r="S38" s="58">
        <f t="shared" si="4"/>
        <v>192500</v>
      </c>
      <c r="T38" s="59">
        <f t="shared" si="5"/>
        <v>2117500</v>
      </c>
    </row>
    <row r="39" spans="1:20" ht="20.25" customHeight="1">
      <c r="O39" s="124" t="s">
        <v>35</v>
      </c>
      <c r="P39" s="125"/>
      <c r="Q39" s="126"/>
      <c r="R39" s="61">
        <f>SUM(R18:R38)</f>
        <v>2968600</v>
      </c>
      <c r="S39" s="61">
        <f>SUM(S18:S38)</f>
        <v>296860</v>
      </c>
      <c r="T39" s="61">
        <f>SUM(T18:T38)</f>
        <v>3265460</v>
      </c>
    </row>
    <row r="40" spans="1:20" ht="16.5" customHeight="1">
      <c r="A40" s="62"/>
      <c r="B40" s="62"/>
      <c r="C40" s="62"/>
      <c r="D40" s="62"/>
      <c r="E40" s="62"/>
      <c r="F40" s="62"/>
      <c r="G40" s="62"/>
      <c r="H40" s="62"/>
      <c r="I40" s="63"/>
      <c r="J40" s="64"/>
      <c r="K40" s="64"/>
      <c r="L40" s="64"/>
      <c r="M40" s="65"/>
      <c r="N40" s="40"/>
      <c r="O40" s="65"/>
      <c r="P40" s="65"/>
      <c r="Q40" s="65"/>
      <c r="R40" s="66"/>
      <c r="S40" s="67"/>
    </row>
    <row r="41" spans="1:20" s="70" customFormat="1" ht="27" customHeight="1">
      <c r="A41" s="68" t="s">
        <v>36</v>
      </c>
      <c r="B41" s="69"/>
      <c r="C41" s="60"/>
      <c r="D41" s="60"/>
      <c r="E41" s="60"/>
      <c r="F41" s="60"/>
      <c r="G41" s="60"/>
      <c r="H41" s="60"/>
      <c r="N41" s="71"/>
      <c r="O41" s="72"/>
      <c r="P41" s="72"/>
      <c r="Q41" s="73"/>
      <c r="R41" s="74"/>
      <c r="S41" s="75"/>
      <c r="T41" s="76"/>
    </row>
    <row r="42" spans="1:20" s="70" customFormat="1" ht="27" customHeight="1">
      <c r="A42" s="60"/>
      <c r="B42" s="115" t="s">
        <v>37</v>
      </c>
      <c r="C42" s="109"/>
      <c r="D42" s="109"/>
      <c r="E42" s="109"/>
      <c r="F42" s="109"/>
      <c r="G42" s="77" t="s">
        <v>38</v>
      </c>
      <c r="H42" s="78"/>
      <c r="I42" s="79"/>
      <c r="J42" s="31"/>
      <c r="K42" s="31"/>
      <c r="L42" s="31"/>
      <c r="M42" s="80"/>
      <c r="N42" s="127"/>
      <c r="O42" s="127"/>
      <c r="P42" s="81"/>
      <c r="Q42" s="82"/>
      <c r="R42" s="83"/>
      <c r="S42" s="82"/>
      <c r="T42" s="84"/>
    </row>
    <row r="43" spans="1:20" s="70" customFormat="1" ht="27" customHeight="1">
      <c r="A43" s="60"/>
      <c r="B43" s="115" t="s">
        <v>39</v>
      </c>
      <c r="C43" s="109"/>
      <c r="D43" s="109"/>
      <c r="E43" s="109"/>
      <c r="F43" s="109"/>
      <c r="G43" s="77" t="s">
        <v>38</v>
      </c>
      <c r="H43" s="85"/>
      <c r="I43" s="86"/>
      <c r="J43" s="87"/>
      <c r="K43" s="87"/>
      <c r="L43" s="87"/>
      <c r="M43" s="87"/>
      <c r="N43" s="116"/>
      <c r="O43" s="116"/>
      <c r="P43" s="88"/>
      <c r="Q43" s="54"/>
      <c r="R43" s="89"/>
      <c r="S43" s="54"/>
      <c r="T43" s="90"/>
    </row>
    <row r="44" spans="1:20" s="70" customFormat="1" ht="27" customHeight="1">
      <c r="A44" s="60"/>
      <c r="B44" s="115" t="s">
        <v>40</v>
      </c>
      <c r="C44" s="115"/>
      <c r="D44" s="115"/>
      <c r="E44" s="115"/>
      <c r="F44" s="115"/>
      <c r="G44" s="77" t="s">
        <v>38</v>
      </c>
      <c r="H44" s="78"/>
      <c r="I44" s="79"/>
      <c r="J44" s="79"/>
      <c r="K44" s="79"/>
      <c r="L44" s="79"/>
      <c r="M44" s="79"/>
      <c r="N44" s="31"/>
      <c r="O44" s="82"/>
      <c r="P44" s="82"/>
      <c r="Q44" s="82"/>
      <c r="R44" s="83"/>
      <c r="S44" s="36"/>
      <c r="T44" s="37"/>
    </row>
    <row r="45" spans="1:20" s="60" customFormat="1" ht="10.5" customHeight="1">
      <c r="N45" s="91"/>
      <c r="O45" s="92"/>
      <c r="P45" s="92"/>
      <c r="Q45" s="92"/>
      <c r="R45" s="93"/>
      <c r="S45" s="94"/>
      <c r="T45" s="95"/>
    </row>
    <row r="46" spans="1:20" s="60" customFormat="1" ht="14.25">
      <c r="N46" s="91"/>
      <c r="O46" s="92"/>
      <c r="P46" s="92"/>
      <c r="Q46" s="92"/>
      <c r="R46" s="93"/>
      <c r="S46" s="94"/>
      <c r="T46" s="95"/>
    </row>
    <row r="47" spans="1:20" s="8" customFormat="1" ht="15">
      <c r="A47" s="8" t="s">
        <v>41</v>
      </c>
      <c r="K47" s="11" t="s">
        <v>42</v>
      </c>
      <c r="R47" s="117" t="s">
        <v>43</v>
      </c>
      <c r="S47" s="117"/>
      <c r="T47" s="117"/>
    </row>
    <row r="48" spans="1:20" s="25" customFormat="1" ht="27" customHeight="1">
      <c r="K48" s="96"/>
      <c r="L48" s="96"/>
      <c r="R48" s="96"/>
      <c r="S48" s="96"/>
      <c r="T48" s="97"/>
    </row>
    <row r="49" spans="1:20" s="25" customFormat="1" ht="27" customHeight="1">
      <c r="K49" s="96"/>
      <c r="L49" s="96"/>
      <c r="R49" s="96"/>
      <c r="S49" s="96"/>
      <c r="T49" s="97"/>
    </row>
    <row r="50" spans="1:20" s="25" customFormat="1" ht="27" customHeight="1">
      <c r="K50" s="96"/>
      <c r="L50" s="96"/>
      <c r="R50" s="96"/>
      <c r="S50" s="96"/>
      <c r="T50" s="97"/>
    </row>
    <row r="51" spans="1:20" s="25" customFormat="1" ht="27" customHeight="1">
      <c r="K51" s="98"/>
      <c r="L51" s="96"/>
      <c r="R51" s="98"/>
      <c r="S51" s="96"/>
      <c r="T51" s="97"/>
    </row>
    <row r="52" spans="1:20" s="25" customFormat="1" ht="27" customHeight="1">
      <c r="A52" s="99"/>
      <c r="B52" s="99"/>
      <c r="C52" s="99"/>
      <c r="D52" s="99"/>
      <c r="E52" s="99"/>
      <c r="F52" s="99"/>
      <c r="G52" s="99"/>
      <c r="H52" s="99"/>
      <c r="K52" s="100"/>
      <c r="L52" s="100"/>
      <c r="M52" s="100"/>
      <c r="N52" s="99"/>
      <c r="O52" s="99"/>
      <c r="P52" s="99"/>
      <c r="R52" s="100"/>
      <c r="S52" s="100"/>
      <c r="T52" s="101"/>
    </row>
    <row r="53" spans="1:20" s="25" customFormat="1" ht="27" customHeight="1">
      <c r="A53" s="102" t="s">
        <v>44</v>
      </c>
      <c r="B53" s="102"/>
      <c r="C53" s="102"/>
      <c r="D53" s="102"/>
      <c r="E53" s="103" t="s">
        <v>45</v>
      </c>
      <c r="F53" s="103"/>
      <c r="G53" s="103"/>
      <c r="H53" s="103"/>
      <c r="K53" s="102" t="s">
        <v>44</v>
      </c>
      <c r="L53" s="102"/>
      <c r="M53" s="102"/>
      <c r="N53" s="118" t="s">
        <v>46</v>
      </c>
      <c r="O53" s="118"/>
      <c r="P53" s="118"/>
      <c r="R53" s="104" t="s">
        <v>44</v>
      </c>
      <c r="S53" s="119" t="s">
        <v>88</v>
      </c>
      <c r="T53" s="119"/>
    </row>
    <row r="54" spans="1:20" s="25" customFormat="1" ht="27" customHeight="1">
      <c r="A54" s="105" t="s">
        <v>47</v>
      </c>
      <c r="B54" s="105"/>
      <c r="C54" s="105"/>
      <c r="D54" s="105"/>
      <c r="E54" s="108" t="s">
        <v>48</v>
      </c>
      <c r="F54" s="108"/>
      <c r="G54" s="108"/>
      <c r="H54" s="108"/>
      <c r="K54" s="105" t="s">
        <v>47</v>
      </c>
      <c r="L54" s="105"/>
      <c r="M54" s="105"/>
      <c r="N54" s="109" t="s">
        <v>49</v>
      </c>
      <c r="O54" s="109"/>
      <c r="P54" s="109"/>
      <c r="R54" s="106" t="s">
        <v>47</v>
      </c>
      <c r="S54" s="110" t="s">
        <v>50</v>
      </c>
      <c r="T54" s="110"/>
    </row>
    <row r="55" spans="1:20" s="25" customFormat="1" ht="27" customHeight="1">
      <c r="A55" s="105" t="s">
        <v>51</v>
      </c>
      <c r="B55" s="105"/>
      <c r="C55" s="105"/>
      <c r="D55" s="105"/>
      <c r="E55" s="111">
        <v>42860</v>
      </c>
      <c r="F55" s="111"/>
      <c r="G55" s="111"/>
      <c r="H55" s="111"/>
      <c r="K55" s="105" t="s">
        <v>51</v>
      </c>
      <c r="L55" s="105"/>
      <c r="M55" s="107"/>
      <c r="N55" s="112">
        <f>E55</f>
        <v>42860</v>
      </c>
      <c r="O55" s="109"/>
      <c r="P55" s="109"/>
      <c r="R55" s="106" t="s">
        <v>51</v>
      </c>
      <c r="S55" s="113">
        <f>N55</f>
        <v>42860</v>
      </c>
      <c r="T55" s="114"/>
    </row>
  </sheetData>
  <mergeCells count="33">
    <mergeCell ref="A8:T8"/>
    <mergeCell ref="A9:T9"/>
    <mergeCell ref="A11:D11"/>
    <mergeCell ref="O11:P11"/>
    <mergeCell ref="A12:D12"/>
    <mergeCell ref="O12:P12"/>
    <mergeCell ref="B42:F42"/>
    <mergeCell ref="N42:O4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39:Q39"/>
    <mergeCell ref="B43:F43"/>
    <mergeCell ref="N43:O43"/>
    <mergeCell ref="B44:F44"/>
    <mergeCell ref="R47:T47"/>
    <mergeCell ref="N53:P53"/>
    <mergeCell ref="S53:T53"/>
    <mergeCell ref="E54:H54"/>
    <mergeCell ref="N54:P54"/>
    <mergeCell ref="S54:T54"/>
    <mergeCell ref="E55:H55"/>
    <mergeCell ref="N55:P55"/>
    <mergeCell ref="S55:T55"/>
  </mergeCells>
  <pageMargins left="0.7" right="0.7" top="0.75" bottom="0.75" header="0.3" footer="0.3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VPP Giant 05-2017</vt:lpstr>
      <vt:lpstr>'VPP Giant 05-2017'!Print_Area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2017-05-05T07:11:15Z</cp:lastPrinted>
  <dcterms:created xsi:type="dcterms:W3CDTF">2017-03-06T04:44:33Z</dcterms:created>
  <dcterms:modified xsi:type="dcterms:W3CDTF">2017-05-05T07:35:59Z</dcterms:modified>
</cp:coreProperties>
</file>