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/>
  </bookViews>
  <sheets>
    <sheet name="chiết khấu" sheetId="2" r:id="rId1"/>
  </sheets>
  <calcPr calcId="124519"/>
</workbook>
</file>

<file path=xl/calcChain.xml><?xml version="1.0" encoding="utf-8"?>
<calcChain xmlns="http://schemas.openxmlformats.org/spreadsheetml/2006/main">
  <c r="C118" i="2"/>
  <c r="H112"/>
  <c r="F112"/>
  <c r="F111"/>
  <c r="F110"/>
  <c r="F109"/>
  <c r="F108"/>
  <c r="F107"/>
  <c r="F106"/>
  <c r="F105"/>
  <c r="F104"/>
  <c r="F103"/>
  <c r="F102"/>
  <c r="F101"/>
  <c r="F100"/>
  <c r="F99"/>
  <c r="F98"/>
  <c r="F97"/>
  <c r="F96"/>
  <c r="F95"/>
  <c r="F94"/>
  <c r="F93"/>
  <c r="F92"/>
  <c r="F91"/>
  <c r="F90"/>
  <c r="F89"/>
  <c r="F88"/>
  <c r="F87"/>
  <c r="F86"/>
  <c r="F85"/>
  <c r="F84"/>
  <c r="F83"/>
  <c r="F82"/>
  <c r="F81"/>
  <c r="F80"/>
  <c r="F113" s="1"/>
  <c r="F114" s="1"/>
  <c r="F61"/>
  <c r="H60"/>
  <c r="F60"/>
  <c r="H59"/>
  <c r="F59"/>
  <c r="H58"/>
  <c r="F58"/>
  <c r="H57"/>
  <c r="F57"/>
  <c r="H56"/>
  <c r="F56"/>
  <c r="H55"/>
  <c r="F55"/>
  <c r="H54"/>
  <c r="F54"/>
  <c r="H53"/>
  <c r="F53"/>
  <c r="H52"/>
  <c r="F52"/>
  <c r="H51"/>
  <c r="F51"/>
  <c r="H50"/>
  <c r="F50"/>
  <c r="H49"/>
  <c r="F49"/>
  <c r="H48"/>
  <c r="F48"/>
  <c r="H47"/>
  <c r="F47"/>
  <c r="H46"/>
  <c r="F46"/>
  <c r="H45"/>
  <c r="F45"/>
  <c r="H44"/>
  <c r="F44"/>
  <c r="H43"/>
  <c r="F43"/>
  <c r="H42"/>
  <c r="F42"/>
  <c r="H41"/>
  <c r="F41"/>
  <c r="H40"/>
  <c r="F40"/>
  <c r="H39"/>
  <c r="F39"/>
  <c r="H38"/>
  <c r="F38"/>
  <c r="H37"/>
  <c r="F37"/>
  <c r="H36"/>
  <c r="F36"/>
  <c r="H35"/>
  <c r="F35"/>
  <c r="H34"/>
  <c r="F34"/>
  <c r="H33"/>
  <c r="F33"/>
  <c r="H32"/>
  <c r="F32"/>
  <c r="H31"/>
  <c r="F31"/>
  <c r="H30"/>
  <c r="F30"/>
  <c r="H29"/>
  <c r="F29"/>
  <c r="H28"/>
  <c r="F28"/>
  <c r="H27"/>
  <c r="F27"/>
  <c r="H26"/>
  <c r="F26"/>
  <c r="H25"/>
  <c r="F25"/>
  <c r="H24"/>
  <c r="F24"/>
  <c r="H23"/>
  <c r="F23"/>
  <c r="H22"/>
  <c r="F22"/>
  <c r="H21"/>
  <c r="F21"/>
  <c r="H20"/>
  <c r="F20"/>
  <c r="H19"/>
  <c r="F19"/>
  <c r="H18"/>
  <c r="F18"/>
  <c r="H17"/>
  <c r="F17"/>
  <c r="H16"/>
  <c r="H61" s="1"/>
  <c r="F16"/>
  <c r="F62" s="1"/>
  <c r="H115" l="1"/>
  <c r="H65"/>
</calcChain>
</file>

<file path=xl/sharedStrings.xml><?xml version="1.0" encoding="utf-8"?>
<sst xmlns="http://schemas.openxmlformats.org/spreadsheetml/2006/main" count="192" uniqueCount="88">
  <si>
    <t>BẢNG KÊ DANH MỤC HÀNG HÓA</t>
  </si>
  <si>
    <t>STT</t>
  </si>
  <si>
    <t>Tên hàng</t>
  </si>
  <si>
    <t>ĐVT</t>
  </si>
  <si>
    <t>SL</t>
  </si>
  <si>
    <t>Đơn giá</t>
  </si>
  <si>
    <t>Thành Tiền</t>
  </si>
  <si>
    <t>Xấp</t>
  </si>
  <si>
    <t>Cái</t>
  </si>
  <si>
    <t>Cây</t>
  </si>
  <si>
    <t>Bút lông dầu kim Zebra (xanh,đỏ, đen)</t>
  </si>
  <si>
    <t>Vĩ</t>
  </si>
  <si>
    <t>Hộp</t>
  </si>
  <si>
    <t>Cuộn</t>
  </si>
  <si>
    <t>Chai</t>
  </si>
  <si>
    <t xml:space="preserve">Cộng: </t>
  </si>
  <si>
    <t>Quyển</t>
  </si>
  <si>
    <t>Cục</t>
  </si>
  <si>
    <t>Bút dạ quang HL-03 TL (vàng,cam,hồng,xanh,lá)</t>
  </si>
  <si>
    <t>Bút lông bảng WB-03 (xanh,đỏ,đen)</t>
  </si>
  <si>
    <t>Bút lông dầu Pillot(xanh,đỏ, đen)</t>
  </si>
  <si>
    <t xml:space="preserve">Dây thun XK </t>
  </si>
  <si>
    <t>Bịch</t>
  </si>
  <si>
    <t>Pin AG 10</t>
  </si>
  <si>
    <t>CÔNG TY TNHH TM DV VĂN PHÒNG PHẨM PHƯƠNG NAM</t>
  </si>
  <si>
    <t>Địa chỉ: B18/19K - Đường Liên Ấp - Bình Hưng - Bình Chánh - Tp.HCM</t>
  </si>
  <si>
    <t>MST: 0307229914</t>
  </si>
  <si>
    <t>Số:   712</t>
  </si>
  <si>
    <t>Ngày        08        tháng       05       năm       2015</t>
  </si>
  <si>
    <t>( Đính kèm hóa đơn số: PN/14P   712 )</t>
  </si>
  <si>
    <t>Tên đơn vị: CÔNG TY TRÁCH NHIỆM HỮU HẠN T.T.T.I</t>
  </si>
  <si>
    <t>Điạ chỉ: Khu A, Lô P,Số 32a-34-36-38b, Đường 16, Khu Chế Xuất Tân Thuận, Quận 7, Thành Phố Hồ Chí Minh</t>
  </si>
  <si>
    <t>MST: 0300717006</t>
  </si>
  <si>
    <t>Giấy liên tục 2 liên 210 *297  W. P</t>
  </si>
  <si>
    <t>Thùng</t>
  </si>
  <si>
    <t>Nhãn có keo dán đủ cỡ Tomy 109</t>
  </si>
  <si>
    <t xml:space="preserve">Sổ da A4 dày </t>
  </si>
  <si>
    <t>Bút lông bảng WB-02 (xanh,đỏ,đen)</t>
  </si>
  <si>
    <t>Ruột chì tốt 5280 Yoyo</t>
  </si>
  <si>
    <t>Bao thư trắng 12x18, F80</t>
  </si>
  <si>
    <t>Chổi cỏ dày</t>
  </si>
  <si>
    <t xml:space="preserve">Cuộn rác Trí Quang có lõi tiểu </t>
  </si>
  <si>
    <t>Bao PE 90*120</t>
  </si>
  <si>
    <t>Kg</t>
  </si>
  <si>
    <t>Bao rác đen không quai 90 *110</t>
  </si>
  <si>
    <t>Pin máy tính AG13</t>
  </si>
  <si>
    <t>Pin 2 A Enizeger</t>
  </si>
  <si>
    <t>Pin 3 A Enizeger</t>
  </si>
  <si>
    <t xml:space="preserve">Ribbon Epson LQ 310  chính hãng </t>
  </si>
  <si>
    <t>Nhựa ép CMND DL 125 (67*99)</t>
  </si>
  <si>
    <t>Khăn lau bàn 30*30</t>
  </si>
  <si>
    <t xml:space="preserve">Ủng bảo hộ TD đen </t>
  </si>
  <si>
    <t>Đôi</t>
  </si>
  <si>
    <t>Khẩu trang vải</t>
  </si>
  <si>
    <t xml:space="preserve">Chổi cau </t>
  </si>
  <si>
    <t xml:space="preserve">Máy tính Casio DF 120 TV </t>
  </si>
  <si>
    <t>Duck tím 900 ml</t>
  </si>
  <si>
    <t>Xi măng</t>
  </si>
  <si>
    <t>Cát (cát xây nhà )</t>
  </si>
  <si>
    <t xml:space="preserve">Bao PE lá 16 * 30 Cm </t>
  </si>
  <si>
    <t>Bao PE 12x20</t>
  </si>
  <si>
    <t>Bao PE 30x40</t>
  </si>
  <si>
    <t xml:space="preserve">Con bọ sắt </t>
  </si>
  <si>
    <t>Vải vụn</t>
  </si>
  <si>
    <t>Bao tay len dày</t>
  </si>
  <si>
    <t>Bàn chải đánh răng colgate</t>
  </si>
  <si>
    <t>Muốt trắng</t>
  </si>
  <si>
    <t>Bình Nhựa nhỏ có vòi</t>
  </si>
  <si>
    <t>Bình nhựa lớn</t>
  </si>
  <si>
    <t xml:space="preserve">Cọ sơn 4P </t>
  </si>
  <si>
    <t xml:space="preserve">Bàn chải sắt 3 P </t>
  </si>
  <si>
    <t>Kéo bấm chỉ</t>
  </si>
  <si>
    <t>Cọ tô tượng đầu tròn</t>
  </si>
  <si>
    <t>tc:</t>
  </si>
  <si>
    <t>Số: 799</t>
  </si>
  <si>
    <t>Ngày       04       tháng       06       năm     2015</t>
  </si>
  <si>
    <t>( Đính kèm hoá đơn số: PN/14P  799 )</t>
  </si>
  <si>
    <t>Cắt keo cầm tay 5p</t>
  </si>
  <si>
    <t>Cuộn rác Trí Quang có lõi trung</t>
  </si>
  <si>
    <t xml:space="preserve">Bao Zipper 10 *17 </t>
  </si>
  <si>
    <t>Găng tay nylong</t>
  </si>
  <si>
    <t>Thước sắt 20 cm</t>
  </si>
  <si>
    <t>Khẩu trang hoạt tính chống độc</t>
  </si>
  <si>
    <t xml:space="preserve">Can nhựa 5 lít </t>
  </si>
  <si>
    <t xml:space="preserve">Đinh 10 P HQ </t>
  </si>
  <si>
    <t>Card case A4</t>
  </si>
  <si>
    <t>ck 10%:</t>
  </si>
  <si>
    <t>tổng cộng chiết khấu:</t>
  </si>
</sst>
</file>

<file path=xl/styles.xml><?xml version="1.0" encoding="utf-8"?>
<styleSheet xmlns="http://schemas.openxmlformats.org/spreadsheetml/2006/main">
  <numFmts count="1">
    <numFmt numFmtId="164" formatCode="#,###"/>
  </numFmts>
  <fonts count="13">
    <font>
      <sz val="11"/>
      <color theme="1"/>
      <name val="Calibri"/>
      <family val="2"/>
      <scheme val="minor"/>
    </font>
    <font>
      <sz val="10"/>
      <name val="Arial"/>
    </font>
    <font>
      <b/>
      <sz val="12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3"/>
      <name val="Arial"/>
      <family val="2"/>
    </font>
    <font>
      <b/>
      <i/>
      <sz val="12"/>
      <name val="Cambria"/>
      <family val="1"/>
      <scheme val="major"/>
    </font>
    <font>
      <b/>
      <i/>
      <sz val="12"/>
      <color rgb="FFFF0000"/>
      <name val="Cambria"/>
      <family val="1"/>
      <scheme val="major"/>
    </font>
    <font>
      <b/>
      <sz val="9"/>
      <name val="Arial"/>
      <family val="2"/>
    </font>
    <font>
      <sz val="9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62">
    <xf numFmtId="0" fontId="0" fillId="0" borderId="0" xfId="0"/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left"/>
    </xf>
    <xf numFmtId="0" fontId="0" fillId="0" borderId="1" xfId="0" applyNumberFormat="1" applyFont="1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left"/>
    </xf>
    <xf numFmtId="164" fontId="0" fillId="0" borderId="1" xfId="0" applyNumberFormat="1" applyFont="1" applyFill="1" applyBorder="1" applyAlignment="1">
      <alignment horizontal="right"/>
    </xf>
    <xf numFmtId="0" fontId="5" fillId="0" borderId="0" xfId="0" applyNumberFormat="1" applyFont="1" applyFill="1" applyBorder="1" applyAlignment="1"/>
    <xf numFmtId="0" fontId="5" fillId="0" borderId="1" xfId="0" applyNumberFormat="1" applyFont="1" applyFill="1" applyBorder="1" applyAlignment="1">
      <alignment horizontal="left"/>
    </xf>
    <xf numFmtId="164" fontId="4" fillId="0" borderId="1" xfId="0" applyNumberFormat="1" applyFont="1" applyFill="1" applyBorder="1" applyAlignment="1">
      <alignment horizontal="right"/>
    </xf>
    <xf numFmtId="0" fontId="0" fillId="0" borderId="1" xfId="0" applyNumberFormat="1" applyFont="1" applyFill="1" applyBorder="1" applyAlignment="1">
      <alignment horizontal="center" wrapText="1"/>
    </xf>
    <xf numFmtId="0" fontId="0" fillId="0" borderId="5" xfId="0" applyNumberFormat="1" applyFill="1" applyBorder="1" applyAlignment="1">
      <alignment horizontal="left"/>
    </xf>
    <xf numFmtId="0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/>
    <xf numFmtId="0" fontId="4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6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7" fillId="0" borderId="0" xfId="0" applyNumberFormat="1" applyFont="1" applyFill="1" applyBorder="1" applyAlignment="1">
      <alignment horizontal="center"/>
    </xf>
    <xf numFmtId="0" fontId="8" fillId="0" borderId="0" xfId="0" applyNumberFormat="1" applyFont="1" applyFill="1" applyBorder="1" applyAlignment="1">
      <alignment horizontal="center"/>
    </xf>
    <xf numFmtId="0" fontId="7" fillId="0" borderId="0" xfId="0" applyNumberFormat="1" applyFont="1" applyFill="1" applyBorder="1" applyAlignment="1">
      <alignment horizontal="center"/>
    </xf>
    <xf numFmtId="0" fontId="9" fillId="0" borderId="0" xfId="0" applyNumberFormat="1" applyFont="1" applyFill="1" applyBorder="1" applyAlignment="1">
      <alignment horizontal="left"/>
    </xf>
    <xf numFmtId="0" fontId="10" fillId="0" borderId="0" xfId="0" applyNumberFormat="1" applyFont="1" applyFill="1" applyBorder="1" applyAlignment="1"/>
    <xf numFmtId="0" fontId="2" fillId="2" borderId="1" xfId="0" applyNumberFormat="1" applyFont="1" applyFill="1" applyBorder="1" applyAlignment="1">
      <alignment horizontal="center" wrapText="1"/>
    </xf>
    <xf numFmtId="3" fontId="0" fillId="0" borderId="1" xfId="0" applyNumberFormat="1" applyFont="1" applyFill="1" applyBorder="1" applyAlignment="1">
      <alignment horizontal="right"/>
    </xf>
    <xf numFmtId="0" fontId="5" fillId="0" borderId="5" xfId="0" applyNumberFormat="1" applyFont="1" applyFill="1" applyBorder="1" applyAlignment="1"/>
    <xf numFmtId="0" fontId="5" fillId="0" borderId="5" xfId="0" applyNumberFormat="1" applyFont="1" applyFill="1" applyBorder="1" applyAlignment="1">
      <alignment horizontal="center"/>
    </xf>
    <xf numFmtId="0" fontId="5" fillId="0" borderId="5" xfId="0" applyNumberFormat="1" applyFont="1" applyFill="1" applyBorder="1" applyAlignment="1">
      <alignment horizontal="center" vertical="center"/>
    </xf>
    <xf numFmtId="3" fontId="5" fillId="0" borderId="6" xfId="0" applyNumberFormat="1" applyFont="1" applyFill="1" applyBorder="1" applyAlignment="1"/>
    <xf numFmtId="3" fontId="5" fillId="0" borderId="5" xfId="0" applyNumberFormat="1" applyFont="1" applyFill="1" applyBorder="1" applyAlignment="1">
      <alignment horizontal="right"/>
    </xf>
    <xf numFmtId="0" fontId="5" fillId="0" borderId="1" xfId="0" applyNumberFormat="1" applyFont="1" applyFill="1" applyBorder="1" applyAlignment="1">
      <alignment horizontal="center" wrapText="1"/>
    </xf>
    <xf numFmtId="3" fontId="5" fillId="0" borderId="1" xfId="0" applyNumberFormat="1" applyFont="1" applyFill="1" applyBorder="1" applyAlignment="1">
      <alignment horizontal="right"/>
    </xf>
    <xf numFmtId="0" fontId="5" fillId="0" borderId="1" xfId="0" applyNumberFormat="1" applyFont="1" applyFill="1" applyBorder="1" applyAlignment="1">
      <alignment horizontal="center" vertical="center" wrapText="1"/>
    </xf>
    <xf numFmtId="3" fontId="5" fillId="0" borderId="2" xfId="0" applyNumberFormat="1" applyFont="1" applyFill="1" applyBorder="1" applyAlignment="1">
      <alignment horizontal="right"/>
    </xf>
    <xf numFmtId="0" fontId="5" fillId="0" borderId="7" xfId="0" applyNumberFormat="1" applyFont="1" applyFill="1" applyBorder="1" applyAlignment="1">
      <alignment horizontal="left"/>
    </xf>
    <xf numFmtId="0" fontId="5" fillId="0" borderId="7" xfId="0" applyNumberFormat="1" applyFont="1" applyFill="1" applyBorder="1" applyAlignment="1">
      <alignment horizontal="center" wrapText="1"/>
    </xf>
    <xf numFmtId="0" fontId="5" fillId="0" borderId="7" xfId="0" applyNumberFormat="1" applyFont="1" applyFill="1" applyBorder="1" applyAlignment="1">
      <alignment horizontal="center" vertical="center" wrapText="1"/>
    </xf>
    <xf numFmtId="3" fontId="5" fillId="0" borderId="8" xfId="0" applyNumberFormat="1" applyFont="1" applyFill="1" applyBorder="1" applyAlignment="1">
      <alignment horizontal="right"/>
    </xf>
    <xf numFmtId="3" fontId="5" fillId="0" borderId="5" xfId="0" applyNumberFormat="1" applyFont="1" applyFill="1" applyBorder="1" applyAlignment="1"/>
    <xf numFmtId="0" fontId="0" fillId="0" borderId="9" xfId="0" applyNumberFormat="1" applyFont="1" applyFill="1" applyBorder="1" applyAlignment="1">
      <alignment horizontal="left"/>
    </xf>
    <xf numFmtId="0" fontId="0" fillId="0" borderId="9" xfId="0" applyNumberFormat="1" applyFont="1" applyFill="1" applyBorder="1" applyAlignment="1">
      <alignment horizontal="center" wrapText="1"/>
    </xf>
    <xf numFmtId="3" fontId="0" fillId="0" borderId="9" xfId="0" applyNumberFormat="1" applyFont="1" applyFill="1" applyBorder="1" applyAlignment="1">
      <alignment horizontal="right"/>
    </xf>
    <xf numFmtId="0" fontId="0" fillId="0" borderId="5" xfId="0" applyNumberFormat="1" applyFill="1" applyBorder="1" applyAlignment="1">
      <alignment horizontal="center" wrapText="1"/>
    </xf>
    <xf numFmtId="0" fontId="0" fillId="0" borderId="5" xfId="0" applyNumberFormat="1" applyFont="1" applyFill="1" applyBorder="1" applyAlignment="1">
      <alignment horizontal="center" wrapText="1"/>
    </xf>
    <xf numFmtId="3" fontId="0" fillId="0" borderId="5" xfId="0" applyNumberFormat="1" applyFont="1" applyFill="1" applyBorder="1" applyAlignment="1">
      <alignment horizontal="right"/>
    </xf>
    <xf numFmtId="164" fontId="5" fillId="0" borderId="10" xfId="0" applyNumberFormat="1" applyFont="1" applyBorder="1" applyAlignment="1">
      <alignment horizontal="left"/>
    </xf>
    <xf numFmtId="164" fontId="5" fillId="0" borderId="10" xfId="0" applyNumberFormat="1" applyFont="1" applyBorder="1" applyAlignment="1">
      <alignment horizontal="center"/>
    </xf>
    <xf numFmtId="164" fontId="5" fillId="0" borderId="10" xfId="0" applyNumberFormat="1" applyFont="1" applyBorder="1" applyAlignment="1">
      <alignment horizontal="right"/>
    </xf>
    <xf numFmtId="0" fontId="4" fillId="0" borderId="0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/>
    <xf numFmtId="164" fontId="11" fillId="3" borderId="0" xfId="0" applyNumberFormat="1" applyFont="1" applyFill="1" applyBorder="1" applyAlignment="1"/>
    <xf numFmtId="0" fontId="2" fillId="2" borderId="1" xfId="0" applyNumberFormat="1" applyFont="1" applyFill="1" applyBorder="1" applyAlignment="1">
      <alignment horizontal="center" vertical="center" wrapText="1"/>
    </xf>
    <xf numFmtId="3" fontId="5" fillId="0" borderId="1" xfId="0" applyNumberFormat="1" applyFont="1" applyFill="1" applyBorder="1" applyAlignment="1">
      <alignment horizontal="left" wrapText="1"/>
    </xf>
    <xf numFmtId="3" fontId="5" fillId="0" borderId="1" xfId="0" applyNumberFormat="1" applyFont="1" applyFill="1" applyBorder="1" applyAlignment="1">
      <alignment horizontal="center" wrapText="1"/>
    </xf>
    <xf numFmtId="3" fontId="5" fillId="0" borderId="1" xfId="0" applyNumberFormat="1" applyFont="1" applyFill="1" applyBorder="1" applyAlignment="1">
      <alignment horizontal="right" wrapText="1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center" vertical="center" wrapText="1"/>
    </xf>
    <xf numFmtId="3" fontId="0" fillId="0" borderId="2" xfId="0" applyNumberFormat="1" applyFont="1" applyFill="1" applyBorder="1" applyAlignment="1">
      <alignment horizontal="right" vertical="center"/>
    </xf>
    <xf numFmtId="3" fontId="0" fillId="0" borderId="5" xfId="0" applyNumberFormat="1" applyFont="1" applyFill="1" applyBorder="1" applyAlignment="1">
      <alignment horizontal="right" vertical="center"/>
    </xf>
    <xf numFmtId="0" fontId="4" fillId="0" borderId="0" xfId="0" applyNumberFormat="1" applyFont="1" applyFill="1" applyBorder="1" applyAlignment="1">
      <alignment horizontal="right"/>
    </xf>
    <xf numFmtId="164" fontId="12" fillId="3" borderId="0" xfId="0" applyNumberFormat="1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22"/>
  <sheetViews>
    <sheetView tabSelected="1" topLeftCell="A18" workbookViewId="0">
      <selection activeCell="F102" sqref="F102"/>
    </sheetView>
  </sheetViews>
  <sheetFormatPr defaultColWidth="8.85546875" defaultRowHeight="15"/>
  <cols>
    <col min="1" max="1" width="7.42578125" style="1" customWidth="1"/>
    <col min="2" max="2" width="36.28515625" style="1" customWidth="1"/>
    <col min="3" max="3" width="9.140625" style="1" bestFit="1" customWidth="1"/>
    <col min="4" max="4" width="8.85546875" style="1"/>
    <col min="5" max="6" width="13.85546875" style="1" customWidth="1"/>
    <col min="7" max="16384" width="8.85546875" style="1"/>
  </cols>
  <sheetData>
    <row r="2" spans="1:8" ht="16.5">
      <c r="A2" s="16" t="s">
        <v>24</v>
      </c>
      <c r="B2" s="12"/>
      <c r="C2" s="12"/>
      <c r="D2" s="12"/>
      <c r="E2" s="12"/>
      <c r="F2" s="12"/>
    </row>
    <row r="3" spans="1:8" ht="15.75">
      <c r="A3" s="17" t="s">
        <v>25</v>
      </c>
      <c r="B3" s="12"/>
      <c r="C3" s="12"/>
      <c r="D3" s="12"/>
      <c r="E3" s="12"/>
      <c r="F3" s="12"/>
    </row>
    <row r="4" spans="1:8" ht="16.5">
      <c r="A4" s="16" t="s">
        <v>26</v>
      </c>
      <c r="B4" s="12"/>
      <c r="C4" s="12"/>
      <c r="D4" s="12"/>
      <c r="E4" s="12"/>
      <c r="F4" s="12"/>
    </row>
    <row r="7" spans="1:8" ht="20.25">
      <c r="A7" s="18" t="s">
        <v>0</v>
      </c>
      <c r="B7" s="12"/>
      <c r="C7" s="12"/>
      <c r="D7" s="12"/>
      <c r="E7" s="12"/>
      <c r="F7" s="12"/>
    </row>
    <row r="8" spans="1:8" ht="15.75">
      <c r="A8" s="19" t="s">
        <v>27</v>
      </c>
      <c r="B8" s="19"/>
      <c r="C8" s="19"/>
      <c r="D8" s="19"/>
      <c r="E8" s="19"/>
      <c r="F8" s="19"/>
    </row>
    <row r="9" spans="1:8" ht="15.75">
      <c r="A9" s="20" t="s">
        <v>28</v>
      </c>
      <c r="B9" s="20"/>
      <c r="C9" s="20"/>
      <c r="D9" s="20"/>
      <c r="E9" s="20"/>
      <c r="F9" s="20"/>
    </row>
    <row r="10" spans="1:8" ht="15.75">
      <c r="A10" s="19" t="s">
        <v>29</v>
      </c>
      <c r="B10" s="19"/>
      <c r="C10" s="19"/>
      <c r="D10" s="19"/>
      <c r="E10" s="19"/>
      <c r="F10" s="19"/>
    </row>
    <row r="11" spans="1:8" ht="15.75">
      <c r="A11" s="21"/>
      <c r="B11" s="21"/>
      <c r="C11" s="21"/>
      <c r="D11" s="21"/>
      <c r="E11" s="21"/>
      <c r="F11" s="21"/>
    </row>
    <row r="12" spans="1:8" ht="15.75">
      <c r="A12" s="2" t="s">
        <v>30</v>
      </c>
    </row>
    <row r="13" spans="1:8" s="23" customFormat="1" ht="12">
      <c r="A13" s="22" t="s">
        <v>31</v>
      </c>
    </row>
    <row r="14" spans="1:8" ht="15.75">
      <c r="A14" s="2" t="s">
        <v>32</v>
      </c>
    </row>
    <row r="15" spans="1:8" s="11" customFormat="1" ht="15.75">
      <c r="A15" s="52" t="s">
        <v>1</v>
      </c>
      <c r="B15" s="52" t="s">
        <v>2</v>
      </c>
      <c r="C15" s="52" t="s">
        <v>3</v>
      </c>
      <c r="D15" s="52" t="s">
        <v>4</v>
      </c>
      <c r="E15" s="52" t="s">
        <v>5</v>
      </c>
      <c r="F15" s="52" t="s">
        <v>6</v>
      </c>
    </row>
    <row r="16" spans="1:8">
      <c r="A16" s="3">
        <v>1</v>
      </c>
      <c r="B16" s="4" t="s">
        <v>33</v>
      </c>
      <c r="C16" s="9" t="s">
        <v>34</v>
      </c>
      <c r="D16" s="9">
        <v>1</v>
      </c>
      <c r="E16" s="25">
        <v>360000</v>
      </c>
      <c r="F16" s="25">
        <f t="shared" ref="F16:F57" si="0">D16*E16</f>
        <v>360000</v>
      </c>
      <c r="H16" s="1">
        <f>G16*D16</f>
        <v>0</v>
      </c>
    </row>
    <row r="17" spans="1:8">
      <c r="A17" s="3">
        <v>2</v>
      </c>
      <c r="B17" s="4" t="s">
        <v>35</v>
      </c>
      <c r="C17" s="9" t="s">
        <v>7</v>
      </c>
      <c r="D17" s="9">
        <v>6</v>
      </c>
      <c r="E17" s="25">
        <v>8000</v>
      </c>
      <c r="F17" s="25">
        <f t="shared" si="0"/>
        <v>48000</v>
      </c>
      <c r="H17" s="1">
        <f t="shared" ref="H17:H60" si="1">G17*D17</f>
        <v>0</v>
      </c>
    </row>
    <row r="18" spans="1:8">
      <c r="A18" s="3">
        <v>3</v>
      </c>
      <c r="B18" s="4" t="s">
        <v>36</v>
      </c>
      <c r="C18" s="9" t="s">
        <v>16</v>
      </c>
      <c r="D18" s="9">
        <v>2</v>
      </c>
      <c r="E18" s="25">
        <v>47000</v>
      </c>
      <c r="F18" s="25">
        <f t="shared" si="0"/>
        <v>94000</v>
      </c>
      <c r="H18" s="1">
        <f t="shared" si="1"/>
        <v>0</v>
      </c>
    </row>
    <row r="19" spans="1:8">
      <c r="A19" s="3">
        <v>4</v>
      </c>
      <c r="B19" s="4" t="s">
        <v>37</v>
      </c>
      <c r="C19" s="9" t="s">
        <v>9</v>
      </c>
      <c r="D19" s="9">
        <v>6</v>
      </c>
      <c r="E19" s="25">
        <v>6720</v>
      </c>
      <c r="F19" s="25">
        <f t="shared" si="0"/>
        <v>40320</v>
      </c>
      <c r="H19" s="1">
        <f t="shared" si="1"/>
        <v>0</v>
      </c>
    </row>
    <row r="20" spans="1:8">
      <c r="A20" s="3">
        <v>5</v>
      </c>
      <c r="B20" s="4" t="s">
        <v>19</v>
      </c>
      <c r="C20" s="9" t="s">
        <v>9</v>
      </c>
      <c r="D20" s="9">
        <v>2</v>
      </c>
      <c r="E20" s="25">
        <v>6720</v>
      </c>
      <c r="F20" s="25">
        <f t="shared" si="0"/>
        <v>13440</v>
      </c>
      <c r="H20" s="1">
        <f t="shared" si="1"/>
        <v>0</v>
      </c>
    </row>
    <row r="21" spans="1:8">
      <c r="A21" s="3">
        <v>6</v>
      </c>
      <c r="B21" s="4" t="s">
        <v>20</v>
      </c>
      <c r="C21" s="9" t="s">
        <v>9</v>
      </c>
      <c r="D21" s="9">
        <v>4</v>
      </c>
      <c r="E21" s="25">
        <v>4000</v>
      </c>
      <c r="F21" s="25">
        <f t="shared" si="0"/>
        <v>16000</v>
      </c>
      <c r="H21" s="1">
        <f t="shared" si="1"/>
        <v>0</v>
      </c>
    </row>
    <row r="22" spans="1:8">
      <c r="A22" s="3">
        <v>7</v>
      </c>
      <c r="B22" s="4" t="s">
        <v>10</v>
      </c>
      <c r="C22" s="9" t="s">
        <v>9</v>
      </c>
      <c r="D22" s="9">
        <v>8</v>
      </c>
      <c r="E22" s="25">
        <v>4000</v>
      </c>
      <c r="F22" s="25">
        <f t="shared" si="0"/>
        <v>32000</v>
      </c>
      <c r="H22" s="1">
        <f t="shared" si="1"/>
        <v>0</v>
      </c>
    </row>
    <row r="23" spans="1:8">
      <c r="A23" s="3">
        <v>8</v>
      </c>
      <c r="B23" s="4" t="s">
        <v>38</v>
      </c>
      <c r="C23" s="9" t="s">
        <v>12</v>
      </c>
      <c r="D23" s="9">
        <v>2</v>
      </c>
      <c r="E23" s="25">
        <v>3000</v>
      </c>
      <c r="F23" s="25">
        <f t="shared" si="0"/>
        <v>6000</v>
      </c>
      <c r="H23" s="1">
        <f t="shared" si="1"/>
        <v>0</v>
      </c>
    </row>
    <row r="24" spans="1:8">
      <c r="A24" s="3">
        <v>9</v>
      </c>
      <c r="B24" s="4" t="s">
        <v>18</v>
      </c>
      <c r="C24" s="9" t="s">
        <v>9</v>
      </c>
      <c r="D24" s="9">
        <v>1</v>
      </c>
      <c r="E24" s="25">
        <v>6720</v>
      </c>
      <c r="F24" s="25">
        <f t="shared" si="0"/>
        <v>6720</v>
      </c>
      <c r="H24" s="1">
        <f t="shared" si="1"/>
        <v>0</v>
      </c>
    </row>
    <row r="25" spans="1:8">
      <c r="A25" s="3">
        <v>10</v>
      </c>
      <c r="B25" s="4" t="s">
        <v>18</v>
      </c>
      <c r="C25" s="9" t="s">
        <v>9</v>
      </c>
      <c r="D25" s="9">
        <v>1</v>
      </c>
      <c r="E25" s="25">
        <v>6720</v>
      </c>
      <c r="F25" s="25">
        <f t="shared" si="0"/>
        <v>6720</v>
      </c>
      <c r="H25" s="1">
        <f t="shared" si="1"/>
        <v>0</v>
      </c>
    </row>
    <row r="26" spans="1:8">
      <c r="A26" s="3">
        <v>11</v>
      </c>
      <c r="B26" s="4" t="s">
        <v>39</v>
      </c>
      <c r="C26" s="9" t="s">
        <v>7</v>
      </c>
      <c r="D26" s="9">
        <v>1</v>
      </c>
      <c r="E26" s="25">
        <v>26000</v>
      </c>
      <c r="F26" s="25">
        <f t="shared" si="0"/>
        <v>26000</v>
      </c>
      <c r="H26" s="1">
        <f t="shared" si="1"/>
        <v>0</v>
      </c>
    </row>
    <row r="27" spans="1:8">
      <c r="A27" s="3">
        <v>12</v>
      </c>
      <c r="B27" s="26" t="s">
        <v>40</v>
      </c>
      <c r="C27" s="27" t="s">
        <v>9</v>
      </c>
      <c r="D27" s="28">
        <v>5</v>
      </c>
      <c r="E27" s="29">
        <v>29000</v>
      </c>
      <c r="F27" s="30">
        <f t="shared" si="0"/>
        <v>145000</v>
      </c>
      <c r="G27" s="6"/>
      <c r="H27" s="1">
        <f t="shared" si="1"/>
        <v>0</v>
      </c>
    </row>
    <row r="28" spans="1:8">
      <c r="A28" s="3">
        <v>13</v>
      </c>
      <c r="B28" s="7" t="s">
        <v>41</v>
      </c>
      <c r="C28" s="31" t="s">
        <v>13</v>
      </c>
      <c r="D28" s="31">
        <v>10</v>
      </c>
      <c r="E28" s="32">
        <v>27300</v>
      </c>
      <c r="F28" s="32">
        <f t="shared" si="0"/>
        <v>273000</v>
      </c>
      <c r="G28" s="6"/>
      <c r="H28" s="1">
        <f t="shared" si="1"/>
        <v>0</v>
      </c>
    </row>
    <row r="29" spans="1:8">
      <c r="A29" s="3">
        <v>14</v>
      </c>
      <c r="B29" s="7" t="s">
        <v>41</v>
      </c>
      <c r="C29" s="31" t="s">
        <v>13</v>
      </c>
      <c r="D29" s="31">
        <v>5</v>
      </c>
      <c r="E29" s="32">
        <v>27300</v>
      </c>
      <c r="F29" s="32">
        <f t="shared" si="0"/>
        <v>136500</v>
      </c>
      <c r="G29" s="6"/>
      <c r="H29" s="1">
        <f t="shared" si="1"/>
        <v>0</v>
      </c>
    </row>
    <row r="30" spans="1:8">
      <c r="A30" s="3">
        <v>15</v>
      </c>
      <c r="B30" s="7" t="s">
        <v>42</v>
      </c>
      <c r="C30" s="31" t="s">
        <v>43</v>
      </c>
      <c r="D30" s="31">
        <v>30</v>
      </c>
      <c r="E30" s="32">
        <v>0</v>
      </c>
      <c r="F30" s="32">
        <f t="shared" si="0"/>
        <v>0</v>
      </c>
      <c r="G30" s="6">
        <v>7000</v>
      </c>
      <c r="H30" s="1">
        <f t="shared" si="1"/>
        <v>210000</v>
      </c>
    </row>
    <row r="31" spans="1:8">
      <c r="A31" s="3">
        <v>16</v>
      </c>
      <c r="B31" s="7" t="s">
        <v>44</v>
      </c>
      <c r="C31" s="31" t="s">
        <v>43</v>
      </c>
      <c r="D31" s="31">
        <v>2</v>
      </c>
      <c r="E31" s="32">
        <v>47000</v>
      </c>
      <c r="F31" s="32">
        <f t="shared" si="0"/>
        <v>94000</v>
      </c>
      <c r="G31" s="6"/>
      <c r="H31" s="1">
        <f t="shared" si="1"/>
        <v>0</v>
      </c>
    </row>
    <row r="32" spans="1:8">
      <c r="A32" s="3">
        <v>17</v>
      </c>
      <c r="B32" s="7" t="s">
        <v>45</v>
      </c>
      <c r="C32" s="31" t="s">
        <v>17</v>
      </c>
      <c r="D32" s="33">
        <v>2</v>
      </c>
      <c r="E32" s="34">
        <v>2000</v>
      </c>
      <c r="F32" s="30">
        <f t="shared" si="0"/>
        <v>4000</v>
      </c>
      <c r="G32" s="6"/>
      <c r="H32" s="1">
        <f t="shared" si="1"/>
        <v>0</v>
      </c>
    </row>
    <row r="33" spans="1:8">
      <c r="A33" s="3">
        <v>18</v>
      </c>
      <c r="B33" s="7" t="s">
        <v>23</v>
      </c>
      <c r="C33" s="31" t="s">
        <v>17</v>
      </c>
      <c r="D33" s="31">
        <v>2</v>
      </c>
      <c r="E33" s="32">
        <v>2000</v>
      </c>
      <c r="F33" s="32">
        <f t="shared" si="0"/>
        <v>4000</v>
      </c>
      <c r="G33" s="6"/>
      <c r="H33" s="1">
        <f t="shared" si="1"/>
        <v>0</v>
      </c>
    </row>
    <row r="34" spans="1:8">
      <c r="A34" s="3">
        <v>19</v>
      </c>
      <c r="B34" s="7" t="s">
        <v>46</v>
      </c>
      <c r="C34" s="31" t="s">
        <v>11</v>
      </c>
      <c r="D34" s="31">
        <v>2</v>
      </c>
      <c r="E34" s="32">
        <v>22000</v>
      </c>
      <c r="F34" s="32">
        <f t="shared" si="0"/>
        <v>44000</v>
      </c>
      <c r="G34" s="6"/>
      <c r="H34" s="1">
        <f t="shared" si="1"/>
        <v>0</v>
      </c>
    </row>
    <row r="35" spans="1:8">
      <c r="A35" s="3">
        <v>20</v>
      </c>
      <c r="B35" s="7" t="s">
        <v>47</v>
      </c>
      <c r="C35" s="31" t="s">
        <v>11</v>
      </c>
      <c r="D35" s="31">
        <v>1</v>
      </c>
      <c r="E35" s="32">
        <v>22000</v>
      </c>
      <c r="F35" s="32">
        <f t="shared" si="0"/>
        <v>22000</v>
      </c>
      <c r="G35" s="6"/>
      <c r="H35" s="1">
        <f t="shared" si="1"/>
        <v>0</v>
      </c>
    </row>
    <row r="36" spans="1:8">
      <c r="A36" s="3">
        <v>21</v>
      </c>
      <c r="B36" s="7" t="s">
        <v>48</v>
      </c>
      <c r="C36" s="31" t="s">
        <v>8</v>
      </c>
      <c r="D36" s="31">
        <v>1</v>
      </c>
      <c r="E36" s="32">
        <v>153000</v>
      </c>
      <c r="F36" s="32">
        <f t="shared" si="0"/>
        <v>153000</v>
      </c>
      <c r="G36" s="6"/>
      <c r="H36" s="1">
        <f t="shared" si="1"/>
        <v>0</v>
      </c>
    </row>
    <row r="37" spans="1:8">
      <c r="A37" s="3">
        <v>22</v>
      </c>
      <c r="B37" s="7" t="s">
        <v>49</v>
      </c>
      <c r="C37" s="31" t="s">
        <v>7</v>
      </c>
      <c r="D37" s="31">
        <v>2</v>
      </c>
      <c r="E37" s="32">
        <v>63000</v>
      </c>
      <c r="F37" s="32">
        <f t="shared" si="0"/>
        <v>126000</v>
      </c>
      <c r="G37" s="6"/>
      <c r="H37" s="1">
        <f t="shared" si="1"/>
        <v>0</v>
      </c>
    </row>
    <row r="38" spans="1:8">
      <c r="A38" s="3">
        <v>23</v>
      </c>
      <c r="B38" s="7" t="s">
        <v>50</v>
      </c>
      <c r="C38" s="31" t="s">
        <v>8</v>
      </c>
      <c r="D38" s="31">
        <v>7</v>
      </c>
      <c r="E38" s="32">
        <v>6300</v>
      </c>
      <c r="F38" s="32">
        <f t="shared" si="0"/>
        <v>44100</v>
      </c>
      <c r="G38" s="6"/>
      <c r="H38" s="1">
        <f t="shared" si="1"/>
        <v>0</v>
      </c>
    </row>
    <row r="39" spans="1:8">
      <c r="A39" s="3">
        <v>24</v>
      </c>
      <c r="B39" s="35" t="s">
        <v>51</v>
      </c>
      <c r="C39" s="36" t="s">
        <v>52</v>
      </c>
      <c r="D39" s="37">
        <v>1</v>
      </c>
      <c r="E39" s="38">
        <v>98000</v>
      </c>
      <c r="F39" s="30">
        <f t="shared" si="0"/>
        <v>98000</v>
      </c>
      <c r="G39" s="6"/>
      <c r="H39" s="1">
        <f t="shared" si="1"/>
        <v>0</v>
      </c>
    </row>
    <row r="40" spans="1:8">
      <c r="A40" s="3">
        <v>25</v>
      </c>
      <c r="B40" s="7" t="s">
        <v>53</v>
      </c>
      <c r="C40" s="31" t="s">
        <v>8</v>
      </c>
      <c r="D40" s="31">
        <v>1</v>
      </c>
      <c r="E40" s="32">
        <v>4000</v>
      </c>
      <c r="F40" s="32">
        <f t="shared" si="0"/>
        <v>4000</v>
      </c>
      <c r="G40" s="6"/>
      <c r="H40" s="1">
        <f t="shared" si="1"/>
        <v>0</v>
      </c>
    </row>
    <row r="41" spans="1:8">
      <c r="A41" s="3">
        <v>26</v>
      </c>
      <c r="B41" s="7" t="s">
        <v>54</v>
      </c>
      <c r="C41" s="31" t="s">
        <v>9</v>
      </c>
      <c r="D41" s="31">
        <v>2</v>
      </c>
      <c r="E41" s="32">
        <v>20000</v>
      </c>
      <c r="F41" s="32">
        <f t="shared" si="0"/>
        <v>40000</v>
      </c>
      <c r="G41" s="6"/>
      <c r="H41" s="1">
        <f t="shared" si="1"/>
        <v>0</v>
      </c>
    </row>
    <row r="42" spans="1:8">
      <c r="A42" s="3">
        <v>27</v>
      </c>
      <c r="B42" s="7" t="s">
        <v>55</v>
      </c>
      <c r="C42" s="31" t="s">
        <v>8</v>
      </c>
      <c r="D42" s="31">
        <v>1</v>
      </c>
      <c r="E42" s="32">
        <v>136000</v>
      </c>
      <c r="F42" s="32">
        <f t="shared" si="0"/>
        <v>136000</v>
      </c>
      <c r="G42" s="6"/>
      <c r="H42" s="1">
        <f t="shared" si="1"/>
        <v>0</v>
      </c>
    </row>
    <row r="43" spans="1:8">
      <c r="A43" s="3">
        <v>28</v>
      </c>
      <c r="B43" s="7" t="s">
        <v>56</v>
      </c>
      <c r="C43" s="31" t="s">
        <v>14</v>
      </c>
      <c r="D43" s="31">
        <v>5</v>
      </c>
      <c r="E43" s="32">
        <v>30000</v>
      </c>
      <c r="F43" s="32">
        <f t="shared" si="0"/>
        <v>150000</v>
      </c>
      <c r="G43" s="6"/>
      <c r="H43" s="1">
        <f t="shared" si="1"/>
        <v>0</v>
      </c>
    </row>
    <row r="44" spans="1:8">
      <c r="A44" s="3">
        <v>29</v>
      </c>
      <c r="B44" s="26" t="s">
        <v>57</v>
      </c>
      <c r="C44" s="27" t="s">
        <v>43</v>
      </c>
      <c r="D44" s="28">
        <v>1</v>
      </c>
      <c r="E44" s="39">
        <v>6000</v>
      </c>
      <c r="F44" s="32">
        <f t="shared" si="0"/>
        <v>6000</v>
      </c>
      <c r="G44" s="6"/>
      <c r="H44" s="1">
        <f t="shared" si="1"/>
        <v>0</v>
      </c>
    </row>
    <row r="45" spans="1:8">
      <c r="A45" s="3">
        <v>30</v>
      </c>
      <c r="B45" s="26" t="s">
        <v>58</v>
      </c>
      <c r="C45" s="27" t="s">
        <v>43</v>
      </c>
      <c r="D45" s="28">
        <v>2</v>
      </c>
      <c r="E45" s="39">
        <v>3000</v>
      </c>
      <c r="F45" s="32">
        <f t="shared" si="0"/>
        <v>6000</v>
      </c>
      <c r="G45" s="6"/>
      <c r="H45" s="1">
        <f t="shared" si="1"/>
        <v>0</v>
      </c>
    </row>
    <row r="46" spans="1:8">
      <c r="A46" s="3">
        <v>31</v>
      </c>
      <c r="B46" s="4" t="s">
        <v>59</v>
      </c>
      <c r="C46" s="9" t="s">
        <v>43</v>
      </c>
      <c r="D46" s="9">
        <v>25</v>
      </c>
      <c r="E46" s="25">
        <v>0</v>
      </c>
      <c r="F46" s="25">
        <f t="shared" si="0"/>
        <v>0</v>
      </c>
      <c r="G46" s="1">
        <v>6000</v>
      </c>
      <c r="H46" s="1">
        <f t="shared" si="1"/>
        <v>150000</v>
      </c>
    </row>
    <row r="47" spans="1:8">
      <c r="A47" s="3">
        <v>32</v>
      </c>
      <c r="B47" s="4" t="s">
        <v>60</v>
      </c>
      <c r="C47" s="9" t="s">
        <v>43</v>
      </c>
      <c r="D47" s="9">
        <v>1</v>
      </c>
      <c r="E47" s="25">
        <v>67000</v>
      </c>
      <c r="F47" s="25">
        <f t="shared" si="0"/>
        <v>67000</v>
      </c>
      <c r="H47" s="1">
        <f t="shared" si="1"/>
        <v>0</v>
      </c>
    </row>
    <row r="48" spans="1:8">
      <c r="A48" s="3">
        <v>33</v>
      </c>
      <c r="B48" s="4" t="s">
        <v>61</v>
      </c>
      <c r="C48" s="9" t="s">
        <v>43</v>
      </c>
      <c r="D48" s="9">
        <v>1</v>
      </c>
      <c r="E48" s="25">
        <v>67000</v>
      </c>
      <c r="F48" s="25">
        <f t="shared" si="0"/>
        <v>67000</v>
      </c>
      <c r="H48" s="1">
        <f t="shared" si="1"/>
        <v>0</v>
      </c>
    </row>
    <row r="49" spans="1:8">
      <c r="A49" s="3">
        <v>34</v>
      </c>
      <c r="B49" s="4" t="s">
        <v>21</v>
      </c>
      <c r="C49" s="9" t="s">
        <v>22</v>
      </c>
      <c r="D49" s="9">
        <v>1</v>
      </c>
      <c r="E49" s="25">
        <v>54000</v>
      </c>
      <c r="F49" s="25">
        <f t="shared" si="0"/>
        <v>54000</v>
      </c>
      <c r="H49" s="1">
        <f t="shared" si="1"/>
        <v>0</v>
      </c>
    </row>
    <row r="50" spans="1:8">
      <c r="A50" s="3">
        <v>35</v>
      </c>
      <c r="B50" s="4" t="s">
        <v>62</v>
      </c>
      <c r="C50" s="9" t="s">
        <v>43</v>
      </c>
      <c r="D50" s="9">
        <v>1</v>
      </c>
      <c r="E50" s="25">
        <v>34000</v>
      </c>
      <c r="F50" s="25">
        <f t="shared" si="0"/>
        <v>34000</v>
      </c>
      <c r="H50" s="1">
        <f t="shared" si="1"/>
        <v>0</v>
      </c>
    </row>
    <row r="51" spans="1:8">
      <c r="A51" s="3">
        <v>36</v>
      </c>
      <c r="B51" s="4" t="s">
        <v>63</v>
      </c>
      <c r="C51" s="9" t="s">
        <v>43</v>
      </c>
      <c r="D51" s="9">
        <v>2</v>
      </c>
      <c r="E51" s="25">
        <v>22000</v>
      </c>
      <c r="F51" s="25">
        <f t="shared" si="0"/>
        <v>44000</v>
      </c>
      <c r="H51" s="1">
        <f t="shared" si="1"/>
        <v>0</v>
      </c>
    </row>
    <row r="52" spans="1:8">
      <c r="A52" s="3">
        <v>37</v>
      </c>
      <c r="B52" s="4" t="s">
        <v>64</v>
      </c>
      <c r="C52" s="9" t="s">
        <v>52</v>
      </c>
      <c r="D52" s="9">
        <v>15</v>
      </c>
      <c r="E52" s="25">
        <v>6500</v>
      </c>
      <c r="F52" s="25">
        <f t="shared" si="0"/>
        <v>97500</v>
      </c>
      <c r="H52" s="1">
        <f t="shared" si="1"/>
        <v>0</v>
      </c>
    </row>
    <row r="53" spans="1:8">
      <c r="A53" s="3">
        <v>38</v>
      </c>
      <c r="B53" s="4" t="s">
        <v>65</v>
      </c>
      <c r="C53" s="9" t="s">
        <v>8</v>
      </c>
      <c r="D53" s="9">
        <v>36</v>
      </c>
      <c r="E53" s="25">
        <v>6500</v>
      </c>
      <c r="F53" s="25">
        <f t="shared" si="0"/>
        <v>234000</v>
      </c>
      <c r="H53" s="1">
        <f t="shared" si="1"/>
        <v>0</v>
      </c>
    </row>
    <row r="54" spans="1:8">
      <c r="A54" s="3">
        <v>39</v>
      </c>
      <c r="B54" s="4" t="s">
        <v>66</v>
      </c>
      <c r="C54" s="9" t="s">
        <v>8</v>
      </c>
      <c r="D54" s="9">
        <v>15</v>
      </c>
      <c r="E54" s="25">
        <v>2900</v>
      </c>
      <c r="F54" s="25">
        <f t="shared" si="0"/>
        <v>43500</v>
      </c>
      <c r="H54" s="1">
        <f t="shared" si="1"/>
        <v>0</v>
      </c>
    </row>
    <row r="55" spans="1:8">
      <c r="A55" s="3">
        <v>40</v>
      </c>
      <c r="B55" s="4" t="s">
        <v>67</v>
      </c>
      <c r="C55" s="9" t="s">
        <v>8</v>
      </c>
      <c r="D55" s="9">
        <v>10</v>
      </c>
      <c r="E55" s="25">
        <v>2600</v>
      </c>
      <c r="F55" s="25">
        <f t="shared" si="0"/>
        <v>26000</v>
      </c>
      <c r="H55" s="1">
        <f t="shared" si="1"/>
        <v>0</v>
      </c>
    </row>
    <row r="56" spans="1:8">
      <c r="A56" s="3">
        <v>41</v>
      </c>
      <c r="B56" s="4" t="s">
        <v>68</v>
      </c>
      <c r="C56" s="9" t="s">
        <v>8</v>
      </c>
      <c r="D56" s="9">
        <v>11</v>
      </c>
      <c r="E56" s="25">
        <v>3600</v>
      </c>
      <c r="F56" s="25">
        <f t="shared" si="0"/>
        <v>39600</v>
      </c>
      <c r="H56" s="1">
        <f t="shared" si="1"/>
        <v>0</v>
      </c>
    </row>
    <row r="57" spans="1:8">
      <c r="A57" s="3">
        <v>42</v>
      </c>
      <c r="B57" s="4" t="s">
        <v>69</v>
      </c>
      <c r="C57" s="9" t="s">
        <v>8</v>
      </c>
      <c r="D57" s="9">
        <v>5</v>
      </c>
      <c r="E57" s="25">
        <v>8000</v>
      </c>
      <c r="F57" s="25">
        <f t="shared" si="0"/>
        <v>40000</v>
      </c>
      <c r="H57" s="1">
        <f t="shared" si="1"/>
        <v>0</v>
      </c>
    </row>
    <row r="58" spans="1:8">
      <c r="A58" s="3">
        <v>43</v>
      </c>
      <c r="B58" s="40" t="s">
        <v>70</v>
      </c>
      <c r="C58" s="41" t="s">
        <v>8</v>
      </c>
      <c r="D58" s="41">
        <v>15</v>
      </c>
      <c r="E58" s="42">
        <v>9400</v>
      </c>
      <c r="F58" s="42">
        <f>D58*E58</f>
        <v>141000</v>
      </c>
      <c r="H58" s="1">
        <f t="shared" si="1"/>
        <v>0</v>
      </c>
    </row>
    <row r="59" spans="1:8">
      <c r="A59" s="3">
        <v>44</v>
      </c>
      <c r="B59" s="10" t="s">
        <v>71</v>
      </c>
      <c r="C59" s="43" t="s">
        <v>9</v>
      </c>
      <c r="D59" s="44">
        <v>35</v>
      </c>
      <c r="E59" s="45">
        <v>6000</v>
      </c>
      <c r="F59" s="45">
        <f>D59*E59</f>
        <v>210000</v>
      </c>
      <c r="H59" s="1">
        <f t="shared" si="1"/>
        <v>0</v>
      </c>
    </row>
    <row r="60" spans="1:8">
      <c r="A60" s="3">
        <v>45</v>
      </c>
      <c r="B60" s="46" t="s">
        <v>72</v>
      </c>
      <c r="C60" s="47" t="s">
        <v>9</v>
      </c>
      <c r="D60" s="47">
        <v>10</v>
      </c>
      <c r="E60" s="48">
        <v>4000</v>
      </c>
      <c r="F60" s="48">
        <f>E60*D60</f>
        <v>40000</v>
      </c>
      <c r="H60" s="1">
        <f t="shared" si="1"/>
        <v>0</v>
      </c>
    </row>
    <row r="61" spans="1:8">
      <c r="A61" s="13" t="s">
        <v>15</v>
      </c>
      <c r="B61" s="14"/>
      <c r="C61" s="14"/>
      <c r="D61" s="14"/>
      <c r="E61" s="15"/>
      <c r="F61" s="8">
        <f>SUM(F16:F60)</f>
        <v>3272400</v>
      </c>
      <c r="H61" s="1">
        <f>SUM(H16:H60)</f>
        <v>360000</v>
      </c>
    </row>
    <row r="62" spans="1:8">
      <c r="A62" s="13" t="s">
        <v>86</v>
      </c>
      <c r="B62" s="14"/>
      <c r="C62" s="14"/>
      <c r="D62" s="14"/>
      <c r="E62" s="15"/>
      <c r="F62" s="8">
        <f>F61*0.1</f>
        <v>327240</v>
      </c>
    </row>
    <row r="65" spans="1:8">
      <c r="E65" s="49"/>
      <c r="F65" s="12"/>
      <c r="G65" s="50" t="s">
        <v>73</v>
      </c>
      <c r="H65" s="51">
        <f>H61+F62</f>
        <v>687240</v>
      </c>
    </row>
    <row r="66" spans="1:8">
      <c r="E66" s="49"/>
      <c r="F66" s="12"/>
    </row>
    <row r="70" spans="1:8">
      <c r="E70" s="49"/>
      <c r="F70" s="12"/>
    </row>
    <row r="71" spans="1:8" ht="20.25">
      <c r="A71" s="18" t="s">
        <v>0</v>
      </c>
      <c r="B71" s="12"/>
      <c r="C71" s="12"/>
      <c r="D71" s="12"/>
      <c r="E71" s="12"/>
      <c r="F71" s="12"/>
    </row>
    <row r="72" spans="1:8" ht="15.75">
      <c r="A72" s="19" t="s">
        <v>74</v>
      </c>
      <c r="B72" s="19"/>
      <c r="C72" s="19"/>
      <c r="D72" s="19"/>
      <c r="E72" s="19"/>
      <c r="F72" s="19"/>
    </row>
    <row r="73" spans="1:8" ht="15.75">
      <c r="A73" s="20" t="s">
        <v>75</v>
      </c>
      <c r="B73" s="20"/>
      <c r="C73" s="20"/>
      <c r="D73" s="20"/>
      <c r="E73" s="20"/>
      <c r="F73" s="20"/>
    </row>
    <row r="74" spans="1:8" ht="15.75">
      <c r="A74" s="19" t="s">
        <v>76</v>
      </c>
      <c r="B74" s="19"/>
      <c r="C74" s="19"/>
      <c r="D74" s="19"/>
      <c r="E74" s="19"/>
      <c r="F74" s="19"/>
    </row>
    <row r="75" spans="1:8" ht="15.75">
      <c r="A75" s="21"/>
      <c r="B75" s="21"/>
      <c r="C75" s="21"/>
      <c r="D75" s="21"/>
      <c r="E75" s="21"/>
      <c r="F75" s="21"/>
    </row>
    <row r="76" spans="1:8" ht="15.75">
      <c r="A76" s="2" t="s">
        <v>30</v>
      </c>
    </row>
    <row r="77" spans="1:8">
      <c r="A77" s="22" t="s">
        <v>31</v>
      </c>
      <c r="B77" s="23"/>
      <c r="C77" s="23"/>
      <c r="D77" s="23"/>
      <c r="E77" s="23"/>
      <c r="F77" s="23"/>
      <c r="G77" s="23"/>
      <c r="H77" s="23"/>
    </row>
    <row r="78" spans="1:8" ht="15.75">
      <c r="A78" s="2" t="s">
        <v>32</v>
      </c>
    </row>
    <row r="79" spans="1:8" ht="15.75">
      <c r="A79" s="24" t="s">
        <v>1</v>
      </c>
      <c r="B79" s="24" t="s">
        <v>2</v>
      </c>
      <c r="C79" s="24" t="s">
        <v>3</v>
      </c>
      <c r="D79" s="24" t="s">
        <v>4</v>
      </c>
      <c r="E79" s="24" t="s">
        <v>5</v>
      </c>
      <c r="F79" s="24" t="s">
        <v>6</v>
      </c>
    </row>
    <row r="80" spans="1:8">
      <c r="A80" s="31">
        <v>1</v>
      </c>
      <c r="B80" s="53" t="s">
        <v>71</v>
      </c>
      <c r="C80" s="54" t="s">
        <v>9</v>
      </c>
      <c r="D80" s="54">
        <v>5</v>
      </c>
      <c r="E80" s="55">
        <v>4000</v>
      </c>
      <c r="F80" s="55">
        <f>E80*D80</f>
        <v>20000</v>
      </c>
      <c r="G80" s="6"/>
      <c r="H80" s="6"/>
    </row>
    <row r="81" spans="1:6">
      <c r="A81" s="3">
        <v>2</v>
      </c>
      <c r="B81" s="4" t="s">
        <v>62</v>
      </c>
      <c r="C81" s="3" t="s">
        <v>43</v>
      </c>
      <c r="D81" s="3">
        <v>1</v>
      </c>
      <c r="E81" s="5">
        <v>34000</v>
      </c>
      <c r="F81" s="5">
        <f t="shared" ref="F81:F112" si="2">D81*E81</f>
        <v>34000</v>
      </c>
    </row>
    <row r="82" spans="1:6">
      <c r="A82" s="31">
        <v>3</v>
      </c>
      <c r="B82" s="4" t="s">
        <v>63</v>
      </c>
      <c r="C82" s="3" t="s">
        <v>43</v>
      </c>
      <c r="D82" s="3">
        <v>2</v>
      </c>
      <c r="E82" s="5">
        <v>22000</v>
      </c>
      <c r="F82" s="5">
        <f t="shared" si="2"/>
        <v>44000</v>
      </c>
    </row>
    <row r="83" spans="1:6">
      <c r="A83" s="3">
        <v>4</v>
      </c>
      <c r="B83" s="4" t="s">
        <v>65</v>
      </c>
      <c r="C83" s="3" t="s">
        <v>8</v>
      </c>
      <c r="D83" s="3">
        <v>12</v>
      </c>
      <c r="E83" s="5">
        <v>6500</v>
      </c>
      <c r="F83" s="5">
        <f t="shared" si="2"/>
        <v>78000</v>
      </c>
    </row>
    <row r="84" spans="1:6">
      <c r="A84" s="31">
        <v>5</v>
      </c>
      <c r="B84" s="4" t="s">
        <v>66</v>
      </c>
      <c r="C84" s="3" t="s">
        <v>8</v>
      </c>
      <c r="D84" s="3">
        <v>20</v>
      </c>
      <c r="E84" s="5">
        <v>2900</v>
      </c>
      <c r="F84" s="5">
        <f t="shared" si="2"/>
        <v>58000</v>
      </c>
    </row>
    <row r="85" spans="1:6">
      <c r="A85" s="3">
        <v>6</v>
      </c>
      <c r="B85" s="4" t="s">
        <v>67</v>
      </c>
      <c r="C85" s="3" t="s">
        <v>8</v>
      </c>
      <c r="D85" s="3">
        <v>10</v>
      </c>
      <c r="E85" s="5">
        <v>2600</v>
      </c>
      <c r="F85" s="5">
        <f t="shared" si="2"/>
        <v>26000</v>
      </c>
    </row>
    <row r="86" spans="1:6">
      <c r="A86" s="31">
        <v>7</v>
      </c>
      <c r="B86" s="4" t="s">
        <v>69</v>
      </c>
      <c r="C86" s="3" t="s">
        <v>8</v>
      </c>
      <c r="D86" s="3">
        <v>20</v>
      </c>
      <c r="E86" s="5">
        <v>8000</v>
      </c>
      <c r="F86" s="5">
        <f t="shared" si="2"/>
        <v>160000</v>
      </c>
    </row>
    <row r="87" spans="1:6">
      <c r="A87" s="3">
        <v>8</v>
      </c>
      <c r="B87" s="4" t="s">
        <v>72</v>
      </c>
      <c r="C87" s="3" t="s">
        <v>9</v>
      </c>
      <c r="D87" s="3">
        <v>10</v>
      </c>
      <c r="E87" s="5">
        <v>4000</v>
      </c>
      <c r="F87" s="5">
        <f t="shared" si="2"/>
        <v>40000</v>
      </c>
    </row>
    <row r="88" spans="1:6">
      <c r="A88" s="31">
        <v>9</v>
      </c>
      <c r="B88" s="4" t="s">
        <v>70</v>
      </c>
      <c r="C88" s="3" t="s">
        <v>8</v>
      </c>
      <c r="D88" s="3">
        <v>10</v>
      </c>
      <c r="E88" s="5">
        <v>9400</v>
      </c>
      <c r="F88" s="5">
        <f t="shared" si="2"/>
        <v>94000</v>
      </c>
    </row>
    <row r="89" spans="1:6">
      <c r="A89" s="3">
        <v>10</v>
      </c>
      <c r="B89" s="4" t="s">
        <v>33</v>
      </c>
      <c r="C89" s="3" t="s">
        <v>34</v>
      </c>
      <c r="D89" s="3">
        <v>1</v>
      </c>
      <c r="E89" s="5">
        <v>360000</v>
      </c>
      <c r="F89" s="5">
        <f t="shared" si="2"/>
        <v>360000</v>
      </c>
    </row>
    <row r="90" spans="1:6">
      <c r="A90" s="31">
        <v>11</v>
      </c>
      <c r="B90" s="4" t="s">
        <v>35</v>
      </c>
      <c r="C90" s="3" t="s">
        <v>7</v>
      </c>
      <c r="D90" s="3">
        <v>5</v>
      </c>
      <c r="E90" s="5">
        <v>8000</v>
      </c>
      <c r="F90" s="5">
        <f t="shared" si="2"/>
        <v>40000</v>
      </c>
    </row>
    <row r="91" spans="1:6">
      <c r="A91" s="3">
        <v>12</v>
      </c>
      <c r="B91" s="4" t="s">
        <v>37</v>
      </c>
      <c r="C91" s="3" t="s">
        <v>9</v>
      </c>
      <c r="D91" s="3">
        <v>5</v>
      </c>
      <c r="E91" s="5">
        <v>6720</v>
      </c>
      <c r="F91" s="5">
        <f t="shared" si="2"/>
        <v>33600</v>
      </c>
    </row>
    <row r="92" spans="1:6">
      <c r="A92" s="31">
        <v>13</v>
      </c>
      <c r="B92" s="4" t="s">
        <v>20</v>
      </c>
      <c r="C92" s="3" t="s">
        <v>9</v>
      </c>
      <c r="D92" s="3">
        <v>2</v>
      </c>
      <c r="E92" s="5">
        <v>4000</v>
      </c>
      <c r="F92" s="5">
        <f t="shared" si="2"/>
        <v>8000</v>
      </c>
    </row>
    <row r="93" spans="1:6">
      <c r="A93" s="3">
        <v>14</v>
      </c>
      <c r="B93" s="4" t="s">
        <v>10</v>
      </c>
      <c r="C93" s="3" t="s">
        <v>9</v>
      </c>
      <c r="D93" s="3">
        <v>8</v>
      </c>
      <c r="E93" s="5">
        <v>4000</v>
      </c>
      <c r="F93" s="5">
        <f t="shared" si="2"/>
        <v>32000</v>
      </c>
    </row>
    <row r="94" spans="1:6">
      <c r="A94" s="31">
        <v>15</v>
      </c>
      <c r="B94" s="4" t="s">
        <v>18</v>
      </c>
      <c r="C94" s="3" t="s">
        <v>9</v>
      </c>
      <c r="D94" s="3">
        <v>1</v>
      </c>
      <c r="E94" s="5">
        <v>6720</v>
      </c>
      <c r="F94" s="5">
        <f t="shared" si="2"/>
        <v>6720</v>
      </c>
    </row>
    <row r="95" spans="1:6">
      <c r="A95" s="3">
        <v>16</v>
      </c>
      <c r="B95" s="4" t="s">
        <v>77</v>
      </c>
      <c r="C95" s="3" t="s">
        <v>8</v>
      </c>
      <c r="D95" s="3">
        <v>1</v>
      </c>
      <c r="E95" s="5">
        <v>16000</v>
      </c>
      <c r="F95" s="5">
        <f t="shared" si="2"/>
        <v>16000</v>
      </c>
    </row>
    <row r="96" spans="1:6">
      <c r="A96" s="31">
        <v>17</v>
      </c>
      <c r="B96" s="4" t="s">
        <v>78</v>
      </c>
      <c r="C96" s="3" t="s">
        <v>13</v>
      </c>
      <c r="D96" s="3">
        <v>5</v>
      </c>
      <c r="E96" s="5">
        <v>27300</v>
      </c>
      <c r="F96" s="5">
        <f t="shared" si="2"/>
        <v>136500</v>
      </c>
    </row>
    <row r="97" spans="1:8">
      <c r="A97" s="3">
        <v>18</v>
      </c>
      <c r="B97" s="4" t="s">
        <v>41</v>
      </c>
      <c r="C97" s="3" t="s">
        <v>13</v>
      </c>
      <c r="D97" s="3">
        <v>10</v>
      </c>
      <c r="E97" s="5">
        <v>27300</v>
      </c>
      <c r="F97" s="5">
        <f t="shared" si="2"/>
        <v>273000</v>
      </c>
    </row>
    <row r="98" spans="1:8">
      <c r="A98" s="31">
        <v>19</v>
      </c>
      <c r="B98" s="4" t="s">
        <v>79</v>
      </c>
      <c r="C98" s="3" t="s">
        <v>43</v>
      </c>
      <c r="D98" s="3">
        <v>1</v>
      </c>
      <c r="E98" s="5">
        <v>90000</v>
      </c>
      <c r="F98" s="5">
        <f t="shared" si="2"/>
        <v>90000</v>
      </c>
    </row>
    <row r="99" spans="1:8">
      <c r="A99" s="3">
        <v>20</v>
      </c>
      <c r="B99" s="4" t="s">
        <v>61</v>
      </c>
      <c r="C99" s="3" t="s">
        <v>43</v>
      </c>
      <c r="D99" s="3">
        <v>1</v>
      </c>
      <c r="E99" s="5">
        <v>67000</v>
      </c>
      <c r="F99" s="5">
        <f t="shared" si="2"/>
        <v>67000</v>
      </c>
    </row>
    <row r="100" spans="1:8">
      <c r="A100" s="31">
        <v>21</v>
      </c>
      <c r="B100" s="4" t="s">
        <v>45</v>
      </c>
      <c r="C100" s="3" t="s">
        <v>17</v>
      </c>
      <c r="D100" s="3">
        <v>4</v>
      </c>
      <c r="E100" s="5">
        <v>2200</v>
      </c>
      <c r="F100" s="5">
        <f t="shared" si="2"/>
        <v>8800</v>
      </c>
    </row>
    <row r="101" spans="1:8">
      <c r="A101" s="3">
        <v>22</v>
      </c>
      <c r="B101" s="4" t="s">
        <v>46</v>
      </c>
      <c r="C101" s="3" t="s">
        <v>11</v>
      </c>
      <c r="D101" s="3">
        <v>3</v>
      </c>
      <c r="E101" s="5">
        <v>22000</v>
      </c>
      <c r="F101" s="5">
        <f t="shared" si="2"/>
        <v>66000</v>
      </c>
    </row>
    <row r="102" spans="1:8">
      <c r="A102" s="31">
        <v>23</v>
      </c>
      <c r="B102" s="4" t="s">
        <v>47</v>
      </c>
      <c r="C102" s="3" t="s">
        <v>11</v>
      </c>
      <c r="D102" s="3">
        <v>1</v>
      </c>
      <c r="E102" s="5">
        <v>22000</v>
      </c>
      <c r="F102" s="5">
        <f t="shared" si="2"/>
        <v>22000</v>
      </c>
    </row>
    <row r="103" spans="1:8">
      <c r="A103" s="3">
        <v>24</v>
      </c>
      <c r="B103" s="4" t="s">
        <v>80</v>
      </c>
      <c r="C103" s="3" t="s">
        <v>12</v>
      </c>
      <c r="D103" s="3">
        <v>1</v>
      </c>
      <c r="E103" s="5">
        <v>17000</v>
      </c>
      <c r="F103" s="5">
        <f t="shared" si="2"/>
        <v>17000</v>
      </c>
    </row>
    <row r="104" spans="1:8">
      <c r="A104" s="31">
        <v>25</v>
      </c>
      <c r="B104" s="4" t="s">
        <v>81</v>
      </c>
      <c r="C104" s="3" t="s">
        <v>9</v>
      </c>
      <c r="D104" s="3">
        <v>2</v>
      </c>
      <c r="E104" s="5">
        <v>8500</v>
      </c>
      <c r="F104" s="5">
        <f t="shared" si="2"/>
        <v>17000</v>
      </c>
    </row>
    <row r="105" spans="1:8">
      <c r="A105" s="3">
        <v>26</v>
      </c>
      <c r="B105" s="4" t="s">
        <v>50</v>
      </c>
      <c r="C105" s="3" t="s">
        <v>8</v>
      </c>
      <c r="D105" s="3">
        <v>11</v>
      </c>
      <c r="E105" s="5">
        <v>6300</v>
      </c>
      <c r="F105" s="5">
        <f t="shared" si="2"/>
        <v>69300</v>
      </c>
    </row>
    <row r="106" spans="1:8">
      <c r="A106" s="31">
        <v>27</v>
      </c>
      <c r="B106" s="4" t="s">
        <v>53</v>
      </c>
      <c r="C106" s="3" t="s">
        <v>8</v>
      </c>
      <c r="D106" s="3">
        <v>51</v>
      </c>
      <c r="E106" s="5">
        <v>4000</v>
      </c>
      <c r="F106" s="5">
        <f t="shared" si="2"/>
        <v>204000</v>
      </c>
    </row>
    <row r="107" spans="1:8">
      <c r="A107" s="3">
        <v>28</v>
      </c>
      <c r="B107" s="4" t="s">
        <v>82</v>
      </c>
      <c r="C107" s="3" t="s">
        <v>8</v>
      </c>
      <c r="D107" s="3">
        <v>2</v>
      </c>
      <c r="E107" s="5">
        <v>64000</v>
      </c>
      <c r="F107" s="5">
        <f t="shared" si="2"/>
        <v>128000</v>
      </c>
    </row>
    <row r="108" spans="1:8">
      <c r="A108" s="31">
        <v>29</v>
      </c>
      <c r="B108" s="4" t="s">
        <v>83</v>
      </c>
      <c r="C108" s="3" t="s">
        <v>8</v>
      </c>
      <c r="D108" s="3">
        <v>2</v>
      </c>
      <c r="E108" s="5">
        <v>16000</v>
      </c>
      <c r="F108" s="5">
        <f t="shared" si="2"/>
        <v>32000</v>
      </c>
    </row>
    <row r="109" spans="1:8">
      <c r="A109" s="3">
        <v>30</v>
      </c>
      <c r="B109" s="4" t="s">
        <v>84</v>
      </c>
      <c r="C109" s="3" t="s">
        <v>43</v>
      </c>
      <c r="D109" s="3">
        <v>1</v>
      </c>
      <c r="E109" s="5">
        <v>46350</v>
      </c>
      <c r="F109" s="5">
        <f t="shared" si="2"/>
        <v>46350</v>
      </c>
    </row>
    <row r="110" spans="1:8">
      <c r="A110" s="31">
        <v>31</v>
      </c>
      <c r="B110" s="56" t="s">
        <v>85</v>
      </c>
      <c r="C110" s="57" t="s">
        <v>8</v>
      </c>
      <c r="D110" s="57">
        <v>30</v>
      </c>
      <c r="E110" s="58">
        <v>14500</v>
      </c>
      <c r="F110" s="59">
        <f>D110*E110</f>
        <v>435000</v>
      </c>
    </row>
    <row r="111" spans="1:8">
      <c r="A111" s="3">
        <v>32</v>
      </c>
      <c r="B111" s="4" t="s">
        <v>48</v>
      </c>
      <c r="C111" s="3" t="s">
        <v>8</v>
      </c>
      <c r="D111" s="3">
        <v>1</v>
      </c>
      <c r="E111" s="5">
        <v>153000</v>
      </c>
      <c r="F111" s="5">
        <f t="shared" si="2"/>
        <v>153000</v>
      </c>
    </row>
    <row r="112" spans="1:8">
      <c r="A112" s="31">
        <v>33</v>
      </c>
      <c r="B112" s="4" t="s">
        <v>59</v>
      </c>
      <c r="C112" s="3" t="s">
        <v>43</v>
      </c>
      <c r="D112" s="3">
        <v>19</v>
      </c>
      <c r="E112" s="5">
        <v>0</v>
      </c>
      <c r="F112" s="5">
        <f t="shared" si="2"/>
        <v>0</v>
      </c>
      <c r="G112" s="1">
        <v>6000</v>
      </c>
      <c r="H112" s="1">
        <f>G112*D112</f>
        <v>114000</v>
      </c>
    </row>
    <row r="113" spans="1:8">
      <c r="A113" s="13" t="s">
        <v>15</v>
      </c>
      <c r="B113" s="14"/>
      <c r="C113" s="14"/>
      <c r="D113" s="14"/>
      <c r="E113" s="15"/>
      <c r="F113" s="8">
        <f>SUM(F80:F112)</f>
        <v>2815270</v>
      </c>
    </row>
    <row r="114" spans="1:8">
      <c r="A114" s="13" t="s">
        <v>86</v>
      </c>
      <c r="B114" s="14"/>
      <c r="C114" s="14"/>
      <c r="D114" s="14"/>
      <c r="E114" s="15"/>
      <c r="F114" s="8">
        <f>F113*0.1</f>
        <v>281527</v>
      </c>
    </row>
    <row r="115" spans="1:8">
      <c r="G115" s="60" t="s">
        <v>73</v>
      </c>
      <c r="H115" s="51">
        <f>H112+F114</f>
        <v>395527</v>
      </c>
    </row>
    <row r="117" spans="1:8">
      <c r="B117" s="50"/>
      <c r="E117" s="49"/>
      <c r="F117" s="12"/>
    </row>
    <row r="118" spans="1:8">
      <c r="B118" s="50" t="s">
        <v>87</v>
      </c>
      <c r="C118" s="61">
        <f>H115+H65</f>
        <v>1082767</v>
      </c>
      <c r="E118" s="49"/>
      <c r="F118" s="12"/>
    </row>
    <row r="122" spans="1:8">
      <c r="E122" s="49"/>
      <c r="F122" s="12"/>
    </row>
  </sheetData>
  <mergeCells count="21">
    <mergeCell ref="E117:F117"/>
    <mergeCell ref="E118:F118"/>
    <mergeCell ref="E122:F122"/>
    <mergeCell ref="A71:F71"/>
    <mergeCell ref="A72:F72"/>
    <mergeCell ref="A73:F73"/>
    <mergeCell ref="A74:F74"/>
    <mergeCell ref="A113:E113"/>
    <mergeCell ref="A114:E114"/>
    <mergeCell ref="A10:F10"/>
    <mergeCell ref="A61:E61"/>
    <mergeCell ref="A62:E62"/>
    <mergeCell ref="E65:F65"/>
    <mergeCell ref="E66:F66"/>
    <mergeCell ref="E70:F70"/>
    <mergeCell ref="A2:F2"/>
    <mergeCell ref="A3:F3"/>
    <mergeCell ref="A4:F4"/>
    <mergeCell ref="A7:F7"/>
    <mergeCell ref="A8:F8"/>
    <mergeCell ref="A9:F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chiết khấu</vt:lpstr>
    </vt:vector>
  </TitlesOfParts>
  <Company>phuongnam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phuongnam</dc:creator>
  <cp:lastModifiedBy>phuongnam</cp:lastModifiedBy>
  <dcterms:created xsi:type="dcterms:W3CDTF">2015-04-09T02:03:07Z</dcterms:created>
  <dcterms:modified xsi:type="dcterms:W3CDTF">2015-06-22T07:13:25Z</dcterms:modified>
</cp:coreProperties>
</file>