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 firstSheet="2" activeTab="9"/>
  </bookViews>
  <sheets>
    <sheet name="tháng 1" sheetId="1" r:id="rId1"/>
    <sheet name="tháng 2" sheetId="2" r:id="rId2"/>
    <sheet name="tháng 3" sheetId="3" r:id="rId3"/>
    <sheet name="tháng 4" sheetId="4" r:id="rId4"/>
    <sheet name="tháng 5" sheetId="5" r:id="rId5"/>
    <sheet name="tháng 6" sheetId="6" r:id="rId6"/>
    <sheet name="tháng 7" sheetId="7" r:id="rId7"/>
    <sheet name="tháng 8" sheetId="8" r:id="rId8"/>
    <sheet name="tháng 9" sheetId="9" r:id="rId9"/>
    <sheet name="tháng 10" sheetId="10" r:id="rId10"/>
    <sheet name="tháng 11" sheetId="11" r:id="rId11"/>
    <sheet name="tháng 12" sheetId="12" r:id="rId12"/>
  </sheets>
  <calcPr calcId="124519"/>
</workbook>
</file>

<file path=xl/calcChain.xml><?xml version="1.0" encoding="utf-8"?>
<calcChain xmlns="http://schemas.openxmlformats.org/spreadsheetml/2006/main">
  <c r="F66" i="10"/>
  <c r="F68" i="12"/>
  <c r="H67"/>
  <c r="F67"/>
  <c r="F66"/>
  <c r="F65"/>
  <c r="F64"/>
  <c r="F63"/>
  <c r="F62"/>
  <c r="F61"/>
  <c r="H60"/>
  <c r="H68" s="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69" s="1"/>
  <c r="F67" i="11"/>
  <c r="F66"/>
  <c r="F65"/>
  <c r="F64"/>
  <c r="F63"/>
  <c r="F62"/>
  <c r="F61"/>
  <c r="F60"/>
  <c r="F59"/>
  <c r="F58"/>
  <c r="F57"/>
  <c r="F56"/>
  <c r="F55"/>
  <c r="F54"/>
  <c r="F53"/>
  <c r="F52"/>
  <c r="F51"/>
  <c r="H50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68" s="1"/>
  <c r="F69" s="1"/>
  <c r="F65" i="10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H33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51" i="9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H27"/>
  <c r="F27"/>
  <c r="F26"/>
  <c r="F25"/>
  <c r="F24"/>
  <c r="F23"/>
  <c r="F22"/>
  <c r="F21"/>
  <c r="F20"/>
  <c r="F19"/>
  <c r="F18"/>
  <c r="F17"/>
  <c r="F16"/>
  <c r="F15"/>
  <c r="F52" s="1"/>
  <c r="F53" s="1"/>
  <c r="H54" s="1"/>
  <c r="F51" i="8"/>
  <c r="F50"/>
  <c r="F49"/>
  <c r="F48"/>
  <c r="F47"/>
  <c r="F46"/>
  <c r="F45"/>
  <c r="F44"/>
  <c r="F43"/>
  <c r="H42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52" s="1"/>
  <c r="F53" s="1"/>
  <c r="F57" i="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H12"/>
  <c r="F12"/>
  <c r="F11"/>
  <c r="F10"/>
  <c r="F58" s="1"/>
  <c r="F59" s="1"/>
  <c r="H60" s="1"/>
  <c r="F56" i="6"/>
  <c r="F55"/>
  <c r="F54"/>
  <c r="H53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57" s="1"/>
  <c r="F58" s="1"/>
  <c r="H46" i="5"/>
  <c r="F46"/>
  <c r="H45"/>
  <c r="F45"/>
  <c r="H44"/>
  <c r="F44"/>
  <c r="H43"/>
  <c r="F43"/>
  <c r="H42"/>
  <c r="F42"/>
  <c r="H41"/>
  <c r="F41"/>
  <c r="H40"/>
  <c r="F40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H25"/>
  <c r="F25"/>
  <c r="H24"/>
  <c r="F24"/>
  <c r="H23"/>
  <c r="F23"/>
  <c r="H22"/>
  <c r="F22"/>
  <c r="H21"/>
  <c r="F21"/>
  <c r="H20"/>
  <c r="F20"/>
  <c r="H19"/>
  <c r="H48" s="1"/>
  <c r="F19"/>
  <c r="F47" s="1"/>
  <c r="F48" s="1"/>
  <c r="F42" i="4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H12"/>
  <c r="F12"/>
  <c r="F43" s="1"/>
  <c r="F44" s="1"/>
  <c r="H45" s="1"/>
  <c r="F32" i="3"/>
  <c r="H31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33" s="1"/>
  <c r="F34" s="1"/>
  <c r="H52" i="2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53" s="1"/>
  <c r="F54" s="1"/>
  <c r="H55" i="1"/>
  <c r="F55"/>
  <c r="H54"/>
  <c r="F54"/>
  <c r="H53"/>
  <c r="F53"/>
  <c r="H52"/>
  <c r="F52"/>
  <c r="H51"/>
  <c r="F51"/>
  <c r="H50"/>
  <c r="F50"/>
  <c r="H49"/>
  <c r="F49"/>
  <c r="H48"/>
  <c r="F48"/>
  <c r="H47"/>
  <c r="F47"/>
  <c r="H46"/>
  <c r="F46"/>
  <c r="H45"/>
  <c r="F45"/>
  <c r="H44"/>
  <c r="F44"/>
  <c r="H43"/>
  <c r="F43"/>
  <c r="H42"/>
  <c r="F42"/>
  <c r="H41"/>
  <c r="F41"/>
  <c r="H40"/>
  <c r="F40"/>
  <c r="H39"/>
  <c r="F39"/>
  <c r="H38"/>
  <c r="F38"/>
  <c r="H37"/>
  <c r="F37"/>
  <c r="H36"/>
  <c r="F36"/>
  <c r="H35"/>
  <c r="F35"/>
  <c r="H34"/>
  <c r="F34"/>
  <c r="H33"/>
  <c r="F33"/>
  <c r="H32"/>
  <c r="F32"/>
  <c r="H31"/>
  <c r="F31"/>
  <c r="H30"/>
  <c r="F30"/>
  <c r="H29"/>
  <c r="F29"/>
  <c r="H28"/>
  <c r="F28"/>
  <c r="H27"/>
  <c r="F27"/>
  <c r="H26"/>
  <c r="F26"/>
  <c r="H25"/>
  <c r="F25"/>
  <c r="H24"/>
  <c r="F24"/>
  <c r="H23"/>
  <c r="F23"/>
  <c r="H22"/>
  <c r="F22"/>
  <c r="H21"/>
  <c r="F21"/>
  <c r="H20"/>
  <c r="F20"/>
  <c r="H19"/>
  <c r="F19"/>
  <c r="H18"/>
  <c r="F18"/>
  <c r="H17"/>
  <c r="H56" s="1"/>
  <c r="H59" s="1"/>
  <c r="F17"/>
  <c r="F56" s="1"/>
  <c r="F57" s="1"/>
  <c r="F67" i="10" l="1"/>
  <c r="H68" s="1"/>
  <c r="H71" i="12"/>
  <c r="H70" i="11"/>
  <c r="H53" i="8"/>
  <c r="H59" i="6"/>
  <c r="H49" i="5"/>
  <c r="H34" i="3"/>
  <c r="H56" i="2"/>
</calcChain>
</file>

<file path=xl/sharedStrings.xml><?xml version="1.0" encoding="utf-8"?>
<sst xmlns="http://schemas.openxmlformats.org/spreadsheetml/2006/main" count="1215" uniqueCount="223">
  <si>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</si>
  <si>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</si>
  <si>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</si>
  <si>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</si>
  <si>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Soá: 04/01</t>
  </si>
  <si>
    <t xml:space="preserve"> Ngaøy         06      thaùng       1      naêm   2014</t>
  </si>
  <si>
    <t xml:space="preserve">     (Ñính keøm hoaù ñôn soá: PN/12P-0000958)</t>
  </si>
  <si>
    <t>Tên đơn vị: CÔNG TY TNHH TTTI</t>
  </si>
  <si>
    <t>Điạ chỉ: Đường số 16-KCX Tân Thuân, Q7, TPHCM</t>
  </si>
  <si>
    <t>MST: 0300717006-0</t>
  </si>
  <si>
    <t>STT</t>
  </si>
  <si>
    <t>Teân HH-DV</t>
  </si>
  <si>
    <t>ÑVT</t>
  </si>
  <si>
    <t>Soá löôïng</t>
  </si>
  <si>
    <t>Ñôn gía</t>
  </si>
  <si>
    <t>Thaønh tieàn</t>
  </si>
  <si>
    <t>6 = 4 x 5</t>
  </si>
  <si>
    <t xml:space="preserve">Con bọ sắt </t>
  </si>
  <si>
    <t xml:space="preserve">Kg </t>
  </si>
  <si>
    <t>Dây Nylon dệt cuộn</t>
  </si>
  <si>
    <t>Cuộn</t>
  </si>
  <si>
    <t>Kéo bấm chỉ</t>
  </si>
  <si>
    <t xml:space="preserve">Cây </t>
  </si>
  <si>
    <t>Vải vụn</t>
  </si>
  <si>
    <t>Kg</t>
  </si>
  <si>
    <t>Bàn chải Colgate</t>
  </si>
  <si>
    <t xml:space="preserve">Cái </t>
  </si>
  <si>
    <t>Muốt trắng</t>
  </si>
  <si>
    <t>Cái</t>
  </si>
  <si>
    <t>Hộp nhựa No. 414</t>
  </si>
  <si>
    <t xml:space="preserve">Hộp nhựa nhỏ L204031 </t>
  </si>
  <si>
    <t>Hộp nhựa 71012</t>
  </si>
  <si>
    <t>Bình nhựa lớn</t>
  </si>
  <si>
    <t xml:space="preserve">Cọ sơn 4P </t>
  </si>
  <si>
    <t xml:space="preserve">Bàn chải sắt 3 P </t>
  </si>
  <si>
    <t>Tampon Shiny S3 ( trắng)</t>
  </si>
  <si>
    <t>Cắt keo cầm tay 5p</t>
  </si>
  <si>
    <t>Cuộn rác Trí Quang có lõi trung</t>
  </si>
  <si>
    <t xml:space="preserve">Cuộn rác Trí Quang không lõi tiểu </t>
  </si>
  <si>
    <t>Pin 9V</t>
  </si>
  <si>
    <t>Cục</t>
  </si>
  <si>
    <t>Pin 2 A Enizeger</t>
  </si>
  <si>
    <t>Vĩ</t>
  </si>
  <si>
    <t>Pin 3 A Enizeger</t>
  </si>
  <si>
    <t>Khăn lau bàn 30*30</t>
  </si>
  <si>
    <t>Khăn lau bàn 30 *60</t>
  </si>
  <si>
    <t>Khẩu trang vải</t>
  </si>
  <si>
    <t>Bao tay len dày</t>
  </si>
  <si>
    <t>Đôi</t>
  </si>
  <si>
    <t xml:space="preserve">Tăm nhọn 2 đầu </t>
  </si>
  <si>
    <t>Bịch</t>
  </si>
  <si>
    <t xml:space="preserve">Chuổi cỏ dày </t>
  </si>
  <si>
    <t>Cây</t>
  </si>
  <si>
    <t>Cước  rửa chén</t>
  </si>
  <si>
    <t>Giấy liên tục 2 liên 210 *297/2  W. P</t>
  </si>
  <si>
    <t>Thùng</t>
  </si>
  <si>
    <t>Nhãn có keo dán đủ cỡ Tomy 109</t>
  </si>
  <si>
    <t>Xấp</t>
  </si>
  <si>
    <t>Tập 200 trang TT phong cảnh</t>
  </si>
  <si>
    <t>Quyển</t>
  </si>
  <si>
    <t>Bút xoá  kéo Plus WhiperV WH-105T 42-207</t>
  </si>
  <si>
    <t>Bút lông bảng WB-03 (xanh,đỏ,đen)</t>
  </si>
  <si>
    <t>Bút lông dầu Pillot(xanh,đỏ, đen)</t>
  </si>
  <si>
    <t>Bút lông dầu kim Zebra (xanh,đỏ, đen)</t>
  </si>
  <si>
    <t>Bao thư trắng TKK 18x24 (A5), F80</t>
  </si>
  <si>
    <t>Cọ tô tượng đầu tròn</t>
  </si>
  <si>
    <t>Chỉ cuộn đen Phong Phú</t>
  </si>
  <si>
    <t>PE lá 16 x 30</t>
  </si>
  <si>
    <t xml:space="preserve">Cộng: </t>
  </si>
  <si>
    <t>CK 5%</t>
  </si>
  <si>
    <t>Tổng số tiền bằng chữ: Năm triệu, hai trăm hai mươi mốt ngàn, chín trăm tám chục đồng</t>
  </si>
  <si>
    <t>TC CK:</t>
  </si>
  <si>
    <t>Người lập phiếu</t>
  </si>
  <si>
    <t>PE 16x30: kê+ck 7000đ</t>
  </si>
  <si>
    <t>(Ký, ghi rõ họ tên)</t>
  </si>
  <si>
    <t>VPP+khác ck 5%</t>
  </si>
  <si>
    <t>Hứa Tuyết Bình</t>
  </si>
  <si>
    <t>Soá: 1026</t>
  </si>
  <si>
    <t xml:space="preserve"> Ngaøy         14      thaùng       2      naêm   2014</t>
  </si>
  <si>
    <t xml:space="preserve">     (Ñính keøm hoaù ñôn soá: PN/12P-0001026)</t>
  </si>
  <si>
    <t>Bút xóa nước CP02-TL 12ml</t>
  </si>
  <si>
    <t>Bút dạ quang HL-03 TL (vàng,cam,hồng,xanh,lá)</t>
  </si>
  <si>
    <t>Bao thư trắng 41 TKK 18x24 (A5), F100</t>
  </si>
  <si>
    <t>Lưỡi dao lớn 1404 SDI</t>
  </si>
  <si>
    <t>Hộp nhỏ</t>
  </si>
  <si>
    <t>Kéo lớn VP K 20</t>
  </si>
  <si>
    <t xml:space="preserve">Máy tính Casio DX 120 V </t>
  </si>
  <si>
    <t xml:space="preserve">Cuộn rác Trí Quang có lõi tiểu </t>
  </si>
  <si>
    <t xml:space="preserve">Cuộn </t>
  </si>
  <si>
    <t>Bao rác đen không quai 90 *110</t>
  </si>
  <si>
    <t>Khẩu trang hoạt tính chống độc</t>
  </si>
  <si>
    <t>Cắt keo lớn Sunny 2002</t>
  </si>
  <si>
    <t>Bao PE 12x20</t>
  </si>
  <si>
    <t xml:space="preserve">Bàn chải nhỏ </t>
  </si>
  <si>
    <t>Hộp nhựa 71011</t>
  </si>
  <si>
    <t>Bình Nhựa nhỏ có vòi</t>
  </si>
  <si>
    <t>Bình</t>
  </si>
  <si>
    <t xml:space="preserve">PE lá 16 * 30 Cm </t>
  </si>
  <si>
    <t>Tổng số tiền bằng chữ: Bốn triệu, năm trăm năm chục ngàn, sáu trăm tám chục đồng</t>
  </si>
  <si>
    <t>TC CK</t>
  </si>
  <si>
    <t>PE 16x30 kê+ck 7000đ</t>
  </si>
  <si>
    <t>Soá: 1091</t>
  </si>
  <si>
    <t xml:space="preserve"> Ngaøy   11     thaùng       03       naêm   2014</t>
  </si>
  <si>
    <t xml:space="preserve">     (Ñính keøm hoaù ñôn soá: PN/12P-0001091)</t>
  </si>
  <si>
    <t>Tên đơn vị: CÔNG TY TNHH TTT I</t>
  </si>
  <si>
    <t xml:space="preserve">Điạ chỉ: Đường số 16 - KCX Tân Thuận - Q7, Tp.HCM  </t>
  </si>
  <si>
    <t>Tên hàng</t>
  </si>
  <si>
    <t>ĐVT</t>
  </si>
  <si>
    <t>SL</t>
  </si>
  <si>
    <t>Đơn giá</t>
  </si>
  <si>
    <t>Thành Tiền</t>
  </si>
  <si>
    <t xml:space="preserve">Sổ da A4 dày </t>
  </si>
  <si>
    <t>Bao thư trắng TKK 18x24 (A5), F100</t>
  </si>
  <si>
    <t>Bao PE 90*120</t>
  </si>
  <si>
    <t>Bao PE 25*35</t>
  </si>
  <si>
    <t>tc ck:</t>
  </si>
  <si>
    <t>PE 90*120 kê+ck 8000đ</t>
  </si>
  <si>
    <t>Lê Thị Kim Anh</t>
  </si>
  <si>
    <t>Soá: 1163</t>
  </si>
  <si>
    <t xml:space="preserve"> Ngaøy     6       thaùng       4       naêm   2014</t>
  </si>
  <si>
    <t xml:space="preserve">     (Ñính keøm hoaù ñôn soá: PN/12P-0001163)</t>
  </si>
  <si>
    <t>Tên đơn vị: CÔNG TY TTTI</t>
  </si>
  <si>
    <t xml:space="preserve">Điạ chỉ: Đường số 16 - KCX Tân Thuận - Q7 </t>
  </si>
  <si>
    <t>Găng tay nylong</t>
  </si>
  <si>
    <t>Hộp</t>
  </si>
  <si>
    <t>Thước mica dẻo win 30 cm</t>
  </si>
  <si>
    <t>Bao thư trắng 12x18, F80</t>
  </si>
  <si>
    <t>Bao thư trắng 12x22, Fo 80</t>
  </si>
  <si>
    <t>Cuộn rác Trí Quang có lõi tiểu</t>
  </si>
  <si>
    <t>PE 16*30 kê+ck 7000đ</t>
  </si>
  <si>
    <t>Soá: 1227</t>
  </si>
  <si>
    <t xml:space="preserve"> Ngaøy      02    thaùng      05       naêm   2014</t>
  </si>
  <si>
    <t xml:space="preserve">     (Ñính keøm hoaù ñôn soá: PN/12P-0001227)</t>
  </si>
  <si>
    <t>Tên đơn vị: CÔNG TY TRÁCH NHIỆM HỮU HẠN T.T.T.I</t>
  </si>
  <si>
    <t>Điạ chỉ: Khu A, Lô P,Số 32a-34-36-38b, Đường 16, Khu Chế Xuất Tân Thuận,Quận 7, Thành Phố Hồ Chí Minh</t>
  </si>
  <si>
    <t>MST: 0300717006</t>
  </si>
  <si>
    <t>Soá: 1343</t>
  </si>
  <si>
    <t xml:space="preserve"> Ngaøy     17     thaùng       06       naêm   2014</t>
  </si>
  <si>
    <t xml:space="preserve">     (Ñính keøm hoaù ñôn soá: PN/12P-0001343)</t>
  </si>
  <si>
    <t xml:space="preserve">Tên đơn vị: CÔNG TY TRÁCH NHIỆM HỮU HẠN T.T.T.I
</t>
  </si>
  <si>
    <t xml:space="preserve">Điạ chỉ:Khu A, Lô P,Số 32a-34-36-38b, Đường 16, Khu Chế Xuất Tân Thuận, Quận 7, Thành Phố Hồ Chí Minh
</t>
  </si>
  <si>
    <t>Bàn cắt giấy A3-MICA</t>
  </si>
  <si>
    <t>Giấy giới thiệu dày</t>
  </si>
  <si>
    <t>Pin máy tính AG13</t>
  </si>
  <si>
    <t xml:space="preserve">Dây thun XK </t>
  </si>
  <si>
    <t xml:space="preserve">Đinh 10 P HQ </t>
  </si>
  <si>
    <t>Nhựa ép CMND DL 125 (67*99)</t>
  </si>
  <si>
    <t>PE 16*30 kê+chiết khấu 6000đ</t>
  </si>
  <si>
    <t>Soá: 1407</t>
  </si>
  <si>
    <t xml:space="preserve"> Ngaøy     08     thaùng       07       naêm   2014</t>
  </si>
  <si>
    <t xml:space="preserve">     (Ñính keøm hoaù ñôn soá: PN/12P-0001407)</t>
  </si>
  <si>
    <t>Điạ chỉ: Khu A, Lô P,Số 32a-34-36-38b, Đường 16, Khu Chế Xuất Tân Thuận, Quận 7, Thành Phố Hồ Chí Minh</t>
  </si>
  <si>
    <t>Phiễu châm (đường kính 25cm)</t>
  </si>
  <si>
    <t>Bảng mica trắng 30*40cm</t>
  </si>
  <si>
    <t>Bao PE 30x40</t>
  </si>
  <si>
    <t xml:space="preserve">Băng keo 3.5P đỏ </t>
  </si>
  <si>
    <t>Băng keo si 5p</t>
  </si>
  <si>
    <t>Lau bảng nhung</t>
  </si>
  <si>
    <t>Nhựa ép A4  ĐL80</t>
  </si>
  <si>
    <t>Găng tay cao su (loại dày sang hoá chất)</t>
  </si>
  <si>
    <t xml:space="preserve">Chổi cau </t>
  </si>
  <si>
    <t>Chổi lông gà nhỏ</t>
  </si>
  <si>
    <t xml:space="preserve">Can nhựa 5 lít </t>
  </si>
  <si>
    <t>PE 16*30 kê+ck 6000đ</t>
  </si>
  <si>
    <t>Soá: 0000033</t>
  </si>
  <si>
    <t xml:space="preserve"> Ngaøy    30   thaùng     08      naêm   2014</t>
  </si>
  <si>
    <t xml:space="preserve">     (Ñính keøm hoaù ñôn soá: PN/14P-0000033)</t>
  </si>
  <si>
    <t>Điạ chỉ:Khu A, Lô P,Số 32a-34-36-38b, Đường 16, Khu Chế Xuất Tân Thuận, Quận 7, Thành Phố Hồ Chí Minh</t>
  </si>
  <si>
    <t>Hộp nhựa No. H476</t>
  </si>
  <si>
    <t>Bình nhựa nhỏ</t>
  </si>
  <si>
    <t>Bút lông bảng WB-02 (xanh,đỏ,đen)</t>
  </si>
  <si>
    <t>Pin 9V Toshiba</t>
  </si>
  <si>
    <t>Cuc</t>
  </si>
  <si>
    <t>Dầu máy may</t>
  </si>
  <si>
    <t xml:space="preserve">Lít </t>
  </si>
  <si>
    <t>Ruy băng Full Mark 300</t>
  </si>
  <si>
    <t>PE 90*120 kê+ck 7000đ</t>
  </si>
  <si>
    <t>Soá: 0000071</t>
  </si>
  <si>
    <t xml:space="preserve"> Ngaøy      01   thaùng      09       naêm   2014</t>
  </si>
  <si>
    <t xml:space="preserve">     (Ñính keøm hoaù ñôn soá: PN/14P 0000071)</t>
  </si>
  <si>
    <t>Giấy A4 60 Bãi Bằng</t>
  </si>
  <si>
    <t>Ram</t>
  </si>
  <si>
    <t>Sổ CK 8 16x24.5mm</t>
  </si>
  <si>
    <t xml:space="preserve">Bao Zipper 10 *17 </t>
  </si>
  <si>
    <t>Máy Tính Casino DS 3018</t>
  </si>
  <si>
    <t>VPP + khác ck 5%</t>
  </si>
  <si>
    <t>Soá: 0000167</t>
  </si>
  <si>
    <t xml:space="preserve"> Ngaøy    09    thaùng    10       naêm   2014</t>
  </si>
  <si>
    <t xml:space="preserve">     (Ñính keøm hoaù ñôn soá: PN/14P 0000167)</t>
  </si>
  <si>
    <t xml:space="preserve">Còng cua 3.5 P </t>
  </si>
  <si>
    <t>Bút chì bấm  Pentel AX 105</t>
  </si>
  <si>
    <t>Chổi Nylông</t>
  </si>
  <si>
    <t>Băng keo si trắng 5P</t>
  </si>
  <si>
    <t>Ribbon LQ 300</t>
  </si>
  <si>
    <t>Máy tính DS-8818 Casio</t>
  </si>
  <si>
    <t xml:space="preserve">Ca múc nước có tay cầm </t>
  </si>
  <si>
    <t>Miếng dính có gai 3cm</t>
  </si>
  <si>
    <t>Soá: 0000242</t>
  </si>
  <si>
    <t xml:space="preserve"> Ngaøy    09    thaùng    11       naêm   2014</t>
  </si>
  <si>
    <t xml:space="preserve">     (Ñính keøm hoaù ñôn soá: PN/14P 0000242)</t>
  </si>
  <si>
    <t>Giấy liên tục 2 liên 210 *297  W. P</t>
  </si>
  <si>
    <t>Tập TT 200 T  Bìa hoa</t>
  </si>
  <si>
    <t>Thước mica cứng TL 30cm</t>
  </si>
  <si>
    <t>Dấu Shiny 8số (N18-9li)</t>
  </si>
  <si>
    <t>Con</t>
  </si>
  <si>
    <t>Ribbon Epson LQ 310</t>
  </si>
  <si>
    <t>Kẹp sắt nút trong</t>
  </si>
  <si>
    <t>Thước dây 7.5m</t>
  </si>
  <si>
    <t>Bảng mica 30cm x42 cm</t>
  </si>
  <si>
    <t>Búa đóng đinh đầu tròn (nặng 1kg)</t>
  </si>
  <si>
    <t>Hộp nhựa nhỏ 6cm*8.5cm(No.110805-1 TLThành)</t>
  </si>
  <si>
    <t>Soá: 321</t>
  </si>
  <si>
    <t xml:space="preserve"> Ngaøy    12    thaùng    12       naêm   2014</t>
  </si>
  <si>
    <t xml:space="preserve">     (Ñính keøm hoaù ñôn soá: PN/14P 321)</t>
  </si>
  <si>
    <t>Dụng cụ xỏ kim (nhựa)</t>
  </si>
  <si>
    <t>Sơn dầu Bạch Tuyết loại 3Kg ( màu trắng )</t>
  </si>
  <si>
    <t>Xi măng</t>
  </si>
  <si>
    <t>Nhãn Tomy mũi tên</t>
  </si>
  <si>
    <t>Keo khô Gstar</t>
  </si>
  <si>
    <t xml:space="preserve">Thỏi </t>
  </si>
  <si>
    <t>Bút bi bốn màu M&amp;G</t>
  </si>
  <si>
    <t>Pin Maxell 2A</t>
  </si>
  <si>
    <t>PE lá 16 * 30 Cm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</si>
</sst>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VNI-Times"/>
    </font>
    <font>
      <b/>
      <sz val="12"/>
      <color indexed="10"/>
      <name val="VNI-Times"/>
    </font>
    <font>
      <sz val="11"/>
      <name val="VNI-Times"/>
    </font>
    <font>
      <b/>
      <sz val="10"/>
      <name val="VNI-Times"/>
    </font>
    <font>
      <sz val="10"/>
      <name val="Arial"/>
      <family val="2"/>
    </font>
    <font>
      <b/>
      <sz val="10"/>
      <name val="Arial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</font>
    <font>
      <b/>
      <sz val="16"/>
      <name val="Arial"/>
    </font>
    <font>
      <b/>
      <sz val="11"/>
      <name val="Arial"/>
      <family val="2"/>
    </font>
    <font>
      <b/>
      <sz val="11"/>
      <color indexed="10"/>
      <name val="VNI-Times"/>
    </font>
    <font>
      <sz val="10"/>
      <color rgb="FFFF0000"/>
      <name val="Arial"/>
      <family val="2"/>
    </font>
    <font>
      <b/>
      <sz val="13"/>
      <name val="Arial"/>
    </font>
    <font>
      <b/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NumberFormat="1" applyFont="1" applyFill="1" applyBorder="1" applyAlignment="1"/>
    <xf numFmtId="0" fontId="7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left"/>
    </xf>
    <xf numFmtId="165" fontId="0" fillId="0" borderId="2" xfId="0" applyNumberFormat="1" applyFont="1" applyFill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left"/>
    </xf>
    <xf numFmtId="0" fontId="9" fillId="0" borderId="2" xfId="0" applyNumberFormat="1" applyFont="1" applyFill="1" applyBorder="1" applyAlignment="1">
      <alignment horizontal="center"/>
    </xf>
    <xf numFmtId="165" fontId="10" fillId="0" borderId="2" xfId="0" applyNumberFormat="1" applyFont="1" applyFill="1" applyBorder="1" applyAlignment="1">
      <alignment horizontal="right"/>
    </xf>
    <xf numFmtId="0" fontId="11" fillId="0" borderId="0" xfId="0" applyFont="1" applyAlignment="1"/>
    <xf numFmtId="0" fontId="12" fillId="3" borderId="0" xfId="0" applyNumberFormat="1" applyFont="1" applyFill="1" applyBorder="1" applyAlignment="1"/>
    <xf numFmtId="165" fontId="12" fillId="3" borderId="0" xfId="0" applyNumberFormat="1" applyFont="1" applyFill="1" applyBorder="1" applyAlignment="1"/>
    <xf numFmtId="0" fontId="7" fillId="0" borderId="0" xfId="0" applyFont="1" applyAlignment="1"/>
    <xf numFmtId="0" fontId="13" fillId="0" borderId="0" xfId="0" applyFont="1" applyAlignment="1"/>
    <xf numFmtId="0" fontId="0" fillId="0" borderId="0" xfId="0" applyNumberFormat="1" applyFill="1" applyBorder="1" applyAlignment="1"/>
    <xf numFmtId="0" fontId="9" fillId="0" borderId="0" xfId="0" applyNumberFormat="1" applyFont="1" applyFill="1" applyBorder="1" applyAlignment="1"/>
    <xf numFmtId="165" fontId="12" fillId="0" borderId="2" xfId="0" applyNumberFormat="1" applyFont="1" applyFill="1" applyBorder="1" applyAlignment="1">
      <alignment horizontal="right"/>
    </xf>
    <xf numFmtId="0" fontId="14" fillId="0" borderId="0" xfId="0" applyNumberFormat="1" applyFont="1" applyFill="1" applyBorder="1" applyAlignment="1">
      <alignment horizontal="left"/>
    </xf>
    <xf numFmtId="0" fontId="3" fillId="4" borderId="2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wrapText="1"/>
    </xf>
    <xf numFmtId="0" fontId="9" fillId="5" borderId="2" xfId="0" applyNumberFormat="1" applyFont="1" applyFill="1" applyBorder="1" applyAlignment="1">
      <alignment horizontal="left" wrapText="1"/>
    </xf>
    <xf numFmtId="3" fontId="9" fillId="5" borderId="2" xfId="1" applyNumberFormat="1" applyFont="1" applyFill="1" applyBorder="1" applyAlignment="1">
      <alignment horizontal="right" wrapText="1"/>
    </xf>
    <xf numFmtId="165" fontId="0" fillId="0" borderId="2" xfId="1" applyNumberFormat="1" applyFont="1" applyFill="1" applyBorder="1" applyAlignment="1">
      <alignment horizontal="right"/>
    </xf>
    <xf numFmtId="0" fontId="5" fillId="0" borderId="0" xfId="0" applyFont="1" applyAlignment="1"/>
    <xf numFmtId="0" fontId="17" fillId="0" borderId="0" xfId="0" applyFont="1" applyAlignment="1"/>
    <xf numFmtId="0" fontId="5" fillId="0" borderId="0" xfId="0" applyFont="1" applyAlignment="1">
      <alignment vertical="center"/>
    </xf>
    <xf numFmtId="0" fontId="9" fillId="0" borderId="2" xfId="0" applyNumberFormat="1" applyFont="1" applyFill="1" applyBorder="1" applyAlignment="1">
      <alignment horizontal="center" wrapText="1"/>
    </xf>
    <xf numFmtId="0" fontId="9" fillId="0" borderId="2" xfId="0" applyNumberFormat="1" applyFont="1" applyFill="1" applyBorder="1" applyAlignment="1">
      <alignment horizontal="left" wrapText="1"/>
    </xf>
    <xf numFmtId="0" fontId="9" fillId="0" borderId="2" xfId="0" applyNumberFormat="1" applyFont="1" applyFill="1" applyBorder="1" applyAlignment="1">
      <alignment horizontal="right" wrapText="1"/>
    </xf>
    <xf numFmtId="3" fontId="9" fillId="0" borderId="2" xfId="0" applyNumberFormat="1" applyFont="1" applyFill="1" applyBorder="1" applyAlignment="1">
      <alignment horizontal="right" wrapText="1"/>
    </xf>
    <xf numFmtId="0" fontId="18" fillId="0" borderId="2" xfId="0" applyNumberFormat="1" applyFont="1" applyFill="1" applyBorder="1" applyAlignment="1">
      <alignment horizontal="left"/>
    </xf>
    <xf numFmtId="0" fontId="18" fillId="0" borderId="2" xfId="0" applyNumberFormat="1" applyFont="1" applyFill="1" applyBorder="1" applyAlignment="1">
      <alignment horizontal="center"/>
    </xf>
    <xf numFmtId="165" fontId="18" fillId="0" borderId="2" xfId="0" applyNumberFormat="1" applyFont="1" applyFill="1" applyBorder="1" applyAlignment="1">
      <alignment horizontal="right"/>
    </xf>
    <xf numFmtId="0" fontId="6" fillId="0" borderId="0" xfId="0" applyFont="1" applyAlignment="1"/>
    <xf numFmtId="0" fontId="20" fillId="0" borderId="0" xfId="0" applyNumberFormat="1" applyFont="1" applyFill="1" applyBorder="1" applyAlignment="1"/>
    <xf numFmtId="0" fontId="18" fillId="0" borderId="0" xfId="0" applyNumberFormat="1" applyFont="1" applyFill="1" applyBorder="1" applyAlignment="1"/>
    <xf numFmtId="165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right"/>
    </xf>
    <xf numFmtId="0" fontId="22" fillId="0" borderId="0" xfId="0" applyNumberFormat="1" applyFont="1" applyFill="1" applyBorder="1" applyAlignment="1"/>
    <xf numFmtId="3" fontId="9" fillId="0" borderId="1" xfId="0" applyNumberFormat="1" applyFont="1" applyFill="1" applyBorder="1" applyAlignment="1">
      <alignment wrapText="1"/>
    </xf>
    <xf numFmtId="3" fontId="9" fillId="0" borderId="1" xfId="0" applyNumberFormat="1" applyFont="1" applyFill="1" applyBorder="1" applyAlignment="1">
      <alignment horizontal="center" wrapText="1"/>
    </xf>
    <xf numFmtId="0" fontId="9" fillId="0" borderId="6" xfId="0" applyNumberFormat="1" applyFont="1" applyFill="1" applyBorder="1" applyAlignment="1">
      <alignment horizontal="left"/>
    </xf>
    <xf numFmtId="0" fontId="9" fillId="0" borderId="6" xfId="0" applyNumberFormat="1" applyFont="1" applyFill="1" applyBorder="1" applyAlignment="1">
      <alignment horizontal="center" wrapText="1"/>
    </xf>
    <xf numFmtId="3" fontId="9" fillId="0" borderId="6" xfId="0" applyNumberFormat="1" applyFont="1" applyFill="1" applyBorder="1" applyAlignment="1">
      <alignment horizontal="center" wrapText="1"/>
    </xf>
    <xf numFmtId="3" fontId="9" fillId="0" borderId="6" xfId="0" applyNumberFormat="1" applyFont="1" applyFill="1" applyBorder="1" applyAlignment="1">
      <alignment horizontal="right" wrapText="1"/>
    </xf>
    <xf numFmtId="0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center" wrapText="1"/>
    </xf>
    <xf numFmtId="3" fontId="9" fillId="0" borderId="1" xfId="0" applyNumberFormat="1" applyFont="1" applyFill="1" applyBorder="1" applyAlignment="1">
      <alignment horizontal="right" wrapText="1"/>
    </xf>
    <xf numFmtId="165" fontId="9" fillId="0" borderId="2" xfId="0" applyNumberFormat="1" applyFont="1" applyFill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right"/>
    </xf>
    <xf numFmtId="165" fontId="9" fillId="0" borderId="1" xfId="0" applyNumberFormat="1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right"/>
    </xf>
    <xf numFmtId="0" fontId="12" fillId="0" borderId="0" xfId="0" applyNumberFormat="1" applyFont="1" applyFill="1" applyBorder="1" applyAlignment="1">
      <alignment vertical="center"/>
    </xf>
    <xf numFmtId="165" fontId="12" fillId="0" borderId="11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vertic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3" fillId="4" borderId="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5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3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0" fillId="0" borderId="0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>
      <alignment horizontal="left" wrapText="1"/>
    </xf>
    <xf numFmtId="0" fontId="17" fillId="0" borderId="0" xfId="0" applyFont="1" applyAlignment="1">
      <alignment horizont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 wrapText="1"/>
    </xf>
    <xf numFmtId="0" fontId="19" fillId="0" borderId="0" xfId="0" applyNumberFormat="1" applyFon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21" fillId="0" borderId="0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right"/>
    </xf>
    <xf numFmtId="0" fontId="12" fillId="0" borderId="9" xfId="0" applyFont="1" applyBorder="1" applyAlignment="1">
      <alignment horizontal="right"/>
    </xf>
    <xf numFmtId="0" fontId="12" fillId="0" borderId="1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5"/>
  <sheetViews>
    <sheetView topLeftCell="A29" workbookViewId="0">
      <selection activeCell="L24" sqref="L24"/>
    </sheetView>
  </sheetViews>
  <sheetFormatPr defaultRowHeight="15"/>
  <cols>
    <col min="1" max="1" width="6.140625" style="1" customWidth="1"/>
    <col min="2" max="2" width="21.7109375" style="1" customWidth="1"/>
    <col min="3" max="3" width="9.140625" style="1"/>
    <col min="4" max="4" width="10.42578125" style="1" customWidth="1"/>
    <col min="5" max="5" width="10.7109375" style="1" customWidth="1"/>
    <col min="6" max="6" width="11.42578125" style="1" customWidth="1"/>
    <col min="7" max="16384" width="9.140625" style="1"/>
  </cols>
  <sheetData>
    <row r="2" spans="1:6" ht="16.5">
      <c r="A2" s="84" t="s">
        <v>0</v>
      </c>
      <c r="B2" s="78"/>
      <c r="C2" s="78"/>
      <c r="D2" s="78"/>
      <c r="E2" s="78"/>
      <c r="F2" s="78"/>
    </row>
    <row r="3" spans="1:6" ht="15.75">
      <c r="A3" s="85" t="s">
        <v>1</v>
      </c>
      <c r="B3" s="78"/>
      <c r="C3" s="78"/>
      <c r="D3" s="78"/>
      <c r="E3" s="78"/>
      <c r="F3" s="78"/>
    </row>
    <row r="4" spans="1:6" ht="16.5">
      <c r="A4" s="84" t="s">
        <v>2</v>
      </c>
      <c r="B4" s="78"/>
      <c r="C4" s="78"/>
      <c r="D4" s="78"/>
      <c r="E4" s="78"/>
      <c r="F4" s="78"/>
    </row>
    <row r="7" spans="1:6" ht="20.25">
      <c r="A7" s="86" t="s">
        <v>3</v>
      </c>
      <c r="B7" s="78"/>
      <c r="C7" s="78"/>
      <c r="D7" s="78"/>
      <c r="E7" s="78"/>
      <c r="F7" s="78"/>
    </row>
    <row r="8" spans="1:6" ht="15.75">
      <c r="A8" s="83" t="s">
        <v>4</v>
      </c>
      <c r="B8" s="83"/>
      <c r="C8" s="83"/>
      <c r="D8" s="83"/>
      <c r="E8" s="83"/>
      <c r="F8" s="83"/>
    </row>
    <row r="9" spans="1:6" ht="16.5">
      <c r="A9" s="87" t="s">
        <v>5</v>
      </c>
      <c r="B9" s="87"/>
      <c r="C9" s="87"/>
      <c r="D9" s="87"/>
      <c r="E9" s="87"/>
      <c r="F9" s="87"/>
    </row>
    <row r="10" spans="1:6" ht="15.75">
      <c r="A10" s="79" t="s">
        <v>6</v>
      </c>
      <c r="B10" s="79"/>
      <c r="C10" s="79"/>
      <c r="D10" s="79"/>
      <c r="E10" s="79"/>
      <c r="F10" s="79"/>
    </row>
    <row r="11" spans="1:6" ht="15.75">
      <c r="A11" s="2"/>
      <c r="B11" s="2"/>
      <c r="C11" s="2"/>
      <c r="D11" s="2"/>
      <c r="E11" s="2"/>
      <c r="F11" s="2"/>
    </row>
    <row r="12" spans="1:6" ht="15.75">
      <c r="A12" s="3" t="s">
        <v>7</v>
      </c>
      <c r="B12" s="4"/>
      <c r="C12" s="4"/>
      <c r="D12" s="4"/>
      <c r="E12" s="4"/>
      <c r="F12" s="4"/>
    </row>
    <row r="13" spans="1:6" ht="15.75">
      <c r="A13" s="3" t="s">
        <v>8</v>
      </c>
      <c r="B13" s="4"/>
      <c r="C13" s="4"/>
      <c r="D13" s="4"/>
      <c r="E13" s="4"/>
      <c r="F13" s="4"/>
    </row>
    <row r="14" spans="1:6" ht="15.75">
      <c r="A14" s="3" t="s">
        <v>9</v>
      </c>
      <c r="B14" s="4"/>
      <c r="C14" s="4"/>
      <c r="D14" s="4"/>
      <c r="E14" s="4"/>
      <c r="F14" s="4"/>
    </row>
    <row r="15" spans="1:6" ht="28.5">
      <c r="A15" s="5" t="s">
        <v>10</v>
      </c>
      <c r="B15" s="5" t="s">
        <v>11</v>
      </c>
      <c r="C15" s="5" t="s">
        <v>12</v>
      </c>
      <c r="D15" s="6" t="s">
        <v>13</v>
      </c>
      <c r="E15" s="7" t="s">
        <v>14</v>
      </c>
      <c r="F15" s="8" t="s">
        <v>15</v>
      </c>
    </row>
    <row r="16" spans="1:6" ht="15.75">
      <c r="A16" s="9">
        <v>1</v>
      </c>
      <c r="B16" s="9">
        <v>2</v>
      </c>
      <c r="C16" s="9">
        <v>3</v>
      </c>
      <c r="D16" s="9">
        <v>4</v>
      </c>
      <c r="E16" s="9">
        <v>5</v>
      </c>
      <c r="F16" s="9" t="s">
        <v>16</v>
      </c>
    </row>
    <row r="17" spans="1:8">
      <c r="A17" s="10">
        <v>1</v>
      </c>
      <c r="B17" s="11" t="s">
        <v>17</v>
      </c>
      <c r="C17" s="10" t="s">
        <v>18</v>
      </c>
      <c r="D17" s="10">
        <v>2</v>
      </c>
      <c r="E17" s="12">
        <v>32000</v>
      </c>
      <c r="F17" s="12">
        <f t="shared" ref="F17:F55" si="0">D17*E17</f>
        <v>64000</v>
      </c>
      <c r="H17" s="1">
        <f t="shared" ref="H17:H55" si="1">G17*D17</f>
        <v>0</v>
      </c>
    </row>
    <row r="18" spans="1:8">
      <c r="A18" s="10">
        <v>2</v>
      </c>
      <c r="B18" s="11" t="s">
        <v>19</v>
      </c>
      <c r="C18" s="10" t="s">
        <v>20</v>
      </c>
      <c r="D18" s="10">
        <v>4</v>
      </c>
      <c r="E18" s="12">
        <v>40000</v>
      </c>
      <c r="F18" s="12">
        <f t="shared" si="0"/>
        <v>160000</v>
      </c>
      <c r="H18" s="1">
        <f t="shared" si="1"/>
        <v>0</v>
      </c>
    </row>
    <row r="19" spans="1:8">
      <c r="A19" s="10">
        <v>3</v>
      </c>
      <c r="B19" s="11" t="s">
        <v>21</v>
      </c>
      <c r="C19" s="10" t="s">
        <v>22</v>
      </c>
      <c r="D19" s="10">
        <v>35</v>
      </c>
      <c r="E19" s="12">
        <v>4400</v>
      </c>
      <c r="F19" s="12">
        <f t="shared" si="0"/>
        <v>154000</v>
      </c>
      <c r="H19" s="1">
        <f t="shared" si="1"/>
        <v>0</v>
      </c>
    </row>
    <row r="20" spans="1:8">
      <c r="A20" s="10">
        <v>4</v>
      </c>
      <c r="B20" s="11" t="s">
        <v>23</v>
      </c>
      <c r="C20" s="10" t="s">
        <v>24</v>
      </c>
      <c r="D20" s="10">
        <v>2</v>
      </c>
      <c r="E20" s="12">
        <v>19000</v>
      </c>
      <c r="F20" s="12">
        <f t="shared" si="0"/>
        <v>38000</v>
      </c>
      <c r="H20" s="1">
        <f t="shared" si="1"/>
        <v>0</v>
      </c>
    </row>
    <row r="21" spans="1:8">
      <c r="A21" s="10">
        <v>5</v>
      </c>
      <c r="B21" s="11" t="s">
        <v>25</v>
      </c>
      <c r="C21" s="10" t="s">
        <v>26</v>
      </c>
      <c r="D21" s="10">
        <v>24</v>
      </c>
      <c r="E21" s="12">
        <v>5500</v>
      </c>
      <c r="F21" s="12">
        <f t="shared" si="0"/>
        <v>132000</v>
      </c>
      <c r="H21" s="1">
        <f t="shared" si="1"/>
        <v>0</v>
      </c>
    </row>
    <row r="22" spans="1:8">
      <c r="A22" s="10">
        <v>6</v>
      </c>
      <c r="B22" s="11" t="s">
        <v>27</v>
      </c>
      <c r="C22" s="10" t="s">
        <v>28</v>
      </c>
      <c r="D22" s="10">
        <v>12</v>
      </c>
      <c r="E22" s="12">
        <v>2800</v>
      </c>
      <c r="F22" s="12">
        <f t="shared" si="0"/>
        <v>33600</v>
      </c>
      <c r="H22" s="1">
        <f t="shared" si="1"/>
        <v>0</v>
      </c>
    </row>
    <row r="23" spans="1:8">
      <c r="A23" s="10">
        <v>7</v>
      </c>
      <c r="B23" s="11" t="s">
        <v>29</v>
      </c>
      <c r="C23" s="10" t="s">
        <v>28</v>
      </c>
      <c r="D23" s="10">
        <v>50</v>
      </c>
      <c r="E23" s="12">
        <v>7000</v>
      </c>
      <c r="F23" s="12">
        <f t="shared" si="0"/>
        <v>350000</v>
      </c>
      <c r="H23" s="1">
        <f t="shared" si="1"/>
        <v>0</v>
      </c>
    </row>
    <row r="24" spans="1:8">
      <c r="A24" s="10">
        <v>8</v>
      </c>
      <c r="B24" s="11" t="s">
        <v>30</v>
      </c>
      <c r="C24" s="10" t="s">
        <v>26</v>
      </c>
      <c r="D24" s="10">
        <v>12</v>
      </c>
      <c r="E24" s="12">
        <v>6000</v>
      </c>
      <c r="F24" s="12">
        <f t="shared" si="0"/>
        <v>72000</v>
      </c>
      <c r="H24" s="1">
        <f t="shared" si="1"/>
        <v>0</v>
      </c>
    </row>
    <row r="25" spans="1:8">
      <c r="A25" s="10">
        <v>9</v>
      </c>
      <c r="B25" s="11" t="s">
        <v>31</v>
      </c>
      <c r="C25" s="10" t="s">
        <v>28</v>
      </c>
      <c r="D25" s="10">
        <v>6</v>
      </c>
      <c r="E25" s="12">
        <v>35000</v>
      </c>
      <c r="F25" s="12">
        <f t="shared" si="0"/>
        <v>210000</v>
      </c>
      <c r="H25" s="1">
        <f t="shared" si="1"/>
        <v>0</v>
      </c>
    </row>
    <row r="26" spans="1:8">
      <c r="A26" s="10">
        <v>10</v>
      </c>
      <c r="B26" s="11" t="s">
        <v>32</v>
      </c>
      <c r="C26" s="10" t="s">
        <v>28</v>
      </c>
      <c r="D26" s="10">
        <v>10</v>
      </c>
      <c r="E26" s="12">
        <v>3500</v>
      </c>
      <c r="F26" s="12">
        <f t="shared" si="0"/>
        <v>35000</v>
      </c>
      <c r="H26" s="1">
        <f t="shared" si="1"/>
        <v>0</v>
      </c>
    </row>
    <row r="27" spans="1:8">
      <c r="A27" s="10">
        <v>11</v>
      </c>
      <c r="B27" s="11" t="s">
        <v>33</v>
      </c>
      <c r="C27" s="10" t="s">
        <v>26</v>
      </c>
      <c r="D27" s="10">
        <v>10</v>
      </c>
      <c r="E27" s="12">
        <v>8000</v>
      </c>
      <c r="F27" s="12">
        <f t="shared" si="0"/>
        <v>80000</v>
      </c>
      <c r="H27" s="1">
        <f t="shared" si="1"/>
        <v>0</v>
      </c>
    </row>
    <row r="28" spans="1:8">
      <c r="A28" s="10">
        <v>12</v>
      </c>
      <c r="B28" s="11" t="s">
        <v>34</v>
      </c>
      <c r="C28" s="10" t="s">
        <v>26</v>
      </c>
      <c r="D28" s="10">
        <v>10</v>
      </c>
      <c r="E28" s="12">
        <v>9000</v>
      </c>
      <c r="F28" s="12">
        <f t="shared" si="0"/>
        <v>90000</v>
      </c>
      <c r="H28" s="1">
        <f t="shared" si="1"/>
        <v>0</v>
      </c>
    </row>
    <row r="29" spans="1:8">
      <c r="A29" s="10">
        <v>13</v>
      </c>
      <c r="B29" s="11" t="s">
        <v>35</v>
      </c>
      <c r="C29" s="10" t="s">
        <v>28</v>
      </c>
      <c r="D29" s="10">
        <v>2</v>
      </c>
      <c r="E29" s="12">
        <v>45000</v>
      </c>
      <c r="F29" s="12">
        <f t="shared" si="0"/>
        <v>90000</v>
      </c>
      <c r="H29" s="1">
        <f t="shared" si="1"/>
        <v>0</v>
      </c>
    </row>
    <row r="30" spans="1:8">
      <c r="A30" s="10">
        <v>14</v>
      </c>
      <c r="B30" s="11" t="s">
        <v>36</v>
      </c>
      <c r="C30" s="10" t="s">
        <v>28</v>
      </c>
      <c r="D30" s="10">
        <v>1</v>
      </c>
      <c r="E30" s="12">
        <v>15500</v>
      </c>
      <c r="F30" s="12">
        <f t="shared" si="0"/>
        <v>15500</v>
      </c>
      <c r="H30" s="1">
        <f t="shared" si="1"/>
        <v>0</v>
      </c>
    </row>
    <row r="31" spans="1:8">
      <c r="A31" s="10">
        <v>15</v>
      </c>
      <c r="B31" s="11" t="s">
        <v>37</v>
      </c>
      <c r="C31" s="10" t="s">
        <v>20</v>
      </c>
      <c r="D31" s="10">
        <v>2</v>
      </c>
      <c r="E31" s="12">
        <v>27300</v>
      </c>
      <c r="F31" s="12">
        <f t="shared" si="0"/>
        <v>54600</v>
      </c>
      <c r="H31" s="1">
        <f t="shared" si="1"/>
        <v>0</v>
      </c>
    </row>
    <row r="32" spans="1:8">
      <c r="A32" s="10">
        <v>16</v>
      </c>
      <c r="B32" s="11" t="s">
        <v>38</v>
      </c>
      <c r="C32" s="10" t="s">
        <v>18</v>
      </c>
      <c r="D32" s="10">
        <v>10</v>
      </c>
      <c r="E32" s="12">
        <v>27300</v>
      </c>
      <c r="F32" s="12">
        <f t="shared" si="0"/>
        <v>273000</v>
      </c>
      <c r="H32" s="1">
        <f t="shared" si="1"/>
        <v>0</v>
      </c>
    </row>
    <row r="33" spans="1:8">
      <c r="A33" s="10">
        <v>17</v>
      </c>
      <c r="B33" s="11" t="s">
        <v>39</v>
      </c>
      <c r="C33" s="10" t="s">
        <v>40</v>
      </c>
      <c r="D33" s="10">
        <v>2</v>
      </c>
      <c r="E33" s="12">
        <v>9000</v>
      </c>
      <c r="F33" s="12">
        <f t="shared" si="0"/>
        <v>18000</v>
      </c>
      <c r="H33" s="1">
        <f t="shared" si="1"/>
        <v>0</v>
      </c>
    </row>
    <row r="34" spans="1:8">
      <c r="A34" s="10">
        <v>18</v>
      </c>
      <c r="B34" s="11" t="s">
        <v>41</v>
      </c>
      <c r="C34" s="10" t="s">
        <v>42</v>
      </c>
      <c r="D34" s="10">
        <v>3</v>
      </c>
      <c r="E34" s="12">
        <v>22000</v>
      </c>
      <c r="F34" s="12">
        <f t="shared" si="0"/>
        <v>66000</v>
      </c>
      <c r="H34" s="1">
        <f t="shared" si="1"/>
        <v>0</v>
      </c>
    </row>
    <row r="35" spans="1:8">
      <c r="A35" s="10">
        <v>19</v>
      </c>
      <c r="B35" s="11" t="s">
        <v>43</v>
      </c>
      <c r="C35" s="10" t="s">
        <v>42</v>
      </c>
      <c r="D35" s="10">
        <v>6</v>
      </c>
      <c r="E35" s="12">
        <v>22000</v>
      </c>
      <c r="F35" s="12">
        <f t="shared" si="0"/>
        <v>132000</v>
      </c>
      <c r="H35" s="1">
        <f t="shared" si="1"/>
        <v>0</v>
      </c>
    </row>
    <row r="36" spans="1:8">
      <c r="A36" s="10">
        <v>20</v>
      </c>
      <c r="B36" s="11" t="s">
        <v>44</v>
      </c>
      <c r="C36" s="10" t="s">
        <v>28</v>
      </c>
      <c r="D36" s="10">
        <v>11</v>
      </c>
      <c r="E36" s="12">
        <v>6000</v>
      </c>
      <c r="F36" s="12">
        <f t="shared" si="0"/>
        <v>66000</v>
      </c>
      <c r="H36" s="1">
        <f t="shared" si="1"/>
        <v>0</v>
      </c>
    </row>
    <row r="37" spans="1:8">
      <c r="A37" s="10">
        <v>21</v>
      </c>
      <c r="B37" s="11" t="s">
        <v>45</v>
      </c>
      <c r="C37" s="10" t="s">
        <v>28</v>
      </c>
      <c r="D37" s="10">
        <v>10</v>
      </c>
      <c r="E37" s="12">
        <v>11000</v>
      </c>
      <c r="F37" s="12">
        <f t="shared" si="0"/>
        <v>110000</v>
      </c>
      <c r="H37" s="1">
        <f t="shared" si="1"/>
        <v>0</v>
      </c>
    </row>
    <row r="38" spans="1:8">
      <c r="A38" s="10">
        <v>22</v>
      </c>
      <c r="B38" s="11" t="s">
        <v>46</v>
      </c>
      <c r="C38" s="10" t="s">
        <v>28</v>
      </c>
      <c r="D38" s="10">
        <v>11</v>
      </c>
      <c r="E38" s="12">
        <v>4000</v>
      </c>
      <c r="F38" s="12">
        <f t="shared" si="0"/>
        <v>44000</v>
      </c>
      <c r="H38" s="1">
        <f t="shared" si="1"/>
        <v>0</v>
      </c>
    </row>
    <row r="39" spans="1:8">
      <c r="A39" s="10">
        <v>23</v>
      </c>
      <c r="B39" s="11" t="s">
        <v>47</v>
      </c>
      <c r="C39" s="10" t="s">
        <v>48</v>
      </c>
      <c r="D39" s="10">
        <v>8</v>
      </c>
      <c r="E39" s="12">
        <v>6500</v>
      </c>
      <c r="F39" s="12">
        <f t="shared" si="0"/>
        <v>52000</v>
      </c>
      <c r="H39" s="1">
        <f t="shared" si="1"/>
        <v>0</v>
      </c>
    </row>
    <row r="40" spans="1:8">
      <c r="A40" s="10">
        <v>24</v>
      </c>
      <c r="B40" s="11" t="s">
        <v>49</v>
      </c>
      <c r="C40" s="10" t="s">
        <v>50</v>
      </c>
      <c r="D40" s="10">
        <v>1</v>
      </c>
      <c r="E40" s="12">
        <v>31000</v>
      </c>
      <c r="F40" s="12">
        <f t="shared" si="0"/>
        <v>31000</v>
      </c>
      <c r="H40" s="1">
        <f t="shared" si="1"/>
        <v>0</v>
      </c>
    </row>
    <row r="41" spans="1:8">
      <c r="A41" s="10">
        <v>25</v>
      </c>
      <c r="B41" s="11" t="s">
        <v>51</v>
      </c>
      <c r="C41" s="10" t="s">
        <v>52</v>
      </c>
      <c r="D41" s="10">
        <v>1</v>
      </c>
      <c r="E41" s="12">
        <v>30000</v>
      </c>
      <c r="F41" s="12">
        <f t="shared" si="0"/>
        <v>30000</v>
      </c>
      <c r="H41" s="1">
        <f t="shared" si="1"/>
        <v>0</v>
      </c>
    </row>
    <row r="42" spans="1:8">
      <c r="A42" s="10">
        <v>26</v>
      </c>
      <c r="B42" s="11" t="s">
        <v>53</v>
      </c>
      <c r="C42" s="10" t="s">
        <v>28</v>
      </c>
      <c r="D42" s="10">
        <v>2</v>
      </c>
      <c r="E42" s="12">
        <v>5000</v>
      </c>
      <c r="F42" s="12">
        <f t="shared" si="0"/>
        <v>10000</v>
      </c>
      <c r="H42" s="1">
        <f t="shared" si="1"/>
        <v>0</v>
      </c>
    </row>
    <row r="43" spans="1:8">
      <c r="A43" s="10">
        <v>27</v>
      </c>
      <c r="B43" s="11" t="s">
        <v>54</v>
      </c>
      <c r="C43" s="10" t="s">
        <v>55</v>
      </c>
      <c r="D43" s="10">
        <v>1</v>
      </c>
      <c r="E43" s="12">
        <v>350000</v>
      </c>
      <c r="F43" s="12">
        <f t="shared" si="0"/>
        <v>350000</v>
      </c>
      <c r="H43" s="1">
        <f t="shared" si="1"/>
        <v>0</v>
      </c>
    </row>
    <row r="44" spans="1:8">
      <c r="A44" s="10">
        <v>28</v>
      </c>
      <c r="B44" s="11" t="s">
        <v>56</v>
      </c>
      <c r="C44" s="10" t="s">
        <v>57</v>
      </c>
      <c r="D44" s="10">
        <v>15</v>
      </c>
      <c r="E44" s="12">
        <v>7800</v>
      </c>
      <c r="F44" s="12">
        <f t="shared" si="0"/>
        <v>117000</v>
      </c>
      <c r="H44" s="1">
        <f t="shared" si="1"/>
        <v>0</v>
      </c>
    </row>
    <row r="45" spans="1:8">
      <c r="A45" s="10">
        <v>29</v>
      </c>
      <c r="B45" s="11" t="s">
        <v>58</v>
      </c>
      <c r="C45" s="10" t="s">
        <v>59</v>
      </c>
      <c r="D45" s="10">
        <v>1</v>
      </c>
      <c r="E45" s="12">
        <v>6800</v>
      </c>
      <c r="F45" s="12">
        <f t="shared" si="0"/>
        <v>6800</v>
      </c>
      <c r="H45" s="1">
        <f t="shared" si="1"/>
        <v>0</v>
      </c>
    </row>
    <row r="46" spans="1:8">
      <c r="A46" s="10">
        <v>30</v>
      </c>
      <c r="B46" s="11" t="s">
        <v>60</v>
      </c>
      <c r="C46" s="10" t="s">
        <v>22</v>
      </c>
      <c r="D46" s="10">
        <v>4</v>
      </c>
      <c r="E46" s="12">
        <v>18500</v>
      </c>
      <c r="F46" s="12">
        <f t="shared" si="0"/>
        <v>74000</v>
      </c>
      <c r="H46" s="1">
        <f t="shared" si="1"/>
        <v>0</v>
      </c>
    </row>
    <row r="47" spans="1:8">
      <c r="A47" s="10">
        <v>31</v>
      </c>
      <c r="B47" s="11" t="s">
        <v>61</v>
      </c>
      <c r="C47" s="10" t="s">
        <v>52</v>
      </c>
      <c r="D47" s="10">
        <v>6</v>
      </c>
      <c r="E47" s="12">
        <v>6720</v>
      </c>
      <c r="F47" s="12">
        <f t="shared" si="0"/>
        <v>40320</v>
      </c>
      <c r="H47" s="1">
        <f t="shared" si="1"/>
        <v>0</v>
      </c>
    </row>
    <row r="48" spans="1:8">
      <c r="A48" s="10">
        <v>32</v>
      </c>
      <c r="B48" s="11" t="s">
        <v>61</v>
      </c>
      <c r="C48" s="10" t="s">
        <v>52</v>
      </c>
      <c r="D48" s="10">
        <v>1</v>
      </c>
      <c r="E48" s="12">
        <v>6720</v>
      </c>
      <c r="F48" s="12">
        <f t="shared" si="0"/>
        <v>6720</v>
      </c>
      <c r="H48" s="1">
        <f t="shared" si="1"/>
        <v>0</v>
      </c>
    </row>
    <row r="49" spans="1:8">
      <c r="A49" s="10">
        <v>33</v>
      </c>
      <c r="B49" s="11" t="s">
        <v>61</v>
      </c>
      <c r="C49" s="10" t="s">
        <v>52</v>
      </c>
      <c r="D49" s="10">
        <v>2</v>
      </c>
      <c r="E49" s="12">
        <v>6720</v>
      </c>
      <c r="F49" s="12">
        <f t="shared" si="0"/>
        <v>13440</v>
      </c>
      <c r="H49" s="1">
        <f t="shared" si="1"/>
        <v>0</v>
      </c>
    </row>
    <row r="50" spans="1:8">
      <c r="A50" s="10">
        <v>34</v>
      </c>
      <c r="B50" s="11" t="s">
        <v>62</v>
      </c>
      <c r="C50" s="10" t="s">
        <v>52</v>
      </c>
      <c r="D50" s="10">
        <v>7</v>
      </c>
      <c r="E50" s="12">
        <v>4000</v>
      </c>
      <c r="F50" s="12">
        <f t="shared" si="0"/>
        <v>28000</v>
      </c>
      <c r="H50" s="1">
        <f t="shared" si="1"/>
        <v>0</v>
      </c>
    </row>
    <row r="51" spans="1:8">
      <c r="A51" s="10">
        <v>35</v>
      </c>
      <c r="B51" s="11" t="s">
        <v>63</v>
      </c>
      <c r="C51" s="10" t="s">
        <v>52</v>
      </c>
      <c r="D51" s="10">
        <v>4</v>
      </c>
      <c r="E51" s="12">
        <v>4000</v>
      </c>
      <c r="F51" s="12">
        <f t="shared" si="0"/>
        <v>16000</v>
      </c>
      <c r="H51" s="1">
        <f t="shared" si="1"/>
        <v>0</v>
      </c>
    </row>
    <row r="52" spans="1:8">
      <c r="A52" s="10">
        <v>36</v>
      </c>
      <c r="B52" s="11" t="s">
        <v>64</v>
      </c>
      <c r="C52" s="10" t="s">
        <v>57</v>
      </c>
      <c r="D52" s="10">
        <v>2</v>
      </c>
      <c r="E52" s="12">
        <v>32000</v>
      </c>
      <c r="F52" s="12">
        <f t="shared" si="0"/>
        <v>64000</v>
      </c>
      <c r="H52" s="1">
        <f t="shared" si="1"/>
        <v>0</v>
      </c>
    </row>
    <row r="53" spans="1:8">
      <c r="A53" s="10">
        <v>37</v>
      </c>
      <c r="B53" s="11" t="s">
        <v>65</v>
      </c>
      <c r="C53" s="10" t="s">
        <v>52</v>
      </c>
      <c r="D53" s="10">
        <v>5</v>
      </c>
      <c r="E53" s="12">
        <v>4000</v>
      </c>
      <c r="F53" s="12">
        <f t="shared" si="0"/>
        <v>20000</v>
      </c>
      <c r="H53" s="1">
        <f t="shared" si="1"/>
        <v>0</v>
      </c>
    </row>
    <row r="54" spans="1:8">
      <c r="A54" s="10">
        <v>38</v>
      </c>
      <c r="B54" s="13" t="s">
        <v>66</v>
      </c>
      <c r="C54" s="14" t="s">
        <v>20</v>
      </c>
      <c r="D54" s="10">
        <v>10</v>
      </c>
      <c r="E54" s="12">
        <v>35000</v>
      </c>
      <c r="F54" s="12">
        <f t="shared" si="0"/>
        <v>350000</v>
      </c>
      <c r="H54" s="1">
        <f t="shared" si="1"/>
        <v>0</v>
      </c>
    </row>
    <row r="55" spans="1:8">
      <c r="A55" s="10">
        <v>39</v>
      </c>
      <c r="B55" s="15" t="s">
        <v>67</v>
      </c>
      <c r="C55" s="16" t="s">
        <v>24</v>
      </c>
      <c r="D55" s="10">
        <v>25</v>
      </c>
      <c r="E55" s="12">
        <v>0</v>
      </c>
      <c r="F55" s="12">
        <f t="shared" si="0"/>
        <v>0</v>
      </c>
      <c r="G55" s="1">
        <v>7000</v>
      </c>
      <c r="H55" s="1">
        <f t="shared" si="1"/>
        <v>175000</v>
      </c>
    </row>
    <row r="56" spans="1:8">
      <c r="A56" s="80" t="s">
        <v>68</v>
      </c>
      <c r="B56" s="81"/>
      <c r="C56" s="81"/>
      <c r="D56" s="81"/>
      <c r="E56" s="82"/>
      <c r="F56" s="17">
        <f>SUM(F17:F55)</f>
        <v>3496980</v>
      </c>
      <c r="H56" s="1">
        <f>SUM(H17:H55)</f>
        <v>175000</v>
      </c>
    </row>
    <row r="57" spans="1:8">
      <c r="A57" s="80" t="s">
        <v>69</v>
      </c>
      <c r="B57" s="81"/>
      <c r="C57" s="81"/>
      <c r="D57" s="81"/>
      <c r="E57" s="82"/>
      <c r="F57" s="17">
        <f>F56*0.05</f>
        <v>174849</v>
      </c>
    </row>
    <row r="59" spans="1:8">
      <c r="A59" s="18" t="s">
        <v>70</v>
      </c>
      <c r="G59" s="19" t="s">
        <v>71</v>
      </c>
      <c r="H59" s="20">
        <f>H56+F57</f>
        <v>349849</v>
      </c>
    </row>
    <row r="60" spans="1:8" ht="15.75">
      <c r="A60" s="83"/>
      <c r="B60" s="83"/>
      <c r="E60" s="77" t="s">
        <v>72</v>
      </c>
      <c r="F60" s="78"/>
    </row>
    <row r="61" spans="1:8" ht="15.75">
      <c r="A61" s="21"/>
      <c r="B61" s="22" t="s">
        <v>73</v>
      </c>
      <c r="E61" s="77" t="s">
        <v>74</v>
      </c>
      <c r="F61" s="78"/>
    </row>
    <row r="62" spans="1:8">
      <c r="A62" s="23"/>
      <c r="B62" s="24" t="s">
        <v>75</v>
      </c>
    </row>
    <row r="65" spans="5:6">
      <c r="E65" s="77" t="s">
        <v>76</v>
      </c>
      <c r="F65" s="78"/>
    </row>
  </sheetData>
  <mergeCells count="13">
    <mergeCell ref="A9:F9"/>
    <mergeCell ref="A2:F2"/>
    <mergeCell ref="A3:F3"/>
    <mergeCell ref="A4:F4"/>
    <mergeCell ref="A7:F7"/>
    <mergeCell ref="A8:F8"/>
    <mergeCell ref="E65:F65"/>
    <mergeCell ref="A10:F10"/>
    <mergeCell ref="A56:E56"/>
    <mergeCell ref="A57:E57"/>
    <mergeCell ref="A60:B60"/>
    <mergeCell ref="E60:F60"/>
    <mergeCell ref="E61:F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topLeftCell="A29" workbookViewId="0">
      <selection activeCell="F47" sqref="F47"/>
    </sheetView>
  </sheetViews>
  <sheetFormatPr defaultRowHeight="15"/>
  <cols>
    <col min="1" max="1" width="7.85546875" customWidth="1"/>
    <col min="2" max="2" width="28.28515625" customWidth="1"/>
    <col min="4" max="4" width="11.5703125" customWidth="1"/>
    <col min="6" max="6" width="13" customWidth="1"/>
  </cols>
  <sheetData>
    <row r="1" spans="1:6" s="1" customFormat="1"/>
    <row r="2" spans="1:6" s="1" customFormat="1" ht="16.5">
      <c r="A2" s="84" t="s">
        <v>0</v>
      </c>
      <c r="B2" s="78"/>
      <c r="C2" s="78"/>
      <c r="D2" s="78"/>
      <c r="E2" s="78"/>
      <c r="F2" s="78"/>
    </row>
    <row r="3" spans="1:6" s="1" customFormat="1" ht="15.75">
      <c r="A3" s="85" t="s">
        <v>1</v>
      </c>
      <c r="B3" s="78"/>
      <c r="C3" s="78"/>
      <c r="D3" s="78"/>
      <c r="E3" s="78"/>
      <c r="F3" s="78"/>
    </row>
    <row r="4" spans="1:6" s="1" customFormat="1" ht="16.5">
      <c r="A4" s="84" t="s">
        <v>2</v>
      </c>
      <c r="B4" s="78"/>
      <c r="C4" s="78"/>
      <c r="D4" s="78"/>
      <c r="E4" s="78"/>
      <c r="F4" s="78"/>
    </row>
    <row r="5" spans="1:6" s="1" customFormat="1"/>
    <row r="6" spans="1:6" s="1" customFormat="1"/>
    <row r="8" spans="1:6" s="1" customFormat="1" ht="20.25">
      <c r="A8" s="86" t="s">
        <v>3</v>
      </c>
      <c r="B8" s="78"/>
      <c r="C8" s="78"/>
      <c r="D8" s="78"/>
      <c r="E8" s="78"/>
      <c r="F8" s="78"/>
    </row>
    <row r="9" spans="1:6" s="1" customFormat="1" ht="15.75">
      <c r="A9" s="83" t="s">
        <v>77</v>
      </c>
      <c r="B9" s="83"/>
      <c r="C9" s="83"/>
      <c r="D9" s="83"/>
      <c r="E9" s="83"/>
      <c r="F9" s="83"/>
    </row>
    <row r="10" spans="1:6" s="1" customFormat="1" ht="16.5">
      <c r="A10" s="87" t="s">
        <v>78</v>
      </c>
      <c r="B10" s="87"/>
      <c r="C10" s="87"/>
      <c r="D10" s="87"/>
      <c r="E10" s="87"/>
      <c r="F10" s="87"/>
    </row>
    <row r="11" spans="1:6" s="1" customFormat="1" ht="15.75">
      <c r="A11" s="79" t="s">
        <v>79</v>
      </c>
      <c r="B11" s="79"/>
      <c r="C11" s="79"/>
      <c r="D11" s="79"/>
      <c r="E11" s="79"/>
      <c r="F11" s="79"/>
    </row>
    <row r="12" spans="1:6" s="1" customFormat="1" ht="15.75">
      <c r="A12" s="2"/>
      <c r="B12" s="2"/>
      <c r="C12" s="2"/>
      <c r="D12" s="2"/>
      <c r="E12" s="2"/>
      <c r="F12" s="2"/>
    </row>
    <row r="13" spans="1:6" s="1" customFormat="1" ht="15.75">
      <c r="A13" s="3" t="s">
        <v>7</v>
      </c>
      <c r="B13" s="4"/>
      <c r="C13" s="4"/>
      <c r="D13" s="4"/>
      <c r="E13" s="4"/>
      <c r="F13" s="4"/>
    </row>
    <row r="14" spans="1:6" s="1" customFormat="1" ht="15.75">
      <c r="A14" s="3" t="s">
        <v>8</v>
      </c>
      <c r="B14" s="4"/>
      <c r="C14" s="4"/>
      <c r="D14" s="4"/>
      <c r="E14" s="4"/>
      <c r="F14" s="4"/>
    </row>
    <row r="15" spans="1:6" s="1" customFormat="1" ht="15.75">
      <c r="A15" s="3" t="s">
        <v>9</v>
      </c>
      <c r="B15" s="4"/>
      <c r="C15" s="4"/>
      <c r="D15" s="4"/>
      <c r="E15" s="4"/>
      <c r="F15" s="4"/>
    </row>
    <row r="16" spans="1:6" s="1" customFormat="1">
      <c r="A16" s="5" t="s">
        <v>10</v>
      </c>
      <c r="B16" s="5" t="s">
        <v>11</v>
      </c>
      <c r="C16" s="5" t="s">
        <v>12</v>
      </c>
      <c r="D16" s="6" t="s">
        <v>13</v>
      </c>
      <c r="E16" s="7" t="s">
        <v>14</v>
      </c>
      <c r="F16" s="8" t="s">
        <v>15</v>
      </c>
    </row>
    <row r="17" spans="1:6" s="1" customFormat="1" ht="15.75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 t="s">
        <v>16</v>
      </c>
    </row>
    <row r="18" spans="1:6" s="1" customFormat="1">
      <c r="A18" s="10">
        <v>1</v>
      </c>
      <c r="B18" s="11" t="s">
        <v>56</v>
      </c>
      <c r="C18" s="10" t="s">
        <v>57</v>
      </c>
      <c r="D18" s="10">
        <v>7</v>
      </c>
      <c r="E18" s="12">
        <v>7800</v>
      </c>
      <c r="F18" s="12">
        <f t="shared" ref="F18:F52" si="0">D18*E18</f>
        <v>54600</v>
      </c>
    </row>
    <row r="19" spans="1:6" s="1" customFormat="1">
      <c r="A19" s="10">
        <v>2</v>
      </c>
      <c r="B19" s="11" t="s">
        <v>80</v>
      </c>
      <c r="C19" s="10" t="s">
        <v>52</v>
      </c>
      <c r="D19" s="10">
        <v>4</v>
      </c>
      <c r="E19" s="12">
        <v>18500</v>
      </c>
      <c r="F19" s="12">
        <f t="shared" si="0"/>
        <v>74000</v>
      </c>
    </row>
    <row r="20" spans="1:6" s="1" customFormat="1">
      <c r="A20" s="10">
        <v>3</v>
      </c>
      <c r="B20" s="11" t="s">
        <v>61</v>
      </c>
      <c r="C20" s="10" t="s">
        <v>52</v>
      </c>
      <c r="D20" s="10">
        <v>2</v>
      </c>
      <c r="E20" s="12">
        <v>6720</v>
      </c>
      <c r="F20" s="12">
        <f t="shared" si="0"/>
        <v>13440</v>
      </c>
    </row>
    <row r="21" spans="1:6" s="1" customFormat="1">
      <c r="A21" s="10">
        <v>4</v>
      </c>
      <c r="B21" s="11" t="s">
        <v>61</v>
      </c>
      <c r="C21" s="10" t="s">
        <v>52</v>
      </c>
      <c r="D21" s="10">
        <v>8</v>
      </c>
      <c r="E21" s="12">
        <v>6720</v>
      </c>
      <c r="F21" s="12">
        <f t="shared" si="0"/>
        <v>53760</v>
      </c>
    </row>
    <row r="22" spans="1:6" s="1" customFormat="1">
      <c r="A22" s="10">
        <v>5</v>
      </c>
      <c r="B22" s="11" t="s">
        <v>62</v>
      </c>
      <c r="C22" s="10" t="s">
        <v>52</v>
      </c>
      <c r="D22" s="10">
        <v>12</v>
      </c>
      <c r="E22" s="12">
        <v>4000</v>
      </c>
      <c r="F22" s="12">
        <f t="shared" si="0"/>
        <v>48000</v>
      </c>
    </row>
    <row r="23" spans="1:6" s="1" customFormat="1">
      <c r="A23" s="10">
        <v>6</v>
      </c>
      <c r="B23" s="11" t="s">
        <v>63</v>
      </c>
      <c r="C23" s="10" t="s">
        <v>52</v>
      </c>
      <c r="D23" s="10">
        <v>5</v>
      </c>
      <c r="E23" s="12">
        <v>4000</v>
      </c>
      <c r="F23" s="12">
        <f t="shared" si="0"/>
        <v>20000</v>
      </c>
    </row>
    <row r="24" spans="1:6" s="1" customFormat="1">
      <c r="A24" s="10">
        <v>7</v>
      </c>
      <c r="B24" s="11" t="s">
        <v>63</v>
      </c>
      <c r="C24" s="10" t="s">
        <v>52</v>
      </c>
      <c r="D24" s="10">
        <v>1</v>
      </c>
      <c r="E24" s="12">
        <v>4000</v>
      </c>
      <c r="F24" s="12">
        <f t="shared" si="0"/>
        <v>4000</v>
      </c>
    </row>
    <row r="25" spans="1:6" s="1" customFormat="1">
      <c r="A25" s="10">
        <v>8</v>
      </c>
      <c r="B25" s="11" t="s">
        <v>63</v>
      </c>
      <c r="C25" s="10" t="s">
        <v>52</v>
      </c>
      <c r="D25" s="10">
        <v>1</v>
      </c>
      <c r="E25" s="12">
        <v>4000</v>
      </c>
      <c r="F25" s="12">
        <f t="shared" si="0"/>
        <v>4000</v>
      </c>
    </row>
    <row r="26" spans="1:6" s="1" customFormat="1">
      <c r="A26" s="10">
        <v>9</v>
      </c>
      <c r="B26" s="11" t="s">
        <v>81</v>
      </c>
      <c r="C26" s="10" t="s">
        <v>52</v>
      </c>
      <c r="D26" s="10">
        <v>2</v>
      </c>
      <c r="E26" s="12">
        <v>6720</v>
      </c>
      <c r="F26" s="12">
        <f t="shared" si="0"/>
        <v>13440</v>
      </c>
    </row>
    <row r="27" spans="1:6" s="1" customFormat="1">
      <c r="A27" s="10">
        <v>10</v>
      </c>
      <c r="B27" s="11" t="s">
        <v>81</v>
      </c>
      <c r="C27" s="10" t="s">
        <v>52</v>
      </c>
      <c r="D27" s="10">
        <v>2</v>
      </c>
      <c r="E27" s="12">
        <v>6720</v>
      </c>
      <c r="F27" s="12">
        <f t="shared" si="0"/>
        <v>13440</v>
      </c>
    </row>
    <row r="28" spans="1:6" s="1" customFormat="1">
      <c r="A28" s="10">
        <v>11</v>
      </c>
      <c r="B28" s="11" t="s">
        <v>82</v>
      </c>
      <c r="C28" s="10" t="s">
        <v>57</v>
      </c>
      <c r="D28" s="10">
        <v>2</v>
      </c>
      <c r="E28" s="12">
        <v>32000</v>
      </c>
      <c r="F28" s="12">
        <f t="shared" si="0"/>
        <v>64000</v>
      </c>
    </row>
    <row r="29" spans="1:6" s="1" customFormat="1">
      <c r="A29" s="10">
        <v>12</v>
      </c>
      <c r="B29" s="11" t="s">
        <v>83</v>
      </c>
      <c r="C29" s="10" t="s">
        <v>84</v>
      </c>
      <c r="D29" s="10">
        <v>2</v>
      </c>
      <c r="E29" s="12">
        <v>16000</v>
      </c>
      <c r="F29" s="12">
        <f t="shared" si="0"/>
        <v>32000</v>
      </c>
    </row>
    <row r="30" spans="1:6" s="1" customFormat="1">
      <c r="A30" s="10">
        <v>13</v>
      </c>
      <c r="B30" s="11" t="s">
        <v>85</v>
      </c>
      <c r="C30" s="10" t="s">
        <v>52</v>
      </c>
      <c r="D30" s="10">
        <v>1</v>
      </c>
      <c r="E30" s="12">
        <v>32000</v>
      </c>
      <c r="F30" s="12">
        <f t="shared" si="0"/>
        <v>32000</v>
      </c>
    </row>
    <row r="31" spans="1:6" s="1" customFormat="1">
      <c r="A31" s="10">
        <v>14</v>
      </c>
      <c r="B31" s="11" t="s">
        <v>86</v>
      </c>
      <c r="C31" s="10" t="s">
        <v>26</v>
      </c>
      <c r="D31" s="10">
        <v>1</v>
      </c>
      <c r="E31" s="12">
        <v>120000</v>
      </c>
      <c r="F31" s="12">
        <f t="shared" si="0"/>
        <v>120000</v>
      </c>
    </row>
    <row r="32" spans="1:6" s="1" customFormat="1">
      <c r="A32" s="10">
        <v>15</v>
      </c>
      <c r="B32" s="11" t="s">
        <v>37</v>
      </c>
      <c r="C32" s="10" t="s">
        <v>20</v>
      </c>
      <c r="D32" s="10">
        <v>3</v>
      </c>
      <c r="E32" s="12">
        <v>27300</v>
      </c>
      <c r="F32" s="12">
        <f t="shared" si="0"/>
        <v>81900</v>
      </c>
    </row>
    <row r="33" spans="1:6" s="1" customFormat="1">
      <c r="A33" s="10">
        <v>16</v>
      </c>
      <c r="B33" s="11" t="s">
        <v>87</v>
      </c>
      <c r="C33" s="10" t="s">
        <v>88</v>
      </c>
      <c r="D33" s="10">
        <v>12</v>
      </c>
      <c r="E33" s="12">
        <v>27300</v>
      </c>
      <c r="F33" s="12">
        <f t="shared" si="0"/>
        <v>327600</v>
      </c>
    </row>
    <row r="34" spans="1:6" s="1" customFormat="1">
      <c r="A34" s="10">
        <v>17</v>
      </c>
      <c r="B34" s="11" t="s">
        <v>89</v>
      </c>
      <c r="C34" s="10" t="s">
        <v>24</v>
      </c>
      <c r="D34" s="10">
        <v>1</v>
      </c>
      <c r="E34" s="12">
        <v>47000</v>
      </c>
      <c r="F34" s="12">
        <f t="shared" si="0"/>
        <v>47000</v>
      </c>
    </row>
    <row r="35" spans="1:6" s="1" customFormat="1">
      <c r="A35" s="10">
        <v>18</v>
      </c>
      <c r="B35" s="11" t="s">
        <v>44</v>
      </c>
      <c r="C35" s="10" t="s">
        <v>28</v>
      </c>
      <c r="D35" s="10">
        <v>20</v>
      </c>
      <c r="E35" s="12">
        <v>6000</v>
      </c>
      <c r="F35" s="12">
        <f t="shared" si="0"/>
        <v>120000</v>
      </c>
    </row>
    <row r="36" spans="1:6" s="1" customFormat="1">
      <c r="A36" s="10">
        <v>19</v>
      </c>
      <c r="B36" s="11" t="s">
        <v>46</v>
      </c>
      <c r="C36" s="10" t="s">
        <v>28</v>
      </c>
      <c r="D36" s="10">
        <v>11</v>
      </c>
      <c r="E36" s="12">
        <v>4000</v>
      </c>
      <c r="F36" s="12">
        <f t="shared" si="0"/>
        <v>44000</v>
      </c>
    </row>
    <row r="37" spans="1:6" s="1" customFormat="1">
      <c r="A37" s="10">
        <v>20</v>
      </c>
      <c r="B37" s="11" t="s">
        <v>90</v>
      </c>
      <c r="C37" s="10" t="s">
        <v>28</v>
      </c>
      <c r="D37" s="10">
        <v>5</v>
      </c>
      <c r="E37" s="12">
        <v>60000</v>
      </c>
      <c r="F37" s="12">
        <f t="shared" si="0"/>
        <v>300000</v>
      </c>
    </row>
    <row r="38" spans="1:6" s="1" customFormat="1">
      <c r="A38" s="10">
        <v>21</v>
      </c>
      <c r="B38" s="11" t="s">
        <v>91</v>
      </c>
      <c r="C38" s="10" t="s">
        <v>28</v>
      </c>
      <c r="D38" s="10">
        <v>5</v>
      </c>
      <c r="E38" s="12">
        <v>32000</v>
      </c>
      <c r="F38" s="12">
        <f t="shared" si="0"/>
        <v>160000</v>
      </c>
    </row>
    <row r="39" spans="1:6" s="1" customFormat="1">
      <c r="A39" s="10">
        <v>22</v>
      </c>
      <c r="B39" s="11" t="s">
        <v>92</v>
      </c>
      <c r="C39" s="10" t="s">
        <v>24</v>
      </c>
      <c r="D39" s="10">
        <v>1</v>
      </c>
      <c r="E39" s="12">
        <v>67000</v>
      </c>
      <c r="F39" s="12">
        <f t="shared" si="0"/>
        <v>67000</v>
      </c>
    </row>
    <row r="40" spans="1:6" s="1" customFormat="1">
      <c r="A40" s="10">
        <v>23</v>
      </c>
      <c r="B40" s="11" t="s">
        <v>19</v>
      </c>
      <c r="C40" s="10" t="s">
        <v>20</v>
      </c>
      <c r="D40" s="10">
        <v>5</v>
      </c>
      <c r="E40" s="12">
        <v>40000</v>
      </c>
      <c r="F40" s="12">
        <f t="shared" si="0"/>
        <v>200000</v>
      </c>
    </row>
    <row r="41" spans="1:6" s="1" customFormat="1">
      <c r="A41" s="10">
        <v>24</v>
      </c>
      <c r="B41" s="11" t="s">
        <v>21</v>
      </c>
      <c r="C41" s="10" t="s">
        <v>22</v>
      </c>
      <c r="D41" s="10">
        <v>30</v>
      </c>
      <c r="E41" s="12">
        <v>4400</v>
      </c>
      <c r="F41" s="12">
        <f t="shared" si="0"/>
        <v>132000</v>
      </c>
    </row>
    <row r="42" spans="1:6" s="1" customFormat="1">
      <c r="A42" s="10">
        <v>25</v>
      </c>
      <c r="B42" s="11" t="s">
        <v>23</v>
      </c>
      <c r="C42" s="10" t="s">
        <v>24</v>
      </c>
      <c r="D42" s="10">
        <v>2</v>
      </c>
      <c r="E42" s="12">
        <v>19000</v>
      </c>
      <c r="F42" s="12">
        <f t="shared" si="0"/>
        <v>38000</v>
      </c>
    </row>
    <row r="43" spans="1:6" s="1" customFormat="1">
      <c r="A43" s="10">
        <v>26</v>
      </c>
      <c r="B43" s="11" t="s">
        <v>47</v>
      </c>
      <c r="C43" s="10" t="s">
        <v>48</v>
      </c>
      <c r="D43" s="10">
        <v>5</v>
      </c>
      <c r="E43" s="12">
        <v>6500</v>
      </c>
      <c r="F43" s="12">
        <f t="shared" si="0"/>
        <v>32500</v>
      </c>
    </row>
    <row r="44" spans="1:6" s="1" customFormat="1">
      <c r="A44" s="10">
        <v>27</v>
      </c>
      <c r="B44" s="11" t="s">
        <v>93</v>
      </c>
      <c r="C44" s="10" t="s">
        <v>26</v>
      </c>
      <c r="D44" s="10">
        <v>12</v>
      </c>
      <c r="E44" s="12">
        <v>5500</v>
      </c>
      <c r="F44" s="12">
        <f t="shared" si="0"/>
        <v>66000</v>
      </c>
    </row>
    <row r="45" spans="1:6" s="1" customFormat="1">
      <c r="A45" s="10">
        <v>28</v>
      </c>
      <c r="B45" s="11" t="s">
        <v>27</v>
      </c>
      <c r="C45" s="10" t="s">
        <v>28</v>
      </c>
      <c r="D45" s="10">
        <v>10</v>
      </c>
      <c r="E45" s="12">
        <v>2800</v>
      </c>
      <c r="F45" s="12">
        <f t="shared" si="0"/>
        <v>28000</v>
      </c>
    </row>
    <row r="46" spans="1:6" s="1" customFormat="1">
      <c r="A46" s="10">
        <v>29</v>
      </c>
      <c r="B46" s="11" t="s">
        <v>94</v>
      </c>
      <c r="C46" s="10" t="s">
        <v>28</v>
      </c>
      <c r="D46" s="10">
        <v>5</v>
      </c>
      <c r="E46" s="12">
        <v>26000</v>
      </c>
      <c r="F46" s="12">
        <f t="shared" si="0"/>
        <v>130000</v>
      </c>
    </row>
    <row r="47" spans="1:6" s="1" customFormat="1">
      <c r="A47" s="10">
        <v>30</v>
      </c>
      <c r="B47" s="11" t="s">
        <v>31</v>
      </c>
      <c r="C47" s="10" t="s">
        <v>28</v>
      </c>
      <c r="D47" s="10">
        <v>5</v>
      </c>
      <c r="E47" s="12">
        <v>35000</v>
      </c>
      <c r="F47" s="12">
        <f t="shared" si="0"/>
        <v>175000</v>
      </c>
    </row>
    <row r="48" spans="1:6" s="1" customFormat="1">
      <c r="A48" s="10">
        <v>31</v>
      </c>
      <c r="B48" s="11" t="s">
        <v>95</v>
      </c>
      <c r="C48" s="10" t="s">
        <v>96</v>
      </c>
      <c r="D48" s="10">
        <v>10</v>
      </c>
      <c r="E48" s="12">
        <v>2500</v>
      </c>
      <c r="F48" s="12">
        <f t="shared" si="0"/>
        <v>25000</v>
      </c>
    </row>
    <row r="49" spans="1:8" s="1" customFormat="1">
      <c r="A49" s="10">
        <v>32</v>
      </c>
      <c r="B49" s="11" t="s">
        <v>33</v>
      </c>
      <c r="C49" s="10" t="s">
        <v>26</v>
      </c>
      <c r="D49" s="10">
        <v>10</v>
      </c>
      <c r="E49" s="12">
        <v>8000</v>
      </c>
      <c r="F49" s="12">
        <f t="shared" si="0"/>
        <v>80000</v>
      </c>
    </row>
    <row r="50" spans="1:8" s="1" customFormat="1">
      <c r="A50" s="10">
        <v>33</v>
      </c>
      <c r="B50" s="11" t="s">
        <v>34</v>
      </c>
      <c r="C50" s="10" t="s">
        <v>26</v>
      </c>
      <c r="D50" s="10">
        <v>10</v>
      </c>
      <c r="E50" s="12">
        <v>9000</v>
      </c>
      <c r="F50" s="12">
        <f t="shared" si="0"/>
        <v>90000</v>
      </c>
    </row>
    <row r="51" spans="1:8" s="1" customFormat="1">
      <c r="A51" s="10">
        <v>34</v>
      </c>
      <c r="B51" s="11" t="s">
        <v>35</v>
      </c>
      <c r="C51" s="10" t="s">
        <v>28</v>
      </c>
      <c r="D51" s="10">
        <v>3</v>
      </c>
      <c r="E51" s="12">
        <v>45000</v>
      </c>
      <c r="F51" s="12">
        <f t="shared" si="0"/>
        <v>135000</v>
      </c>
    </row>
    <row r="52" spans="1:8" s="1" customFormat="1">
      <c r="A52" s="10">
        <v>35</v>
      </c>
      <c r="B52" s="11" t="s">
        <v>97</v>
      </c>
      <c r="C52" s="10" t="s">
        <v>24</v>
      </c>
      <c r="D52" s="10">
        <v>25</v>
      </c>
      <c r="E52" s="12">
        <v>0</v>
      </c>
      <c r="F52" s="12">
        <f t="shared" si="0"/>
        <v>0</v>
      </c>
      <c r="G52" s="1">
        <v>7000</v>
      </c>
      <c r="H52" s="1">
        <f>G52*D52</f>
        <v>175000</v>
      </c>
    </row>
    <row r="53" spans="1:8" s="1" customFormat="1">
      <c r="A53" s="88" t="s">
        <v>68</v>
      </c>
      <c r="B53" s="89"/>
      <c r="C53" s="89"/>
      <c r="D53" s="89"/>
      <c r="E53" s="90"/>
      <c r="F53" s="25">
        <f>SUM(F18:F52)</f>
        <v>2825680</v>
      </c>
    </row>
    <row r="54" spans="1:8" s="1" customFormat="1">
      <c r="A54" s="88" t="s">
        <v>69</v>
      </c>
      <c r="B54" s="89"/>
      <c r="C54" s="89"/>
      <c r="D54" s="89"/>
      <c r="E54" s="90"/>
      <c r="F54" s="25">
        <f>F53*0.05</f>
        <v>141284</v>
      </c>
    </row>
    <row r="55" spans="1:8" s="1" customFormat="1"/>
    <row r="56" spans="1:8" s="1" customFormat="1">
      <c r="A56" s="18" t="s">
        <v>98</v>
      </c>
      <c r="G56" s="19" t="s">
        <v>99</v>
      </c>
      <c r="H56" s="20">
        <f>H52+F54</f>
        <v>316284</v>
      </c>
    </row>
    <row r="57" spans="1:8" s="1" customFormat="1" ht="15.75">
      <c r="A57" s="83"/>
      <c r="B57" s="83"/>
      <c r="E57" s="77" t="s">
        <v>72</v>
      </c>
      <c r="F57" s="78"/>
      <c r="H57" s="23"/>
    </row>
    <row r="58" spans="1:8" s="1" customFormat="1" ht="15.75">
      <c r="A58" s="83"/>
      <c r="B58" s="83"/>
      <c r="E58" s="77" t="s">
        <v>74</v>
      </c>
      <c r="F58" s="78"/>
    </row>
    <row r="59" spans="1:8" s="1" customFormat="1">
      <c r="B59" s="23" t="s">
        <v>100</v>
      </c>
    </row>
    <row r="60" spans="1:8" s="1" customFormat="1">
      <c r="B60" s="23" t="s">
        <v>75</v>
      </c>
    </row>
    <row r="61" spans="1:8" s="1" customFormat="1"/>
    <row r="62" spans="1:8" s="1" customFormat="1">
      <c r="E62" s="77" t="s">
        <v>76</v>
      </c>
      <c r="F62" s="78"/>
    </row>
  </sheetData>
  <mergeCells count="14">
    <mergeCell ref="A2:F2"/>
    <mergeCell ref="A3:F3"/>
    <mergeCell ref="A4:F4"/>
    <mergeCell ref="A54:E54"/>
    <mergeCell ref="A57:B57"/>
    <mergeCell ref="E57:F57"/>
    <mergeCell ref="E58:F58"/>
    <mergeCell ref="E62:F62"/>
    <mergeCell ref="A8:F8"/>
    <mergeCell ref="A9:F9"/>
    <mergeCell ref="A10:F10"/>
    <mergeCell ref="A11:F11"/>
    <mergeCell ref="A53:E53"/>
    <mergeCell ref="A58:B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H42"/>
  <sheetViews>
    <sheetView topLeftCell="A25" workbookViewId="0">
      <selection activeCell="A3" sqref="A3:XFD3"/>
    </sheetView>
  </sheetViews>
  <sheetFormatPr defaultRowHeight="15"/>
  <cols>
    <col min="1" max="1" width="7.28515625" customWidth="1"/>
    <col min="2" max="2" width="27" customWidth="1"/>
    <col min="5" max="5" width="11" customWidth="1"/>
    <col min="6" max="6" width="14.5703125" customWidth="1"/>
  </cols>
  <sheetData>
    <row r="4" spans="1:6" s="1" customFormat="1" ht="20.25">
      <c r="A4" s="86" t="s">
        <v>3</v>
      </c>
      <c r="B4" s="78"/>
      <c r="C4" s="78"/>
      <c r="D4" s="78"/>
      <c r="E4" s="78"/>
      <c r="F4" s="78"/>
    </row>
    <row r="5" spans="1:6" s="1" customFormat="1" ht="15.75">
      <c r="A5" s="83" t="s">
        <v>101</v>
      </c>
      <c r="B5" s="83"/>
      <c r="C5" s="83"/>
      <c r="D5" s="83"/>
      <c r="E5" s="83"/>
      <c r="F5" s="83"/>
    </row>
    <row r="6" spans="1:6" s="1" customFormat="1" ht="16.5">
      <c r="A6" s="87" t="s">
        <v>102</v>
      </c>
      <c r="B6" s="87"/>
      <c r="C6" s="87"/>
      <c r="D6" s="87"/>
      <c r="E6" s="87"/>
      <c r="F6" s="87"/>
    </row>
    <row r="7" spans="1:6" s="1" customFormat="1" ht="15.75">
      <c r="A7" s="79" t="s">
        <v>103</v>
      </c>
      <c r="B7" s="79"/>
      <c r="C7" s="79"/>
      <c r="D7" s="79"/>
      <c r="E7" s="79"/>
      <c r="F7" s="79"/>
    </row>
    <row r="8" spans="1:6" s="1" customFormat="1" ht="15.75">
      <c r="A8" s="26" t="s">
        <v>104</v>
      </c>
    </row>
    <row r="9" spans="1:6" s="1" customFormat="1" ht="15.75">
      <c r="A9" s="26" t="s">
        <v>105</v>
      </c>
    </row>
    <row r="10" spans="1:6" s="1" customFormat="1" ht="15.75">
      <c r="A10" s="26" t="s">
        <v>9</v>
      </c>
    </row>
    <row r="11" spans="1:6" s="75" customFormat="1" ht="15.75">
      <c r="A11" s="74" t="s">
        <v>10</v>
      </c>
      <c r="B11" s="74" t="s">
        <v>106</v>
      </c>
      <c r="C11" s="74" t="s">
        <v>107</v>
      </c>
      <c r="D11" s="74" t="s">
        <v>108</v>
      </c>
      <c r="E11" s="74" t="s">
        <v>109</v>
      </c>
      <c r="F11" s="74" t="s">
        <v>110</v>
      </c>
    </row>
    <row r="12" spans="1:6" s="1" customFormat="1">
      <c r="A12" s="10">
        <v>1</v>
      </c>
      <c r="B12" s="11" t="s">
        <v>56</v>
      </c>
      <c r="C12" s="10" t="s">
        <v>57</v>
      </c>
      <c r="D12" s="10">
        <v>20</v>
      </c>
      <c r="E12" s="12">
        <v>7800</v>
      </c>
      <c r="F12" s="12">
        <f t="shared" ref="F12:F32" si="0">D12*E12</f>
        <v>156000</v>
      </c>
    </row>
    <row r="13" spans="1:6" s="1" customFormat="1">
      <c r="A13" s="10">
        <v>2</v>
      </c>
      <c r="B13" s="11" t="s">
        <v>111</v>
      </c>
      <c r="C13" s="10" t="s">
        <v>59</v>
      </c>
      <c r="D13" s="10">
        <v>2</v>
      </c>
      <c r="E13" s="12">
        <v>47000</v>
      </c>
      <c r="F13" s="12">
        <f t="shared" si="0"/>
        <v>94000</v>
      </c>
    </row>
    <row r="14" spans="1:6" s="1" customFormat="1">
      <c r="A14" s="10">
        <v>3</v>
      </c>
      <c r="B14" s="11" t="s">
        <v>60</v>
      </c>
      <c r="C14" s="10" t="s">
        <v>22</v>
      </c>
      <c r="D14" s="10">
        <v>4</v>
      </c>
      <c r="E14" s="12">
        <v>18500</v>
      </c>
      <c r="F14" s="12">
        <f t="shared" si="0"/>
        <v>74000</v>
      </c>
    </row>
    <row r="15" spans="1:6" s="1" customFormat="1">
      <c r="A15" s="10">
        <v>4</v>
      </c>
      <c r="B15" s="11" t="s">
        <v>61</v>
      </c>
      <c r="C15" s="10" t="s">
        <v>52</v>
      </c>
      <c r="D15" s="10">
        <v>4</v>
      </c>
      <c r="E15" s="12">
        <v>6720</v>
      </c>
      <c r="F15" s="12">
        <f t="shared" si="0"/>
        <v>26880</v>
      </c>
    </row>
    <row r="16" spans="1:6" s="1" customFormat="1">
      <c r="A16" s="10">
        <v>5</v>
      </c>
      <c r="B16" s="11" t="s">
        <v>63</v>
      </c>
      <c r="C16" s="10" t="s">
        <v>52</v>
      </c>
      <c r="D16" s="10">
        <v>2</v>
      </c>
      <c r="E16" s="12">
        <v>4000</v>
      </c>
      <c r="F16" s="12">
        <f t="shared" si="0"/>
        <v>8000</v>
      </c>
    </row>
    <row r="17" spans="1:8" s="1" customFormat="1">
      <c r="A17" s="10">
        <v>6</v>
      </c>
      <c r="B17" s="11" t="s">
        <v>112</v>
      </c>
      <c r="C17" s="10" t="s">
        <v>57</v>
      </c>
      <c r="D17" s="10">
        <v>2</v>
      </c>
      <c r="E17" s="12">
        <v>32000</v>
      </c>
      <c r="F17" s="12">
        <f t="shared" si="0"/>
        <v>64000</v>
      </c>
    </row>
    <row r="18" spans="1:8" s="1" customFormat="1">
      <c r="A18" s="10">
        <v>7</v>
      </c>
      <c r="B18" s="11" t="s">
        <v>87</v>
      </c>
      <c r="C18" s="10" t="s">
        <v>88</v>
      </c>
      <c r="D18" s="10">
        <v>10</v>
      </c>
      <c r="E18" s="12">
        <v>27300</v>
      </c>
      <c r="F18" s="12">
        <f t="shared" si="0"/>
        <v>273000</v>
      </c>
    </row>
    <row r="19" spans="1:8" s="1" customFormat="1">
      <c r="A19" s="10">
        <v>8</v>
      </c>
      <c r="B19" s="11" t="s">
        <v>41</v>
      </c>
      <c r="C19" s="10" t="s">
        <v>42</v>
      </c>
      <c r="D19" s="10">
        <v>1</v>
      </c>
      <c r="E19" s="12">
        <v>22000</v>
      </c>
      <c r="F19" s="12">
        <f t="shared" si="0"/>
        <v>22000</v>
      </c>
    </row>
    <row r="20" spans="1:8" s="1" customFormat="1">
      <c r="A20" s="10">
        <v>9</v>
      </c>
      <c r="B20" s="11" t="s">
        <v>44</v>
      </c>
      <c r="C20" s="10" t="s">
        <v>28</v>
      </c>
      <c r="D20" s="10">
        <v>7</v>
      </c>
      <c r="E20" s="12">
        <v>6000</v>
      </c>
      <c r="F20" s="12">
        <f t="shared" si="0"/>
        <v>42000</v>
      </c>
    </row>
    <row r="21" spans="1:8" s="1" customFormat="1">
      <c r="A21" s="10">
        <v>10</v>
      </c>
      <c r="B21" s="11" t="s">
        <v>46</v>
      </c>
      <c r="C21" s="10" t="s">
        <v>28</v>
      </c>
      <c r="D21" s="10">
        <v>10</v>
      </c>
      <c r="E21" s="12">
        <v>4000</v>
      </c>
      <c r="F21" s="12">
        <f t="shared" si="0"/>
        <v>40000</v>
      </c>
    </row>
    <row r="22" spans="1:8" s="1" customFormat="1">
      <c r="A22" s="10">
        <v>11</v>
      </c>
      <c r="B22" s="11" t="s">
        <v>49</v>
      </c>
      <c r="C22" s="10" t="s">
        <v>50</v>
      </c>
      <c r="D22" s="10">
        <v>1</v>
      </c>
      <c r="E22" s="12">
        <v>31000</v>
      </c>
      <c r="F22" s="12">
        <f t="shared" si="0"/>
        <v>31000</v>
      </c>
    </row>
    <row r="23" spans="1:8" s="1" customFormat="1">
      <c r="A23" s="10">
        <v>12</v>
      </c>
      <c r="B23" s="11" t="s">
        <v>17</v>
      </c>
      <c r="C23" s="10" t="s">
        <v>18</v>
      </c>
      <c r="D23" s="10">
        <v>2</v>
      </c>
      <c r="E23" s="12">
        <v>32000</v>
      </c>
      <c r="F23" s="12">
        <f t="shared" si="0"/>
        <v>64000</v>
      </c>
    </row>
    <row r="24" spans="1:8" s="1" customFormat="1">
      <c r="A24" s="10">
        <v>13</v>
      </c>
      <c r="B24" s="11" t="s">
        <v>19</v>
      </c>
      <c r="C24" s="10" t="s">
        <v>20</v>
      </c>
      <c r="D24" s="10">
        <v>5</v>
      </c>
      <c r="E24" s="12">
        <v>40000</v>
      </c>
      <c r="F24" s="12">
        <f t="shared" si="0"/>
        <v>200000</v>
      </c>
    </row>
    <row r="25" spans="1:8" s="1" customFormat="1">
      <c r="A25" s="10">
        <v>14</v>
      </c>
      <c r="B25" s="11" t="s">
        <v>21</v>
      </c>
      <c r="C25" s="10" t="s">
        <v>22</v>
      </c>
      <c r="D25" s="10">
        <v>35</v>
      </c>
      <c r="E25" s="12">
        <v>4400</v>
      </c>
      <c r="F25" s="12">
        <f t="shared" si="0"/>
        <v>154000</v>
      </c>
    </row>
    <row r="26" spans="1:8" s="1" customFormat="1">
      <c r="A26" s="10">
        <v>15</v>
      </c>
      <c r="B26" s="11" t="s">
        <v>23</v>
      </c>
      <c r="C26" s="10" t="s">
        <v>24</v>
      </c>
      <c r="D26" s="10">
        <v>2</v>
      </c>
      <c r="E26" s="12">
        <v>19000</v>
      </c>
      <c r="F26" s="12">
        <f t="shared" si="0"/>
        <v>38000</v>
      </c>
    </row>
    <row r="27" spans="1:8" s="1" customFormat="1">
      <c r="A27" s="10">
        <v>16</v>
      </c>
      <c r="B27" s="11" t="s">
        <v>93</v>
      </c>
      <c r="C27" s="10" t="s">
        <v>26</v>
      </c>
      <c r="D27" s="10">
        <v>12</v>
      </c>
      <c r="E27" s="12">
        <v>5500</v>
      </c>
      <c r="F27" s="12">
        <f t="shared" si="0"/>
        <v>66000</v>
      </c>
    </row>
    <row r="28" spans="1:8" s="1" customFormat="1">
      <c r="A28" s="10">
        <v>17</v>
      </c>
      <c r="B28" s="11" t="s">
        <v>27</v>
      </c>
      <c r="C28" s="10" t="s">
        <v>28</v>
      </c>
      <c r="D28" s="10">
        <v>10</v>
      </c>
      <c r="E28" s="12">
        <v>2800</v>
      </c>
      <c r="F28" s="12">
        <f t="shared" si="0"/>
        <v>28000</v>
      </c>
    </row>
    <row r="29" spans="1:8" s="1" customFormat="1">
      <c r="A29" s="10">
        <v>18</v>
      </c>
      <c r="B29" s="11" t="s">
        <v>33</v>
      </c>
      <c r="C29" s="10" t="s">
        <v>26</v>
      </c>
      <c r="D29" s="10">
        <v>10</v>
      </c>
      <c r="E29" s="12">
        <v>8000</v>
      </c>
      <c r="F29" s="12">
        <f t="shared" si="0"/>
        <v>80000</v>
      </c>
    </row>
    <row r="30" spans="1:8" s="1" customFormat="1">
      <c r="A30" s="10">
        <v>19</v>
      </c>
      <c r="B30" s="11" t="s">
        <v>34</v>
      </c>
      <c r="C30" s="10" t="s">
        <v>26</v>
      </c>
      <c r="D30" s="10">
        <v>4</v>
      </c>
      <c r="E30" s="12">
        <v>9000</v>
      </c>
      <c r="F30" s="12">
        <f t="shared" si="0"/>
        <v>36000</v>
      </c>
    </row>
    <row r="31" spans="1:8" s="1" customFormat="1">
      <c r="A31" s="10">
        <v>20</v>
      </c>
      <c r="B31" s="11" t="s">
        <v>113</v>
      </c>
      <c r="C31" s="10" t="s">
        <v>24</v>
      </c>
      <c r="D31" s="10">
        <v>40</v>
      </c>
      <c r="E31" s="12">
        <v>0</v>
      </c>
      <c r="F31" s="12">
        <f t="shared" si="0"/>
        <v>0</v>
      </c>
      <c r="G31" s="1">
        <v>8000</v>
      </c>
      <c r="H31" s="1">
        <f>G31*D31</f>
        <v>320000</v>
      </c>
    </row>
    <row r="32" spans="1:8" s="1" customFormat="1">
      <c r="A32" s="10">
        <v>21</v>
      </c>
      <c r="B32" s="11" t="s">
        <v>114</v>
      </c>
      <c r="C32" s="10" t="s">
        <v>24</v>
      </c>
      <c r="D32" s="10">
        <v>1</v>
      </c>
      <c r="E32" s="12">
        <v>62000</v>
      </c>
      <c r="F32" s="12">
        <f t="shared" si="0"/>
        <v>62000</v>
      </c>
    </row>
    <row r="33" spans="1:8" s="1" customFormat="1">
      <c r="A33" s="80" t="s">
        <v>68</v>
      </c>
      <c r="B33" s="81"/>
      <c r="C33" s="81"/>
      <c r="D33" s="81"/>
      <c r="E33" s="82"/>
      <c r="F33" s="17">
        <f>SUM(F12:F32)</f>
        <v>1558880</v>
      </c>
    </row>
    <row r="34" spans="1:8" s="1" customFormat="1">
      <c r="A34" s="80" t="s">
        <v>69</v>
      </c>
      <c r="B34" s="81"/>
      <c r="C34" s="81"/>
      <c r="D34" s="81"/>
      <c r="E34" s="82"/>
      <c r="F34" s="17">
        <f>F33*0.05</f>
        <v>77944</v>
      </c>
      <c r="G34" s="19" t="s">
        <v>115</v>
      </c>
      <c r="H34" s="20">
        <f>H31+F34</f>
        <v>397944</v>
      </c>
    </row>
    <row r="35" spans="1:8" s="1" customFormat="1"/>
    <row r="36" spans="1:8" s="1" customFormat="1">
      <c r="B36" s="23" t="s">
        <v>116</v>
      </c>
    </row>
    <row r="37" spans="1:8" s="1" customFormat="1">
      <c r="B37" s="23" t="s">
        <v>75</v>
      </c>
      <c r="E37" s="91" t="s">
        <v>72</v>
      </c>
      <c r="F37" s="78"/>
    </row>
    <row r="38" spans="1:8" s="1" customFormat="1">
      <c r="E38" s="91" t="s">
        <v>74</v>
      </c>
      <c r="F38" s="78"/>
    </row>
    <row r="39" spans="1:8" s="1" customFormat="1"/>
    <row r="40" spans="1:8" s="1" customFormat="1"/>
    <row r="41" spans="1:8" s="1" customFormat="1"/>
    <row r="42" spans="1:8" s="1" customFormat="1">
      <c r="E42" s="91" t="s">
        <v>117</v>
      </c>
      <c r="F42" s="78"/>
    </row>
  </sheetData>
  <mergeCells count="9">
    <mergeCell ref="E37:F37"/>
    <mergeCell ref="E38:F38"/>
    <mergeCell ref="E42:F42"/>
    <mergeCell ref="A4:F4"/>
    <mergeCell ref="A5:F5"/>
    <mergeCell ref="A6:F6"/>
    <mergeCell ref="A7:F7"/>
    <mergeCell ref="A33:E33"/>
    <mergeCell ref="A34:E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H52"/>
  <sheetViews>
    <sheetView topLeftCell="A37" workbookViewId="0">
      <selection activeCell="A2" sqref="A2:XFD8"/>
    </sheetView>
  </sheetViews>
  <sheetFormatPr defaultRowHeight="15"/>
  <cols>
    <col min="1" max="1" width="7.5703125" customWidth="1"/>
    <col min="2" max="2" width="30.28515625" customWidth="1"/>
    <col min="5" max="5" width="12.42578125" customWidth="1"/>
    <col min="6" max="6" width="14.28515625" customWidth="1"/>
  </cols>
  <sheetData>
    <row r="3" spans="1:8" s="1" customFormat="1" ht="20.25">
      <c r="A3" s="86" t="s">
        <v>3</v>
      </c>
      <c r="B3" s="78"/>
      <c r="C3" s="78"/>
      <c r="D3" s="78"/>
      <c r="E3" s="78"/>
      <c r="F3" s="78"/>
    </row>
    <row r="4" spans="1:8" s="1" customFormat="1" ht="15.75">
      <c r="A4" s="83" t="s">
        <v>118</v>
      </c>
      <c r="B4" s="83"/>
      <c r="C4" s="83"/>
      <c r="D4" s="83"/>
      <c r="E4" s="83"/>
      <c r="F4" s="83"/>
    </row>
    <row r="5" spans="1:8" s="1" customFormat="1" ht="16.5">
      <c r="A5" s="87" t="s">
        <v>119</v>
      </c>
      <c r="B5" s="87"/>
      <c r="C5" s="87"/>
      <c r="D5" s="87"/>
      <c r="E5" s="87"/>
      <c r="F5" s="87"/>
    </row>
    <row r="6" spans="1:8" s="1" customFormat="1" ht="15.75">
      <c r="A6" s="79" t="s">
        <v>120</v>
      </c>
      <c r="B6" s="79"/>
      <c r="C6" s="79"/>
      <c r="D6" s="79"/>
      <c r="E6" s="79"/>
      <c r="F6" s="79"/>
    </row>
    <row r="7" spans="1:8" s="1" customFormat="1"/>
    <row r="8" spans="1:8" s="1" customFormat="1" ht="15.75">
      <c r="A8" s="3" t="s">
        <v>121</v>
      </c>
    </row>
    <row r="9" spans="1:8" s="1" customFormat="1" ht="15.75">
      <c r="A9" s="3" t="s">
        <v>122</v>
      </c>
    </row>
    <row r="10" spans="1:8" s="1" customFormat="1" ht="15.75">
      <c r="A10" s="3" t="s">
        <v>9</v>
      </c>
    </row>
    <row r="11" spans="1:8" s="75" customFormat="1" ht="15.75">
      <c r="A11" s="76" t="s">
        <v>10</v>
      </c>
      <c r="B11" s="76" t="s">
        <v>106</v>
      </c>
      <c r="C11" s="76" t="s">
        <v>107</v>
      </c>
      <c r="D11" s="76" t="s">
        <v>108</v>
      </c>
      <c r="E11" s="76" t="s">
        <v>109</v>
      </c>
      <c r="F11" s="76" t="s">
        <v>110</v>
      </c>
    </row>
    <row r="12" spans="1:8" s="1" customFormat="1">
      <c r="A12" s="10">
        <v>1</v>
      </c>
      <c r="B12" s="11" t="s">
        <v>97</v>
      </c>
      <c r="C12" s="10" t="s">
        <v>24</v>
      </c>
      <c r="D12" s="10">
        <v>25</v>
      </c>
      <c r="E12" s="12">
        <v>0</v>
      </c>
      <c r="F12" s="12">
        <f t="shared" ref="F12:F42" si="0">D12*E12</f>
        <v>0</v>
      </c>
      <c r="G12" s="1">
        <v>7000</v>
      </c>
      <c r="H12" s="1">
        <f>G12*D12</f>
        <v>175000</v>
      </c>
    </row>
    <row r="13" spans="1:8" s="1" customFormat="1">
      <c r="A13" s="10">
        <v>2</v>
      </c>
      <c r="B13" s="11" t="s">
        <v>92</v>
      </c>
      <c r="C13" s="10" t="s">
        <v>24</v>
      </c>
      <c r="D13" s="10">
        <v>1</v>
      </c>
      <c r="E13" s="12">
        <v>67000</v>
      </c>
      <c r="F13" s="12">
        <f t="shared" si="0"/>
        <v>67000</v>
      </c>
    </row>
    <row r="14" spans="1:8" s="1" customFormat="1">
      <c r="A14" s="10">
        <v>3</v>
      </c>
      <c r="B14" s="11" t="s">
        <v>17</v>
      </c>
      <c r="C14" s="10" t="s">
        <v>18</v>
      </c>
      <c r="D14" s="10">
        <v>2</v>
      </c>
      <c r="E14" s="12">
        <v>32000</v>
      </c>
      <c r="F14" s="12">
        <f t="shared" si="0"/>
        <v>64000</v>
      </c>
    </row>
    <row r="15" spans="1:8" s="1" customFormat="1">
      <c r="A15" s="10">
        <v>4</v>
      </c>
      <c r="B15" s="11" t="s">
        <v>19</v>
      </c>
      <c r="C15" s="10" t="s">
        <v>20</v>
      </c>
      <c r="D15" s="10">
        <v>2</v>
      </c>
      <c r="E15" s="12">
        <v>40000</v>
      </c>
      <c r="F15" s="12">
        <f t="shared" si="0"/>
        <v>80000</v>
      </c>
    </row>
    <row r="16" spans="1:8" s="1" customFormat="1">
      <c r="A16" s="10">
        <v>5</v>
      </c>
      <c r="B16" s="11" t="s">
        <v>21</v>
      </c>
      <c r="C16" s="10" t="s">
        <v>22</v>
      </c>
      <c r="D16" s="10">
        <v>35</v>
      </c>
      <c r="E16" s="12">
        <v>4400</v>
      </c>
      <c r="F16" s="12">
        <f t="shared" si="0"/>
        <v>154000</v>
      </c>
    </row>
    <row r="17" spans="1:6" s="1" customFormat="1">
      <c r="A17" s="10">
        <v>6</v>
      </c>
      <c r="B17" s="11" t="s">
        <v>23</v>
      </c>
      <c r="C17" s="10" t="s">
        <v>24</v>
      </c>
      <c r="D17" s="10">
        <v>2</v>
      </c>
      <c r="E17" s="12">
        <v>19000</v>
      </c>
      <c r="F17" s="12">
        <f t="shared" si="0"/>
        <v>38000</v>
      </c>
    </row>
    <row r="18" spans="1:6" s="1" customFormat="1">
      <c r="A18" s="10">
        <v>7</v>
      </c>
      <c r="B18" s="11" t="s">
        <v>93</v>
      </c>
      <c r="C18" s="10" t="s">
        <v>26</v>
      </c>
      <c r="D18" s="10">
        <v>24</v>
      </c>
      <c r="E18" s="12">
        <v>5500</v>
      </c>
      <c r="F18" s="12">
        <f t="shared" si="0"/>
        <v>132000</v>
      </c>
    </row>
    <row r="19" spans="1:6" s="1" customFormat="1">
      <c r="A19" s="10">
        <v>8</v>
      </c>
      <c r="B19" s="11" t="s">
        <v>27</v>
      </c>
      <c r="C19" s="10" t="s">
        <v>28</v>
      </c>
      <c r="D19" s="10">
        <v>15</v>
      </c>
      <c r="E19" s="12">
        <v>2800</v>
      </c>
      <c r="F19" s="12">
        <f t="shared" si="0"/>
        <v>42000</v>
      </c>
    </row>
    <row r="20" spans="1:6" s="1" customFormat="1">
      <c r="A20" s="10">
        <v>9</v>
      </c>
      <c r="B20" s="11" t="s">
        <v>65</v>
      </c>
      <c r="C20" s="10" t="s">
        <v>52</v>
      </c>
      <c r="D20" s="10">
        <v>5</v>
      </c>
      <c r="E20" s="12">
        <v>4000</v>
      </c>
      <c r="F20" s="12">
        <f t="shared" si="0"/>
        <v>20000</v>
      </c>
    </row>
    <row r="21" spans="1:6" s="1" customFormat="1">
      <c r="A21" s="10">
        <v>10</v>
      </c>
      <c r="B21" s="11" t="s">
        <v>34</v>
      </c>
      <c r="C21" s="10" t="s">
        <v>26</v>
      </c>
      <c r="D21" s="10">
        <v>10</v>
      </c>
      <c r="E21" s="12">
        <v>9000</v>
      </c>
      <c r="F21" s="12">
        <f t="shared" si="0"/>
        <v>90000</v>
      </c>
    </row>
    <row r="22" spans="1:6" s="1" customFormat="1">
      <c r="A22" s="10">
        <v>11</v>
      </c>
      <c r="B22" s="11" t="s">
        <v>123</v>
      </c>
      <c r="C22" s="10" t="s">
        <v>124</v>
      </c>
      <c r="D22" s="10">
        <v>1</v>
      </c>
      <c r="E22" s="12">
        <v>17000</v>
      </c>
      <c r="F22" s="12">
        <f t="shared" si="0"/>
        <v>17000</v>
      </c>
    </row>
    <row r="23" spans="1:6" s="1" customFormat="1">
      <c r="A23" s="10">
        <v>12</v>
      </c>
      <c r="B23" s="11" t="s">
        <v>56</v>
      </c>
      <c r="C23" s="10" t="s">
        <v>57</v>
      </c>
      <c r="D23" s="10">
        <v>12</v>
      </c>
      <c r="E23" s="12">
        <v>7800</v>
      </c>
      <c r="F23" s="12">
        <f t="shared" si="0"/>
        <v>93600</v>
      </c>
    </row>
    <row r="24" spans="1:6" s="1" customFormat="1">
      <c r="A24" s="10">
        <v>13</v>
      </c>
      <c r="B24" s="11" t="s">
        <v>111</v>
      </c>
      <c r="C24" s="10" t="s">
        <v>59</v>
      </c>
      <c r="D24" s="10">
        <v>1</v>
      </c>
      <c r="E24" s="12">
        <v>47000</v>
      </c>
      <c r="F24" s="12">
        <f t="shared" si="0"/>
        <v>47000</v>
      </c>
    </row>
    <row r="25" spans="1:6" s="1" customFormat="1">
      <c r="A25" s="10">
        <v>14</v>
      </c>
      <c r="B25" s="11" t="s">
        <v>60</v>
      </c>
      <c r="C25" s="10" t="s">
        <v>22</v>
      </c>
      <c r="D25" s="10">
        <v>4</v>
      </c>
      <c r="E25" s="12">
        <v>18500</v>
      </c>
      <c r="F25" s="12">
        <f t="shared" si="0"/>
        <v>74000</v>
      </c>
    </row>
    <row r="26" spans="1:6" s="1" customFormat="1">
      <c r="A26" s="10">
        <v>15</v>
      </c>
      <c r="B26" s="11" t="s">
        <v>61</v>
      </c>
      <c r="C26" s="10" t="s">
        <v>52</v>
      </c>
      <c r="D26" s="10">
        <v>1</v>
      </c>
      <c r="E26" s="12">
        <v>6720</v>
      </c>
      <c r="F26" s="12">
        <f t="shared" si="0"/>
        <v>6720</v>
      </c>
    </row>
    <row r="27" spans="1:6" s="1" customFormat="1">
      <c r="A27" s="10">
        <v>16</v>
      </c>
      <c r="B27" s="11" t="s">
        <v>62</v>
      </c>
      <c r="C27" s="10" t="s">
        <v>52</v>
      </c>
      <c r="D27" s="10">
        <v>10</v>
      </c>
      <c r="E27" s="12">
        <v>4000</v>
      </c>
      <c r="F27" s="12">
        <f t="shared" si="0"/>
        <v>40000</v>
      </c>
    </row>
    <row r="28" spans="1:6" s="1" customFormat="1">
      <c r="A28" s="10">
        <v>17</v>
      </c>
      <c r="B28" s="11" t="s">
        <v>63</v>
      </c>
      <c r="C28" s="10" t="s">
        <v>52</v>
      </c>
      <c r="D28" s="10">
        <v>8</v>
      </c>
      <c r="E28" s="12">
        <v>4000</v>
      </c>
      <c r="F28" s="12">
        <f t="shared" si="0"/>
        <v>32000</v>
      </c>
    </row>
    <row r="29" spans="1:6" s="1" customFormat="1">
      <c r="A29" s="10">
        <v>18</v>
      </c>
      <c r="B29" s="11" t="s">
        <v>81</v>
      </c>
      <c r="C29" s="10" t="s">
        <v>52</v>
      </c>
      <c r="D29" s="10">
        <v>2</v>
      </c>
      <c r="E29" s="12">
        <v>6720</v>
      </c>
      <c r="F29" s="12">
        <f t="shared" si="0"/>
        <v>13440</v>
      </c>
    </row>
    <row r="30" spans="1:6" s="1" customFormat="1">
      <c r="A30" s="10">
        <v>19</v>
      </c>
      <c r="B30" s="11" t="s">
        <v>125</v>
      </c>
      <c r="C30" s="10" t="s">
        <v>52</v>
      </c>
      <c r="D30" s="10">
        <v>2</v>
      </c>
      <c r="E30" s="12">
        <v>3700</v>
      </c>
      <c r="F30" s="12">
        <f t="shared" si="0"/>
        <v>7400</v>
      </c>
    </row>
    <row r="31" spans="1:6" s="1" customFormat="1">
      <c r="A31" s="10">
        <v>20</v>
      </c>
      <c r="B31" s="11" t="s">
        <v>126</v>
      </c>
      <c r="C31" s="10" t="s">
        <v>57</v>
      </c>
      <c r="D31" s="10">
        <v>2</v>
      </c>
      <c r="E31" s="12">
        <v>26000</v>
      </c>
      <c r="F31" s="12">
        <f t="shared" si="0"/>
        <v>52000</v>
      </c>
    </row>
    <row r="32" spans="1:6" s="1" customFormat="1">
      <c r="A32" s="10">
        <v>21</v>
      </c>
      <c r="B32" s="11" t="s">
        <v>127</v>
      </c>
      <c r="C32" s="10" t="s">
        <v>28</v>
      </c>
      <c r="D32" s="10">
        <v>2</v>
      </c>
      <c r="E32" s="12">
        <v>27000</v>
      </c>
      <c r="F32" s="12">
        <f t="shared" si="0"/>
        <v>54000</v>
      </c>
    </row>
    <row r="33" spans="1:8" s="1" customFormat="1">
      <c r="A33" s="10">
        <v>22</v>
      </c>
      <c r="B33" s="11" t="s">
        <v>64</v>
      </c>
      <c r="C33" s="10" t="s">
        <v>57</v>
      </c>
      <c r="D33" s="10">
        <v>2</v>
      </c>
      <c r="E33" s="12">
        <v>32000</v>
      </c>
      <c r="F33" s="12">
        <f t="shared" si="0"/>
        <v>64000</v>
      </c>
    </row>
    <row r="34" spans="1:8" s="1" customFormat="1">
      <c r="A34" s="10">
        <v>23</v>
      </c>
      <c r="B34" s="11" t="s">
        <v>85</v>
      </c>
      <c r="C34" s="10" t="s">
        <v>52</v>
      </c>
      <c r="D34" s="10">
        <v>1</v>
      </c>
      <c r="E34" s="12">
        <v>32000</v>
      </c>
      <c r="F34" s="12">
        <f t="shared" si="0"/>
        <v>32000</v>
      </c>
    </row>
    <row r="35" spans="1:8" s="1" customFormat="1">
      <c r="A35" s="10">
        <v>24</v>
      </c>
      <c r="B35" s="13" t="s">
        <v>128</v>
      </c>
      <c r="C35" s="10" t="s">
        <v>20</v>
      </c>
      <c r="D35" s="10">
        <v>10</v>
      </c>
      <c r="E35" s="12">
        <v>27300</v>
      </c>
      <c r="F35" s="12">
        <f t="shared" si="0"/>
        <v>273000</v>
      </c>
    </row>
    <row r="36" spans="1:8" s="1" customFormat="1">
      <c r="A36" s="10">
        <v>25</v>
      </c>
      <c r="B36" s="11" t="s">
        <v>89</v>
      </c>
      <c r="C36" s="10" t="s">
        <v>24</v>
      </c>
      <c r="D36" s="10">
        <v>1</v>
      </c>
      <c r="E36" s="12">
        <v>47000</v>
      </c>
      <c r="F36" s="12">
        <f t="shared" si="0"/>
        <v>47000</v>
      </c>
    </row>
    <row r="37" spans="1:8" s="1" customFormat="1">
      <c r="A37" s="10">
        <v>26</v>
      </c>
      <c r="B37" s="11" t="s">
        <v>43</v>
      </c>
      <c r="C37" s="10" t="s">
        <v>42</v>
      </c>
      <c r="D37" s="10">
        <v>3</v>
      </c>
      <c r="E37" s="12">
        <v>22000</v>
      </c>
      <c r="F37" s="12">
        <f t="shared" si="0"/>
        <v>66000</v>
      </c>
    </row>
    <row r="38" spans="1:8" s="1" customFormat="1">
      <c r="A38" s="10">
        <v>27</v>
      </c>
      <c r="B38" s="11" t="s">
        <v>44</v>
      </c>
      <c r="C38" s="10" t="s">
        <v>28</v>
      </c>
      <c r="D38" s="10">
        <v>11</v>
      </c>
      <c r="E38" s="12">
        <v>6000</v>
      </c>
      <c r="F38" s="12">
        <f t="shared" si="0"/>
        <v>66000</v>
      </c>
    </row>
    <row r="39" spans="1:8" s="1" customFormat="1">
      <c r="A39" s="10">
        <v>28</v>
      </c>
      <c r="B39" s="11" t="s">
        <v>44</v>
      </c>
      <c r="C39" s="10" t="s">
        <v>28</v>
      </c>
      <c r="D39" s="10">
        <v>100</v>
      </c>
      <c r="E39" s="12">
        <v>6000</v>
      </c>
      <c r="F39" s="12">
        <f t="shared" si="0"/>
        <v>600000</v>
      </c>
    </row>
    <row r="40" spans="1:8" s="1" customFormat="1">
      <c r="A40" s="10">
        <v>29</v>
      </c>
      <c r="B40" s="11" t="s">
        <v>46</v>
      </c>
      <c r="C40" s="10" t="s">
        <v>28</v>
      </c>
      <c r="D40" s="10">
        <v>11</v>
      </c>
      <c r="E40" s="12">
        <v>4000</v>
      </c>
      <c r="F40" s="12">
        <f t="shared" si="0"/>
        <v>44000</v>
      </c>
    </row>
    <row r="41" spans="1:8" s="1" customFormat="1">
      <c r="A41" s="10">
        <v>30</v>
      </c>
      <c r="B41" s="11" t="s">
        <v>51</v>
      </c>
      <c r="C41" s="10" t="s">
        <v>52</v>
      </c>
      <c r="D41" s="10">
        <v>8</v>
      </c>
      <c r="E41" s="12">
        <v>40000</v>
      </c>
      <c r="F41" s="12">
        <f t="shared" si="0"/>
        <v>320000</v>
      </c>
    </row>
    <row r="42" spans="1:8" s="1" customFormat="1">
      <c r="A42" s="10">
        <v>38</v>
      </c>
      <c r="B42" s="11" t="s">
        <v>23</v>
      </c>
      <c r="C42" s="10" t="s">
        <v>24</v>
      </c>
      <c r="D42" s="10">
        <v>5</v>
      </c>
      <c r="E42" s="12">
        <v>19000</v>
      </c>
      <c r="F42" s="12">
        <f t="shared" si="0"/>
        <v>95000</v>
      </c>
    </row>
    <row r="43" spans="1:8" s="1" customFormat="1">
      <c r="A43" s="88" t="s">
        <v>68</v>
      </c>
      <c r="B43" s="89"/>
      <c r="C43" s="89"/>
      <c r="D43" s="89"/>
      <c r="E43" s="90"/>
      <c r="F43" s="25">
        <f>SUM(F12:F42)</f>
        <v>2731160</v>
      </c>
    </row>
    <row r="44" spans="1:8" s="1" customFormat="1">
      <c r="A44" s="88" t="s">
        <v>69</v>
      </c>
      <c r="B44" s="89"/>
      <c r="C44" s="89"/>
      <c r="D44" s="89"/>
      <c r="E44" s="90"/>
      <c r="F44" s="25">
        <f>F43*0.05</f>
        <v>136558</v>
      </c>
    </row>
    <row r="45" spans="1:8" s="1" customFormat="1">
      <c r="G45" s="19" t="s">
        <v>71</v>
      </c>
      <c r="H45" s="20">
        <f>F44+H12</f>
        <v>311558</v>
      </c>
    </row>
    <row r="46" spans="1:8" s="1" customFormat="1">
      <c r="B46" s="23" t="s">
        <v>129</v>
      </c>
    </row>
    <row r="47" spans="1:8" s="1" customFormat="1">
      <c r="B47" s="23" t="s">
        <v>75</v>
      </c>
      <c r="E47" s="77" t="s">
        <v>72</v>
      </c>
      <c r="F47" s="78"/>
    </row>
    <row r="48" spans="1:8" s="1" customFormat="1">
      <c r="E48" s="77" t="s">
        <v>74</v>
      </c>
      <c r="F48" s="78"/>
    </row>
    <row r="49" spans="5:6" s="1" customFormat="1"/>
    <row r="50" spans="5:6" s="1" customFormat="1"/>
    <row r="51" spans="5:6" s="1" customFormat="1"/>
    <row r="52" spans="5:6" s="1" customFormat="1">
      <c r="E52" s="77" t="s">
        <v>117</v>
      </c>
      <c r="F52" s="78"/>
    </row>
  </sheetData>
  <mergeCells count="9">
    <mergeCell ref="E52:F52"/>
    <mergeCell ref="A4:F4"/>
    <mergeCell ref="A5:F5"/>
    <mergeCell ref="A3:F3"/>
    <mergeCell ref="A6:F6"/>
    <mergeCell ref="A43:E43"/>
    <mergeCell ref="A44:E44"/>
    <mergeCell ref="E47:F47"/>
    <mergeCell ref="E48:F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H56"/>
  <sheetViews>
    <sheetView topLeftCell="A29" workbookViewId="0">
      <selection activeCell="J20" sqref="J20"/>
    </sheetView>
  </sheetViews>
  <sheetFormatPr defaultRowHeight="15"/>
  <cols>
    <col min="1" max="1" width="7.85546875" customWidth="1"/>
    <col min="2" max="2" width="29.7109375" customWidth="1"/>
    <col min="5" max="5" width="10.42578125" customWidth="1"/>
    <col min="6" max="6" width="14.28515625" customWidth="1"/>
  </cols>
  <sheetData>
    <row r="10" spans="1:6" s="1" customFormat="1" ht="20.25">
      <c r="A10" s="92" t="s">
        <v>3</v>
      </c>
      <c r="B10" s="78"/>
      <c r="C10" s="78"/>
      <c r="D10" s="78"/>
      <c r="E10" s="78"/>
      <c r="F10" s="78"/>
    </row>
    <row r="11" spans="1:6" s="1" customFormat="1" ht="15.75">
      <c r="A11" s="83" t="s">
        <v>130</v>
      </c>
      <c r="B11" s="83"/>
      <c r="C11" s="83"/>
      <c r="D11" s="83"/>
      <c r="E11" s="83"/>
      <c r="F11" s="83"/>
    </row>
    <row r="12" spans="1:6" s="1" customFormat="1" ht="16.5">
      <c r="A12" s="87" t="s">
        <v>131</v>
      </c>
      <c r="B12" s="87"/>
      <c r="C12" s="87"/>
      <c r="D12" s="87"/>
      <c r="E12" s="87"/>
      <c r="F12" s="87"/>
    </row>
    <row r="13" spans="1:6" s="1" customFormat="1" ht="15.75">
      <c r="A13" s="79" t="s">
        <v>132</v>
      </c>
      <c r="B13" s="79"/>
      <c r="C13" s="79"/>
      <c r="D13" s="79"/>
      <c r="E13" s="79"/>
      <c r="F13" s="79"/>
    </row>
    <row r="14" spans="1:6" s="1" customFormat="1" ht="15.75">
      <c r="A14" s="28"/>
      <c r="B14" s="28"/>
      <c r="C14" s="28"/>
      <c r="D14" s="28"/>
      <c r="E14" s="28"/>
      <c r="F14" s="28"/>
    </row>
    <row r="15" spans="1:6" s="1" customFormat="1" ht="15.75">
      <c r="A15" s="26" t="s">
        <v>133</v>
      </c>
    </row>
    <row r="16" spans="1:6" s="1" customFormat="1">
      <c r="A16" s="93" t="s">
        <v>134</v>
      </c>
      <c r="B16" s="93"/>
      <c r="C16" s="93"/>
      <c r="D16" s="93"/>
      <c r="E16" s="93"/>
      <c r="F16" s="93"/>
    </row>
    <row r="17" spans="1:8" s="1" customFormat="1" ht="15.75">
      <c r="A17" s="26" t="s">
        <v>135</v>
      </c>
    </row>
    <row r="18" spans="1:8" s="75" customFormat="1" ht="15.75">
      <c r="A18" s="74" t="s">
        <v>10</v>
      </c>
      <c r="B18" s="74" t="s">
        <v>106</v>
      </c>
      <c r="C18" s="74" t="s">
        <v>107</v>
      </c>
      <c r="D18" s="74" t="s">
        <v>108</v>
      </c>
      <c r="E18" s="74" t="s">
        <v>109</v>
      </c>
      <c r="F18" s="74" t="s">
        <v>110</v>
      </c>
    </row>
    <row r="19" spans="1:8" s="1" customFormat="1">
      <c r="A19" s="10">
        <v>1</v>
      </c>
      <c r="B19" s="11" t="s">
        <v>97</v>
      </c>
      <c r="C19" s="10" t="s">
        <v>24</v>
      </c>
      <c r="D19" s="10">
        <v>15</v>
      </c>
      <c r="E19" s="12">
        <v>0</v>
      </c>
      <c r="F19" s="12">
        <f t="shared" ref="F19:F46" si="0">D19*E19</f>
        <v>0</v>
      </c>
      <c r="G19" s="1">
        <v>7000</v>
      </c>
      <c r="H19" s="1">
        <f t="shared" ref="H19:H46" si="1">G19*D19</f>
        <v>105000</v>
      </c>
    </row>
    <row r="20" spans="1:8" s="1" customFormat="1">
      <c r="A20" s="10">
        <v>2</v>
      </c>
      <c r="B20" s="11" t="s">
        <v>92</v>
      </c>
      <c r="C20" s="10" t="s">
        <v>24</v>
      </c>
      <c r="D20" s="10">
        <v>1</v>
      </c>
      <c r="E20" s="12">
        <v>67000</v>
      </c>
      <c r="F20" s="12">
        <f t="shared" si="0"/>
        <v>67000</v>
      </c>
      <c r="H20" s="1">
        <f t="shared" si="1"/>
        <v>0</v>
      </c>
    </row>
    <row r="21" spans="1:8" s="1" customFormat="1">
      <c r="A21" s="10">
        <v>3</v>
      </c>
      <c r="B21" s="11" t="s">
        <v>17</v>
      </c>
      <c r="C21" s="10" t="s">
        <v>18</v>
      </c>
      <c r="D21" s="10">
        <v>2</v>
      </c>
      <c r="E21" s="12">
        <v>32000</v>
      </c>
      <c r="F21" s="12">
        <f t="shared" si="0"/>
        <v>64000</v>
      </c>
      <c r="H21" s="1">
        <f t="shared" si="1"/>
        <v>0</v>
      </c>
    </row>
    <row r="22" spans="1:8" s="1" customFormat="1">
      <c r="A22" s="10">
        <v>4</v>
      </c>
      <c r="B22" s="11" t="s">
        <v>19</v>
      </c>
      <c r="C22" s="10" t="s">
        <v>20</v>
      </c>
      <c r="D22" s="10">
        <v>2</v>
      </c>
      <c r="E22" s="12">
        <v>40000</v>
      </c>
      <c r="F22" s="12">
        <f t="shared" si="0"/>
        <v>80000</v>
      </c>
      <c r="H22" s="1">
        <f t="shared" si="1"/>
        <v>0</v>
      </c>
    </row>
    <row r="23" spans="1:8" s="1" customFormat="1">
      <c r="A23" s="10">
        <v>5</v>
      </c>
      <c r="B23" s="11" t="s">
        <v>21</v>
      </c>
      <c r="C23" s="10" t="s">
        <v>22</v>
      </c>
      <c r="D23" s="10">
        <v>40</v>
      </c>
      <c r="E23" s="12">
        <v>4400</v>
      </c>
      <c r="F23" s="12">
        <f t="shared" si="0"/>
        <v>176000</v>
      </c>
      <c r="H23" s="1">
        <f t="shared" si="1"/>
        <v>0</v>
      </c>
    </row>
    <row r="24" spans="1:8" s="1" customFormat="1">
      <c r="A24" s="10">
        <v>6</v>
      </c>
      <c r="B24" s="11" t="s">
        <v>23</v>
      </c>
      <c r="C24" s="10" t="s">
        <v>24</v>
      </c>
      <c r="D24" s="10">
        <v>2</v>
      </c>
      <c r="E24" s="12">
        <v>19000</v>
      </c>
      <c r="F24" s="12">
        <f t="shared" si="0"/>
        <v>38000</v>
      </c>
      <c r="H24" s="1">
        <f t="shared" si="1"/>
        <v>0</v>
      </c>
    </row>
    <row r="25" spans="1:8" s="1" customFormat="1">
      <c r="A25" s="10">
        <v>7</v>
      </c>
      <c r="B25" s="11" t="s">
        <v>47</v>
      </c>
      <c r="C25" s="10" t="s">
        <v>48</v>
      </c>
      <c r="D25" s="10">
        <v>15</v>
      </c>
      <c r="E25" s="12">
        <v>6500</v>
      </c>
      <c r="F25" s="12">
        <f t="shared" si="0"/>
        <v>97500</v>
      </c>
      <c r="H25" s="1">
        <f t="shared" si="1"/>
        <v>0</v>
      </c>
    </row>
    <row r="26" spans="1:8" s="1" customFormat="1">
      <c r="A26" s="10">
        <v>8</v>
      </c>
      <c r="B26" s="11" t="s">
        <v>25</v>
      </c>
      <c r="C26" s="10" t="s">
        <v>26</v>
      </c>
      <c r="D26" s="10">
        <v>24</v>
      </c>
      <c r="E26" s="12">
        <v>5500</v>
      </c>
      <c r="F26" s="12">
        <f t="shared" si="0"/>
        <v>132000</v>
      </c>
      <c r="H26" s="1">
        <f t="shared" si="1"/>
        <v>0</v>
      </c>
    </row>
    <row r="27" spans="1:8" s="1" customFormat="1">
      <c r="A27" s="10">
        <v>9</v>
      </c>
      <c r="B27" s="11" t="s">
        <v>49</v>
      </c>
      <c r="C27" s="10" t="s">
        <v>50</v>
      </c>
      <c r="D27" s="10">
        <v>1</v>
      </c>
      <c r="E27" s="12">
        <v>31000</v>
      </c>
      <c r="F27" s="12">
        <f t="shared" si="0"/>
        <v>31000</v>
      </c>
      <c r="H27" s="1">
        <f t="shared" si="1"/>
        <v>0</v>
      </c>
    </row>
    <row r="28" spans="1:8" s="1" customFormat="1">
      <c r="A28" s="10">
        <v>10</v>
      </c>
      <c r="B28" s="11" t="s">
        <v>27</v>
      </c>
      <c r="C28" s="10" t="s">
        <v>28</v>
      </c>
      <c r="D28" s="10">
        <v>15</v>
      </c>
      <c r="E28" s="12">
        <v>2800</v>
      </c>
      <c r="F28" s="12">
        <f t="shared" si="0"/>
        <v>42000</v>
      </c>
      <c r="H28" s="1">
        <f t="shared" si="1"/>
        <v>0</v>
      </c>
    </row>
    <row r="29" spans="1:8" s="1" customFormat="1">
      <c r="A29" s="10">
        <v>11</v>
      </c>
      <c r="B29" s="11" t="s">
        <v>95</v>
      </c>
      <c r="C29" s="10" t="s">
        <v>96</v>
      </c>
      <c r="D29" s="10">
        <v>10</v>
      </c>
      <c r="E29" s="12">
        <v>2500</v>
      </c>
      <c r="F29" s="12">
        <f t="shared" si="0"/>
        <v>25000</v>
      </c>
      <c r="H29" s="1">
        <f t="shared" si="1"/>
        <v>0</v>
      </c>
    </row>
    <row r="30" spans="1:8" s="1" customFormat="1">
      <c r="A30" s="10">
        <v>12</v>
      </c>
      <c r="B30" s="11" t="s">
        <v>33</v>
      </c>
      <c r="C30" s="10" t="s">
        <v>26</v>
      </c>
      <c r="D30" s="10">
        <v>10</v>
      </c>
      <c r="E30" s="12">
        <v>8000</v>
      </c>
      <c r="F30" s="12">
        <f t="shared" si="0"/>
        <v>80000</v>
      </c>
      <c r="H30" s="1">
        <f t="shared" si="1"/>
        <v>0</v>
      </c>
    </row>
    <row r="31" spans="1:8" s="1" customFormat="1">
      <c r="A31" s="10">
        <v>13</v>
      </c>
      <c r="B31" s="11" t="s">
        <v>34</v>
      </c>
      <c r="C31" s="10" t="s">
        <v>26</v>
      </c>
      <c r="D31" s="10">
        <v>3</v>
      </c>
      <c r="E31" s="12">
        <v>9000</v>
      </c>
      <c r="F31" s="12">
        <f t="shared" si="0"/>
        <v>27000</v>
      </c>
      <c r="H31" s="1">
        <f t="shared" si="1"/>
        <v>0</v>
      </c>
    </row>
    <row r="32" spans="1:8" s="1" customFormat="1">
      <c r="A32" s="10">
        <v>14</v>
      </c>
      <c r="B32" s="11" t="s">
        <v>30</v>
      </c>
      <c r="C32" s="10" t="s">
        <v>26</v>
      </c>
      <c r="D32" s="10">
        <v>10</v>
      </c>
      <c r="E32" s="12">
        <v>8000</v>
      </c>
      <c r="F32" s="12">
        <f t="shared" si="0"/>
        <v>80000</v>
      </c>
      <c r="H32" s="1">
        <f t="shared" si="1"/>
        <v>0</v>
      </c>
    </row>
    <row r="33" spans="1:8" s="1" customFormat="1">
      <c r="A33" s="10">
        <v>15</v>
      </c>
      <c r="B33" s="11" t="s">
        <v>56</v>
      </c>
      <c r="C33" s="10" t="s">
        <v>57</v>
      </c>
      <c r="D33" s="10">
        <v>16</v>
      </c>
      <c r="E33" s="12">
        <v>7800</v>
      </c>
      <c r="F33" s="12">
        <f t="shared" si="0"/>
        <v>124800</v>
      </c>
      <c r="H33" s="1">
        <f t="shared" si="1"/>
        <v>0</v>
      </c>
    </row>
    <row r="34" spans="1:8" s="1" customFormat="1">
      <c r="A34" s="10">
        <v>16</v>
      </c>
      <c r="B34" s="11" t="s">
        <v>60</v>
      </c>
      <c r="C34" s="10" t="s">
        <v>22</v>
      </c>
      <c r="D34" s="10">
        <v>6</v>
      </c>
      <c r="E34" s="12">
        <v>18500</v>
      </c>
      <c r="F34" s="12">
        <f t="shared" si="0"/>
        <v>111000</v>
      </c>
      <c r="H34" s="1">
        <f t="shared" si="1"/>
        <v>0</v>
      </c>
    </row>
    <row r="35" spans="1:8" s="1" customFormat="1">
      <c r="A35" s="10">
        <v>17</v>
      </c>
      <c r="B35" s="11" t="s">
        <v>61</v>
      </c>
      <c r="C35" s="10" t="s">
        <v>52</v>
      </c>
      <c r="D35" s="10">
        <v>4</v>
      </c>
      <c r="E35" s="12">
        <v>6720</v>
      </c>
      <c r="F35" s="12">
        <f t="shared" si="0"/>
        <v>26880</v>
      </c>
      <c r="H35" s="1">
        <f t="shared" si="1"/>
        <v>0</v>
      </c>
    </row>
    <row r="36" spans="1:8" s="1" customFormat="1">
      <c r="A36" s="10">
        <v>18</v>
      </c>
      <c r="B36" s="11" t="s">
        <v>63</v>
      </c>
      <c r="C36" s="10" t="s">
        <v>52</v>
      </c>
      <c r="D36" s="10">
        <v>8</v>
      </c>
      <c r="E36" s="12">
        <v>4000</v>
      </c>
      <c r="F36" s="12">
        <f t="shared" si="0"/>
        <v>32000</v>
      </c>
      <c r="H36" s="1">
        <f t="shared" si="1"/>
        <v>0</v>
      </c>
    </row>
    <row r="37" spans="1:8" s="1" customFormat="1">
      <c r="A37" s="10">
        <v>19</v>
      </c>
      <c r="B37" s="11" t="s">
        <v>81</v>
      </c>
      <c r="C37" s="10" t="s">
        <v>52</v>
      </c>
      <c r="D37" s="10">
        <v>2</v>
      </c>
      <c r="E37" s="12">
        <v>6720</v>
      </c>
      <c r="F37" s="12">
        <f t="shared" si="0"/>
        <v>13440</v>
      </c>
      <c r="H37" s="1">
        <f t="shared" si="1"/>
        <v>0</v>
      </c>
    </row>
    <row r="38" spans="1:8" s="1" customFormat="1">
      <c r="A38" s="10">
        <v>20</v>
      </c>
      <c r="B38" s="11" t="s">
        <v>81</v>
      </c>
      <c r="C38" s="10" t="s">
        <v>52</v>
      </c>
      <c r="D38" s="10">
        <v>1</v>
      </c>
      <c r="E38" s="12">
        <v>6720</v>
      </c>
      <c r="F38" s="12">
        <f t="shared" si="0"/>
        <v>6720</v>
      </c>
      <c r="H38" s="1">
        <f t="shared" si="1"/>
        <v>0</v>
      </c>
    </row>
    <row r="39" spans="1:8" s="1" customFormat="1">
      <c r="A39" s="10">
        <v>21</v>
      </c>
      <c r="B39" s="11" t="s">
        <v>64</v>
      </c>
      <c r="C39" s="10" t="s">
        <v>57</v>
      </c>
      <c r="D39" s="10">
        <v>2</v>
      </c>
      <c r="E39" s="12">
        <v>32000</v>
      </c>
      <c r="F39" s="12">
        <f t="shared" si="0"/>
        <v>64000</v>
      </c>
      <c r="H39" s="1">
        <f t="shared" si="1"/>
        <v>0</v>
      </c>
    </row>
    <row r="40" spans="1:8" s="1" customFormat="1">
      <c r="A40" s="10">
        <v>22</v>
      </c>
      <c r="B40" s="11" t="s">
        <v>87</v>
      </c>
      <c r="C40" s="10" t="s">
        <v>88</v>
      </c>
      <c r="D40" s="10">
        <v>5</v>
      </c>
      <c r="E40" s="12">
        <v>27300</v>
      </c>
      <c r="F40" s="12">
        <f t="shared" si="0"/>
        <v>136500</v>
      </c>
      <c r="H40" s="1">
        <f t="shared" si="1"/>
        <v>0</v>
      </c>
    </row>
    <row r="41" spans="1:8" s="1" customFormat="1">
      <c r="A41" s="10">
        <v>23</v>
      </c>
      <c r="B41" s="11" t="s">
        <v>87</v>
      </c>
      <c r="C41" s="10" t="s">
        <v>88</v>
      </c>
      <c r="D41" s="10">
        <v>5</v>
      </c>
      <c r="E41" s="12">
        <v>27300</v>
      </c>
      <c r="F41" s="12">
        <f t="shared" si="0"/>
        <v>136500</v>
      </c>
      <c r="H41" s="1">
        <f t="shared" si="1"/>
        <v>0</v>
      </c>
    </row>
    <row r="42" spans="1:8" s="1" customFormat="1">
      <c r="A42" s="10">
        <v>24</v>
      </c>
      <c r="B42" s="11" t="s">
        <v>41</v>
      </c>
      <c r="C42" s="10" t="s">
        <v>42</v>
      </c>
      <c r="D42" s="10">
        <v>3</v>
      </c>
      <c r="E42" s="12">
        <v>22000</v>
      </c>
      <c r="F42" s="12">
        <f t="shared" si="0"/>
        <v>66000</v>
      </c>
      <c r="H42" s="1">
        <f t="shared" si="1"/>
        <v>0</v>
      </c>
    </row>
    <row r="43" spans="1:8" s="1" customFormat="1">
      <c r="A43" s="10">
        <v>25</v>
      </c>
      <c r="B43" s="11" t="s">
        <v>44</v>
      </c>
      <c r="C43" s="10" t="s">
        <v>28</v>
      </c>
      <c r="D43" s="10">
        <v>12</v>
      </c>
      <c r="E43" s="12">
        <v>6000</v>
      </c>
      <c r="F43" s="12">
        <f t="shared" si="0"/>
        <v>72000</v>
      </c>
      <c r="H43" s="1">
        <f t="shared" si="1"/>
        <v>0</v>
      </c>
    </row>
    <row r="44" spans="1:8" s="1" customFormat="1">
      <c r="A44" s="10">
        <v>26</v>
      </c>
      <c r="B44" s="11" t="s">
        <v>46</v>
      </c>
      <c r="C44" s="10" t="s">
        <v>28</v>
      </c>
      <c r="D44" s="10">
        <v>11</v>
      </c>
      <c r="E44" s="12">
        <v>4000</v>
      </c>
      <c r="F44" s="12">
        <f t="shared" si="0"/>
        <v>44000</v>
      </c>
      <c r="H44" s="1">
        <f t="shared" si="1"/>
        <v>0</v>
      </c>
    </row>
    <row r="45" spans="1:8" s="1" customFormat="1">
      <c r="A45" s="10">
        <v>27</v>
      </c>
      <c r="B45" s="11" t="s">
        <v>51</v>
      </c>
      <c r="C45" s="10" t="s">
        <v>52</v>
      </c>
      <c r="D45" s="10">
        <v>5</v>
      </c>
      <c r="E45" s="12">
        <v>40000</v>
      </c>
      <c r="F45" s="12">
        <f t="shared" si="0"/>
        <v>200000</v>
      </c>
      <c r="H45" s="1">
        <f t="shared" si="1"/>
        <v>0</v>
      </c>
    </row>
    <row r="46" spans="1:8" s="1" customFormat="1">
      <c r="A46" s="10">
        <v>28</v>
      </c>
      <c r="B46" s="11" t="s">
        <v>97</v>
      </c>
      <c r="C46" s="10" t="s">
        <v>24</v>
      </c>
      <c r="D46" s="10">
        <v>10</v>
      </c>
      <c r="E46" s="12">
        <v>0</v>
      </c>
      <c r="F46" s="12">
        <f t="shared" si="0"/>
        <v>0</v>
      </c>
      <c r="G46" s="1">
        <v>7000</v>
      </c>
      <c r="H46" s="1">
        <f t="shared" si="1"/>
        <v>70000</v>
      </c>
    </row>
    <row r="47" spans="1:8" s="1" customFormat="1">
      <c r="A47" s="80" t="s">
        <v>68</v>
      </c>
      <c r="B47" s="81"/>
      <c r="C47" s="81"/>
      <c r="D47" s="81"/>
      <c r="E47" s="82"/>
      <c r="F47" s="17">
        <f>SUM(F19:F46)</f>
        <v>1973340</v>
      </c>
    </row>
    <row r="48" spans="1:8" s="1" customFormat="1">
      <c r="A48" s="80" t="s">
        <v>69</v>
      </c>
      <c r="B48" s="81"/>
      <c r="C48" s="81"/>
      <c r="D48" s="81"/>
      <c r="E48" s="82"/>
      <c r="F48" s="17">
        <f>F47*0.05</f>
        <v>98667</v>
      </c>
      <c r="H48" s="1">
        <f>SUM(H19:H46)</f>
        <v>175000</v>
      </c>
    </row>
    <row r="49" spans="2:8" s="1" customFormat="1">
      <c r="G49" s="19" t="s">
        <v>99</v>
      </c>
      <c r="H49" s="20">
        <f>F48+H48</f>
        <v>273667</v>
      </c>
    </row>
    <row r="50" spans="2:8" s="1" customFormat="1">
      <c r="B50" s="23" t="s">
        <v>129</v>
      </c>
    </row>
    <row r="51" spans="2:8" s="1" customFormat="1">
      <c r="B51" s="23" t="s">
        <v>75</v>
      </c>
      <c r="E51" s="91" t="s">
        <v>72</v>
      </c>
      <c r="F51" s="78"/>
    </row>
    <row r="52" spans="2:8" s="1" customFormat="1">
      <c r="E52" s="91" t="s">
        <v>74</v>
      </c>
      <c r="F52" s="78"/>
    </row>
    <row r="53" spans="2:8" s="1" customFormat="1"/>
    <row r="54" spans="2:8" s="1" customFormat="1"/>
    <row r="55" spans="2:8" s="1" customFormat="1"/>
    <row r="56" spans="2:8" s="1" customFormat="1">
      <c r="E56" s="91" t="s">
        <v>117</v>
      </c>
      <c r="F56" s="78"/>
    </row>
  </sheetData>
  <mergeCells count="10">
    <mergeCell ref="A48:E48"/>
    <mergeCell ref="E51:F51"/>
    <mergeCell ref="E52:F52"/>
    <mergeCell ref="E56:F56"/>
    <mergeCell ref="A10:F10"/>
    <mergeCell ref="A11:F11"/>
    <mergeCell ref="A12:F12"/>
    <mergeCell ref="A13:F13"/>
    <mergeCell ref="A16:F16"/>
    <mergeCell ref="A47:E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1:H66"/>
  <sheetViews>
    <sheetView topLeftCell="A45" workbookViewId="0">
      <selection activeCell="D83" sqref="D83"/>
    </sheetView>
  </sheetViews>
  <sheetFormatPr defaultRowHeight="15"/>
  <cols>
    <col min="1" max="1" width="7.28515625" customWidth="1"/>
    <col min="2" max="2" width="31.140625" customWidth="1"/>
    <col min="5" max="5" width="11" customWidth="1"/>
    <col min="6" max="6" width="14.42578125" customWidth="1"/>
  </cols>
  <sheetData>
    <row r="11" spans="1:6" s="1" customFormat="1" ht="20.25">
      <c r="A11" s="86" t="s">
        <v>3</v>
      </c>
      <c r="B11" s="78"/>
      <c r="C11" s="78"/>
      <c r="D11" s="78"/>
      <c r="E11" s="78"/>
      <c r="F11" s="78"/>
    </row>
    <row r="12" spans="1:6" s="1" customFormat="1" ht="15.75">
      <c r="A12" s="83" t="s">
        <v>136</v>
      </c>
      <c r="B12" s="83"/>
      <c r="C12" s="83"/>
      <c r="D12" s="83"/>
      <c r="E12" s="83"/>
      <c r="F12" s="83"/>
    </row>
    <row r="13" spans="1:6" s="1" customFormat="1" ht="15.75">
      <c r="A13" s="94" t="s">
        <v>137</v>
      </c>
      <c r="B13" s="94"/>
      <c r="C13" s="94"/>
      <c r="D13" s="94"/>
      <c r="E13" s="94"/>
      <c r="F13" s="94"/>
    </row>
    <row r="14" spans="1:6" s="1" customFormat="1" ht="15.75">
      <c r="A14" s="79" t="s">
        <v>138</v>
      </c>
      <c r="B14" s="79"/>
      <c r="C14" s="79"/>
      <c r="D14" s="79"/>
      <c r="E14" s="79"/>
      <c r="F14" s="79"/>
    </row>
    <row r="15" spans="1:6" s="1" customFormat="1" ht="15.75">
      <c r="A15" s="95" t="s">
        <v>139</v>
      </c>
      <c r="B15" s="95"/>
      <c r="C15" s="95"/>
      <c r="D15" s="95"/>
      <c r="E15" s="95"/>
      <c r="F15" s="95"/>
    </row>
    <row r="16" spans="1:6" s="1" customFormat="1" ht="15.75">
      <c r="A16" s="95" t="s">
        <v>140</v>
      </c>
      <c r="B16" s="95"/>
      <c r="C16" s="95"/>
      <c r="D16" s="95"/>
      <c r="E16" s="95"/>
      <c r="F16" s="95"/>
    </row>
    <row r="17" spans="1:6" s="1" customFormat="1" ht="15.75">
      <c r="A17" s="3" t="s">
        <v>135</v>
      </c>
    </row>
    <row r="18" spans="1:6" s="75" customFormat="1" ht="15.75">
      <c r="A18" s="76" t="s">
        <v>10</v>
      </c>
      <c r="B18" s="76" t="s">
        <v>106</v>
      </c>
      <c r="C18" s="76" t="s">
        <v>107</v>
      </c>
      <c r="D18" s="76" t="s">
        <v>108</v>
      </c>
      <c r="E18" s="76" t="s">
        <v>109</v>
      </c>
      <c r="F18" s="76" t="s">
        <v>110</v>
      </c>
    </row>
    <row r="19" spans="1:6" s="1" customFormat="1">
      <c r="A19" s="29">
        <v>1</v>
      </c>
      <c r="B19" s="30" t="s">
        <v>141</v>
      </c>
      <c r="C19" s="29" t="s">
        <v>28</v>
      </c>
      <c r="D19" s="29">
        <v>1</v>
      </c>
      <c r="E19" s="31">
        <v>145000</v>
      </c>
      <c r="F19" s="31">
        <v>145000</v>
      </c>
    </row>
    <row r="20" spans="1:6" s="1" customFormat="1">
      <c r="A20" s="29">
        <v>2</v>
      </c>
      <c r="B20" s="11" t="s">
        <v>54</v>
      </c>
      <c r="C20" s="10" t="s">
        <v>55</v>
      </c>
      <c r="D20" s="10">
        <v>1</v>
      </c>
      <c r="E20" s="32">
        <v>350000</v>
      </c>
      <c r="F20" s="32">
        <f t="shared" ref="F20:F56" si="0">D20*E20</f>
        <v>350000</v>
      </c>
    </row>
    <row r="21" spans="1:6" s="1" customFormat="1">
      <c r="A21" s="29">
        <v>3</v>
      </c>
      <c r="B21" s="11" t="s">
        <v>56</v>
      </c>
      <c r="C21" s="10" t="s">
        <v>57</v>
      </c>
      <c r="D21" s="10">
        <v>5</v>
      </c>
      <c r="E21" s="12">
        <v>7800</v>
      </c>
      <c r="F21" s="12">
        <f t="shared" si="0"/>
        <v>39000</v>
      </c>
    </row>
    <row r="22" spans="1:6" s="1" customFormat="1">
      <c r="A22" s="29">
        <v>4</v>
      </c>
      <c r="B22" s="11" t="s">
        <v>111</v>
      </c>
      <c r="C22" s="10" t="s">
        <v>59</v>
      </c>
      <c r="D22" s="10">
        <v>5</v>
      </c>
      <c r="E22" s="12">
        <v>47000</v>
      </c>
      <c r="F22" s="12">
        <f t="shared" si="0"/>
        <v>235000</v>
      </c>
    </row>
    <row r="23" spans="1:6" s="1" customFormat="1">
      <c r="A23" s="29">
        <v>5</v>
      </c>
      <c r="B23" s="11" t="s">
        <v>60</v>
      </c>
      <c r="C23" s="10" t="s">
        <v>22</v>
      </c>
      <c r="D23" s="10">
        <v>5</v>
      </c>
      <c r="E23" s="12">
        <v>18500</v>
      </c>
      <c r="F23" s="12">
        <f t="shared" si="0"/>
        <v>92500</v>
      </c>
    </row>
    <row r="24" spans="1:6" s="1" customFormat="1">
      <c r="A24" s="29">
        <v>6</v>
      </c>
      <c r="B24" s="11" t="s">
        <v>61</v>
      </c>
      <c r="C24" s="10" t="s">
        <v>52</v>
      </c>
      <c r="D24" s="10">
        <v>7</v>
      </c>
      <c r="E24" s="12">
        <v>6720</v>
      </c>
      <c r="F24" s="12">
        <f t="shared" si="0"/>
        <v>47040</v>
      </c>
    </row>
    <row r="25" spans="1:6" s="1" customFormat="1">
      <c r="A25" s="29">
        <v>7</v>
      </c>
      <c r="B25" s="11" t="s">
        <v>61</v>
      </c>
      <c r="C25" s="10" t="s">
        <v>52</v>
      </c>
      <c r="D25" s="10">
        <v>1</v>
      </c>
      <c r="E25" s="12">
        <v>6720</v>
      </c>
      <c r="F25" s="12">
        <f t="shared" si="0"/>
        <v>6720</v>
      </c>
    </row>
    <row r="26" spans="1:6" s="1" customFormat="1">
      <c r="A26" s="29">
        <v>8</v>
      </c>
      <c r="B26" s="11" t="s">
        <v>61</v>
      </c>
      <c r="C26" s="10" t="s">
        <v>52</v>
      </c>
      <c r="D26" s="10">
        <v>1</v>
      </c>
      <c r="E26" s="12">
        <v>6720</v>
      </c>
      <c r="F26" s="12">
        <f t="shared" si="0"/>
        <v>6720</v>
      </c>
    </row>
    <row r="27" spans="1:6" s="1" customFormat="1">
      <c r="A27" s="29">
        <v>9</v>
      </c>
      <c r="B27" s="11" t="s">
        <v>62</v>
      </c>
      <c r="C27" s="10" t="s">
        <v>52</v>
      </c>
      <c r="D27" s="10">
        <v>12</v>
      </c>
      <c r="E27" s="12">
        <v>4000</v>
      </c>
      <c r="F27" s="12">
        <f t="shared" si="0"/>
        <v>48000</v>
      </c>
    </row>
    <row r="28" spans="1:6" s="1" customFormat="1">
      <c r="A28" s="29">
        <v>10</v>
      </c>
      <c r="B28" s="11" t="s">
        <v>63</v>
      </c>
      <c r="C28" s="10" t="s">
        <v>52</v>
      </c>
      <c r="D28" s="10">
        <v>12</v>
      </c>
      <c r="E28" s="12">
        <v>4000</v>
      </c>
      <c r="F28" s="12">
        <f t="shared" si="0"/>
        <v>48000</v>
      </c>
    </row>
    <row r="29" spans="1:6" s="1" customFormat="1">
      <c r="A29" s="29">
        <v>11</v>
      </c>
      <c r="B29" s="11" t="s">
        <v>81</v>
      </c>
      <c r="C29" s="10" t="s">
        <v>52</v>
      </c>
      <c r="D29" s="10">
        <v>1</v>
      </c>
      <c r="E29" s="12">
        <v>6720</v>
      </c>
      <c r="F29" s="12">
        <f t="shared" si="0"/>
        <v>6720</v>
      </c>
    </row>
    <row r="30" spans="1:6" s="1" customFormat="1">
      <c r="A30" s="29">
        <v>12</v>
      </c>
      <c r="B30" s="11" t="s">
        <v>81</v>
      </c>
      <c r="C30" s="10" t="s">
        <v>52</v>
      </c>
      <c r="D30" s="10">
        <v>2</v>
      </c>
      <c r="E30" s="12">
        <v>6720</v>
      </c>
      <c r="F30" s="12">
        <f t="shared" si="0"/>
        <v>13440</v>
      </c>
    </row>
    <row r="31" spans="1:6" s="1" customFormat="1">
      <c r="A31" s="29">
        <v>13</v>
      </c>
      <c r="B31" s="11" t="s">
        <v>125</v>
      </c>
      <c r="C31" s="10" t="s">
        <v>52</v>
      </c>
      <c r="D31" s="10">
        <v>1</v>
      </c>
      <c r="E31" s="12">
        <v>3700</v>
      </c>
      <c r="F31" s="12">
        <f t="shared" si="0"/>
        <v>3700</v>
      </c>
    </row>
    <row r="32" spans="1:6" s="1" customFormat="1">
      <c r="A32" s="29">
        <v>14</v>
      </c>
      <c r="B32" s="11" t="s">
        <v>142</v>
      </c>
      <c r="C32" s="10" t="s">
        <v>59</v>
      </c>
      <c r="D32" s="10">
        <v>1</v>
      </c>
      <c r="E32" s="12">
        <v>6500</v>
      </c>
      <c r="F32" s="12">
        <f t="shared" si="0"/>
        <v>6500</v>
      </c>
    </row>
    <row r="33" spans="1:6" s="1" customFormat="1">
      <c r="A33" s="29">
        <v>15</v>
      </c>
      <c r="B33" s="11" t="s">
        <v>37</v>
      </c>
      <c r="C33" s="10" t="s">
        <v>20</v>
      </c>
      <c r="D33" s="10">
        <v>5</v>
      </c>
      <c r="E33" s="12">
        <v>27300</v>
      </c>
      <c r="F33" s="12">
        <f t="shared" si="0"/>
        <v>136500</v>
      </c>
    </row>
    <row r="34" spans="1:6" s="1" customFormat="1">
      <c r="A34" s="29">
        <v>16</v>
      </c>
      <c r="B34" s="11" t="s">
        <v>87</v>
      </c>
      <c r="C34" s="10" t="s">
        <v>88</v>
      </c>
      <c r="D34" s="10">
        <v>6</v>
      </c>
      <c r="E34" s="12">
        <v>27300</v>
      </c>
      <c r="F34" s="12">
        <f t="shared" si="0"/>
        <v>163800</v>
      </c>
    </row>
    <row r="35" spans="1:6" s="1" customFormat="1">
      <c r="A35" s="29">
        <v>17</v>
      </c>
      <c r="B35" s="11" t="s">
        <v>143</v>
      </c>
      <c r="C35" s="10" t="s">
        <v>40</v>
      </c>
      <c r="D35" s="10">
        <v>4</v>
      </c>
      <c r="E35" s="12">
        <v>2000</v>
      </c>
      <c r="F35" s="12">
        <f t="shared" si="0"/>
        <v>8000</v>
      </c>
    </row>
    <row r="36" spans="1:6" s="1" customFormat="1">
      <c r="A36" s="29">
        <v>18</v>
      </c>
      <c r="B36" s="11" t="s">
        <v>41</v>
      </c>
      <c r="C36" s="10" t="s">
        <v>42</v>
      </c>
      <c r="D36" s="10">
        <v>4</v>
      </c>
      <c r="E36" s="12">
        <v>22000</v>
      </c>
      <c r="F36" s="12">
        <f t="shared" si="0"/>
        <v>88000</v>
      </c>
    </row>
    <row r="37" spans="1:6" s="1" customFormat="1">
      <c r="A37" s="29">
        <v>19</v>
      </c>
      <c r="B37" s="11" t="s">
        <v>43</v>
      </c>
      <c r="C37" s="10" t="s">
        <v>42</v>
      </c>
      <c r="D37" s="10">
        <v>2</v>
      </c>
      <c r="E37" s="12">
        <v>22000</v>
      </c>
      <c r="F37" s="12">
        <f t="shared" si="0"/>
        <v>44000</v>
      </c>
    </row>
    <row r="38" spans="1:6" s="1" customFormat="1">
      <c r="A38" s="29">
        <v>20</v>
      </c>
      <c r="B38" s="11" t="s">
        <v>44</v>
      </c>
      <c r="C38" s="10" t="s">
        <v>28</v>
      </c>
      <c r="D38" s="10">
        <v>11</v>
      </c>
      <c r="E38" s="12">
        <v>6000</v>
      </c>
      <c r="F38" s="12">
        <f t="shared" si="0"/>
        <v>66000</v>
      </c>
    </row>
    <row r="39" spans="1:6" s="1" customFormat="1">
      <c r="A39" s="29">
        <v>21</v>
      </c>
      <c r="B39" s="11" t="s">
        <v>46</v>
      </c>
      <c r="C39" s="10" t="s">
        <v>28</v>
      </c>
      <c r="D39" s="10">
        <v>11</v>
      </c>
      <c r="E39" s="12">
        <v>4000</v>
      </c>
      <c r="F39" s="12">
        <f t="shared" si="0"/>
        <v>44000</v>
      </c>
    </row>
    <row r="40" spans="1:6" s="1" customFormat="1">
      <c r="A40" s="29">
        <v>22</v>
      </c>
      <c r="B40" s="11" t="s">
        <v>92</v>
      </c>
      <c r="C40" s="10" t="s">
        <v>24</v>
      </c>
      <c r="D40" s="10">
        <v>1</v>
      </c>
      <c r="E40" s="12">
        <v>67000</v>
      </c>
      <c r="F40" s="12">
        <f t="shared" si="0"/>
        <v>67000</v>
      </c>
    </row>
    <row r="41" spans="1:6" s="1" customFormat="1">
      <c r="A41" s="29">
        <v>23</v>
      </c>
      <c r="B41" s="11" t="s">
        <v>144</v>
      </c>
      <c r="C41" s="10" t="s">
        <v>50</v>
      </c>
      <c r="D41" s="10">
        <v>1</v>
      </c>
      <c r="E41" s="12">
        <v>54000</v>
      </c>
      <c r="F41" s="12">
        <f t="shared" si="0"/>
        <v>54000</v>
      </c>
    </row>
    <row r="42" spans="1:6" s="1" customFormat="1">
      <c r="A42" s="29">
        <v>24</v>
      </c>
      <c r="B42" s="11" t="s">
        <v>17</v>
      </c>
      <c r="C42" s="10" t="s">
        <v>18</v>
      </c>
      <c r="D42" s="10">
        <v>2</v>
      </c>
      <c r="E42" s="12">
        <v>34000</v>
      </c>
      <c r="F42" s="12">
        <f t="shared" si="0"/>
        <v>68000</v>
      </c>
    </row>
    <row r="43" spans="1:6" s="1" customFormat="1">
      <c r="A43" s="29">
        <v>25</v>
      </c>
      <c r="B43" s="11" t="s">
        <v>145</v>
      </c>
      <c r="C43" s="10" t="s">
        <v>18</v>
      </c>
      <c r="D43" s="10">
        <v>1</v>
      </c>
      <c r="E43" s="12">
        <v>45000</v>
      </c>
      <c r="F43" s="12">
        <f t="shared" si="0"/>
        <v>45000</v>
      </c>
    </row>
    <row r="44" spans="1:6" s="1" customFormat="1">
      <c r="A44" s="29">
        <v>26</v>
      </c>
      <c r="B44" s="11" t="s">
        <v>19</v>
      </c>
      <c r="C44" s="10" t="s">
        <v>20</v>
      </c>
      <c r="D44" s="10">
        <v>6</v>
      </c>
      <c r="E44" s="12">
        <v>40000</v>
      </c>
      <c r="F44" s="12">
        <f t="shared" si="0"/>
        <v>240000</v>
      </c>
    </row>
    <row r="45" spans="1:6" s="1" customFormat="1">
      <c r="A45" s="29">
        <v>27</v>
      </c>
      <c r="B45" s="11" t="s">
        <v>21</v>
      </c>
      <c r="C45" s="10" t="s">
        <v>22</v>
      </c>
      <c r="D45" s="10">
        <v>40</v>
      </c>
      <c r="E45" s="12">
        <v>4400</v>
      </c>
      <c r="F45" s="12">
        <f t="shared" si="0"/>
        <v>176000</v>
      </c>
    </row>
    <row r="46" spans="1:6" s="1" customFormat="1">
      <c r="A46" s="29">
        <v>28</v>
      </c>
      <c r="B46" s="11" t="s">
        <v>23</v>
      </c>
      <c r="C46" s="10" t="s">
        <v>24</v>
      </c>
      <c r="D46" s="10">
        <v>2</v>
      </c>
      <c r="E46" s="12">
        <v>19000</v>
      </c>
      <c r="F46" s="12">
        <f t="shared" si="0"/>
        <v>38000</v>
      </c>
    </row>
    <row r="47" spans="1:6" s="1" customFormat="1">
      <c r="A47" s="29">
        <v>29</v>
      </c>
      <c r="B47" s="11" t="s">
        <v>47</v>
      </c>
      <c r="C47" s="10" t="s">
        <v>48</v>
      </c>
      <c r="D47" s="10">
        <v>5</v>
      </c>
      <c r="E47" s="12">
        <v>6500</v>
      </c>
      <c r="F47" s="12">
        <f t="shared" si="0"/>
        <v>32500</v>
      </c>
    </row>
    <row r="48" spans="1:6" s="1" customFormat="1">
      <c r="A48" s="29">
        <v>30</v>
      </c>
      <c r="B48" s="11" t="s">
        <v>93</v>
      </c>
      <c r="C48" s="10" t="s">
        <v>26</v>
      </c>
      <c r="D48" s="10">
        <v>12</v>
      </c>
      <c r="E48" s="12">
        <v>5500</v>
      </c>
      <c r="F48" s="12">
        <f t="shared" si="0"/>
        <v>66000</v>
      </c>
    </row>
    <row r="49" spans="1:8" s="1" customFormat="1">
      <c r="A49" s="29">
        <v>31</v>
      </c>
      <c r="B49" s="11" t="s">
        <v>27</v>
      </c>
      <c r="C49" s="10" t="s">
        <v>28</v>
      </c>
      <c r="D49" s="10">
        <v>20</v>
      </c>
      <c r="E49" s="12">
        <v>2800</v>
      </c>
      <c r="F49" s="12">
        <f t="shared" si="0"/>
        <v>56000</v>
      </c>
    </row>
    <row r="50" spans="1:8" s="1" customFormat="1">
      <c r="A50" s="29">
        <v>32</v>
      </c>
      <c r="B50" s="11" t="s">
        <v>95</v>
      </c>
      <c r="C50" s="10" t="s">
        <v>96</v>
      </c>
      <c r="D50" s="10">
        <v>10</v>
      </c>
      <c r="E50" s="12">
        <v>2500</v>
      </c>
      <c r="F50" s="12">
        <f t="shared" si="0"/>
        <v>25000</v>
      </c>
    </row>
    <row r="51" spans="1:8" s="1" customFormat="1">
      <c r="A51" s="29">
        <v>33</v>
      </c>
      <c r="B51" s="11" t="s">
        <v>33</v>
      </c>
      <c r="C51" s="10" t="s">
        <v>26</v>
      </c>
      <c r="D51" s="10">
        <v>10</v>
      </c>
      <c r="E51" s="12">
        <v>8000</v>
      </c>
      <c r="F51" s="12">
        <f t="shared" si="0"/>
        <v>80000</v>
      </c>
    </row>
    <row r="52" spans="1:8" s="1" customFormat="1">
      <c r="A52" s="29">
        <v>34</v>
      </c>
      <c r="B52" s="11" t="s">
        <v>34</v>
      </c>
      <c r="C52" s="10" t="s">
        <v>26</v>
      </c>
      <c r="D52" s="10">
        <v>10</v>
      </c>
      <c r="E52" s="12">
        <v>9000</v>
      </c>
      <c r="F52" s="12">
        <f t="shared" si="0"/>
        <v>90000</v>
      </c>
    </row>
    <row r="53" spans="1:8" s="1" customFormat="1">
      <c r="A53" s="29">
        <v>35</v>
      </c>
      <c r="B53" s="11" t="s">
        <v>97</v>
      </c>
      <c r="C53" s="10" t="s">
        <v>24</v>
      </c>
      <c r="D53" s="10">
        <v>25</v>
      </c>
      <c r="E53" s="12">
        <v>0</v>
      </c>
      <c r="F53" s="12">
        <f t="shared" si="0"/>
        <v>0</v>
      </c>
      <c r="G53" s="1">
        <v>6000</v>
      </c>
      <c r="H53" s="1">
        <f>G53*D53</f>
        <v>150000</v>
      </c>
    </row>
    <row r="54" spans="1:8" s="1" customFormat="1">
      <c r="A54" s="29">
        <v>36</v>
      </c>
      <c r="B54" s="11" t="s">
        <v>56</v>
      </c>
      <c r="C54" s="10" t="s">
        <v>57</v>
      </c>
      <c r="D54" s="10">
        <v>6</v>
      </c>
      <c r="E54" s="12">
        <v>7800</v>
      </c>
      <c r="F54" s="12">
        <f t="shared" si="0"/>
        <v>46800</v>
      </c>
    </row>
    <row r="55" spans="1:8" s="1" customFormat="1">
      <c r="A55" s="29">
        <v>37</v>
      </c>
      <c r="B55" s="11" t="s">
        <v>146</v>
      </c>
      <c r="C55" s="10" t="s">
        <v>124</v>
      </c>
      <c r="D55" s="10">
        <v>2</v>
      </c>
      <c r="E55" s="12">
        <v>58000</v>
      </c>
      <c r="F55" s="12">
        <f t="shared" si="0"/>
        <v>116000</v>
      </c>
    </row>
    <row r="56" spans="1:8" s="1" customFormat="1">
      <c r="A56" s="29">
        <v>38</v>
      </c>
      <c r="B56" s="11" t="s">
        <v>87</v>
      </c>
      <c r="C56" s="10" t="s">
        <v>88</v>
      </c>
      <c r="D56" s="10">
        <v>4</v>
      </c>
      <c r="E56" s="12">
        <v>27300</v>
      </c>
      <c r="F56" s="12">
        <f t="shared" si="0"/>
        <v>109200</v>
      </c>
    </row>
    <row r="57" spans="1:8" s="1" customFormat="1">
      <c r="A57" s="88" t="s">
        <v>68</v>
      </c>
      <c r="B57" s="89"/>
      <c r="C57" s="89"/>
      <c r="D57" s="89"/>
      <c r="E57" s="90"/>
      <c r="F57" s="25">
        <f>SUM(F19:F56)</f>
        <v>2908140</v>
      </c>
    </row>
    <row r="58" spans="1:8" s="1" customFormat="1">
      <c r="A58" s="88" t="s">
        <v>69</v>
      </c>
      <c r="B58" s="89"/>
      <c r="C58" s="89"/>
      <c r="D58" s="89"/>
      <c r="E58" s="90"/>
      <c r="F58" s="25">
        <f>F57*0.05</f>
        <v>145407</v>
      </c>
    </row>
    <row r="59" spans="1:8" s="1" customFormat="1">
      <c r="G59" s="19" t="s">
        <v>71</v>
      </c>
      <c r="H59" s="20">
        <f>H53+F58</f>
        <v>295407</v>
      </c>
    </row>
    <row r="60" spans="1:8" s="1" customFormat="1">
      <c r="B60" s="23" t="s">
        <v>147</v>
      </c>
    </row>
    <row r="61" spans="1:8" s="1" customFormat="1">
      <c r="B61" s="23" t="s">
        <v>75</v>
      </c>
      <c r="E61" s="77" t="s">
        <v>72</v>
      </c>
      <c r="F61" s="78"/>
    </row>
    <row r="62" spans="1:8" s="1" customFormat="1">
      <c r="E62" s="77" t="s">
        <v>74</v>
      </c>
      <c r="F62" s="78"/>
    </row>
    <row r="63" spans="1:8" s="1" customFormat="1"/>
    <row r="64" spans="1:8" s="1" customFormat="1"/>
    <row r="65" spans="5:6" s="1" customFormat="1"/>
    <row r="66" spans="5:6" s="1" customFormat="1">
      <c r="E66" s="77" t="s">
        <v>117</v>
      </c>
      <c r="F66" s="78"/>
    </row>
  </sheetData>
  <mergeCells count="11">
    <mergeCell ref="A11:F11"/>
    <mergeCell ref="A12:F12"/>
    <mergeCell ref="E61:F61"/>
    <mergeCell ref="E62:F62"/>
    <mergeCell ref="E66:F66"/>
    <mergeCell ref="A13:F13"/>
    <mergeCell ref="A14:F14"/>
    <mergeCell ref="A15:F15"/>
    <mergeCell ref="A16:F16"/>
    <mergeCell ref="A57:E57"/>
    <mergeCell ref="A58:E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67"/>
  <sheetViews>
    <sheetView topLeftCell="A53" workbookViewId="0">
      <selection activeCell="I57" sqref="I57"/>
    </sheetView>
  </sheetViews>
  <sheetFormatPr defaultRowHeight="15"/>
  <cols>
    <col min="1" max="1" width="9.140625" style="1"/>
    <col min="2" max="2" width="30.85546875" style="1" customWidth="1"/>
    <col min="3" max="4" width="9.140625" style="1"/>
    <col min="5" max="5" width="12.85546875" style="1" customWidth="1"/>
    <col min="6" max="6" width="13.5703125" style="1" customWidth="1"/>
    <col min="7" max="16384" width="9.140625" style="1"/>
  </cols>
  <sheetData>
    <row r="2" spans="1:8" ht="20.25">
      <c r="A2" s="86" t="s">
        <v>3</v>
      </c>
      <c r="B2" s="78"/>
      <c r="C2" s="78"/>
      <c r="D2" s="78"/>
      <c r="E2" s="78"/>
      <c r="F2" s="78"/>
    </row>
    <row r="3" spans="1:8" ht="15.75">
      <c r="A3" s="83" t="s">
        <v>148</v>
      </c>
      <c r="B3" s="83"/>
      <c r="C3" s="83"/>
      <c r="D3" s="83"/>
      <c r="E3" s="83"/>
      <c r="F3" s="83"/>
      <c r="G3" s="33"/>
    </row>
    <row r="4" spans="1:8" ht="15.75">
      <c r="A4" s="94" t="s">
        <v>149</v>
      </c>
      <c r="B4" s="94"/>
      <c r="C4" s="94"/>
      <c r="D4" s="94"/>
      <c r="E4" s="94"/>
      <c r="F4" s="94"/>
      <c r="G4" s="34"/>
    </row>
    <row r="5" spans="1:8" ht="15.75">
      <c r="A5" s="79" t="s">
        <v>150</v>
      </c>
      <c r="B5" s="79"/>
      <c r="C5" s="79"/>
      <c r="D5" s="79"/>
      <c r="E5" s="79"/>
      <c r="F5" s="79"/>
      <c r="G5" s="35"/>
    </row>
    <row r="6" spans="1:8" ht="15.75">
      <c r="A6" s="3" t="s">
        <v>133</v>
      </c>
    </row>
    <row r="7" spans="1:8" ht="15.75">
      <c r="A7" s="95" t="s">
        <v>151</v>
      </c>
      <c r="B7" s="95"/>
      <c r="C7" s="95"/>
      <c r="D7" s="95"/>
      <c r="E7" s="95"/>
      <c r="F7" s="95"/>
    </row>
    <row r="8" spans="1:8" ht="15.75">
      <c r="A8" s="3" t="s">
        <v>135</v>
      </c>
    </row>
    <row r="9" spans="1:8" ht="31.5">
      <c r="A9" s="27" t="s">
        <v>10</v>
      </c>
      <c r="B9" s="27" t="s">
        <v>106</v>
      </c>
      <c r="C9" s="27" t="s">
        <v>107</v>
      </c>
      <c r="D9" s="27" t="s">
        <v>108</v>
      </c>
      <c r="E9" s="27" t="s">
        <v>109</v>
      </c>
      <c r="F9" s="27" t="s">
        <v>110</v>
      </c>
    </row>
    <row r="10" spans="1:8" ht="17.25" customHeight="1">
      <c r="A10" s="36">
        <v>1</v>
      </c>
      <c r="B10" s="37" t="s">
        <v>152</v>
      </c>
      <c r="C10" s="36" t="s">
        <v>28</v>
      </c>
      <c r="D10" s="36">
        <v>3</v>
      </c>
      <c r="E10" s="38">
        <v>24000</v>
      </c>
      <c r="F10" s="39">
        <f>D10*E10</f>
        <v>72000</v>
      </c>
    </row>
    <row r="11" spans="1:8" ht="15.75" customHeight="1">
      <c r="A11" s="36">
        <v>2</v>
      </c>
      <c r="B11" s="37" t="s">
        <v>153</v>
      </c>
      <c r="C11" s="36" t="s">
        <v>28</v>
      </c>
      <c r="D11" s="36">
        <v>7</v>
      </c>
      <c r="E11" s="38">
        <v>70000</v>
      </c>
      <c r="F11" s="39">
        <f t="shared" ref="F11:F57" si="0">D11*E11</f>
        <v>490000</v>
      </c>
    </row>
    <row r="12" spans="1:8">
      <c r="A12" s="36">
        <v>3</v>
      </c>
      <c r="B12" s="11" t="s">
        <v>97</v>
      </c>
      <c r="C12" s="10" t="s">
        <v>24</v>
      </c>
      <c r="D12" s="10">
        <v>25</v>
      </c>
      <c r="E12" s="12">
        <v>0</v>
      </c>
      <c r="F12" s="39">
        <f t="shared" si="0"/>
        <v>0</v>
      </c>
      <c r="G12" s="1">
        <v>6000</v>
      </c>
      <c r="H12" s="1">
        <f>G12*D12</f>
        <v>150000</v>
      </c>
    </row>
    <row r="13" spans="1:8">
      <c r="A13" s="36">
        <v>4</v>
      </c>
      <c r="B13" s="11" t="s">
        <v>154</v>
      </c>
      <c r="C13" s="10" t="s">
        <v>24</v>
      </c>
      <c r="D13" s="10">
        <v>1</v>
      </c>
      <c r="E13" s="12">
        <v>67000</v>
      </c>
      <c r="F13" s="39">
        <f t="shared" si="0"/>
        <v>67000</v>
      </c>
    </row>
    <row r="14" spans="1:8">
      <c r="A14" s="36">
        <v>5</v>
      </c>
      <c r="B14" s="11" t="s">
        <v>17</v>
      </c>
      <c r="C14" s="10" t="s">
        <v>18</v>
      </c>
      <c r="D14" s="10">
        <v>1</v>
      </c>
      <c r="E14" s="12">
        <v>34000</v>
      </c>
      <c r="F14" s="39">
        <f t="shared" si="0"/>
        <v>34000</v>
      </c>
    </row>
    <row r="15" spans="1:8">
      <c r="A15" s="36">
        <v>6</v>
      </c>
      <c r="B15" s="11" t="s">
        <v>145</v>
      </c>
      <c r="C15" s="10" t="s">
        <v>18</v>
      </c>
      <c r="D15" s="10">
        <v>1</v>
      </c>
      <c r="E15" s="12">
        <v>45000</v>
      </c>
      <c r="F15" s="39">
        <f t="shared" si="0"/>
        <v>45000</v>
      </c>
    </row>
    <row r="16" spans="1:8">
      <c r="A16" s="36">
        <v>7</v>
      </c>
      <c r="B16" s="11" t="s">
        <v>19</v>
      </c>
      <c r="C16" s="10" t="s">
        <v>20</v>
      </c>
      <c r="D16" s="10">
        <v>7</v>
      </c>
      <c r="E16" s="12">
        <v>40000</v>
      </c>
      <c r="F16" s="39">
        <f t="shared" si="0"/>
        <v>280000</v>
      </c>
    </row>
    <row r="17" spans="1:6">
      <c r="A17" s="36">
        <v>8</v>
      </c>
      <c r="B17" s="11" t="s">
        <v>21</v>
      </c>
      <c r="C17" s="10" t="s">
        <v>22</v>
      </c>
      <c r="D17" s="10">
        <v>35</v>
      </c>
      <c r="E17" s="12">
        <v>4400</v>
      </c>
      <c r="F17" s="39">
        <f t="shared" si="0"/>
        <v>154000</v>
      </c>
    </row>
    <row r="18" spans="1:6">
      <c r="A18" s="36">
        <v>9</v>
      </c>
      <c r="B18" s="11" t="s">
        <v>23</v>
      </c>
      <c r="C18" s="10" t="s">
        <v>24</v>
      </c>
      <c r="D18" s="10">
        <v>2</v>
      </c>
      <c r="E18" s="12">
        <v>19000</v>
      </c>
      <c r="F18" s="39">
        <f t="shared" si="0"/>
        <v>38000</v>
      </c>
    </row>
    <row r="19" spans="1:6">
      <c r="A19" s="36">
        <v>10</v>
      </c>
      <c r="B19" s="11" t="s">
        <v>47</v>
      </c>
      <c r="C19" s="10" t="s">
        <v>48</v>
      </c>
      <c r="D19" s="10">
        <v>10</v>
      </c>
      <c r="E19" s="12">
        <v>6500</v>
      </c>
      <c r="F19" s="39">
        <f t="shared" si="0"/>
        <v>65000</v>
      </c>
    </row>
    <row r="20" spans="1:6">
      <c r="A20" s="36">
        <v>11</v>
      </c>
      <c r="B20" s="11" t="s">
        <v>93</v>
      </c>
      <c r="C20" s="10" t="s">
        <v>26</v>
      </c>
      <c r="D20" s="10">
        <v>15</v>
      </c>
      <c r="E20" s="12">
        <v>5500</v>
      </c>
      <c r="F20" s="39">
        <f t="shared" si="0"/>
        <v>82500</v>
      </c>
    </row>
    <row r="21" spans="1:6">
      <c r="A21" s="36">
        <v>12</v>
      </c>
      <c r="B21" s="11" t="s">
        <v>27</v>
      </c>
      <c r="C21" s="10" t="s">
        <v>28</v>
      </c>
      <c r="D21" s="10">
        <v>20</v>
      </c>
      <c r="E21" s="12">
        <v>2800</v>
      </c>
      <c r="F21" s="39">
        <f t="shared" si="0"/>
        <v>56000</v>
      </c>
    </row>
    <row r="22" spans="1:6">
      <c r="A22" s="36">
        <v>13</v>
      </c>
      <c r="B22" s="11" t="s">
        <v>95</v>
      </c>
      <c r="C22" s="10" t="s">
        <v>96</v>
      </c>
      <c r="D22" s="10">
        <v>5</v>
      </c>
      <c r="E22" s="12">
        <v>2500</v>
      </c>
      <c r="F22" s="39">
        <f t="shared" si="0"/>
        <v>12500</v>
      </c>
    </row>
    <row r="23" spans="1:6">
      <c r="A23" s="36">
        <v>14</v>
      </c>
      <c r="B23" s="11" t="s">
        <v>32</v>
      </c>
      <c r="C23" s="10" t="s">
        <v>28</v>
      </c>
      <c r="D23" s="10">
        <v>1</v>
      </c>
      <c r="E23" s="12">
        <v>3500</v>
      </c>
      <c r="F23" s="39">
        <f t="shared" si="0"/>
        <v>3500</v>
      </c>
    </row>
    <row r="24" spans="1:6">
      <c r="A24" s="36">
        <v>15</v>
      </c>
      <c r="B24" s="11" t="s">
        <v>33</v>
      </c>
      <c r="C24" s="10" t="s">
        <v>26</v>
      </c>
      <c r="D24" s="10">
        <v>15</v>
      </c>
      <c r="E24" s="12">
        <v>8000</v>
      </c>
      <c r="F24" s="39">
        <f t="shared" si="0"/>
        <v>120000</v>
      </c>
    </row>
    <row r="25" spans="1:6">
      <c r="A25" s="36">
        <v>16</v>
      </c>
      <c r="B25" s="11" t="s">
        <v>34</v>
      </c>
      <c r="C25" s="10" t="s">
        <v>26</v>
      </c>
      <c r="D25" s="10">
        <v>15</v>
      </c>
      <c r="E25" s="12">
        <v>9000</v>
      </c>
      <c r="F25" s="39">
        <f t="shared" si="0"/>
        <v>135000</v>
      </c>
    </row>
    <row r="26" spans="1:6">
      <c r="A26" s="36">
        <v>17</v>
      </c>
      <c r="B26" s="11" t="s">
        <v>123</v>
      </c>
      <c r="C26" s="10" t="s">
        <v>124</v>
      </c>
      <c r="D26" s="10">
        <v>1</v>
      </c>
      <c r="E26" s="12">
        <v>17000</v>
      </c>
      <c r="F26" s="39">
        <f t="shared" si="0"/>
        <v>17000</v>
      </c>
    </row>
    <row r="27" spans="1:6">
      <c r="A27" s="36">
        <v>18</v>
      </c>
      <c r="B27" s="11" t="s">
        <v>60</v>
      </c>
      <c r="C27" s="10" t="s">
        <v>22</v>
      </c>
      <c r="D27" s="10">
        <v>7</v>
      </c>
      <c r="E27" s="12">
        <v>18500</v>
      </c>
      <c r="F27" s="39">
        <f t="shared" si="0"/>
        <v>129500</v>
      </c>
    </row>
    <row r="28" spans="1:6">
      <c r="A28" s="36">
        <v>19</v>
      </c>
      <c r="B28" s="11" t="s">
        <v>61</v>
      </c>
      <c r="C28" s="10" t="s">
        <v>52</v>
      </c>
      <c r="D28" s="10">
        <v>12</v>
      </c>
      <c r="E28" s="12">
        <v>6720</v>
      </c>
      <c r="F28" s="39">
        <f t="shared" si="0"/>
        <v>80640</v>
      </c>
    </row>
    <row r="29" spans="1:6">
      <c r="A29" s="36">
        <v>20</v>
      </c>
      <c r="B29" s="11" t="s">
        <v>61</v>
      </c>
      <c r="C29" s="10" t="s">
        <v>52</v>
      </c>
      <c r="D29" s="10">
        <v>1</v>
      </c>
      <c r="E29" s="12">
        <v>6720</v>
      </c>
      <c r="F29" s="39">
        <f t="shared" si="0"/>
        <v>6720</v>
      </c>
    </row>
    <row r="30" spans="1:6">
      <c r="A30" s="36">
        <v>21</v>
      </c>
      <c r="B30" s="11" t="s">
        <v>61</v>
      </c>
      <c r="C30" s="10" t="s">
        <v>52</v>
      </c>
      <c r="D30" s="10">
        <v>3</v>
      </c>
      <c r="E30" s="12">
        <v>6720</v>
      </c>
      <c r="F30" s="39">
        <f t="shared" si="0"/>
        <v>20160</v>
      </c>
    </row>
    <row r="31" spans="1:6">
      <c r="A31" s="36">
        <v>22</v>
      </c>
      <c r="B31" s="11" t="s">
        <v>62</v>
      </c>
      <c r="C31" s="10" t="s">
        <v>52</v>
      </c>
      <c r="D31" s="10">
        <v>2</v>
      </c>
      <c r="E31" s="12">
        <v>4000</v>
      </c>
      <c r="F31" s="39">
        <f t="shared" si="0"/>
        <v>8000</v>
      </c>
    </row>
    <row r="32" spans="1:6">
      <c r="A32" s="36">
        <v>23</v>
      </c>
      <c r="B32" s="11" t="s">
        <v>63</v>
      </c>
      <c r="C32" s="10" t="s">
        <v>52</v>
      </c>
      <c r="D32" s="10">
        <v>12</v>
      </c>
      <c r="E32" s="12">
        <v>4000</v>
      </c>
      <c r="F32" s="39">
        <f t="shared" si="0"/>
        <v>48000</v>
      </c>
    </row>
    <row r="33" spans="1:6">
      <c r="A33" s="36">
        <v>24</v>
      </c>
      <c r="B33" s="11" t="s">
        <v>81</v>
      </c>
      <c r="C33" s="10" t="s">
        <v>52</v>
      </c>
      <c r="D33" s="10">
        <v>1</v>
      </c>
      <c r="E33" s="12">
        <v>6720</v>
      </c>
      <c r="F33" s="39">
        <f t="shared" si="0"/>
        <v>6720</v>
      </c>
    </row>
    <row r="34" spans="1:6">
      <c r="A34" s="36">
        <v>25</v>
      </c>
      <c r="B34" s="11" t="s">
        <v>81</v>
      </c>
      <c r="C34" s="10" t="s">
        <v>52</v>
      </c>
      <c r="D34" s="10">
        <v>2</v>
      </c>
      <c r="E34" s="12">
        <v>6720</v>
      </c>
      <c r="F34" s="39">
        <f t="shared" si="0"/>
        <v>13440</v>
      </c>
    </row>
    <row r="35" spans="1:6">
      <c r="A35" s="36">
        <v>26</v>
      </c>
      <c r="B35" s="11" t="s">
        <v>126</v>
      </c>
      <c r="C35" s="10" t="s">
        <v>57</v>
      </c>
      <c r="D35" s="10">
        <v>1</v>
      </c>
      <c r="E35" s="12">
        <v>26000</v>
      </c>
      <c r="F35" s="39">
        <f t="shared" si="0"/>
        <v>26000</v>
      </c>
    </row>
    <row r="36" spans="1:6">
      <c r="A36" s="36">
        <v>27</v>
      </c>
      <c r="B36" s="11" t="s">
        <v>127</v>
      </c>
      <c r="C36" s="10" t="s">
        <v>57</v>
      </c>
      <c r="D36" s="10">
        <v>2</v>
      </c>
      <c r="E36" s="12">
        <v>27000</v>
      </c>
      <c r="F36" s="39">
        <f t="shared" si="0"/>
        <v>54000</v>
      </c>
    </row>
    <row r="37" spans="1:6">
      <c r="A37" s="36">
        <v>28</v>
      </c>
      <c r="B37" s="40" t="s">
        <v>155</v>
      </c>
      <c r="C37" s="41" t="s">
        <v>88</v>
      </c>
      <c r="D37" s="41">
        <v>1</v>
      </c>
      <c r="E37" s="42">
        <v>14500</v>
      </c>
      <c r="F37" s="39">
        <f t="shared" si="0"/>
        <v>14500</v>
      </c>
    </row>
    <row r="38" spans="1:6">
      <c r="A38" s="36">
        <v>29</v>
      </c>
      <c r="B38" s="11" t="s">
        <v>156</v>
      </c>
      <c r="C38" s="10" t="s">
        <v>20</v>
      </c>
      <c r="D38" s="10">
        <v>1</v>
      </c>
      <c r="E38" s="12">
        <v>14500</v>
      </c>
      <c r="F38" s="39">
        <f t="shared" si="0"/>
        <v>14500</v>
      </c>
    </row>
    <row r="39" spans="1:6">
      <c r="A39" s="36">
        <v>30</v>
      </c>
      <c r="B39" s="11" t="s">
        <v>36</v>
      </c>
      <c r="C39" s="10" t="s">
        <v>28</v>
      </c>
      <c r="D39" s="10">
        <v>3</v>
      </c>
      <c r="E39" s="12">
        <v>15500</v>
      </c>
      <c r="F39" s="39">
        <f t="shared" si="0"/>
        <v>46500</v>
      </c>
    </row>
    <row r="40" spans="1:6">
      <c r="A40" s="36">
        <v>31</v>
      </c>
      <c r="B40" s="11" t="s">
        <v>87</v>
      </c>
      <c r="C40" s="10" t="s">
        <v>88</v>
      </c>
      <c r="D40" s="10">
        <v>10</v>
      </c>
      <c r="E40" s="12">
        <v>27300</v>
      </c>
      <c r="F40" s="39">
        <f t="shared" si="0"/>
        <v>273000</v>
      </c>
    </row>
    <row r="41" spans="1:6">
      <c r="A41" s="36">
        <v>32</v>
      </c>
      <c r="B41" s="11" t="s">
        <v>89</v>
      </c>
      <c r="C41" s="10" t="s">
        <v>24</v>
      </c>
      <c r="D41" s="10">
        <v>2</v>
      </c>
      <c r="E41" s="12">
        <v>47000</v>
      </c>
      <c r="F41" s="39">
        <f t="shared" si="0"/>
        <v>94000</v>
      </c>
    </row>
    <row r="42" spans="1:6">
      <c r="A42" s="36">
        <v>33</v>
      </c>
      <c r="B42" s="11" t="s">
        <v>143</v>
      </c>
      <c r="C42" s="10" t="s">
        <v>40</v>
      </c>
      <c r="D42" s="10">
        <v>4</v>
      </c>
      <c r="E42" s="12">
        <v>2000</v>
      </c>
      <c r="F42" s="39">
        <f t="shared" si="0"/>
        <v>8000</v>
      </c>
    </row>
    <row r="43" spans="1:6">
      <c r="A43" s="36">
        <v>34</v>
      </c>
      <c r="B43" s="11" t="s">
        <v>39</v>
      </c>
      <c r="C43" s="10" t="s">
        <v>40</v>
      </c>
      <c r="D43" s="10">
        <v>2</v>
      </c>
      <c r="E43" s="12">
        <v>9000</v>
      </c>
      <c r="F43" s="39">
        <f t="shared" si="0"/>
        <v>18000</v>
      </c>
    </row>
    <row r="44" spans="1:6">
      <c r="A44" s="36">
        <v>35</v>
      </c>
      <c r="B44" s="11" t="s">
        <v>41</v>
      </c>
      <c r="C44" s="10" t="s">
        <v>42</v>
      </c>
      <c r="D44" s="10">
        <v>8</v>
      </c>
      <c r="E44" s="12">
        <v>22000</v>
      </c>
      <c r="F44" s="39">
        <f t="shared" si="0"/>
        <v>176000</v>
      </c>
    </row>
    <row r="45" spans="1:6">
      <c r="A45" s="36">
        <v>36</v>
      </c>
      <c r="B45" s="11" t="s">
        <v>43</v>
      </c>
      <c r="C45" s="10" t="s">
        <v>42</v>
      </c>
      <c r="D45" s="10">
        <v>2</v>
      </c>
      <c r="E45" s="12">
        <v>22000</v>
      </c>
      <c r="F45" s="39">
        <f t="shared" si="0"/>
        <v>44000</v>
      </c>
    </row>
    <row r="46" spans="1:6">
      <c r="A46" s="36">
        <v>37</v>
      </c>
      <c r="B46" s="11" t="s">
        <v>157</v>
      </c>
      <c r="C46" s="10" t="s">
        <v>26</v>
      </c>
      <c r="D46" s="10">
        <v>1</v>
      </c>
      <c r="E46" s="12">
        <v>11000</v>
      </c>
      <c r="F46" s="39">
        <f t="shared" si="0"/>
        <v>11000</v>
      </c>
    </row>
    <row r="47" spans="1:6">
      <c r="A47" s="36">
        <v>38</v>
      </c>
      <c r="B47" s="11" t="s">
        <v>146</v>
      </c>
      <c r="C47" s="10" t="s">
        <v>124</v>
      </c>
      <c r="D47" s="10">
        <v>2</v>
      </c>
      <c r="E47" s="12">
        <v>58000</v>
      </c>
      <c r="F47" s="39">
        <f t="shared" si="0"/>
        <v>116000</v>
      </c>
    </row>
    <row r="48" spans="1:6">
      <c r="A48" s="36">
        <v>39</v>
      </c>
      <c r="B48" s="11" t="s">
        <v>158</v>
      </c>
      <c r="C48" s="10" t="s">
        <v>124</v>
      </c>
      <c r="D48" s="10">
        <v>3</v>
      </c>
      <c r="E48" s="12">
        <v>155000</v>
      </c>
      <c r="F48" s="39">
        <f t="shared" si="0"/>
        <v>465000</v>
      </c>
    </row>
    <row r="49" spans="1:8">
      <c r="A49" s="36">
        <v>40</v>
      </c>
      <c r="B49" s="11" t="s">
        <v>44</v>
      </c>
      <c r="C49" s="10" t="s">
        <v>28</v>
      </c>
      <c r="D49" s="10">
        <v>10</v>
      </c>
      <c r="E49" s="12">
        <v>6000</v>
      </c>
      <c r="F49" s="39">
        <f t="shared" si="0"/>
        <v>60000</v>
      </c>
    </row>
    <row r="50" spans="1:8">
      <c r="A50" s="36">
        <v>41</v>
      </c>
      <c r="B50" s="11" t="s">
        <v>90</v>
      </c>
      <c r="C50" s="10" t="s">
        <v>28</v>
      </c>
      <c r="D50" s="10">
        <v>5</v>
      </c>
      <c r="E50" s="12">
        <v>60000</v>
      </c>
      <c r="F50" s="39">
        <f t="shared" si="0"/>
        <v>300000</v>
      </c>
    </row>
    <row r="51" spans="1:8">
      <c r="A51" s="36">
        <v>42</v>
      </c>
      <c r="B51" s="11" t="s">
        <v>46</v>
      </c>
      <c r="C51" s="10" t="s">
        <v>28</v>
      </c>
      <c r="D51" s="10">
        <v>11</v>
      </c>
      <c r="E51" s="12">
        <v>4000</v>
      </c>
      <c r="F51" s="39">
        <f t="shared" si="0"/>
        <v>44000</v>
      </c>
    </row>
    <row r="52" spans="1:8">
      <c r="A52" s="36">
        <v>43</v>
      </c>
      <c r="B52" s="11" t="s">
        <v>159</v>
      </c>
      <c r="C52" s="10" t="s">
        <v>48</v>
      </c>
      <c r="D52" s="10">
        <v>2</v>
      </c>
      <c r="E52" s="12">
        <v>21000</v>
      </c>
      <c r="F52" s="39">
        <f t="shared" si="0"/>
        <v>42000</v>
      </c>
    </row>
    <row r="53" spans="1:8">
      <c r="A53" s="36">
        <v>44</v>
      </c>
      <c r="B53" s="11" t="s">
        <v>51</v>
      </c>
      <c r="C53" s="10" t="s">
        <v>52</v>
      </c>
      <c r="D53" s="10">
        <v>5</v>
      </c>
      <c r="E53" s="12">
        <v>40000</v>
      </c>
      <c r="F53" s="39">
        <f t="shared" si="0"/>
        <v>200000</v>
      </c>
    </row>
    <row r="54" spans="1:8">
      <c r="A54" s="36">
        <v>45</v>
      </c>
      <c r="B54" s="11" t="s">
        <v>160</v>
      </c>
      <c r="C54" s="10" t="s">
        <v>22</v>
      </c>
      <c r="D54" s="10">
        <v>1</v>
      </c>
      <c r="E54" s="12">
        <v>20000</v>
      </c>
      <c r="F54" s="39">
        <f t="shared" si="0"/>
        <v>20000</v>
      </c>
    </row>
    <row r="55" spans="1:8">
      <c r="A55" s="36">
        <v>46</v>
      </c>
      <c r="B55" s="11" t="s">
        <v>161</v>
      </c>
      <c r="C55" s="10" t="s">
        <v>26</v>
      </c>
      <c r="D55" s="10">
        <v>1</v>
      </c>
      <c r="E55" s="12">
        <v>15000</v>
      </c>
      <c r="F55" s="39">
        <f t="shared" si="0"/>
        <v>15000</v>
      </c>
    </row>
    <row r="56" spans="1:8">
      <c r="A56" s="36">
        <v>47</v>
      </c>
      <c r="B56" s="11" t="s">
        <v>162</v>
      </c>
      <c r="C56" s="10" t="s">
        <v>26</v>
      </c>
      <c r="D56" s="10">
        <v>2</v>
      </c>
      <c r="E56" s="12">
        <v>15000</v>
      </c>
      <c r="F56" s="39">
        <f t="shared" si="0"/>
        <v>30000</v>
      </c>
    </row>
    <row r="57" spans="1:8">
      <c r="A57" s="36">
        <v>48</v>
      </c>
      <c r="B57" s="11" t="s">
        <v>91</v>
      </c>
      <c r="C57" s="10" t="s">
        <v>28</v>
      </c>
      <c r="D57" s="10">
        <v>5</v>
      </c>
      <c r="E57" s="12">
        <v>38000</v>
      </c>
      <c r="F57" s="39">
        <f t="shared" si="0"/>
        <v>190000</v>
      </c>
    </row>
    <row r="58" spans="1:8">
      <c r="A58" s="88" t="s">
        <v>68</v>
      </c>
      <c r="B58" s="89"/>
      <c r="C58" s="89"/>
      <c r="D58" s="89"/>
      <c r="E58" s="90"/>
      <c r="F58" s="25">
        <f>SUM(F10:F57)</f>
        <v>4246180</v>
      </c>
    </row>
    <row r="59" spans="1:8">
      <c r="A59" s="88" t="s">
        <v>69</v>
      </c>
      <c r="B59" s="89"/>
      <c r="C59" s="89"/>
      <c r="D59" s="89"/>
      <c r="E59" s="90"/>
      <c r="F59" s="25">
        <f>F58*0.05</f>
        <v>212309</v>
      </c>
    </row>
    <row r="60" spans="1:8">
      <c r="G60" s="19" t="s">
        <v>71</v>
      </c>
      <c r="H60" s="20">
        <f>F59+H12</f>
        <v>362309</v>
      </c>
    </row>
    <row r="61" spans="1:8">
      <c r="B61" s="23" t="s">
        <v>163</v>
      </c>
    </row>
    <row r="62" spans="1:8">
      <c r="B62" s="23" t="s">
        <v>75</v>
      </c>
      <c r="E62" s="77" t="s">
        <v>72</v>
      </c>
      <c r="F62" s="78"/>
    </row>
    <row r="63" spans="1:8">
      <c r="E63" s="77" t="s">
        <v>74</v>
      </c>
      <c r="F63" s="78"/>
    </row>
    <row r="67" spans="5:6">
      <c r="E67" s="77" t="s">
        <v>117</v>
      </c>
      <c r="F67" s="78"/>
    </row>
  </sheetData>
  <mergeCells count="10">
    <mergeCell ref="A2:F2"/>
    <mergeCell ref="A3:F3"/>
    <mergeCell ref="A4:F4"/>
    <mergeCell ref="E67:F67"/>
    <mergeCell ref="A5:F5"/>
    <mergeCell ref="A7:F7"/>
    <mergeCell ref="A58:E58"/>
    <mergeCell ref="A59:E59"/>
    <mergeCell ref="E62:F62"/>
    <mergeCell ref="E63:F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I61"/>
  <sheetViews>
    <sheetView topLeftCell="A21" workbookViewId="0">
      <selection activeCell="A12" sqref="A12:XFD12"/>
    </sheetView>
  </sheetViews>
  <sheetFormatPr defaultRowHeight="15"/>
  <cols>
    <col min="1" max="1" width="7.42578125" style="1" customWidth="1"/>
    <col min="2" max="2" width="32" style="1" customWidth="1"/>
    <col min="3" max="4" width="9.140625" style="1"/>
    <col min="5" max="5" width="11.140625" style="1" customWidth="1"/>
    <col min="6" max="6" width="13.7109375" style="1" customWidth="1"/>
    <col min="7" max="16384" width="9.140625" style="1"/>
  </cols>
  <sheetData>
    <row r="4" spans="1:9" ht="20.25">
      <c r="A4" s="92" t="s">
        <v>3</v>
      </c>
      <c r="B4" s="78"/>
      <c r="C4" s="78"/>
      <c r="D4" s="78"/>
      <c r="E4" s="78"/>
      <c r="F4" s="78"/>
    </row>
    <row r="5" spans="1:9" ht="15.75">
      <c r="A5" s="83" t="s">
        <v>164</v>
      </c>
      <c r="B5" s="83"/>
      <c r="C5" s="83"/>
      <c r="D5" s="83"/>
      <c r="E5" s="83"/>
      <c r="F5" s="83"/>
      <c r="G5" s="33"/>
      <c r="H5" s="33"/>
      <c r="I5" s="33"/>
    </row>
    <row r="6" spans="1:9" ht="16.5">
      <c r="A6" s="87" t="s">
        <v>165</v>
      </c>
      <c r="B6" s="87"/>
      <c r="C6" s="87"/>
      <c r="D6" s="87"/>
      <c r="E6" s="87"/>
      <c r="F6" s="87"/>
      <c r="G6" s="43"/>
      <c r="H6" s="43"/>
      <c r="I6" s="43"/>
    </row>
    <row r="7" spans="1:9" ht="15.75">
      <c r="A7" s="79" t="s">
        <v>166</v>
      </c>
      <c r="B7" s="79"/>
      <c r="C7" s="79"/>
      <c r="D7" s="79"/>
      <c r="E7" s="79"/>
      <c r="F7" s="79"/>
      <c r="G7" s="35"/>
      <c r="H7" s="35"/>
      <c r="I7" s="35"/>
    </row>
    <row r="8" spans="1:9" ht="15.75">
      <c r="A8" s="28"/>
      <c r="B8" s="28"/>
      <c r="C8" s="28"/>
      <c r="D8" s="28"/>
      <c r="E8" s="28"/>
      <c r="F8" s="28"/>
      <c r="G8" s="35"/>
      <c r="H8" s="35"/>
      <c r="I8" s="35"/>
    </row>
    <row r="9" spans="1:9" ht="15.75">
      <c r="A9" s="96" t="s">
        <v>139</v>
      </c>
      <c r="B9" s="96"/>
      <c r="C9" s="96"/>
      <c r="D9" s="96"/>
      <c r="E9" s="96"/>
      <c r="F9" s="96"/>
    </row>
    <row r="10" spans="1:9" ht="15.75">
      <c r="A10" s="96" t="s">
        <v>167</v>
      </c>
      <c r="B10" s="96"/>
      <c r="C10" s="96"/>
      <c r="D10" s="96"/>
      <c r="E10" s="96"/>
      <c r="F10" s="96"/>
    </row>
    <row r="11" spans="1:9" ht="15.75">
      <c r="A11" s="26" t="s">
        <v>135</v>
      </c>
    </row>
    <row r="12" spans="1:9" s="75" customFormat="1" ht="15.75">
      <c r="A12" s="74" t="s">
        <v>10</v>
      </c>
      <c r="B12" s="74" t="s">
        <v>106</v>
      </c>
      <c r="C12" s="74" t="s">
        <v>107</v>
      </c>
      <c r="D12" s="74" t="s">
        <v>108</v>
      </c>
      <c r="E12" s="74" t="s">
        <v>109</v>
      </c>
      <c r="F12" s="74" t="s">
        <v>110</v>
      </c>
    </row>
    <row r="13" spans="1:9">
      <c r="A13" s="10">
        <v>1</v>
      </c>
      <c r="B13" s="11" t="s">
        <v>92</v>
      </c>
      <c r="C13" s="10" t="s">
        <v>24</v>
      </c>
      <c r="D13" s="10">
        <v>2</v>
      </c>
      <c r="E13" s="12">
        <v>67000</v>
      </c>
      <c r="F13" s="12">
        <f t="shared" ref="F13:F51" si="0">D13*E13</f>
        <v>134000</v>
      </c>
    </row>
    <row r="14" spans="1:9">
      <c r="A14" s="10">
        <v>2</v>
      </c>
      <c r="B14" s="11" t="s">
        <v>144</v>
      </c>
      <c r="C14" s="10" t="s">
        <v>50</v>
      </c>
      <c r="D14" s="10">
        <v>1</v>
      </c>
      <c r="E14" s="12">
        <v>54000</v>
      </c>
      <c r="F14" s="12">
        <f t="shared" si="0"/>
        <v>54000</v>
      </c>
    </row>
    <row r="15" spans="1:9">
      <c r="A15" s="10">
        <v>3</v>
      </c>
      <c r="B15" s="11" t="s">
        <v>145</v>
      </c>
      <c r="C15" s="10" t="s">
        <v>18</v>
      </c>
      <c r="D15" s="10">
        <v>1</v>
      </c>
      <c r="E15" s="12">
        <v>45000</v>
      </c>
      <c r="F15" s="12">
        <f t="shared" si="0"/>
        <v>45000</v>
      </c>
    </row>
    <row r="16" spans="1:9">
      <c r="A16" s="10">
        <v>4</v>
      </c>
      <c r="B16" s="11" t="s">
        <v>21</v>
      </c>
      <c r="C16" s="10" t="s">
        <v>22</v>
      </c>
      <c r="D16" s="10">
        <v>40</v>
      </c>
      <c r="E16" s="12">
        <v>4400</v>
      </c>
      <c r="F16" s="12">
        <f t="shared" si="0"/>
        <v>176000</v>
      </c>
    </row>
    <row r="17" spans="1:9">
      <c r="A17" s="10">
        <v>5</v>
      </c>
      <c r="B17" s="11" t="s">
        <v>23</v>
      </c>
      <c r="C17" s="10" t="s">
        <v>24</v>
      </c>
      <c r="D17" s="10">
        <v>2</v>
      </c>
      <c r="E17" s="12">
        <v>19000</v>
      </c>
      <c r="F17" s="12">
        <f t="shared" si="0"/>
        <v>38000</v>
      </c>
    </row>
    <row r="18" spans="1:9">
      <c r="A18" s="10">
        <v>6</v>
      </c>
      <c r="B18" s="11" t="s">
        <v>93</v>
      </c>
      <c r="C18" s="10" t="s">
        <v>26</v>
      </c>
      <c r="D18" s="10">
        <v>24</v>
      </c>
      <c r="E18" s="12">
        <v>5500</v>
      </c>
      <c r="F18" s="12">
        <f t="shared" si="0"/>
        <v>132000</v>
      </c>
    </row>
    <row r="19" spans="1:9">
      <c r="A19" s="10">
        <v>7</v>
      </c>
      <c r="B19" s="11" t="s">
        <v>27</v>
      </c>
      <c r="C19" s="10" t="s">
        <v>28</v>
      </c>
      <c r="D19" s="10">
        <v>15</v>
      </c>
      <c r="E19" s="12">
        <v>2800</v>
      </c>
      <c r="F19" s="12">
        <f t="shared" si="0"/>
        <v>42000</v>
      </c>
    </row>
    <row r="20" spans="1:9">
      <c r="A20" s="10">
        <v>8</v>
      </c>
      <c r="B20" s="11" t="s">
        <v>30</v>
      </c>
      <c r="C20" s="10" t="s">
        <v>26</v>
      </c>
      <c r="D20" s="10">
        <v>5</v>
      </c>
      <c r="E20" s="12">
        <v>9000</v>
      </c>
      <c r="F20" s="12">
        <f t="shared" si="0"/>
        <v>45000</v>
      </c>
    </row>
    <row r="21" spans="1:9">
      <c r="A21" s="10">
        <v>9</v>
      </c>
      <c r="B21" s="11" t="s">
        <v>168</v>
      </c>
      <c r="C21" s="10" t="s">
        <v>28</v>
      </c>
      <c r="D21" s="10">
        <v>6</v>
      </c>
      <c r="E21" s="12">
        <v>13000</v>
      </c>
      <c r="F21" s="12">
        <f t="shared" si="0"/>
        <v>78000</v>
      </c>
    </row>
    <row r="22" spans="1:9">
      <c r="A22" s="10">
        <v>10</v>
      </c>
      <c r="B22" s="15" t="s">
        <v>169</v>
      </c>
      <c r="C22" s="10" t="s">
        <v>28</v>
      </c>
      <c r="D22" s="10">
        <v>10</v>
      </c>
      <c r="E22" s="12">
        <v>3500</v>
      </c>
      <c r="F22" s="12">
        <f t="shared" si="0"/>
        <v>35000</v>
      </c>
      <c r="G22" s="44"/>
      <c r="H22" s="44"/>
      <c r="I22" s="44"/>
    </row>
    <row r="23" spans="1:9">
      <c r="A23" s="10">
        <v>11</v>
      </c>
      <c r="B23" s="11" t="s">
        <v>33</v>
      </c>
      <c r="C23" s="10" t="s">
        <v>26</v>
      </c>
      <c r="D23" s="10">
        <v>5</v>
      </c>
      <c r="E23" s="12">
        <v>8000</v>
      </c>
      <c r="F23" s="12">
        <f t="shared" si="0"/>
        <v>40000</v>
      </c>
    </row>
    <row r="24" spans="1:9">
      <c r="A24" s="10">
        <v>12</v>
      </c>
      <c r="B24" s="11" t="s">
        <v>34</v>
      </c>
      <c r="C24" s="10" t="s">
        <v>26</v>
      </c>
      <c r="D24" s="10">
        <v>5</v>
      </c>
      <c r="E24" s="12">
        <v>9000</v>
      </c>
      <c r="F24" s="12">
        <f t="shared" si="0"/>
        <v>45000</v>
      </c>
    </row>
    <row r="25" spans="1:9">
      <c r="A25" s="10">
        <v>13</v>
      </c>
      <c r="B25" s="11" t="s">
        <v>17</v>
      </c>
      <c r="C25" s="10" t="s">
        <v>18</v>
      </c>
      <c r="D25" s="10">
        <v>2</v>
      </c>
      <c r="E25" s="12">
        <v>34000</v>
      </c>
      <c r="F25" s="12">
        <f t="shared" si="0"/>
        <v>68000</v>
      </c>
    </row>
    <row r="26" spans="1:9">
      <c r="A26" s="10">
        <v>14</v>
      </c>
      <c r="B26" s="11" t="s">
        <v>19</v>
      </c>
      <c r="C26" s="10" t="s">
        <v>20</v>
      </c>
      <c r="D26" s="10">
        <v>5</v>
      </c>
      <c r="E26" s="12">
        <v>40000</v>
      </c>
      <c r="F26" s="12">
        <f t="shared" si="0"/>
        <v>200000</v>
      </c>
    </row>
    <row r="27" spans="1:9">
      <c r="A27" s="10">
        <v>15</v>
      </c>
      <c r="B27" s="11" t="s">
        <v>56</v>
      </c>
      <c r="C27" s="10" t="s">
        <v>57</v>
      </c>
      <c r="D27" s="10">
        <v>6</v>
      </c>
      <c r="E27" s="12">
        <v>7800</v>
      </c>
      <c r="F27" s="12">
        <f t="shared" si="0"/>
        <v>46800</v>
      </c>
    </row>
    <row r="28" spans="1:9">
      <c r="A28" s="10">
        <v>16</v>
      </c>
      <c r="B28" s="11" t="s">
        <v>111</v>
      </c>
      <c r="C28" s="10" t="s">
        <v>59</v>
      </c>
      <c r="D28" s="10">
        <v>2</v>
      </c>
      <c r="E28" s="12">
        <v>47000</v>
      </c>
      <c r="F28" s="12">
        <f t="shared" si="0"/>
        <v>94000</v>
      </c>
    </row>
    <row r="29" spans="1:9">
      <c r="A29" s="10">
        <v>17</v>
      </c>
      <c r="B29" s="11" t="s">
        <v>60</v>
      </c>
      <c r="C29" s="10" t="s">
        <v>22</v>
      </c>
      <c r="D29" s="10">
        <v>7</v>
      </c>
      <c r="E29" s="12">
        <v>18500</v>
      </c>
      <c r="F29" s="12">
        <f t="shared" si="0"/>
        <v>129500</v>
      </c>
    </row>
    <row r="30" spans="1:9" s="45" customFormat="1">
      <c r="A30" s="10">
        <v>18</v>
      </c>
      <c r="B30" s="40" t="s">
        <v>170</v>
      </c>
      <c r="C30" s="41" t="s">
        <v>52</v>
      </c>
      <c r="D30" s="41">
        <v>2</v>
      </c>
      <c r="E30" s="42">
        <v>6720</v>
      </c>
      <c r="F30" s="42">
        <f t="shared" si="0"/>
        <v>13440</v>
      </c>
      <c r="G30" s="44"/>
      <c r="H30" s="44"/>
    </row>
    <row r="31" spans="1:9">
      <c r="A31" s="10">
        <v>19</v>
      </c>
      <c r="B31" s="11" t="s">
        <v>61</v>
      </c>
      <c r="C31" s="10" t="s">
        <v>52</v>
      </c>
      <c r="D31" s="10">
        <v>9</v>
      </c>
      <c r="E31" s="12">
        <v>6720</v>
      </c>
      <c r="F31" s="12">
        <f t="shared" si="0"/>
        <v>60480</v>
      </c>
    </row>
    <row r="32" spans="1:9">
      <c r="A32" s="10">
        <v>20</v>
      </c>
      <c r="B32" s="11" t="s">
        <v>61</v>
      </c>
      <c r="C32" s="10" t="s">
        <v>52</v>
      </c>
      <c r="D32" s="10">
        <v>1</v>
      </c>
      <c r="E32" s="12">
        <v>6720</v>
      </c>
      <c r="F32" s="12">
        <f t="shared" si="0"/>
        <v>6720</v>
      </c>
    </row>
    <row r="33" spans="1:8">
      <c r="A33" s="10">
        <v>21</v>
      </c>
      <c r="B33" s="11" t="s">
        <v>62</v>
      </c>
      <c r="C33" s="10" t="s">
        <v>52</v>
      </c>
      <c r="D33" s="10">
        <v>8</v>
      </c>
      <c r="E33" s="12">
        <v>4000</v>
      </c>
      <c r="F33" s="12">
        <f t="shared" si="0"/>
        <v>32000</v>
      </c>
    </row>
    <row r="34" spans="1:8">
      <c r="A34" s="10">
        <v>22</v>
      </c>
      <c r="B34" s="11" t="s">
        <v>63</v>
      </c>
      <c r="C34" s="10" t="s">
        <v>52</v>
      </c>
      <c r="D34" s="10">
        <v>3</v>
      </c>
      <c r="E34" s="12">
        <v>4000</v>
      </c>
      <c r="F34" s="12">
        <f t="shared" si="0"/>
        <v>12000</v>
      </c>
    </row>
    <row r="35" spans="1:8">
      <c r="A35" s="10">
        <v>23</v>
      </c>
      <c r="B35" s="11" t="s">
        <v>125</v>
      </c>
      <c r="C35" s="10" t="s">
        <v>52</v>
      </c>
      <c r="D35" s="10">
        <v>1</v>
      </c>
      <c r="E35" s="12">
        <v>3700</v>
      </c>
      <c r="F35" s="12">
        <f t="shared" si="0"/>
        <v>3700</v>
      </c>
    </row>
    <row r="36" spans="1:8">
      <c r="A36" s="10">
        <v>24</v>
      </c>
      <c r="B36" s="11" t="s">
        <v>126</v>
      </c>
      <c r="C36" s="10" t="s">
        <v>57</v>
      </c>
      <c r="D36" s="10">
        <v>1</v>
      </c>
      <c r="E36" s="12">
        <v>26000</v>
      </c>
      <c r="F36" s="12">
        <f t="shared" si="0"/>
        <v>26000</v>
      </c>
    </row>
    <row r="37" spans="1:8">
      <c r="A37" s="10">
        <v>25</v>
      </c>
      <c r="B37" s="11" t="s">
        <v>127</v>
      </c>
      <c r="C37" s="10" t="s">
        <v>57</v>
      </c>
      <c r="D37" s="10">
        <v>1</v>
      </c>
      <c r="E37" s="12">
        <v>27000</v>
      </c>
      <c r="F37" s="12">
        <f t="shared" si="0"/>
        <v>27000</v>
      </c>
    </row>
    <row r="38" spans="1:8">
      <c r="A38" s="10">
        <v>26</v>
      </c>
      <c r="B38" s="11" t="s">
        <v>64</v>
      </c>
      <c r="C38" s="10" t="s">
        <v>57</v>
      </c>
      <c r="D38" s="10">
        <v>1</v>
      </c>
      <c r="E38" s="12">
        <v>32000</v>
      </c>
      <c r="F38" s="12">
        <f t="shared" si="0"/>
        <v>32000</v>
      </c>
    </row>
    <row r="39" spans="1:8">
      <c r="A39" s="10">
        <v>27</v>
      </c>
      <c r="B39" s="11" t="s">
        <v>36</v>
      </c>
      <c r="C39" s="10" t="s">
        <v>28</v>
      </c>
      <c r="D39" s="10">
        <v>1</v>
      </c>
      <c r="E39" s="12">
        <v>15500</v>
      </c>
      <c r="F39" s="12">
        <f t="shared" si="0"/>
        <v>15500</v>
      </c>
    </row>
    <row r="40" spans="1:8">
      <c r="A40" s="10">
        <v>28</v>
      </c>
      <c r="B40" s="11" t="s">
        <v>87</v>
      </c>
      <c r="C40" s="10" t="s">
        <v>88</v>
      </c>
      <c r="D40" s="10">
        <v>5</v>
      </c>
      <c r="E40" s="12">
        <v>27300</v>
      </c>
      <c r="F40" s="12">
        <f t="shared" si="0"/>
        <v>136500</v>
      </c>
    </row>
    <row r="41" spans="1:8">
      <c r="A41" s="10">
        <v>29</v>
      </c>
      <c r="B41" s="11" t="s">
        <v>37</v>
      </c>
      <c r="C41" s="10" t="s">
        <v>20</v>
      </c>
      <c r="D41" s="10">
        <v>5</v>
      </c>
      <c r="E41" s="12">
        <v>27300</v>
      </c>
      <c r="F41" s="12">
        <f t="shared" si="0"/>
        <v>136500</v>
      </c>
    </row>
    <row r="42" spans="1:8">
      <c r="A42" s="10">
        <v>30</v>
      </c>
      <c r="B42" s="11" t="s">
        <v>113</v>
      </c>
      <c r="C42" s="10" t="s">
        <v>24</v>
      </c>
      <c r="D42" s="10">
        <v>50</v>
      </c>
      <c r="E42" s="12">
        <v>0</v>
      </c>
      <c r="F42" s="12">
        <f t="shared" si="0"/>
        <v>0</v>
      </c>
      <c r="G42" s="1">
        <v>7000</v>
      </c>
      <c r="H42" s="1">
        <f>G42*D42</f>
        <v>350000</v>
      </c>
    </row>
    <row r="43" spans="1:8">
      <c r="A43" s="10">
        <v>31</v>
      </c>
      <c r="B43" s="11" t="s">
        <v>143</v>
      </c>
      <c r="C43" s="10" t="s">
        <v>40</v>
      </c>
      <c r="D43" s="10">
        <v>4</v>
      </c>
      <c r="E43" s="12">
        <v>2000</v>
      </c>
      <c r="F43" s="12">
        <f t="shared" si="0"/>
        <v>8000</v>
      </c>
    </row>
    <row r="44" spans="1:8">
      <c r="A44" s="10">
        <v>32</v>
      </c>
      <c r="B44" s="11" t="s">
        <v>171</v>
      </c>
      <c r="C44" s="10" t="s">
        <v>172</v>
      </c>
      <c r="D44" s="10">
        <v>3</v>
      </c>
      <c r="E44" s="12">
        <v>9000</v>
      </c>
      <c r="F44" s="12">
        <f t="shared" si="0"/>
        <v>27000</v>
      </c>
    </row>
    <row r="45" spans="1:8">
      <c r="A45" s="10">
        <v>33</v>
      </c>
      <c r="B45" s="11" t="s">
        <v>41</v>
      </c>
      <c r="C45" s="10" t="s">
        <v>42</v>
      </c>
      <c r="D45" s="10">
        <v>2</v>
      </c>
      <c r="E45" s="12">
        <v>22000</v>
      </c>
      <c r="F45" s="12">
        <f t="shared" si="0"/>
        <v>44000</v>
      </c>
    </row>
    <row r="46" spans="1:8">
      <c r="A46" s="10">
        <v>34</v>
      </c>
      <c r="B46" s="11" t="s">
        <v>44</v>
      </c>
      <c r="C46" s="10" t="s">
        <v>28</v>
      </c>
      <c r="D46" s="10">
        <v>64</v>
      </c>
      <c r="E46" s="12">
        <v>6000</v>
      </c>
      <c r="F46" s="12">
        <f t="shared" si="0"/>
        <v>384000</v>
      </c>
    </row>
    <row r="47" spans="1:8">
      <c r="A47" s="10">
        <v>35</v>
      </c>
      <c r="B47" s="11" t="s">
        <v>46</v>
      </c>
      <c r="C47" s="10" t="s">
        <v>28</v>
      </c>
      <c r="D47" s="10">
        <v>36</v>
      </c>
      <c r="E47" s="12">
        <v>4000</v>
      </c>
      <c r="F47" s="12">
        <f t="shared" si="0"/>
        <v>144000</v>
      </c>
    </row>
    <row r="48" spans="1:8">
      <c r="A48" s="10">
        <v>36</v>
      </c>
      <c r="B48" s="11" t="s">
        <v>90</v>
      </c>
      <c r="C48" s="10" t="s">
        <v>28</v>
      </c>
      <c r="D48" s="10">
        <v>1</v>
      </c>
      <c r="E48" s="12">
        <v>60000</v>
      </c>
      <c r="F48" s="12">
        <f t="shared" si="0"/>
        <v>60000</v>
      </c>
    </row>
    <row r="49" spans="1:8">
      <c r="A49" s="10">
        <v>37</v>
      </c>
      <c r="B49" s="11" t="s">
        <v>173</v>
      </c>
      <c r="C49" s="10" t="s">
        <v>174</v>
      </c>
      <c r="D49" s="10">
        <v>1</v>
      </c>
      <c r="E49" s="12">
        <v>55000</v>
      </c>
      <c r="F49" s="12">
        <f t="shared" si="0"/>
        <v>55000</v>
      </c>
    </row>
    <row r="50" spans="1:8">
      <c r="A50" s="10">
        <v>38</v>
      </c>
      <c r="B50" s="11" t="s">
        <v>51</v>
      </c>
      <c r="C50" s="10" t="s">
        <v>52</v>
      </c>
      <c r="D50" s="10">
        <v>6</v>
      </c>
      <c r="E50" s="12">
        <v>40000</v>
      </c>
      <c r="F50" s="12">
        <f t="shared" si="0"/>
        <v>240000</v>
      </c>
    </row>
    <row r="51" spans="1:8">
      <c r="A51" s="10">
        <v>39</v>
      </c>
      <c r="B51" s="11" t="s">
        <v>175</v>
      </c>
      <c r="C51" s="10" t="s">
        <v>28</v>
      </c>
      <c r="D51" s="10">
        <v>1</v>
      </c>
      <c r="E51" s="12">
        <v>45000</v>
      </c>
      <c r="F51" s="12">
        <f t="shared" si="0"/>
        <v>45000</v>
      </c>
    </row>
    <row r="52" spans="1:8">
      <c r="A52" s="80" t="s">
        <v>68</v>
      </c>
      <c r="B52" s="81"/>
      <c r="C52" s="81"/>
      <c r="D52" s="81"/>
      <c r="E52" s="82"/>
      <c r="F52" s="17">
        <f>SUM(F13:F51)</f>
        <v>2911140</v>
      </c>
    </row>
    <row r="53" spans="1:8">
      <c r="A53" s="80" t="s">
        <v>69</v>
      </c>
      <c r="B53" s="81"/>
      <c r="C53" s="81"/>
      <c r="D53" s="81"/>
      <c r="E53" s="82"/>
      <c r="F53" s="17">
        <f>F52*0.05</f>
        <v>145557</v>
      </c>
      <c r="G53" s="19" t="s">
        <v>71</v>
      </c>
      <c r="H53" s="20">
        <f>H42+F53</f>
        <v>495557</v>
      </c>
    </row>
    <row r="55" spans="1:8">
      <c r="B55" s="23" t="s">
        <v>176</v>
      </c>
    </row>
    <row r="56" spans="1:8">
      <c r="B56" s="23" t="s">
        <v>75</v>
      </c>
      <c r="E56" s="91" t="s">
        <v>72</v>
      </c>
      <c r="F56" s="78"/>
    </row>
    <row r="57" spans="1:8">
      <c r="E57" s="91" t="s">
        <v>74</v>
      </c>
      <c r="F57" s="78"/>
    </row>
    <row r="61" spans="1:8">
      <c r="E61" s="91" t="s">
        <v>117</v>
      </c>
      <c r="F61" s="78"/>
    </row>
  </sheetData>
  <mergeCells count="11">
    <mergeCell ref="A4:F4"/>
    <mergeCell ref="A5:F5"/>
    <mergeCell ref="A6:F6"/>
    <mergeCell ref="E57:F57"/>
    <mergeCell ref="E61:F61"/>
    <mergeCell ref="A7:F7"/>
    <mergeCell ref="A9:F9"/>
    <mergeCell ref="A10:F10"/>
    <mergeCell ref="A52:E52"/>
    <mergeCell ref="A53:E53"/>
    <mergeCell ref="E56:F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60"/>
  <sheetViews>
    <sheetView topLeftCell="A21" workbookViewId="0">
      <selection activeCell="A14" sqref="A14:XFD14"/>
    </sheetView>
  </sheetViews>
  <sheetFormatPr defaultRowHeight="15"/>
  <cols>
    <col min="1" max="1" width="6.85546875" style="1" customWidth="1"/>
    <col min="2" max="2" width="28.28515625" style="1" customWidth="1"/>
    <col min="3" max="4" width="9.140625" style="1"/>
    <col min="5" max="5" width="12.85546875" style="1" customWidth="1"/>
    <col min="6" max="6" width="14" style="1" customWidth="1"/>
    <col min="7" max="16384" width="9.140625" style="1"/>
  </cols>
  <sheetData>
    <row r="2" spans="1:6" ht="16.5">
      <c r="A2" s="84" t="s">
        <v>0</v>
      </c>
      <c r="B2" s="78"/>
      <c r="C2" s="78"/>
      <c r="D2" s="78"/>
      <c r="E2" s="78"/>
      <c r="F2" s="78"/>
    </row>
    <row r="3" spans="1:6" ht="15.75">
      <c r="A3" s="85" t="s">
        <v>1</v>
      </c>
      <c r="B3" s="78"/>
      <c r="C3" s="78"/>
      <c r="D3" s="78"/>
      <c r="E3" s="78"/>
      <c r="F3" s="78"/>
    </row>
    <row r="4" spans="1:6" ht="16.5">
      <c r="A4" s="84" t="s">
        <v>2</v>
      </c>
      <c r="B4" s="78"/>
      <c r="C4" s="78"/>
      <c r="D4" s="78"/>
      <c r="E4" s="78"/>
      <c r="F4" s="78"/>
    </row>
    <row r="6" spans="1:6" ht="20.25">
      <c r="A6" s="86" t="s">
        <v>3</v>
      </c>
      <c r="B6" s="78"/>
      <c r="C6" s="78"/>
      <c r="D6" s="78"/>
      <c r="E6" s="78"/>
      <c r="F6" s="78"/>
    </row>
    <row r="7" spans="1:6" ht="15.75">
      <c r="A7" s="83" t="s">
        <v>177</v>
      </c>
      <c r="B7" s="83"/>
      <c r="C7" s="83"/>
      <c r="D7" s="83"/>
      <c r="E7" s="83"/>
      <c r="F7" s="83"/>
    </row>
    <row r="8" spans="1:6" ht="16.5">
      <c r="A8" s="87" t="s">
        <v>178</v>
      </c>
      <c r="B8" s="87"/>
      <c r="C8" s="87"/>
      <c r="D8" s="87"/>
      <c r="E8" s="87"/>
      <c r="F8" s="87"/>
    </row>
    <row r="9" spans="1:6" ht="15.75">
      <c r="A9" s="79" t="s">
        <v>179</v>
      </c>
      <c r="B9" s="79"/>
      <c r="C9" s="79"/>
      <c r="D9" s="79"/>
      <c r="E9" s="79"/>
      <c r="F9" s="79"/>
    </row>
    <row r="10" spans="1:6" ht="15.75">
      <c r="A10" s="28"/>
      <c r="B10" s="28"/>
      <c r="C10" s="28"/>
      <c r="D10" s="28"/>
      <c r="E10" s="28"/>
      <c r="F10" s="28"/>
    </row>
    <row r="11" spans="1:6" ht="15.75">
      <c r="A11" s="3" t="s">
        <v>133</v>
      </c>
    </row>
    <row r="12" spans="1:6" ht="15.75">
      <c r="A12" s="95" t="s">
        <v>151</v>
      </c>
      <c r="B12" s="95"/>
      <c r="C12" s="95"/>
      <c r="D12" s="95"/>
      <c r="E12" s="95"/>
      <c r="F12" s="95"/>
    </row>
    <row r="13" spans="1:6" ht="15.75">
      <c r="A13" s="3" t="s">
        <v>135</v>
      </c>
    </row>
    <row r="14" spans="1:6" s="75" customFormat="1" ht="15.75">
      <c r="A14" s="76" t="s">
        <v>10</v>
      </c>
      <c r="B14" s="76" t="s">
        <v>106</v>
      </c>
      <c r="C14" s="76" t="s">
        <v>107</v>
      </c>
      <c r="D14" s="76" t="s">
        <v>108</v>
      </c>
      <c r="E14" s="76" t="s">
        <v>109</v>
      </c>
      <c r="F14" s="76" t="s">
        <v>110</v>
      </c>
    </row>
    <row r="15" spans="1:6">
      <c r="A15" s="10">
        <v>1</v>
      </c>
      <c r="B15" s="11" t="s">
        <v>17</v>
      </c>
      <c r="C15" s="10" t="s">
        <v>18</v>
      </c>
      <c r="D15" s="10">
        <v>1</v>
      </c>
      <c r="E15" s="12">
        <v>34000</v>
      </c>
      <c r="F15" s="12">
        <f t="shared" ref="F15:F51" si="0">D15*E15</f>
        <v>34000</v>
      </c>
    </row>
    <row r="16" spans="1:6">
      <c r="A16" s="10">
        <v>2</v>
      </c>
      <c r="B16" s="11" t="s">
        <v>145</v>
      </c>
      <c r="C16" s="10" t="s">
        <v>18</v>
      </c>
      <c r="D16" s="10">
        <v>1</v>
      </c>
      <c r="E16" s="12">
        <v>45000</v>
      </c>
      <c r="F16" s="12">
        <f t="shared" si="0"/>
        <v>45000</v>
      </c>
    </row>
    <row r="17" spans="1:8">
      <c r="A17" s="10">
        <v>3</v>
      </c>
      <c r="B17" s="11" t="s">
        <v>19</v>
      </c>
      <c r="C17" s="10" t="s">
        <v>20</v>
      </c>
      <c r="D17" s="10">
        <v>5</v>
      </c>
      <c r="E17" s="12">
        <v>63000</v>
      </c>
      <c r="F17" s="12">
        <f t="shared" si="0"/>
        <v>315000</v>
      </c>
    </row>
    <row r="18" spans="1:8">
      <c r="A18" s="10">
        <v>4</v>
      </c>
      <c r="B18" s="11" t="s">
        <v>21</v>
      </c>
      <c r="C18" s="10" t="s">
        <v>22</v>
      </c>
      <c r="D18" s="10">
        <v>40</v>
      </c>
      <c r="E18" s="12">
        <v>4400</v>
      </c>
      <c r="F18" s="12">
        <f t="shared" si="0"/>
        <v>176000</v>
      </c>
    </row>
    <row r="19" spans="1:8">
      <c r="A19" s="10">
        <v>5</v>
      </c>
      <c r="B19" s="11" t="s">
        <v>23</v>
      </c>
      <c r="C19" s="10" t="s">
        <v>24</v>
      </c>
      <c r="D19" s="10">
        <v>2</v>
      </c>
      <c r="E19" s="12">
        <v>19000</v>
      </c>
      <c r="F19" s="12">
        <f t="shared" si="0"/>
        <v>38000</v>
      </c>
    </row>
    <row r="20" spans="1:8">
      <c r="A20" s="10">
        <v>6</v>
      </c>
      <c r="B20" s="11" t="s">
        <v>47</v>
      </c>
      <c r="C20" s="10" t="s">
        <v>48</v>
      </c>
      <c r="D20" s="10">
        <v>15</v>
      </c>
      <c r="E20" s="12">
        <v>6500</v>
      </c>
      <c r="F20" s="12">
        <f t="shared" si="0"/>
        <v>97500</v>
      </c>
    </row>
    <row r="21" spans="1:8">
      <c r="A21" s="10">
        <v>7</v>
      </c>
      <c r="B21" s="11" t="s">
        <v>93</v>
      </c>
      <c r="C21" s="10" t="s">
        <v>26</v>
      </c>
      <c r="D21" s="10">
        <v>24</v>
      </c>
      <c r="E21" s="12">
        <v>5500</v>
      </c>
      <c r="F21" s="12">
        <f t="shared" si="0"/>
        <v>132000</v>
      </c>
    </row>
    <row r="22" spans="1:8">
      <c r="A22" s="10">
        <v>8</v>
      </c>
      <c r="B22" s="11" t="s">
        <v>49</v>
      </c>
      <c r="C22" s="10" t="s">
        <v>50</v>
      </c>
      <c r="D22" s="10">
        <v>1</v>
      </c>
      <c r="E22" s="12">
        <v>31000</v>
      </c>
      <c r="F22" s="12">
        <f t="shared" si="0"/>
        <v>31000</v>
      </c>
    </row>
    <row r="23" spans="1:8">
      <c r="A23" s="10">
        <v>9</v>
      </c>
      <c r="B23" s="11" t="s">
        <v>27</v>
      </c>
      <c r="C23" s="10" t="s">
        <v>28</v>
      </c>
      <c r="D23" s="10">
        <v>15</v>
      </c>
      <c r="E23" s="12">
        <v>2800</v>
      </c>
      <c r="F23" s="12">
        <f t="shared" si="0"/>
        <v>42000</v>
      </c>
    </row>
    <row r="24" spans="1:8">
      <c r="A24" s="10">
        <v>10</v>
      </c>
      <c r="B24" s="11" t="s">
        <v>32</v>
      </c>
      <c r="C24" s="10" t="s">
        <v>28</v>
      </c>
      <c r="D24" s="10">
        <v>10</v>
      </c>
      <c r="E24" s="12">
        <v>3500</v>
      </c>
      <c r="F24" s="12">
        <f t="shared" si="0"/>
        <v>35000</v>
      </c>
    </row>
    <row r="25" spans="1:8">
      <c r="A25" s="10">
        <v>11</v>
      </c>
      <c r="B25" s="11" t="s">
        <v>33</v>
      </c>
      <c r="C25" s="10" t="s">
        <v>26</v>
      </c>
      <c r="D25" s="10">
        <v>15</v>
      </c>
      <c r="E25" s="12">
        <v>8000</v>
      </c>
      <c r="F25" s="12">
        <f t="shared" si="0"/>
        <v>120000</v>
      </c>
    </row>
    <row r="26" spans="1:8">
      <c r="A26" s="10">
        <v>12</v>
      </c>
      <c r="B26" s="11" t="s">
        <v>34</v>
      </c>
      <c r="C26" s="10" t="s">
        <v>26</v>
      </c>
      <c r="D26" s="10">
        <v>10</v>
      </c>
      <c r="E26" s="12">
        <v>9000</v>
      </c>
      <c r="F26" s="12">
        <f t="shared" si="0"/>
        <v>90000</v>
      </c>
    </row>
    <row r="27" spans="1:8">
      <c r="A27" s="10">
        <v>13</v>
      </c>
      <c r="B27" s="11" t="s">
        <v>97</v>
      </c>
      <c r="C27" s="10" t="s">
        <v>24</v>
      </c>
      <c r="D27" s="10">
        <v>25</v>
      </c>
      <c r="E27" s="12">
        <v>0</v>
      </c>
      <c r="F27" s="12">
        <f t="shared" si="0"/>
        <v>0</v>
      </c>
      <c r="G27" s="1">
        <v>6000</v>
      </c>
      <c r="H27" s="1">
        <f>G27*D27</f>
        <v>150000</v>
      </c>
    </row>
    <row r="28" spans="1:8">
      <c r="A28" s="10">
        <v>14</v>
      </c>
      <c r="B28" s="11" t="s">
        <v>180</v>
      </c>
      <c r="C28" s="10" t="s">
        <v>181</v>
      </c>
      <c r="D28" s="10">
        <v>2</v>
      </c>
      <c r="E28" s="12">
        <v>43000</v>
      </c>
      <c r="F28" s="12">
        <f t="shared" si="0"/>
        <v>86000</v>
      </c>
    </row>
    <row r="29" spans="1:8">
      <c r="A29" s="10">
        <v>15</v>
      </c>
      <c r="B29" s="11" t="s">
        <v>56</v>
      </c>
      <c r="C29" s="10" t="s">
        <v>57</v>
      </c>
      <c r="D29" s="10">
        <v>5</v>
      </c>
      <c r="E29" s="12">
        <v>7800</v>
      </c>
      <c r="F29" s="12">
        <f t="shared" si="0"/>
        <v>39000</v>
      </c>
    </row>
    <row r="30" spans="1:8">
      <c r="A30" s="10">
        <v>16</v>
      </c>
      <c r="B30" s="11" t="s">
        <v>182</v>
      </c>
      <c r="C30" s="10" t="s">
        <v>59</v>
      </c>
      <c r="D30" s="10">
        <v>1</v>
      </c>
      <c r="E30" s="12">
        <v>36000</v>
      </c>
      <c r="F30" s="12">
        <f t="shared" si="0"/>
        <v>36000</v>
      </c>
    </row>
    <row r="31" spans="1:8">
      <c r="A31" s="10">
        <v>17</v>
      </c>
      <c r="B31" s="11" t="s">
        <v>80</v>
      </c>
      <c r="C31" s="10" t="s">
        <v>52</v>
      </c>
      <c r="D31" s="10">
        <v>1</v>
      </c>
      <c r="E31" s="12">
        <v>16000</v>
      </c>
      <c r="F31" s="12">
        <f t="shared" si="0"/>
        <v>16000</v>
      </c>
    </row>
    <row r="32" spans="1:8">
      <c r="A32" s="10">
        <v>18</v>
      </c>
      <c r="B32" s="11" t="s">
        <v>60</v>
      </c>
      <c r="C32" s="10" t="s">
        <v>22</v>
      </c>
      <c r="D32" s="10">
        <v>8</v>
      </c>
      <c r="E32" s="12">
        <v>18500</v>
      </c>
      <c r="F32" s="12">
        <f t="shared" si="0"/>
        <v>148000</v>
      </c>
    </row>
    <row r="33" spans="1:6">
      <c r="A33" s="10">
        <v>19</v>
      </c>
      <c r="B33" s="11" t="s">
        <v>170</v>
      </c>
      <c r="C33" s="10" t="s">
        <v>52</v>
      </c>
      <c r="D33" s="10">
        <v>2</v>
      </c>
      <c r="E33" s="12">
        <v>6720</v>
      </c>
      <c r="F33" s="12">
        <f t="shared" si="0"/>
        <v>13440</v>
      </c>
    </row>
    <row r="34" spans="1:6">
      <c r="A34" s="10">
        <v>20</v>
      </c>
      <c r="B34" s="11" t="s">
        <v>61</v>
      </c>
      <c r="C34" s="10" t="s">
        <v>52</v>
      </c>
      <c r="D34" s="10">
        <v>12</v>
      </c>
      <c r="E34" s="12">
        <v>6720</v>
      </c>
      <c r="F34" s="12">
        <f t="shared" si="0"/>
        <v>80640</v>
      </c>
    </row>
    <row r="35" spans="1:6">
      <c r="A35" s="10">
        <v>21</v>
      </c>
      <c r="B35" s="11" t="s">
        <v>62</v>
      </c>
      <c r="C35" s="10" t="s">
        <v>52</v>
      </c>
      <c r="D35" s="10">
        <v>12</v>
      </c>
      <c r="E35" s="12">
        <v>4000</v>
      </c>
      <c r="F35" s="12">
        <f t="shared" si="0"/>
        <v>48000</v>
      </c>
    </row>
    <row r="36" spans="1:6">
      <c r="A36" s="10">
        <v>22</v>
      </c>
      <c r="B36" s="11" t="s">
        <v>62</v>
      </c>
      <c r="C36" s="10" t="s">
        <v>52</v>
      </c>
      <c r="D36" s="10">
        <v>1</v>
      </c>
      <c r="E36" s="12">
        <v>4000</v>
      </c>
      <c r="F36" s="12">
        <f t="shared" si="0"/>
        <v>4000</v>
      </c>
    </row>
    <row r="37" spans="1:6">
      <c r="A37" s="10">
        <v>23</v>
      </c>
      <c r="B37" s="11" t="s">
        <v>63</v>
      </c>
      <c r="C37" s="10" t="s">
        <v>52</v>
      </c>
      <c r="D37" s="10">
        <v>6</v>
      </c>
      <c r="E37" s="12">
        <v>4000</v>
      </c>
      <c r="F37" s="12">
        <f t="shared" si="0"/>
        <v>24000</v>
      </c>
    </row>
    <row r="38" spans="1:6">
      <c r="A38" s="10">
        <v>24</v>
      </c>
      <c r="B38" s="11" t="s">
        <v>63</v>
      </c>
      <c r="C38" s="10" t="s">
        <v>52</v>
      </c>
      <c r="D38" s="10">
        <v>4</v>
      </c>
      <c r="E38" s="12">
        <v>4000</v>
      </c>
      <c r="F38" s="12">
        <f t="shared" si="0"/>
        <v>16000</v>
      </c>
    </row>
    <row r="39" spans="1:6">
      <c r="A39" s="10">
        <v>25</v>
      </c>
      <c r="B39" s="11" t="s">
        <v>81</v>
      </c>
      <c r="C39" s="10" t="s">
        <v>52</v>
      </c>
      <c r="D39" s="10">
        <v>1</v>
      </c>
      <c r="E39" s="12">
        <v>6720</v>
      </c>
      <c r="F39" s="12">
        <f t="shared" si="0"/>
        <v>6720</v>
      </c>
    </row>
    <row r="40" spans="1:6">
      <c r="A40" s="10">
        <v>26</v>
      </c>
      <c r="B40" s="11" t="s">
        <v>87</v>
      </c>
      <c r="C40" s="10" t="s">
        <v>88</v>
      </c>
      <c r="D40" s="10">
        <v>15</v>
      </c>
      <c r="E40" s="12">
        <v>27300</v>
      </c>
      <c r="F40" s="12">
        <f t="shared" si="0"/>
        <v>409500</v>
      </c>
    </row>
    <row r="41" spans="1:6">
      <c r="A41" s="10">
        <v>27</v>
      </c>
      <c r="B41" s="11" t="s">
        <v>37</v>
      </c>
      <c r="C41" s="10" t="s">
        <v>20</v>
      </c>
      <c r="D41" s="10">
        <v>5</v>
      </c>
      <c r="E41" s="12">
        <v>27300</v>
      </c>
      <c r="F41" s="12">
        <f t="shared" si="0"/>
        <v>136500</v>
      </c>
    </row>
    <row r="42" spans="1:6">
      <c r="A42" s="10">
        <v>28</v>
      </c>
      <c r="B42" s="11" t="s">
        <v>183</v>
      </c>
      <c r="C42" s="10" t="s">
        <v>24</v>
      </c>
      <c r="D42" s="10">
        <v>1</v>
      </c>
      <c r="E42" s="12">
        <v>88000</v>
      </c>
      <c r="F42" s="12">
        <f t="shared" si="0"/>
        <v>88000</v>
      </c>
    </row>
    <row r="43" spans="1:6">
      <c r="A43" s="10">
        <v>29</v>
      </c>
      <c r="B43" s="11" t="s">
        <v>89</v>
      </c>
      <c r="C43" s="10" t="s">
        <v>24</v>
      </c>
      <c r="D43" s="10">
        <v>1</v>
      </c>
      <c r="E43" s="12">
        <v>47000</v>
      </c>
      <c r="F43" s="12">
        <f t="shared" si="0"/>
        <v>47000</v>
      </c>
    </row>
    <row r="44" spans="1:6">
      <c r="A44" s="10">
        <v>30</v>
      </c>
      <c r="B44" s="11" t="s">
        <v>143</v>
      </c>
      <c r="C44" s="10" t="s">
        <v>40</v>
      </c>
      <c r="D44" s="10">
        <v>5</v>
      </c>
      <c r="E44" s="12">
        <v>2000</v>
      </c>
      <c r="F44" s="12">
        <f t="shared" si="0"/>
        <v>10000</v>
      </c>
    </row>
    <row r="45" spans="1:6">
      <c r="A45" s="10">
        <v>31</v>
      </c>
      <c r="B45" s="11" t="s">
        <v>171</v>
      </c>
      <c r="C45" s="10" t="s">
        <v>40</v>
      </c>
      <c r="D45" s="10">
        <v>2</v>
      </c>
      <c r="E45" s="12">
        <v>15000</v>
      </c>
      <c r="F45" s="12">
        <f t="shared" si="0"/>
        <v>30000</v>
      </c>
    </row>
    <row r="46" spans="1:6">
      <c r="A46" s="10">
        <v>32</v>
      </c>
      <c r="B46" s="11" t="s">
        <v>41</v>
      </c>
      <c r="C46" s="10" t="s">
        <v>42</v>
      </c>
      <c r="D46" s="10">
        <v>3</v>
      </c>
      <c r="E46" s="12">
        <v>22000</v>
      </c>
      <c r="F46" s="12">
        <f t="shared" si="0"/>
        <v>66000</v>
      </c>
    </row>
    <row r="47" spans="1:6">
      <c r="A47" s="10">
        <v>33</v>
      </c>
      <c r="B47" s="11" t="s">
        <v>43</v>
      </c>
      <c r="C47" s="10" t="s">
        <v>42</v>
      </c>
      <c r="D47" s="10">
        <v>1</v>
      </c>
      <c r="E47" s="12">
        <v>22000</v>
      </c>
      <c r="F47" s="12">
        <f t="shared" si="0"/>
        <v>22000</v>
      </c>
    </row>
    <row r="48" spans="1:6">
      <c r="A48" s="10">
        <v>34</v>
      </c>
      <c r="B48" s="11" t="s">
        <v>44</v>
      </c>
      <c r="C48" s="10" t="s">
        <v>28</v>
      </c>
      <c r="D48" s="10">
        <v>10</v>
      </c>
      <c r="E48" s="12">
        <v>6000</v>
      </c>
      <c r="F48" s="12">
        <f t="shared" si="0"/>
        <v>60000</v>
      </c>
    </row>
    <row r="49" spans="1:8">
      <c r="A49" s="10">
        <v>35</v>
      </c>
      <c r="B49" s="11" t="s">
        <v>46</v>
      </c>
      <c r="C49" s="10" t="s">
        <v>28</v>
      </c>
      <c r="D49" s="10">
        <v>11</v>
      </c>
      <c r="E49" s="12">
        <v>4000</v>
      </c>
      <c r="F49" s="12">
        <f t="shared" si="0"/>
        <v>44000</v>
      </c>
    </row>
    <row r="50" spans="1:8">
      <c r="A50" s="10">
        <v>36</v>
      </c>
      <c r="B50" s="11" t="s">
        <v>184</v>
      </c>
      <c r="C50" s="10" t="s">
        <v>28</v>
      </c>
      <c r="D50" s="10">
        <v>1</v>
      </c>
      <c r="E50" s="12">
        <v>136500</v>
      </c>
      <c r="F50" s="12">
        <f t="shared" si="0"/>
        <v>136500</v>
      </c>
    </row>
    <row r="51" spans="1:8">
      <c r="A51" s="10">
        <v>37</v>
      </c>
      <c r="B51" s="11" t="s">
        <v>44</v>
      </c>
      <c r="C51" s="10" t="s">
        <v>28</v>
      </c>
      <c r="D51" s="10">
        <v>50</v>
      </c>
      <c r="E51" s="12">
        <v>6000</v>
      </c>
      <c r="F51" s="12">
        <f t="shared" si="0"/>
        <v>300000</v>
      </c>
    </row>
    <row r="52" spans="1:8">
      <c r="A52" s="88" t="s">
        <v>68</v>
      </c>
      <c r="B52" s="89"/>
      <c r="C52" s="89"/>
      <c r="D52" s="89"/>
      <c r="E52" s="90"/>
      <c r="F52" s="25">
        <f>SUM(F15:F51)</f>
        <v>3022800</v>
      </c>
    </row>
    <row r="53" spans="1:8">
      <c r="A53" s="88" t="s">
        <v>69</v>
      </c>
      <c r="B53" s="89"/>
      <c r="C53" s="89"/>
      <c r="D53" s="89"/>
      <c r="E53" s="90"/>
      <c r="F53" s="25">
        <f>F52*0.05</f>
        <v>151140</v>
      </c>
    </row>
    <row r="54" spans="1:8">
      <c r="G54" s="19" t="s">
        <v>71</v>
      </c>
      <c r="H54" s="20">
        <f>F53+H27</f>
        <v>301140</v>
      </c>
    </row>
    <row r="55" spans="1:8">
      <c r="B55" s="23" t="s">
        <v>163</v>
      </c>
    </row>
    <row r="56" spans="1:8">
      <c r="B56" s="23" t="s">
        <v>185</v>
      </c>
      <c r="E56" s="77" t="s">
        <v>72</v>
      </c>
      <c r="F56" s="78"/>
    </row>
    <row r="57" spans="1:8">
      <c r="E57" s="77" t="s">
        <v>74</v>
      </c>
      <c r="F57" s="78"/>
    </row>
    <row r="60" spans="1:8">
      <c r="E60" s="77" t="s">
        <v>117</v>
      </c>
      <c r="F60" s="78"/>
    </row>
  </sheetData>
  <mergeCells count="13">
    <mergeCell ref="A8:F8"/>
    <mergeCell ref="A2:F2"/>
    <mergeCell ref="A3:F3"/>
    <mergeCell ref="A4:F4"/>
    <mergeCell ref="A6:F6"/>
    <mergeCell ref="A7:F7"/>
    <mergeCell ref="E60:F60"/>
    <mergeCell ref="A9:F9"/>
    <mergeCell ref="A12:F12"/>
    <mergeCell ref="A52:E52"/>
    <mergeCell ref="A53:E53"/>
    <mergeCell ref="E56:F56"/>
    <mergeCell ref="E57:F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75"/>
  <sheetViews>
    <sheetView tabSelected="1" topLeftCell="A37" workbookViewId="0">
      <selection activeCell="F67" sqref="F67"/>
    </sheetView>
  </sheetViews>
  <sheetFormatPr defaultColWidth="6" defaultRowHeight="15"/>
  <cols>
    <col min="1" max="1" width="6" style="1"/>
    <col min="2" max="2" width="30.42578125" style="1" customWidth="1"/>
    <col min="3" max="3" width="7.28515625" style="1" customWidth="1"/>
    <col min="4" max="4" width="8.28515625" style="1" customWidth="1"/>
    <col min="5" max="5" width="10.85546875" style="1" customWidth="1"/>
    <col min="6" max="6" width="15.140625" style="1" customWidth="1"/>
    <col min="7" max="7" width="6" style="1"/>
    <col min="8" max="8" width="8.7109375" style="1" customWidth="1"/>
    <col min="9" max="16384" width="6" style="1"/>
  </cols>
  <sheetData>
    <row r="2" spans="1:7" ht="16.5">
      <c r="A2" s="97" t="s">
        <v>0</v>
      </c>
      <c r="B2" s="78"/>
      <c r="C2" s="78"/>
      <c r="D2" s="78"/>
      <c r="E2" s="78"/>
      <c r="F2" s="78"/>
    </row>
    <row r="3" spans="1:7" ht="15.75">
      <c r="A3" s="98" t="s">
        <v>1</v>
      </c>
      <c r="B3" s="78"/>
      <c r="C3" s="78"/>
      <c r="D3" s="78"/>
      <c r="E3" s="78"/>
      <c r="F3" s="78"/>
    </row>
    <row r="4" spans="1:7" ht="16.5">
      <c r="A4" s="97" t="s">
        <v>2</v>
      </c>
      <c r="B4" s="78"/>
      <c r="C4" s="78"/>
      <c r="D4" s="78"/>
      <c r="E4" s="78"/>
      <c r="F4" s="78"/>
    </row>
    <row r="7" spans="1:7" ht="20.25">
      <c r="A7" s="92" t="s">
        <v>3</v>
      </c>
      <c r="B7" s="78"/>
      <c r="C7" s="78"/>
      <c r="D7" s="78"/>
      <c r="E7" s="78"/>
      <c r="F7" s="78"/>
    </row>
    <row r="8" spans="1:7" ht="15.75">
      <c r="A8" s="83" t="s">
        <v>186</v>
      </c>
      <c r="B8" s="83"/>
      <c r="C8" s="83"/>
      <c r="D8" s="83"/>
      <c r="E8" s="83"/>
      <c r="F8" s="83"/>
    </row>
    <row r="9" spans="1:7" ht="16.5">
      <c r="A9" s="87" t="s">
        <v>187</v>
      </c>
      <c r="B9" s="87"/>
      <c r="C9" s="87"/>
      <c r="D9" s="87"/>
      <c r="E9" s="87"/>
      <c r="F9" s="87"/>
    </row>
    <row r="10" spans="1:7" ht="15.75">
      <c r="A10" s="79" t="s">
        <v>188</v>
      </c>
      <c r="B10" s="79"/>
      <c r="C10" s="79"/>
      <c r="D10" s="79"/>
      <c r="E10" s="79"/>
      <c r="F10" s="79"/>
    </row>
    <row r="11" spans="1:7" ht="15.75">
      <c r="A11" s="28"/>
      <c r="B11" s="28"/>
      <c r="C11" s="28"/>
      <c r="D11" s="28"/>
      <c r="E11" s="28"/>
      <c r="F11" s="28"/>
    </row>
    <row r="12" spans="1:7" ht="15.75">
      <c r="A12" s="26" t="s">
        <v>133</v>
      </c>
    </row>
    <row r="13" spans="1:7" ht="15.75">
      <c r="A13" s="96" t="s">
        <v>151</v>
      </c>
      <c r="B13" s="96"/>
      <c r="C13" s="96"/>
      <c r="D13" s="96"/>
      <c r="E13" s="96"/>
      <c r="F13" s="96"/>
      <c r="G13" s="96"/>
    </row>
    <row r="14" spans="1:7" ht="15.75">
      <c r="A14" s="26" t="s">
        <v>135</v>
      </c>
    </row>
    <row r="15" spans="1:7" s="75" customFormat="1" ht="15.75">
      <c r="A15" s="74" t="s">
        <v>10</v>
      </c>
      <c r="B15" s="74" t="s">
        <v>106</v>
      </c>
      <c r="C15" s="74" t="s">
        <v>107</v>
      </c>
      <c r="D15" s="74" t="s">
        <v>108</v>
      </c>
      <c r="E15" s="74" t="s">
        <v>109</v>
      </c>
      <c r="F15" s="74" t="s">
        <v>110</v>
      </c>
    </row>
    <row r="16" spans="1:7">
      <c r="A16" s="10">
        <v>1</v>
      </c>
      <c r="B16" s="11" t="s">
        <v>189</v>
      </c>
      <c r="C16" s="10" t="s">
        <v>26</v>
      </c>
      <c r="D16" s="10">
        <v>14</v>
      </c>
      <c r="E16" s="12">
        <v>11000</v>
      </c>
      <c r="F16" s="12">
        <f t="shared" ref="F16:F65" si="0">D16*E16</f>
        <v>154000</v>
      </c>
    </row>
    <row r="17" spans="1:6">
      <c r="A17" s="10">
        <v>2</v>
      </c>
      <c r="B17" s="11" t="s">
        <v>56</v>
      </c>
      <c r="C17" s="10" t="s">
        <v>57</v>
      </c>
      <c r="D17" s="10">
        <v>7</v>
      </c>
      <c r="E17" s="12">
        <v>7800</v>
      </c>
      <c r="F17" s="12">
        <f t="shared" si="0"/>
        <v>54600</v>
      </c>
    </row>
    <row r="18" spans="1:6">
      <c r="A18" s="10">
        <v>3</v>
      </c>
      <c r="B18" s="11" t="s">
        <v>111</v>
      </c>
      <c r="C18" s="10" t="s">
        <v>59</v>
      </c>
      <c r="D18" s="10">
        <v>2</v>
      </c>
      <c r="E18" s="12">
        <v>47000</v>
      </c>
      <c r="F18" s="12">
        <f t="shared" si="0"/>
        <v>94000</v>
      </c>
    </row>
    <row r="19" spans="1:6">
      <c r="A19" s="10">
        <v>4</v>
      </c>
      <c r="B19" s="11" t="s">
        <v>190</v>
      </c>
      <c r="C19" s="10" t="s">
        <v>52</v>
      </c>
      <c r="D19" s="10">
        <v>2</v>
      </c>
      <c r="E19" s="12">
        <v>11500</v>
      </c>
      <c r="F19" s="12">
        <f t="shared" si="0"/>
        <v>23000</v>
      </c>
    </row>
    <row r="20" spans="1:6">
      <c r="A20" s="10">
        <v>5</v>
      </c>
      <c r="B20" s="11" t="s">
        <v>60</v>
      </c>
      <c r="C20" s="10" t="s">
        <v>22</v>
      </c>
      <c r="D20" s="10">
        <v>7</v>
      </c>
      <c r="E20" s="12">
        <v>18500</v>
      </c>
      <c r="F20" s="12">
        <f t="shared" si="0"/>
        <v>129500</v>
      </c>
    </row>
    <row r="21" spans="1:6">
      <c r="A21" s="10">
        <v>6</v>
      </c>
      <c r="B21" s="11" t="s">
        <v>61</v>
      </c>
      <c r="C21" s="10" t="s">
        <v>52</v>
      </c>
      <c r="D21" s="10">
        <v>14</v>
      </c>
      <c r="E21" s="12">
        <v>6720</v>
      </c>
      <c r="F21" s="12">
        <f t="shared" si="0"/>
        <v>94080</v>
      </c>
    </row>
    <row r="22" spans="1:6">
      <c r="A22" s="10">
        <v>7</v>
      </c>
      <c r="B22" s="11" t="s">
        <v>61</v>
      </c>
      <c r="C22" s="10" t="s">
        <v>52</v>
      </c>
      <c r="D22" s="10">
        <v>1</v>
      </c>
      <c r="E22" s="12">
        <v>6720</v>
      </c>
      <c r="F22" s="12">
        <f t="shared" si="0"/>
        <v>6720</v>
      </c>
    </row>
    <row r="23" spans="1:6">
      <c r="A23" s="10">
        <v>8</v>
      </c>
      <c r="B23" s="11" t="s">
        <v>63</v>
      </c>
      <c r="C23" s="10" t="s">
        <v>52</v>
      </c>
      <c r="D23" s="10">
        <v>6</v>
      </c>
      <c r="E23" s="12">
        <v>4000</v>
      </c>
      <c r="F23" s="12">
        <f t="shared" si="0"/>
        <v>24000</v>
      </c>
    </row>
    <row r="24" spans="1:6">
      <c r="A24" s="10">
        <v>9</v>
      </c>
      <c r="B24" s="11" t="s">
        <v>81</v>
      </c>
      <c r="C24" s="10" t="s">
        <v>52</v>
      </c>
      <c r="D24" s="10">
        <v>1</v>
      </c>
      <c r="E24" s="12">
        <v>6720</v>
      </c>
      <c r="F24" s="12">
        <f t="shared" si="0"/>
        <v>6720</v>
      </c>
    </row>
    <row r="25" spans="1:6">
      <c r="A25" s="10">
        <v>10</v>
      </c>
      <c r="B25" s="11" t="s">
        <v>81</v>
      </c>
      <c r="C25" s="10" t="s">
        <v>52</v>
      </c>
      <c r="D25" s="10">
        <v>1</v>
      </c>
      <c r="E25" s="12">
        <v>6720</v>
      </c>
      <c r="F25" s="12">
        <f t="shared" si="0"/>
        <v>6720</v>
      </c>
    </row>
    <row r="26" spans="1:6">
      <c r="A26" s="10">
        <v>11</v>
      </c>
      <c r="B26" s="11" t="s">
        <v>125</v>
      </c>
      <c r="C26" s="10" t="s">
        <v>52</v>
      </c>
      <c r="D26" s="10">
        <v>5</v>
      </c>
      <c r="E26" s="12">
        <v>3700</v>
      </c>
      <c r="F26" s="12">
        <f t="shared" si="0"/>
        <v>18500</v>
      </c>
    </row>
    <row r="27" spans="1:6">
      <c r="A27" s="10">
        <v>12</v>
      </c>
      <c r="B27" s="11" t="s">
        <v>126</v>
      </c>
      <c r="C27" s="10" t="s">
        <v>57</v>
      </c>
      <c r="D27" s="10">
        <v>2</v>
      </c>
      <c r="E27" s="12">
        <v>26000</v>
      </c>
      <c r="F27" s="12">
        <f t="shared" si="0"/>
        <v>52000</v>
      </c>
    </row>
    <row r="28" spans="1:6">
      <c r="A28" s="10">
        <v>13</v>
      </c>
      <c r="B28" s="11" t="s">
        <v>191</v>
      </c>
      <c r="C28" s="10" t="s">
        <v>52</v>
      </c>
      <c r="D28" s="10">
        <v>2</v>
      </c>
      <c r="E28" s="12">
        <v>19000</v>
      </c>
      <c r="F28" s="12">
        <f t="shared" si="0"/>
        <v>38000</v>
      </c>
    </row>
    <row r="29" spans="1:6">
      <c r="A29" s="10">
        <v>14</v>
      </c>
      <c r="B29" s="11" t="s">
        <v>85</v>
      </c>
      <c r="C29" s="10" t="s">
        <v>52</v>
      </c>
      <c r="D29" s="10">
        <v>3</v>
      </c>
      <c r="E29" s="12">
        <v>32000</v>
      </c>
      <c r="F29" s="12">
        <f t="shared" si="0"/>
        <v>96000</v>
      </c>
    </row>
    <row r="30" spans="1:6">
      <c r="A30" s="10">
        <v>15</v>
      </c>
      <c r="B30" s="11" t="s">
        <v>192</v>
      </c>
      <c r="C30" s="10" t="s">
        <v>20</v>
      </c>
      <c r="D30" s="10">
        <v>10</v>
      </c>
      <c r="E30" s="12">
        <v>14500</v>
      </c>
      <c r="F30" s="12">
        <f t="shared" si="0"/>
        <v>145000</v>
      </c>
    </row>
    <row r="31" spans="1:6">
      <c r="A31" s="10">
        <v>16</v>
      </c>
      <c r="B31" s="11" t="s">
        <v>87</v>
      </c>
      <c r="C31" s="10" t="s">
        <v>88</v>
      </c>
      <c r="D31" s="10">
        <v>9</v>
      </c>
      <c r="E31" s="12">
        <v>27300</v>
      </c>
      <c r="F31" s="12">
        <f t="shared" si="0"/>
        <v>245700</v>
      </c>
    </row>
    <row r="32" spans="1:6">
      <c r="A32" s="10">
        <v>17</v>
      </c>
      <c r="B32" s="11" t="s">
        <v>37</v>
      </c>
      <c r="C32" s="10" t="s">
        <v>20</v>
      </c>
      <c r="D32" s="10">
        <v>5</v>
      </c>
      <c r="E32" s="12">
        <v>27300</v>
      </c>
      <c r="F32" s="12">
        <f t="shared" si="0"/>
        <v>136500</v>
      </c>
    </row>
    <row r="33" spans="1:8">
      <c r="A33" s="10">
        <v>18</v>
      </c>
      <c r="B33" s="11" t="s">
        <v>113</v>
      </c>
      <c r="C33" s="10" t="s">
        <v>24</v>
      </c>
      <c r="D33" s="10">
        <v>30</v>
      </c>
      <c r="E33" s="12">
        <v>0</v>
      </c>
      <c r="F33" s="12">
        <f t="shared" si="0"/>
        <v>0</v>
      </c>
      <c r="G33" s="1">
        <v>7000</v>
      </c>
      <c r="H33" s="1">
        <f>G33*D33</f>
        <v>210000</v>
      </c>
    </row>
    <row r="34" spans="1:8">
      <c r="A34" s="10">
        <v>19</v>
      </c>
      <c r="B34" s="11" t="s">
        <v>41</v>
      </c>
      <c r="C34" s="10" t="s">
        <v>42</v>
      </c>
      <c r="D34" s="10">
        <v>3</v>
      </c>
      <c r="E34" s="12">
        <v>22000</v>
      </c>
      <c r="F34" s="12">
        <f t="shared" si="0"/>
        <v>66000</v>
      </c>
    </row>
    <row r="35" spans="1:8">
      <c r="A35" s="10">
        <v>20</v>
      </c>
      <c r="B35" s="11" t="s">
        <v>43</v>
      </c>
      <c r="C35" s="10" t="s">
        <v>42</v>
      </c>
      <c r="D35" s="10">
        <v>3</v>
      </c>
      <c r="E35" s="12">
        <v>22000</v>
      </c>
      <c r="F35" s="12">
        <f t="shared" si="0"/>
        <v>66000</v>
      </c>
    </row>
    <row r="36" spans="1:8">
      <c r="A36" s="10">
        <v>21</v>
      </c>
      <c r="B36" s="11" t="s">
        <v>193</v>
      </c>
      <c r="C36" s="10" t="s">
        <v>28</v>
      </c>
      <c r="D36" s="10">
        <v>4</v>
      </c>
      <c r="E36" s="12">
        <v>45000</v>
      </c>
      <c r="F36" s="12">
        <f t="shared" si="0"/>
        <v>180000</v>
      </c>
    </row>
    <row r="37" spans="1:8">
      <c r="A37" s="10">
        <v>22</v>
      </c>
      <c r="B37" s="11" t="s">
        <v>157</v>
      </c>
      <c r="C37" s="10" t="s">
        <v>26</v>
      </c>
      <c r="D37" s="10">
        <v>1</v>
      </c>
      <c r="E37" s="12">
        <v>11000</v>
      </c>
      <c r="F37" s="12">
        <f t="shared" si="0"/>
        <v>11000</v>
      </c>
    </row>
    <row r="38" spans="1:8">
      <c r="A38" s="10">
        <v>23</v>
      </c>
      <c r="B38" s="11" t="s">
        <v>44</v>
      </c>
      <c r="C38" s="10" t="s">
        <v>28</v>
      </c>
      <c r="D38" s="10">
        <v>70</v>
      </c>
      <c r="E38" s="12">
        <v>6000</v>
      </c>
      <c r="F38" s="12">
        <f t="shared" si="0"/>
        <v>420000</v>
      </c>
    </row>
    <row r="39" spans="1:8">
      <c r="A39" s="10">
        <v>24</v>
      </c>
      <c r="B39" s="11" t="s">
        <v>45</v>
      </c>
      <c r="C39" s="10" t="s">
        <v>28</v>
      </c>
      <c r="D39" s="10">
        <v>10</v>
      </c>
      <c r="E39" s="12">
        <v>12000</v>
      </c>
      <c r="F39" s="12">
        <f t="shared" si="0"/>
        <v>120000</v>
      </c>
    </row>
    <row r="40" spans="1:8">
      <c r="A40" s="10">
        <v>25</v>
      </c>
      <c r="B40" s="11" t="s">
        <v>46</v>
      </c>
      <c r="C40" s="10" t="s">
        <v>28</v>
      </c>
      <c r="D40" s="10">
        <v>56</v>
      </c>
      <c r="E40" s="12">
        <v>4000</v>
      </c>
      <c r="F40" s="12">
        <f t="shared" si="0"/>
        <v>224000</v>
      </c>
    </row>
    <row r="41" spans="1:8">
      <c r="A41" s="10">
        <v>26</v>
      </c>
      <c r="B41" s="11" t="s">
        <v>90</v>
      </c>
      <c r="C41" s="10" t="s">
        <v>28</v>
      </c>
      <c r="D41" s="10">
        <v>3</v>
      </c>
      <c r="E41" s="12">
        <v>60000</v>
      </c>
      <c r="F41" s="12">
        <f t="shared" si="0"/>
        <v>180000</v>
      </c>
    </row>
    <row r="42" spans="1:8">
      <c r="A42" s="10">
        <v>27</v>
      </c>
      <c r="B42" s="11" t="s">
        <v>194</v>
      </c>
      <c r="C42" s="10" t="s">
        <v>28</v>
      </c>
      <c r="D42" s="10">
        <v>1</v>
      </c>
      <c r="E42" s="12">
        <v>136000</v>
      </c>
      <c r="F42" s="12">
        <f t="shared" si="0"/>
        <v>136000</v>
      </c>
    </row>
    <row r="43" spans="1:8">
      <c r="A43" s="10">
        <v>28</v>
      </c>
      <c r="B43" s="11" t="s">
        <v>195</v>
      </c>
      <c r="C43" s="10" t="s">
        <v>28</v>
      </c>
      <c r="D43" s="10">
        <v>5</v>
      </c>
      <c r="E43" s="12">
        <v>15000</v>
      </c>
      <c r="F43" s="12">
        <f t="shared" si="0"/>
        <v>75000</v>
      </c>
    </row>
    <row r="44" spans="1:8">
      <c r="A44" s="10">
        <v>29</v>
      </c>
      <c r="B44" s="11" t="s">
        <v>92</v>
      </c>
      <c r="C44" s="10" t="s">
        <v>24</v>
      </c>
      <c r="D44" s="10">
        <v>1</v>
      </c>
      <c r="E44" s="12">
        <v>67000</v>
      </c>
      <c r="F44" s="12">
        <f t="shared" si="0"/>
        <v>67000</v>
      </c>
    </row>
    <row r="45" spans="1:8">
      <c r="A45" s="10">
        <v>30</v>
      </c>
      <c r="B45" s="11" t="s">
        <v>144</v>
      </c>
      <c r="C45" s="10" t="s">
        <v>50</v>
      </c>
      <c r="D45" s="10">
        <v>1</v>
      </c>
      <c r="E45" s="12">
        <v>54000</v>
      </c>
      <c r="F45" s="12">
        <f t="shared" si="0"/>
        <v>54000</v>
      </c>
    </row>
    <row r="46" spans="1:8">
      <c r="A46" s="10">
        <v>31</v>
      </c>
      <c r="B46" s="11" t="s">
        <v>17</v>
      </c>
      <c r="C46" s="10" t="s">
        <v>18</v>
      </c>
      <c r="D46" s="10">
        <v>2</v>
      </c>
      <c r="E46" s="12">
        <v>34000</v>
      </c>
      <c r="F46" s="12">
        <f t="shared" si="0"/>
        <v>68000</v>
      </c>
    </row>
    <row r="47" spans="1:8">
      <c r="A47" s="10">
        <v>32</v>
      </c>
      <c r="B47" s="11" t="s">
        <v>21</v>
      </c>
      <c r="C47" s="10" t="s">
        <v>52</v>
      </c>
      <c r="D47" s="10">
        <v>35</v>
      </c>
      <c r="E47" s="12">
        <v>4400</v>
      </c>
      <c r="F47" s="12">
        <f t="shared" si="0"/>
        <v>154000</v>
      </c>
    </row>
    <row r="48" spans="1:8">
      <c r="A48" s="10">
        <v>33</v>
      </c>
      <c r="B48" s="11" t="s">
        <v>19</v>
      </c>
      <c r="C48" s="10" t="s">
        <v>20</v>
      </c>
      <c r="D48" s="10">
        <v>4</v>
      </c>
      <c r="E48" s="12">
        <v>63000</v>
      </c>
      <c r="F48" s="12">
        <f t="shared" si="0"/>
        <v>252000</v>
      </c>
    </row>
    <row r="49" spans="1:6">
      <c r="A49" s="10">
        <v>34</v>
      </c>
      <c r="B49" s="11" t="s">
        <v>23</v>
      </c>
      <c r="C49" s="10" t="s">
        <v>24</v>
      </c>
      <c r="D49" s="10">
        <v>2</v>
      </c>
      <c r="E49" s="12">
        <v>19000</v>
      </c>
      <c r="F49" s="12">
        <f t="shared" si="0"/>
        <v>38000</v>
      </c>
    </row>
    <row r="50" spans="1:6">
      <c r="A50" s="10">
        <v>35</v>
      </c>
      <c r="B50" s="11" t="s">
        <v>47</v>
      </c>
      <c r="C50" s="10" t="s">
        <v>48</v>
      </c>
      <c r="D50" s="10">
        <v>30</v>
      </c>
      <c r="E50" s="12">
        <v>6500</v>
      </c>
      <c r="F50" s="12">
        <f t="shared" si="0"/>
        <v>195000</v>
      </c>
    </row>
    <row r="51" spans="1:6">
      <c r="A51" s="10">
        <v>36</v>
      </c>
      <c r="B51" s="11" t="s">
        <v>93</v>
      </c>
      <c r="C51" s="10" t="s">
        <v>26</v>
      </c>
      <c r="D51" s="10">
        <v>24</v>
      </c>
      <c r="E51" s="12">
        <v>5500</v>
      </c>
      <c r="F51" s="12">
        <f t="shared" si="0"/>
        <v>132000</v>
      </c>
    </row>
    <row r="52" spans="1:6">
      <c r="A52" s="10">
        <v>37</v>
      </c>
      <c r="B52" s="11" t="s">
        <v>27</v>
      </c>
      <c r="C52" s="10" t="s">
        <v>28</v>
      </c>
      <c r="D52" s="10">
        <v>5</v>
      </c>
      <c r="E52" s="12">
        <v>2800</v>
      </c>
      <c r="F52" s="12">
        <f t="shared" si="0"/>
        <v>14000</v>
      </c>
    </row>
    <row r="53" spans="1:6">
      <c r="A53" s="10">
        <v>38</v>
      </c>
      <c r="B53" s="11" t="s">
        <v>95</v>
      </c>
      <c r="C53" s="10" t="s">
        <v>96</v>
      </c>
      <c r="D53" s="10">
        <v>10</v>
      </c>
      <c r="E53" s="12">
        <v>2500</v>
      </c>
      <c r="F53" s="12">
        <f t="shared" si="0"/>
        <v>25000</v>
      </c>
    </row>
    <row r="54" spans="1:6">
      <c r="A54" s="10">
        <v>39</v>
      </c>
      <c r="B54" s="11" t="s">
        <v>33</v>
      </c>
      <c r="C54" s="10" t="s">
        <v>26</v>
      </c>
      <c r="D54" s="10">
        <v>20</v>
      </c>
      <c r="E54" s="12">
        <v>8000</v>
      </c>
      <c r="F54" s="12">
        <f t="shared" si="0"/>
        <v>160000</v>
      </c>
    </row>
    <row r="55" spans="1:6">
      <c r="A55" s="10">
        <v>40</v>
      </c>
      <c r="B55" s="11" t="s">
        <v>34</v>
      </c>
      <c r="C55" s="10" t="s">
        <v>26</v>
      </c>
      <c r="D55" s="10">
        <v>10</v>
      </c>
      <c r="E55" s="12">
        <v>9000</v>
      </c>
      <c r="F55" s="12">
        <f t="shared" si="0"/>
        <v>90000</v>
      </c>
    </row>
    <row r="56" spans="1:6">
      <c r="A56" s="10">
        <v>41</v>
      </c>
      <c r="B56" s="11" t="s">
        <v>53</v>
      </c>
      <c r="C56" s="10" t="s">
        <v>28</v>
      </c>
      <c r="D56" s="10">
        <v>5</v>
      </c>
      <c r="E56" s="12">
        <v>3500</v>
      </c>
      <c r="F56" s="12">
        <f t="shared" si="0"/>
        <v>17500</v>
      </c>
    </row>
    <row r="57" spans="1:6">
      <c r="A57" s="10">
        <v>42</v>
      </c>
      <c r="B57" s="11" t="s">
        <v>123</v>
      </c>
      <c r="C57" s="10" t="s">
        <v>124</v>
      </c>
      <c r="D57" s="10">
        <v>2</v>
      </c>
      <c r="E57" s="12">
        <v>17000</v>
      </c>
      <c r="F57" s="12">
        <f t="shared" si="0"/>
        <v>34000</v>
      </c>
    </row>
    <row r="58" spans="1:6">
      <c r="A58" s="10">
        <v>43</v>
      </c>
      <c r="B58" s="11" t="s">
        <v>65</v>
      </c>
      <c r="C58" s="10" t="s">
        <v>52</v>
      </c>
      <c r="D58" s="10">
        <v>10</v>
      </c>
      <c r="E58" s="12">
        <v>4000</v>
      </c>
      <c r="F58" s="12">
        <f t="shared" si="0"/>
        <v>40000</v>
      </c>
    </row>
    <row r="59" spans="1:6">
      <c r="A59" s="10">
        <v>44</v>
      </c>
      <c r="B59" s="11" t="s">
        <v>54</v>
      </c>
      <c r="C59" s="10" t="s">
        <v>55</v>
      </c>
      <c r="D59" s="10">
        <v>1</v>
      </c>
      <c r="E59" s="12">
        <v>350000</v>
      </c>
      <c r="F59" s="12">
        <f t="shared" si="0"/>
        <v>350000</v>
      </c>
    </row>
    <row r="60" spans="1:6">
      <c r="A60" s="10">
        <v>45</v>
      </c>
      <c r="B60" s="11" t="s">
        <v>27</v>
      </c>
      <c r="C60" s="10" t="s">
        <v>28</v>
      </c>
      <c r="D60" s="10">
        <v>21</v>
      </c>
      <c r="E60" s="12">
        <v>2800</v>
      </c>
      <c r="F60" s="12">
        <f t="shared" si="0"/>
        <v>58800</v>
      </c>
    </row>
    <row r="61" spans="1:6">
      <c r="A61" s="10">
        <v>46</v>
      </c>
      <c r="B61" s="11" t="s">
        <v>31</v>
      </c>
      <c r="C61" s="10" t="s">
        <v>28</v>
      </c>
      <c r="D61" s="10">
        <v>3</v>
      </c>
      <c r="E61" s="12">
        <v>35000</v>
      </c>
      <c r="F61" s="12">
        <f t="shared" si="0"/>
        <v>105000</v>
      </c>
    </row>
    <row r="62" spans="1:6">
      <c r="A62" s="10">
        <v>47</v>
      </c>
      <c r="B62" s="11" t="s">
        <v>170</v>
      </c>
      <c r="C62" s="10" t="s">
        <v>52</v>
      </c>
      <c r="D62" s="10">
        <v>10</v>
      </c>
      <c r="E62" s="12">
        <v>6720</v>
      </c>
      <c r="F62" s="12">
        <f t="shared" si="0"/>
        <v>67200</v>
      </c>
    </row>
    <row r="63" spans="1:6">
      <c r="A63" s="10">
        <v>48</v>
      </c>
      <c r="B63" s="11" t="s">
        <v>87</v>
      </c>
      <c r="C63" s="10" t="s">
        <v>88</v>
      </c>
      <c r="D63" s="10">
        <v>1</v>
      </c>
      <c r="E63" s="12">
        <v>27300</v>
      </c>
      <c r="F63" s="12">
        <f t="shared" si="0"/>
        <v>27300</v>
      </c>
    </row>
    <row r="64" spans="1:6">
      <c r="A64" s="10">
        <v>49</v>
      </c>
      <c r="B64" s="46" t="s">
        <v>196</v>
      </c>
      <c r="C64" s="46" t="s">
        <v>20</v>
      </c>
      <c r="D64" s="47">
        <v>2</v>
      </c>
      <c r="E64" s="48">
        <v>145000</v>
      </c>
      <c r="F64" s="48">
        <f>E64*D64</f>
        <v>290000</v>
      </c>
    </row>
    <row r="65" spans="1:8">
      <c r="A65" s="10">
        <v>50</v>
      </c>
      <c r="B65" s="11" t="s">
        <v>66</v>
      </c>
      <c r="C65" s="10" t="s">
        <v>20</v>
      </c>
      <c r="D65" s="10">
        <v>5</v>
      </c>
      <c r="E65" s="12">
        <v>38000</v>
      </c>
      <c r="F65" s="12">
        <f t="shared" si="0"/>
        <v>190000</v>
      </c>
    </row>
    <row r="66" spans="1:8">
      <c r="A66" s="80" t="s">
        <v>68</v>
      </c>
      <c r="B66" s="81"/>
      <c r="C66" s="81"/>
      <c r="D66" s="81"/>
      <c r="E66" s="82"/>
      <c r="F66" s="17">
        <f>SUM(F16:F65)</f>
        <v>5231840</v>
      </c>
    </row>
    <row r="67" spans="1:8">
      <c r="A67" s="80" t="s">
        <v>69</v>
      </c>
      <c r="B67" s="81"/>
      <c r="C67" s="81"/>
      <c r="D67" s="81"/>
      <c r="E67" s="82"/>
      <c r="F67" s="17">
        <f>F66*0.05</f>
        <v>261592</v>
      </c>
    </row>
    <row r="68" spans="1:8">
      <c r="G68" s="19" t="s">
        <v>71</v>
      </c>
      <c r="H68" s="20">
        <f>F67+H33</f>
        <v>471592</v>
      </c>
    </row>
    <row r="69" spans="1:8">
      <c r="B69" s="23" t="s">
        <v>176</v>
      </c>
    </row>
    <row r="70" spans="1:8">
      <c r="B70" s="23" t="s">
        <v>75</v>
      </c>
      <c r="E70" s="91" t="s">
        <v>72</v>
      </c>
      <c r="F70" s="78"/>
    </row>
    <row r="71" spans="1:8">
      <c r="E71" s="91" t="s">
        <v>74</v>
      </c>
      <c r="F71" s="78"/>
    </row>
    <row r="75" spans="1:8">
      <c r="E75" s="91" t="s">
        <v>117</v>
      </c>
      <c r="F75" s="78"/>
    </row>
  </sheetData>
  <mergeCells count="13">
    <mergeCell ref="A9:F9"/>
    <mergeCell ref="A2:F2"/>
    <mergeCell ref="A3:F3"/>
    <mergeCell ref="A4:F4"/>
    <mergeCell ref="A7:F7"/>
    <mergeCell ref="A8:F8"/>
    <mergeCell ref="E75:F75"/>
    <mergeCell ref="A10:F10"/>
    <mergeCell ref="A13:G13"/>
    <mergeCell ref="A66:E66"/>
    <mergeCell ref="A67:E67"/>
    <mergeCell ref="E70:F70"/>
    <mergeCell ref="E71:F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77"/>
  <sheetViews>
    <sheetView topLeftCell="A61" workbookViewId="0">
      <selection activeCell="F64" sqref="F64"/>
    </sheetView>
  </sheetViews>
  <sheetFormatPr defaultRowHeight="15"/>
  <cols>
    <col min="1" max="1" width="6.42578125" style="1" customWidth="1"/>
    <col min="2" max="2" width="33" style="1" customWidth="1"/>
    <col min="3" max="4" width="9.140625" style="1"/>
    <col min="5" max="5" width="11.85546875" style="1" customWidth="1"/>
    <col min="6" max="6" width="14.28515625" style="1" customWidth="1"/>
    <col min="7" max="16384" width="9.140625" style="1"/>
  </cols>
  <sheetData>
    <row r="2" spans="1:7" ht="16.5">
      <c r="A2" s="84" t="s">
        <v>0</v>
      </c>
      <c r="B2" s="78"/>
      <c r="C2" s="78"/>
      <c r="D2" s="78"/>
      <c r="E2" s="78"/>
      <c r="F2" s="78"/>
    </row>
    <row r="3" spans="1:7" ht="15.75">
      <c r="A3" s="85" t="s">
        <v>1</v>
      </c>
      <c r="B3" s="78"/>
      <c r="C3" s="78"/>
      <c r="D3" s="78"/>
      <c r="E3" s="78"/>
      <c r="F3" s="78"/>
    </row>
    <row r="4" spans="1:7" ht="16.5">
      <c r="A4" s="84" t="s">
        <v>2</v>
      </c>
      <c r="B4" s="78"/>
      <c r="C4" s="78"/>
      <c r="D4" s="78"/>
      <c r="E4" s="78"/>
      <c r="F4" s="78"/>
    </row>
    <row r="7" spans="1:7" ht="20.25">
      <c r="A7" s="86" t="s">
        <v>3</v>
      </c>
      <c r="B7" s="78"/>
      <c r="C7" s="78"/>
      <c r="D7" s="78"/>
      <c r="E7" s="78"/>
      <c r="F7" s="78"/>
    </row>
    <row r="8" spans="1:7" ht="15.75">
      <c r="A8" s="83" t="s">
        <v>197</v>
      </c>
      <c r="B8" s="83"/>
      <c r="C8" s="83"/>
      <c r="D8" s="83"/>
      <c r="E8" s="83"/>
      <c r="F8" s="83"/>
    </row>
    <row r="9" spans="1:7" ht="16.5">
      <c r="A9" s="87" t="s">
        <v>198</v>
      </c>
      <c r="B9" s="87"/>
      <c r="C9" s="87"/>
      <c r="D9" s="87"/>
      <c r="E9" s="87"/>
      <c r="F9" s="87"/>
    </row>
    <row r="10" spans="1:7" ht="15.75">
      <c r="A10" s="79" t="s">
        <v>199</v>
      </c>
      <c r="B10" s="79"/>
      <c r="C10" s="79"/>
      <c r="D10" s="79"/>
      <c r="E10" s="79"/>
      <c r="F10" s="79"/>
    </row>
    <row r="11" spans="1:7" ht="15.75">
      <c r="A11" s="28"/>
      <c r="B11" s="28"/>
      <c r="C11" s="28"/>
      <c r="D11" s="28"/>
      <c r="E11" s="28"/>
      <c r="F11" s="28"/>
    </row>
    <row r="12" spans="1:7" ht="15.75">
      <c r="A12" s="3" t="s">
        <v>133</v>
      </c>
    </row>
    <row r="13" spans="1:7" s="49" customFormat="1" ht="12">
      <c r="A13" s="99" t="s">
        <v>151</v>
      </c>
      <c r="B13" s="99"/>
      <c r="C13" s="99"/>
      <c r="D13" s="99"/>
      <c r="E13" s="99"/>
      <c r="F13" s="99"/>
      <c r="G13" s="99"/>
    </row>
    <row r="14" spans="1:7" ht="15.75">
      <c r="A14" s="3" t="s">
        <v>135</v>
      </c>
    </row>
    <row r="15" spans="1:7" s="75" customFormat="1" ht="16.5" customHeight="1">
      <c r="A15" s="76" t="s">
        <v>10</v>
      </c>
      <c r="B15" s="76" t="s">
        <v>106</v>
      </c>
      <c r="C15" s="76" t="s">
        <v>107</v>
      </c>
      <c r="D15" s="76" t="s">
        <v>108</v>
      </c>
      <c r="E15" s="76" t="s">
        <v>109</v>
      </c>
      <c r="F15" s="76" t="s">
        <v>110</v>
      </c>
    </row>
    <row r="16" spans="1:7">
      <c r="A16" s="10">
        <v>1</v>
      </c>
      <c r="B16" s="50" t="s">
        <v>44</v>
      </c>
      <c r="C16" s="51" t="s">
        <v>28</v>
      </c>
      <c r="D16" s="51">
        <v>3</v>
      </c>
      <c r="E16" s="50">
        <v>6000</v>
      </c>
      <c r="F16" s="50">
        <f>E16*D16</f>
        <v>18000</v>
      </c>
    </row>
    <row r="17" spans="1:6">
      <c r="A17" s="10">
        <v>2</v>
      </c>
      <c r="B17" s="52" t="s">
        <v>54</v>
      </c>
      <c r="C17" s="53" t="s">
        <v>55</v>
      </c>
      <c r="D17" s="54">
        <v>1</v>
      </c>
      <c r="E17" s="55">
        <v>350000</v>
      </c>
      <c r="F17" s="55">
        <f>E17*D17</f>
        <v>350000</v>
      </c>
    </row>
    <row r="18" spans="1:6">
      <c r="A18" s="10">
        <v>3</v>
      </c>
      <c r="B18" s="56" t="s">
        <v>21</v>
      </c>
      <c r="C18" s="57" t="s">
        <v>52</v>
      </c>
      <c r="D18" s="51">
        <v>5</v>
      </c>
      <c r="E18" s="58">
        <v>4400</v>
      </c>
      <c r="F18" s="58">
        <f>E18*D18</f>
        <v>22000</v>
      </c>
    </row>
    <row r="19" spans="1:6">
      <c r="A19" s="10">
        <v>4</v>
      </c>
      <c r="B19" s="15" t="s">
        <v>47</v>
      </c>
      <c r="C19" s="16" t="s">
        <v>48</v>
      </c>
      <c r="D19" s="16">
        <v>2</v>
      </c>
      <c r="E19" s="59">
        <v>6500</v>
      </c>
      <c r="F19" s="59">
        <f>D19*E19</f>
        <v>13000</v>
      </c>
    </row>
    <row r="20" spans="1:6">
      <c r="A20" s="10">
        <v>5</v>
      </c>
      <c r="B20" s="15" t="s">
        <v>200</v>
      </c>
      <c r="C20" s="16" t="s">
        <v>55</v>
      </c>
      <c r="D20" s="16">
        <v>1</v>
      </c>
      <c r="E20" s="59">
        <v>350000</v>
      </c>
      <c r="F20" s="59">
        <f t="shared" ref="F20:F64" si="0">D20*E20</f>
        <v>350000</v>
      </c>
    </row>
    <row r="21" spans="1:6">
      <c r="A21" s="10">
        <v>6</v>
      </c>
      <c r="B21" s="15" t="s">
        <v>56</v>
      </c>
      <c r="C21" s="16" t="s">
        <v>57</v>
      </c>
      <c r="D21" s="16">
        <v>10</v>
      </c>
      <c r="E21" s="59">
        <v>7800</v>
      </c>
      <c r="F21" s="59">
        <f t="shared" si="0"/>
        <v>78000</v>
      </c>
    </row>
    <row r="22" spans="1:6">
      <c r="A22" s="10">
        <v>7</v>
      </c>
      <c r="B22" s="15" t="s">
        <v>201</v>
      </c>
      <c r="C22" s="16" t="s">
        <v>59</v>
      </c>
      <c r="D22" s="16">
        <v>1</v>
      </c>
      <c r="E22" s="59">
        <v>6800</v>
      </c>
      <c r="F22" s="59">
        <f t="shared" si="0"/>
        <v>6800</v>
      </c>
    </row>
    <row r="23" spans="1:6">
      <c r="A23" s="10">
        <v>8</v>
      </c>
      <c r="B23" s="15" t="s">
        <v>111</v>
      </c>
      <c r="C23" s="16" t="s">
        <v>59</v>
      </c>
      <c r="D23" s="16">
        <v>1</v>
      </c>
      <c r="E23" s="59">
        <v>47000</v>
      </c>
      <c r="F23" s="59">
        <f t="shared" si="0"/>
        <v>47000</v>
      </c>
    </row>
    <row r="24" spans="1:6">
      <c r="A24" s="10">
        <v>9</v>
      </c>
      <c r="B24" s="15" t="s">
        <v>61</v>
      </c>
      <c r="C24" s="16" t="s">
        <v>52</v>
      </c>
      <c r="D24" s="16">
        <v>7</v>
      </c>
      <c r="E24" s="59">
        <v>6720</v>
      </c>
      <c r="F24" s="59">
        <f t="shared" si="0"/>
        <v>47040</v>
      </c>
    </row>
    <row r="25" spans="1:6">
      <c r="A25" s="10">
        <v>10</v>
      </c>
      <c r="B25" s="15" t="s">
        <v>61</v>
      </c>
      <c r="C25" s="16" t="s">
        <v>52</v>
      </c>
      <c r="D25" s="16">
        <v>3</v>
      </c>
      <c r="E25" s="59">
        <v>6720</v>
      </c>
      <c r="F25" s="59">
        <f t="shared" si="0"/>
        <v>20160</v>
      </c>
    </row>
    <row r="26" spans="1:6">
      <c r="A26" s="10">
        <v>11</v>
      </c>
      <c r="B26" s="15" t="s">
        <v>62</v>
      </c>
      <c r="C26" s="16" t="s">
        <v>52</v>
      </c>
      <c r="D26" s="16">
        <v>2</v>
      </c>
      <c r="E26" s="59">
        <v>4000</v>
      </c>
      <c r="F26" s="59">
        <f t="shared" si="0"/>
        <v>8000</v>
      </c>
    </row>
    <row r="27" spans="1:6">
      <c r="A27" s="10">
        <v>12</v>
      </c>
      <c r="B27" s="15" t="s">
        <v>63</v>
      </c>
      <c r="C27" s="16" t="s">
        <v>52</v>
      </c>
      <c r="D27" s="16">
        <v>8</v>
      </c>
      <c r="E27" s="59">
        <v>4000</v>
      </c>
      <c r="F27" s="59">
        <f t="shared" si="0"/>
        <v>32000</v>
      </c>
    </row>
    <row r="28" spans="1:6">
      <c r="A28" s="10">
        <v>13</v>
      </c>
      <c r="B28" s="15" t="s">
        <v>81</v>
      </c>
      <c r="C28" s="16" t="s">
        <v>52</v>
      </c>
      <c r="D28" s="16">
        <v>3</v>
      </c>
      <c r="E28" s="59">
        <v>6720</v>
      </c>
      <c r="F28" s="59">
        <f t="shared" si="0"/>
        <v>20160</v>
      </c>
    </row>
    <row r="29" spans="1:6">
      <c r="A29" s="10">
        <v>14</v>
      </c>
      <c r="B29" s="15" t="s">
        <v>81</v>
      </c>
      <c r="C29" s="16" t="s">
        <v>52</v>
      </c>
      <c r="D29" s="16">
        <v>2</v>
      </c>
      <c r="E29" s="59">
        <v>6720</v>
      </c>
      <c r="F29" s="59">
        <f t="shared" si="0"/>
        <v>13440</v>
      </c>
    </row>
    <row r="30" spans="1:6">
      <c r="A30" s="10">
        <v>15</v>
      </c>
      <c r="B30" s="15" t="s">
        <v>125</v>
      </c>
      <c r="C30" s="16" t="s">
        <v>52</v>
      </c>
      <c r="D30" s="16">
        <v>1</v>
      </c>
      <c r="E30" s="59">
        <v>3700</v>
      </c>
      <c r="F30" s="59">
        <f t="shared" si="0"/>
        <v>3700</v>
      </c>
    </row>
    <row r="31" spans="1:6">
      <c r="A31" s="10">
        <v>16</v>
      </c>
      <c r="B31" s="15" t="s">
        <v>202</v>
      </c>
      <c r="C31" s="16" t="s">
        <v>52</v>
      </c>
      <c r="D31" s="16">
        <v>1</v>
      </c>
      <c r="E31" s="59">
        <v>3700</v>
      </c>
      <c r="F31" s="59">
        <f t="shared" si="0"/>
        <v>3700</v>
      </c>
    </row>
    <row r="32" spans="1:6">
      <c r="A32" s="10">
        <v>17</v>
      </c>
      <c r="B32" s="15" t="s">
        <v>203</v>
      </c>
      <c r="C32" s="16" t="s">
        <v>204</v>
      </c>
      <c r="D32" s="16">
        <v>1</v>
      </c>
      <c r="E32" s="59">
        <v>150000</v>
      </c>
      <c r="F32" s="59">
        <f t="shared" si="0"/>
        <v>150000</v>
      </c>
    </row>
    <row r="33" spans="1:6">
      <c r="A33" s="10">
        <v>18</v>
      </c>
      <c r="B33" s="15" t="s">
        <v>126</v>
      </c>
      <c r="C33" s="16" t="s">
        <v>57</v>
      </c>
      <c r="D33" s="16">
        <v>2</v>
      </c>
      <c r="E33" s="59">
        <v>26000</v>
      </c>
      <c r="F33" s="59">
        <f t="shared" si="0"/>
        <v>52000</v>
      </c>
    </row>
    <row r="34" spans="1:6">
      <c r="A34" s="10">
        <v>19</v>
      </c>
      <c r="B34" s="15" t="s">
        <v>191</v>
      </c>
      <c r="C34" s="16" t="s">
        <v>52</v>
      </c>
      <c r="D34" s="16">
        <v>1</v>
      </c>
      <c r="E34" s="59">
        <v>19000</v>
      </c>
      <c r="F34" s="59">
        <f t="shared" si="0"/>
        <v>19000</v>
      </c>
    </row>
    <row r="35" spans="1:6">
      <c r="A35" s="10">
        <v>20</v>
      </c>
      <c r="B35" s="11" t="s">
        <v>87</v>
      </c>
      <c r="C35" s="10" t="s">
        <v>88</v>
      </c>
      <c r="D35" s="10">
        <v>10</v>
      </c>
      <c r="E35" s="12">
        <v>27300</v>
      </c>
      <c r="F35" s="12">
        <f t="shared" si="0"/>
        <v>273000</v>
      </c>
    </row>
    <row r="36" spans="1:6">
      <c r="A36" s="10">
        <v>21</v>
      </c>
      <c r="B36" s="11" t="s">
        <v>37</v>
      </c>
      <c r="C36" s="10" t="s">
        <v>20</v>
      </c>
      <c r="D36" s="10">
        <v>5</v>
      </c>
      <c r="E36" s="12">
        <v>27300</v>
      </c>
      <c r="F36" s="12">
        <f t="shared" si="0"/>
        <v>136500</v>
      </c>
    </row>
    <row r="37" spans="1:6">
      <c r="A37" s="10">
        <v>22</v>
      </c>
      <c r="B37" s="11" t="s">
        <v>183</v>
      </c>
      <c r="C37" s="10" t="s">
        <v>24</v>
      </c>
      <c r="D37" s="10">
        <v>1</v>
      </c>
      <c r="E37" s="12">
        <v>88000</v>
      </c>
      <c r="F37" s="12">
        <f t="shared" si="0"/>
        <v>88000</v>
      </c>
    </row>
    <row r="38" spans="1:6">
      <c r="A38" s="10">
        <v>23</v>
      </c>
      <c r="B38" s="11" t="s">
        <v>154</v>
      </c>
      <c r="C38" s="10" t="s">
        <v>24</v>
      </c>
      <c r="D38" s="10">
        <v>1</v>
      </c>
      <c r="E38" s="12">
        <v>67000</v>
      </c>
      <c r="F38" s="12">
        <f t="shared" si="0"/>
        <v>67000</v>
      </c>
    </row>
    <row r="39" spans="1:6">
      <c r="A39" s="10">
        <v>24</v>
      </c>
      <c r="B39" s="11" t="s">
        <v>41</v>
      </c>
      <c r="C39" s="10" t="s">
        <v>42</v>
      </c>
      <c r="D39" s="10">
        <v>2</v>
      </c>
      <c r="E39" s="12">
        <v>22000</v>
      </c>
      <c r="F39" s="12">
        <f t="shared" si="0"/>
        <v>44000</v>
      </c>
    </row>
    <row r="40" spans="1:6">
      <c r="A40" s="10">
        <v>25</v>
      </c>
      <c r="B40" s="11" t="s">
        <v>43</v>
      </c>
      <c r="C40" s="10" t="s">
        <v>42</v>
      </c>
      <c r="D40" s="10">
        <v>2</v>
      </c>
      <c r="E40" s="12">
        <v>22000</v>
      </c>
      <c r="F40" s="12">
        <f t="shared" si="0"/>
        <v>44000</v>
      </c>
    </row>
    <row r="41" spans="1:6">
      <c r="A41" s="10">
        <v>26</v>
      </c>
      <c r="B41" s="11" t="s">
        <v>205</v>
      </c>
      <c r="C41" s="10" t="s">
        <v>28</v>
      </c>
      <c r="D41" s="10">
        <v>1</v>
      </c>
      <c r="E41" s="12">
        <v>63000</v>
      </c>
      <c r="F41" s="12">
        <f t="shared" si="0"/>
        <v>63000</v>
      </c>
    </row>
    <row r="42" spans="1:6">
      <c r="A42" s="10">
        <v>27</v>
      </c>
      <c r="B42" s="11" t="s">
        <v>157</v>
      </c>
      <c r="C42" s="10" t="s">
        <v>26</v>
      </c>
      <c r="D42" s="10">
        <v>1</v>
      </c>
      <c r="E42" s="12">
        <v>11000</v>
      </c>
      <c r="F42" s="12">
        <f t="shared" si="0"/>
        <v>11000</v>
      </c>
    </row>
    <row r="43" spans="1:6">
      <c r="A43" s="10">
        <v>28</v>
      </c>
      <c r="B43" s="11" t="s">
        <v>206</v>
      </c>
      <c r="C43" s="10" t="s">
        <v>28</v>
      </c>
      <c r="D43" s="10">
        <v>50</v>
      </c>
      <c r="E43" s="12">
        <v>1200</v>
      </c>
      <c r="F43" s="12">
        <f t="shared" si="0"/>
        <v>60000</v>
      </c>
    </row>
    <row r="44" spans="1:6">
      <c r="A44" s="10">
        <v>29</v>
      </c>
      <c r="B44" s="11" t="s">
        <v>158</v>
      </c>
      <c r="C44" s="10" t="s">
        <v>124</v>
      </c>
      <c r="D44" s="10">
        <v>2</v>
      </c>
      <c r="E44" s="12">
        <v>155000</v>
      </c>
      <c r="F44" s="12">
        <f t="shared" si="0"/>
        <v>310000</v>
      </c>
    </row>
    <row r="45" spans="1:6">
      <c r="A45" s="10">
        <v>30</v>
      </c>
      <c r="B45" s="11" t="s">
        <v>207</v>
      </c>
      <c r="C45" s="10" t="s">
        <v>28</v>
      </c>
      <c r="D45" s="10">
        <v>1</v>
      </c>
      <c r="E45" s="12">
        <v>42000</v>
      </c>
      <c r="F45" s="12">
        <f t="shared" si="0"/>
        <v>42000</v>
      </c>
    </row>
    <row r="46" spans="1:6">
      <c r="A46" s="10">
        <v>31</v>
      </c>
      <c r="B46" s="11" t="s">
        <v>44</v>
      </c>
      <c r="C46" s="10" t="s">
        <v>28</v>
      </c>
      <c r="D46" s="10">
        <v>9</v>
      </c>
      <c r="E46" s="12">
        <v>6000</v>
      </c>
      <c r="F46" s="12">
        <f t="shared" si="0"/>
        <v>54000</v>
      </c>
    </row>
    <row r="47" spans="1:6">
      <c r="A47" s="10">
        <v>32</v>
      </c>
      <c r="B47" s="11" t="s">
        <v>46</v>
      </c>
      <c r="C47" s="10" t="s">
        <v>28</v>
      </c>
      <c r="D47" s="10">
        <v>6</v>
      </c>
      <c r="E47" s="12">
        <v>4000</v>
      </c>
      <c r="F47" s="12">
        <f t="shared" si="0"/>
        <v>24000</v>
      </c>
    </row>
    <row r="48" spans="1:6">
      <c r="A48" s="10">
        <v>33</v>
      </c>
      <c r="B48" s="11" t="s">
        <v>208</v>
      </c>
      <c r="C48" s="10" t="s">
        <v>28</v>
      </c>
      <c r="D48" s="10">
        <v>5</v>
      </c>
      <c r="E48" s="12">
        <v>45000</v>
      </c>
      <c r="F48" s="12">
        <f t="shared" si="0"/>
        <v>225000</v>
      </c>
    </row>
    <row r="49" spans="1:8">
      <c r="A49" s="10">
        <v>34</v>
      </c>
      <c r="B49" s="11" t="s">
        <v>90</v>
      </c>
      <c r="C49" s="10" t="s">
        <v>28</v>
      </c>
      <c r="D49" s="10">
        <v>1</v>
      </c>
      <c r="E49" s="12">
        <v>60000</v>
      </c>
      <c r="F49" s="12">
        <f t="shared" si="0"/>
        <v>60000</v>
      </c>
    </row>
    <row r="50" spans="1:8">
      <c r="A50" s="10">
        <v>35</v>
      </c>
      <c r="B50" s="11" t="s">
        <v>97</v>
      </c>
      <c r="C50" s="10" t="s">
        <v>24</v>
      </c>
      <c r="D50" s="10">
        <v>25</v>
      </c>
      <c r="E50" s="12">
        <v>0</v>
      </c>
      <c r="F50" s="12">
        <f t="shared" si="0"/>
        <v>0</v>
      </c>
      <c r="G50" s="1">
        <v>6000</v>
      </c>
      <c r="H50" s="1">
        <f>G50*D50</f>
        <v>150000</v>
      </c>
    </row>
    <row r="51" spans="1:8">
      <c r="A51" s="10">
        <v>36</v>
      </c>
      <c r="B51" s="11" t="s">
        <v>92</v>
      </c>
      <c r="C51" s="10" t="s">
        <v>24</v>
      </c>
      <c r="D51" s="10">
        <v>1</v>
      </c>
      <c r="E51" s="12">
        <v>67000</v>
      </c>
      <c r="F51" s="12">
        <f t="shared" si="0"/>
        <v>67000</v>
      </c>
    </row>
    <row r="52" spans="1:8">
      <c r="A52" s="10">
        <v>37</v>
      </c>
      <c r="B52" s="11" t="s">
        <v>17</v>
      </c>
      <c r="C52" s="10" t="s">
        <v>18</v>
      </c>
      <c r="D52" s="10">
        <v>1</v>
      </c>
      <c r="E52" s="12">
        <v>34000</v>
      </c>
      <c r="F52" s="12">
        <f t="shared" si="0"/>
        <v>34000</v>
      </c>
    </row>
    <row r="53" spans="1:8">
      <c r="A53" s="10">
        <v>38</v>
      </c>
      <c r="B53" s="11" t="s">
        <v>145</v>
      </c>
      <c r="C53" s="10" t="s">
        <v>18</v>
      </c>
      <c r="D53" s="10">
        <v>1</v>
      </c>
      <c r="E53" s="12">
        <v>45000</v>
      </c>
      <c r="F53" s="12">
        <f t="shared" si="0"/>
        <v>45000</v>
      </c>
    </row>
    <row r="54" spans="1:8">
      <c r="A54" s="10">
        <v>39</v>
      </c>
      <c r="B54" s="11" t="s">
        <v>209</v>
      </c>
      <c r="C54" s="10" t="s">
        <v>28</v>
      </c>
      <c r="D54" s="10">
        <v>1</v>
      </c>
      <c r="E54" s="12">
        <v>38000</v>
      </c>
      <c r="F54" s="12">
        <f t="shared" si="0"/>
        <v>38000</v>
      </c>
    </row>
    <row r="55" spans="1:8">
      <c r="A55" s="10">
        <v>40</v>
      </c>
      <c r="B55" s="11" t="s">
        <v>19</v>
      </c>
      <c r="C55" s="10" t="s">
        <v>20</v>
      </c>
      <c r="D55" s="10">
        <v>3</v>
      </c>
      <c r="E55" s="12">
        <v>63000</v>
      </c>
      <c r="F55" s="12">
        <f t="shared" si="0"/>
        <v>189000</v>
      </c>
    </row>
    <row r="56" spans="1:8">
      <c r="A56" s="10">
        <v>41</v>
      </c>
      <c r="B56" s="11" t="s">
        <v>21</v>
      </c>
      <c r="C56" s="10" t="s">
        <v>22</v>
      </c>
      <c r="D56" s="10">
        <v>35</v>
      </c>
      <c r="E56" s="12">
        <v>4400</v>
      </c>
      <c r="F56" s="12">
        <f t="shared" si="0"/>
        <v>154000</v>
      </c>
    </row>
    <row r="57" spans="1:8">
      <c r="A57" s="10">
        <v>42</v>
      </c>
      <c r="B57" s="11" t="s">
        <v>23</v>
      </c>
      <c r="C57" s="10" t="s">
        <v>24</v>
      </c>
      <c r="D57" s="10">
        <v>2</v>
      </c>
      <c r="E57" s="12">
        <v>19000</v>
      </c>
      <c r="F57" s="12">
        <f t="shared" si="0"/>
        <v>38000</v>
      </c>
    </row>
    <row r="58" spans="1:8">
      <c r="A58" s="10">
        <v>43</v>
      </c>
      <c r="B58" s="11" t="s">
        <v>47</v>
      </c>
      <c r="C58" s="10" t="s">
        <v>48</v>
      </c>
      <c r="D58" s="10">
        <v>11</v>
      </c>
      <c r="E58" s="12">
        <v>6500</v>
      </c>
      <c r="F58" s="12">
        <f t="shared" si="0"/>
        <v>71500</v>
      </c>
    </row>
    <row r="59" spans="1:8">
      <c r="A59" s="10">
        <v>44</v>
      </c>
      <c r="B59" s="11" t="s">
        <v>93</v>
      </c>
      <c r="C59" s="10" t="s">
        <v>26</v>
      </c>
      <c r="D59" s="10">
        <v>24</v>
      </c>
      <c r="E59" s="12">
        <v>5500</v>
      </c>
      <c r="F59" s="12">
        <f t="shared" si="0"/>
        <v>132000</v>
      </c>
    </row>
    <row r="60" spans="1:8">
      <c r="A60" s="10">
        <v>45</v>
      </c>
      <c r="B60" s="11" t="s">
        <v>27</v>
      </c>
      <c r="C60" s="10" t="s">
        <v>28</v>
      </c>
      <c r="D60" s="10">
        <v>20</v>
      </c>
      <c r="E60" s="12">
        <v>2800</v>
      </c>
      <c r="F60" s="12">
        <f t="shared" si="0"/>
        <v>56000</v>
      </c>
    </row>
    <row r="61" spans="1:8">
      <c r="A61" s="10">
        <v>46</v>
      </c>
      <c r="B61" s="11" t="s">
        <v>168</v>
      </c>
      <c r="C61" s="10" t="s">
        <v>28</v>
      </c>
      <c r="D61" s="10">
        <v>5</v>
      </c>
      <c r="E61" s="12">
        <v>13000</v>
      </c>
      <c r="F61" s="12">
        <f t="shared" si="0"/>
        <v>65000</v>
      </c>
    </row>
    <row r="62" spans="1:8">
      <c r="A62" s="10">
        <v>47</v>
      </c>
      <c r="B62" s="11" t="s">
        <v>95</v>
      </c>
      <c r="C62" s="10" t="s">
        <v>96</v>
      </c>
      <c r="D62" s="10">
        <v>10</v>
      </c>
      <c r="E62" s="12">
        <v>2500</v>
      </c>
      <c r="F62" s="12">
        <f t="shared" si="0"/>
        <v>25000</v>
      </c>
    </row>
    <row r="63" spans="1:8">
      <c r="A63" s="10">
        <v>48</v>
      </c>
      <c r="B63" s="11" t="s">
        <v>32</v>
      </c>
      <c r="C63" s="10" t="s">
        <v>28</v>
      </c>
      <c r="D63" s="10">
        <v>5</v>
      </c>
      <c r="E63" s="12">
        <v>3500</v>
      </c>
      <c r="F63" s="12">
        <f t="shared" si="0"/>
        <v>17500</v>
      </c>
    </row>
    <row r="64" spans="1:8">
      <c r="A64" s="10">
        <v>49</v>
      </c>
      <c r="B64" s="11" t="s">
        <v>33</v>
      </c>
      <c r="C64" s="10" t="s">
        <v>26</v>
      </c>
      <c r="D64" s="10">
        <v>15</v>
      </c>
      <c r="E64" s="12">
        <v>8000</v>
      </c>
      <c r="F64" s="12">
        <f t="shared" si="0"/>
        <v>120000</v>
      </c>
    </row>
    <row r="65" spans="1:8">
      <c r="A65" s="10">
        <v>50</v>
      </c>
      <c r="B65" s="60" t="s">
        <v>210</v>
      </c>
      <c r="C65" s="61" t="s">
        <v>28</v>
      </c>
      <c r="D65" s="61">
        <v>30</v>
      </c>
      <c r="E65" s="12">
        <v>7500</v>
      </c>
      <c r="F65" s="12">
        <f>D65*E65</f>
        <v>225000</v>
      </c>
    </row>
    <row r="66" spans="1:8">
      <c r="A66" s="10">
        <v>51</v>
      </c>
      <c r="B66" s="60" t="s">
        <v>123</v>
      </c>
      <c r="C66" s="61" t="s">
        <v>124</v>
      </c>
      <c r="D66" s="61">
        <v>1</v>
      </c>
      <c r="E66" s="12">
        <v>17000</v>
      </c>
      <c r="F66" s="12">
        <f>D66*E66</f>
        <v>17000</v>
      </c>
    </row>
    <row r="67" spans="1:8">
      <c r="A67" s="10">
        <v>52</v>
      </c>
      <c r="B67" s="60" t="s">
        <v>205</v>
      </c>
      <c r="C67" s="61" t="s">
        <v>28</v>
      </c>
      <c r="D67" s="61">
        <v>2</v>
      </c>
      <c r="E67" s="12">
        <v>63000</v>
      </c>
      <c r="F67" s="12">
        <f>D67*E67</f>
        <v>126000</v>
      </c>
    </row>
    <row r="68" spans="1:8">
      <c r="A68" s="88" t="s">
        <v>68</v>
      </c>
      <c r="B68" s="89"/>
      <c r="C68" s="89"/>
      <c r="D68" s="89"/>
      <c r="E68" s="90"/>
      <c r="F68" s="25">
        <f>SUM(F16:F67)</f>
        <v>4175500</v>
      </c>
    </row>
    <row r="69" spans="1:8">
      <c r="A69" s="88" t="s">
        <v>69</v>
      </c>
      <c r="B69" s="89"/>
      <c r="C69" s="89"/>
      <c r="D69" s="89"/>
      <c r="E69" s="90"/>
      <c r="F69" s="25">
        <f>F68*0.05</f>
        <v>208775</v>
      </c>
    </row>
    <row r="70" spans="1:8">
      <c r="G70" s="19" t="s">
        <v>71</v>
      </c>
      <c r="H70" s="20">
        <f>H50+F69</f>
        <v>358775</v>
      </c>
    </row>
    <row r="71" spans="1:8">
      <c r="B71" s="23" t="s">
        <v>163</v>
      </c>
    </row>
    <row r="72" spans="1:8">
      <c r="B72" s="23" t="s">
        <v>185</v>
      </c>
      <c r="E72" s="77" t="s">
        <v>72</v>
      </c>
      <c r="F72" s="78"/>
    </row>
    <row r="73" spans="1:8">
      <c r="E73" s="77" t="s">
        <v>74</v>
      </c>
      <c r="F73" s="78"/>
    </row>
    <row r="77" spans="1:8">
      <c r="E77" s="77" t="s">
        <v>117</v>
      </c>
      <c r="F77" s="78"/>
    </row>
  </sheetData>
  <mergeCells count="13">
    <mergeCell ref="A9:F9"/>
    <mergeCell ref="A2:F2"/>
    <mergeCell ref="A3:F3"/>
    <mergeCell ref="A4:F4"/>
    <mergeCell ref="A7:F7"/>
    <mergeCell ref="A8:F8"/>
    <mergeCell ref="E77:F77"/>
    <mergeCell ref="A10:F10"/>
    <mergeCell ref="A13:G13"/>
    <mergeCell ref="A68:E68"/>
    <mergeCell ref="A69:E69"/>
    <mergeCell ref="E72:F72"/>
    <mergeCell ref="E73:F7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77"/>
  <sheetViews>
    <sheetView topLeftCell="A57" workbookViewId="0">
      <selection activeCell="F69" sqref="F69"/>
    </sheetView>
  </sheetViews>
  <sheetFormatPr defaultRowHeight="15"/>
  <cols>
    <col min="1" max="1" width="7.140625" style="1" customWidth="1"/>
    <col min="2" max="2" width="27.140625" style="1" customWidth="1"/>
    <col min="3" max="4" width="9.140625" style="1"/>
    <col min="5" max="5" width="12" style="1" customWidth="1"/>
    <col min="6" max="6" width="14.5703125" style="1" customWidth="1"/>
    <col min="7" max="16384" width="9.140625" style="1"/>
  </cols>
  <sheetData>
    <row r="2" spans="1:8" ht="16.5">
      <c r="A2" s="84" t="s">
        <v>0</v>
      </c>
      <c r="B2" s="78"/>
      <c r="C2" s="78"/>
      <c r="D2" s="78"/>
      <c r="E2" s="78"/>
      <c r="F2" s="78"/>
    </row>
    <row r="3" spans="1:8" ht="15.75">
      <c r="A3" s="85" t="s">
        <v>1</v>
      </c>
      <c r="B3" s="78"/>
      <c r="C3" s="78"/>
      <c r="D3" s="78"/>
      <c r="E3" s="78"/>
      <c r="F3" s="78"/>
    </row>
    <row r="4" spans="1:8" ht="16.5">
      <c r="A4" s="84" t="s">
        <v>2</v>
      </c>
      <c r="B4" s="78"/>
      <c r="C4" s="78"/>
      <c r="D4" s="78"/>
      <c r="E4" s="78"/>
      <c r="F4" s="78"/>
    </row>
    <row r="7" spans="1:8" ht="20.25">
      <c r="A7" s="86" t="s">
        <v>3</v>
      </c>
      <c r="B7" s="78"/>
      <c r="C7" s="78"/>
      <c r="D7" s="78"/>
      <c r="E7" s="78"/>
      <c r="F7" s="78"/>
    </row>
    <row r="8" spans="1:8" ht="15.75">
      <c r="A8" s="83" t="s">
        <v>211</v>
      </c>
      <c r="B8" s="83"/>
      <c r="C8" s="83"/>
      <c r="D8" s="83"/>
      <c r="E8" s="83"/>
      <c r="F8" s="83"/>
    </row>
    <row r="9" spans="1:8" ht="16.5">
      <c r="A9" s="87" t="s">
        <v>212</v>
      </c>
      <c r="B9" s="87"/>
      <c r="C9" s="87"/>
      <c r="D9" s="87"/>
      <c r="E9" s="87"/>
      <c r="F9" s="87"/>
    </row>
    <row r="10" spans="1:8" ht="15.75">
      <c r="A10" s="79" t="s">
        <v>213</v>
      </c>
      <c r="B10" s="79"/>
      <c r="C10" s="79"/>
      <c r="D10" s="79"/>
      <c r="E10" s="79"/>
      <c r="F10" s="79"/>
    </row>
    <row r="11" spans="1:8" ht="15.75">
      <c r="A11" s="28"/>
      <c r="B11" s="28"/>
      <c r="C11" s="28"/>
      <c r="D11" s="28"/>
      <c r="E11" s="28"/>
      <c r="F11" s="28"/>
    </row>
    <row r="12" spans="1:8" ht="15.75">
      <c r="A12" s="3" t="s">
        <v>133</v>
      </c>
    </row>
    <row r="13" spans="1:8" s="24" customFormat="1" ht="12.75">
      <c r="A13" s="100" t="s">
        <v>151</v>
      </c>
      <c r="B13" s="100"/>
      <c r="C13" s="100"/>
      <c r="D13" s="100"/>
      <c r="E13" s="100"/>
      <c r="F13" s="100"/>
      <c r="G13" s="100"/>
      <c r="H13" s="100"/>
    </row>
    <row r="14" spans="1:8" ht="15.75">
      <c r="A14" s="3" t="s">
        <v>135</v>
      </c>
    </row>
    <row r="15" spans="1:8" s="75" customFormat="1" ht="15.75">
      <c r="A15" s="76" t="s">
        <v>10</v>
      </c>
      <c r="B15" s="76" t="s">
        <v>106</v>
      </c>
      <c r="C15" s="76" t="s">
        <v>107</v>
      </c>
      <c r="D15" s="76" t="s">
        <v>108</v>
      </c>
      <c r="E15" s="76" t="s">
        <v>109</v>
      </c>
      <c r="F15" s="76" t="s">
        <v>110</v>
      </c>
    </row>
    <row r="16" spans="1:8">
      <c r="A16" s="10">
        <v>1</v>
      </c>
      <c r="B16" s="11" t="s">
        <v>94</v>
      </c>
      <c r="C16" s="10" t="s">
        <v>28</v>
      </c>
      <c r="D16" s="10">
        <v>10</v>
      </c>
      <c r="E16" s="12">
        <v>26000</v>
      </c>
      <c r="F16" s="12">
        <f t="shared" ref="F16:F66" si="0">D16*E16</f>
        <v>260000</v>
      </c>
    </row>
    <row r="17" spans="1:6">
      <c r="A17" s="10">
        <v>2</v>
      </c>
      <c r="B17" s="11" t="s">
        <v>214</v>
      </c>
      <c r="C17" s="10" t="s">
        <v>28</v>
      </c>
      <c r="D17" s="10">
        <v>2</v>
      </c>
      <c r="E17" s="12">
        <v>25000</v>
      </c>
      <c r="F17" s="12">
        <f t="shared" si="0"/>
        <v>50000</v>
      </c>
    </row>
    <row r="18" spans="1:6">
      <c r="A18" s="10">
        <v>3</v>
      </c>
      <c r="B18" s="11" t="s">
        <v>43</v>
      </c>
      <c r="C18" s="10" t="s">
        <v>42</v>
      </c>
      <c r="D18" s="10">
        <v>2</v>
      </c>
      <c r="E18" s="12">
        <v>22000</v>
      </c>
      <c r="F18" s="12">
        <f t="shared" si="0"/>
        <v>44000</v>
      </c>
    </row>
    <row r="19" spans="1:6">
      <c r="A19" s="10">
        <v>4</v>
      </c>
      <c r="B19" s="11" t="s">
        <v>62</v>
      </c>
      <c r="C19" s="10" t="s">
        <v>52</v>
      </c>
      <c r="D19" s="10">
        <v>10</v>
      </c>
      <c r="E19" s="12">
        <v>4000</v>
      </c>
      <c r="F19" s="12">
        <f t="shared" si="0"/>
        <v>40000</v>
      </c>
    </row>
    <row r="20" spans="1:6">
      <c r="A20" s="10">
        <v>5</v>
      </c>
      <c r="B20" s="11" t="s">
        <v>215</v>
      </c>
      <c r="C20" s="10" t="s">
        <v>55</v>
      </c>
      <c r="D20" s="10">
        <v>1</v>
      </c>
      <c r="E20" s="12">
        <v>398000</v>
      </c>
      <c r="F20" s="12">
        <f t="shared" si="0"/>
        <v>398000</v>
      </c>
    </row>
    <row r="21" spans="1:6">
      <c r="A21" s="10">
        <v>6</v>
      </c>
      <c r="B21" s="11" t="s">
        <v>216</v>
      </c>
      <c r="C21" s="10" t="s">
        <v>24</v>
      </c>
      <c r="D21" s="10">
        <v>5</v>
      </c>
      <c r="E21" s="12">
        <v>19000</v>
      </c>
      <c r="F21" s="12">
        <f t="shared" si="0"/>
        <v>95000</v>
      </c>
    </row>
    <row r="22" spans="1:6">
      <c r="A22" s="10">
        <v>7</v>
      </c>
      <c r="B22" s="11" t="s">
        <v>215</v>
      </c>
      <c r="C22" s="10" t="s">
        <v>55</v>
      </c>
      <c r="D22" s="10">
        <v>1</v>
      </c>
      <c r="E22" s="12">
        <v>398000</v>
      </c>
      <c r="F22" s="12">
        <f t="shared" si="0"/>
        <v>398000</v>
      </c>
    </row>
    <row r="23" spans="1:6">
      <c r="A23" s="10">
        <v>8</v>
      </c>
      <c r="B23" s="11" t="s">
        <v>44</v>
      </c>
      <c r="C23" s="10" t="s">
        <v>28</v>
      </c>
      <c r="D23" s="10">
        <v>9</v>
      </c>
      <c r="E23" s="12">
        <v>6000</v>
      </c>
      <c r="F23" s="12">
        <f t="shared" si="0"/>
        <v>54000</v>
      </c>
    </row>
    <row r="24" spans="1:6">
      <c r="A24" s="10">
        <v>9</v>
      </c>
      <c r="B24" s="11" t="s">
        <v>46</v>
      </c>
      <c r="C24" s="10" t="s">
        <v>28</v>
      </c>
      <c r="D24" s="10">
        <v>56</v>
      </c>
      <c r="E24" s="12">
        <v>4000</v>
      </c>
      <c r="F24" s="12">
        <f t="shared" si="0"/>
        <v>224000</v>
      </c>
    </row>
    <row r="25" spans="1:6">
      <c r="A25" s="10">
        <v>10</v>
      </c>
      <c r="B25" s="11" t="s">
        <v>90</v>
      </c>
      <c r="C25" s="10" t="s">
        <v>28</v>
      </c>
      <c r="D25" s="10">
        <v>2</v>
      </c>
      <c r="E25" s="12">
        <v>60000</v>
      </c>
      <c r="F25" s="12">
        <f t="shared" si="0"/>
        <v>120000</v>
      </c>
    </row>
    <row r="26" spans="1:6">
      <c r="A26" s="10">
        <v>11</v>
      </c>
      <c r="B26" s="11" t="s">
        <v>53</v>
      </c>
      <c r="C26" s="10" t="s">
        <v>28</v>
      </c>
      <c r="D26" s="10">
        <v>5</v>
      </c>
      <c r="E26" s="12">
        <v>3500</v>
      </c>
      <c r="F26" s="12">
        <f t="shared" si="0"/>
        <v>17500</v>
      </c>
    </row>
    <row r="27" spans="1:6">
      <c r="A27" s="10">
        <v>12</v>
      </c>
      <c r="B27" s="11" t="s">
        <v>154</v>
      </c>
      <c r="C27" s="10" t="s">
        <v>24</v>
      </c>
      <c r="D27" s="10">
        <v>2</v>
      </c>
      <c r="E27" s="12">
        <v>67000</v>
      </c>
      <c r="F27" s="12">
        <f t="shared" si="0"/>
        <v>134000</v>
      </c>
    </row>
    <row r="28" spans="1:6">
      <c r="A28" s="10">
        <v>13</v>
      </c>
      <c r="B28" s="11" t="s">
        <v>144</v>
      </c>
      <c r="C28" s="10" t="s">
        <v>50</v>
      </c>
      <c r="D28" s="10">
        <v>1</v>
      </c>
      <c r="E28" s="12">
        <v>54000</v>
      </c>
      <c r="F28" s="12">
        <f t="shared" si="0"/>
        <v>54000</v>
      </c>
    </row>
    <row r="29" spans="1:6">
      <c r="A29" s="10">
        <v>14</v>
      </c>
      <c r="B29" s="11" t="s">
        <v>17</v>
      </c>
      <c r="C29" s="10" t="s">
        <v>18</v>
      </c>
      <c r="D29" s="10">
        <v>3</v>
      </c>
      <c r="E29" s="12">
        <v>34000</v>
      </c>
      <c r="F29" s="12">
        <f t="shared" si="0"/>
        <v>102000</v>
      </c>
    </row>
    <row r="30" spans="1:6">
      <c r="A30" s="10">
        <v>15</v>
      </c>
      <c r="B30" s="11" t="s">
        <v>19</v>
      </c>
      <c r="C30" s="10" t="s">
        <v>20</v>
      </c>
      <c r="D30" s="10">
        <v>5</v>
      </c>
      <c r="E30" s="12">
        <v>63000</v>
      </c>
      <c r="F30" s="12">
        <f t="shared" si="0"/>
        <v>315000</v>
      </c>
    </row>
    <row r="31" spans="1:6">
      <c r="A31" s="10">
        <v>16</v>
      </c>
      <c r="B31" s="11" t="s">
        <v>21</v>
      </c>
      <c r="C31" s="10" t="s">
        <v>22</v>
      </c>
      <c r="D31" s="10">
        <v>50</v>
      </c>
      <c r="E31" s="12">
        <v>4400</v>
      </c>
      <c r="F31" s="12">
        <f t="shared" si="0"/>
        <v>220000</v>
      </c>
    </row>
    <row r="32" spans="1:6">
      <c r="A32" s="10">
        <v>17</v>
      </c>
      <c r="B32" s="11" t="s">
        <v>23</v>
      </c>
      <c r="C32" s="10" t="s">
        <v>24</v>
      </c>
      <c r="D32" s="10">
        <v>2</v>
      </c>
      <c r="E32" s="12">
        <v>19000</v>
      </c>
      <c r="F32" s="12">
        <f t="shared" si="0"/>
        <v>38000</v>
      </c>
    </row>
    <row r="33" spans="1:6">
      <c r="A33" s="10">
        <v>18</v>
      </c>
      <c r="B33" s="11" t="s">
        <v>47</v>
      </c>
      <c r="C33" s="10" t="s">
        <v>48</v>
      </c>
      <c r="D33" s="10">
        <v>17</v>
      </c>
      <c r="E33" s="12">
        <v>6500</v>
      </c>
      <c r="F33" s="12">
        <f t="shared" si="0"/>
        <v>110500</v>
      </c>
    </row>
    <row r="34" spans="1:6">
      <c r="A34" s="10">
        <v>19</v>
      </c>
      <c r="B34" s="11" t="s">
        <v>93</v>
      </c>
      <c r="C34" s="10" t="s">
        <v>26</v>
      </c>
      <c r="D34" s="10">
        <v>24</v>
      </c>
      <c r="E34" s="12">
        <v>5500</v>
      </c>
      <c r="F34" s="12">
        <f t="shared" si="0"/>
        <v>132000</v>
      </c>
    </row>
    <row r="35" spans="1:6">
      <c r="A35" s="10">
        <v>20</v>
      </c>
      <c r="B35" s="11" t="s">
        <v>49</v>
      </c>
      <c r="C35" s="10" t="s">
        <v>50</v>
      </c>
      <c r="D35" s="10">
        <v>1</v>
      </c>
      <c r="E35" s="12">
        <v>31000</v>
      </c>
      <c r="F35" s="12">
        <f t="shared" si="0"/>
        <v>31000</v>
      </c>
    </row>
    <row r="36" spans="1:6">
      <c r="A36" s="10">
        <v>21</v>
      </c>
      <c r="B36" s="11" t="s">
        <v>27</v>
      </c>
      <c r="C36" s="10" t="s">
        <v>28</v>
      </c>
      <c r="D36" s="10">
        <v>30</v>
      </c>
      <c r="E36" s="12">
        <v>2800</v>
      </c>
      <c r="F36" s="12">
        <f t="shared" si="0"/>
        <v>84000</v>
      </c>
    </row>
    <row r="37" spans="1:6">
      <c r="A37" s="10">
        <v>22</v>
      </c>
      <c r="B37" s="11" t="s">
        <v>210</v>
      </c>
      <c r="C37" s="10" t="s">
        <v>28</v>
      </c>
      <c r="D37" s="10">
        <v>10</v>
      </c>
      <c r="E37" s="12">
        <v>7500</v>
      </c>
      <c r="F37" s="12">
        <f t="shared" si="0"/>
        <v>75000</v>
      </c>
    </row>
    <row r="38" spans="1:6">
      <c r="A38" s="10">
        <v>23</v>
      </c>
      <c r="B38" s="11" t="s">
        <v>95</v>
      </c>
      <c r="C38" s="10" t="s">
        <v>96</v>
      </c>
      <c r="D38" s="10">
        <v>10</v>
      </c>
      <c r="E38" s="12">
        <v>2500</v>
      </c>
      <c r="F38" s="12">
        <f t="shared" si="0"/>
        <v>25000</v>
      </c>
    </row>
    <row r="39" spans="1:6">
      <c r="A39" s="10">
        <v>24</v>
      </c>
      <c r="B39" s="11" t="s">
        <v>33</v>
      </c>
      <c r="C39" s="10" t="s">
        <v>26</v>
      </c>
      <c r="D39" s="10">
        <v>20</v>
      </c>
      <c r="E39" s="12">
        <v>8000</v>
      </c>
      <c r="F39" s="12">
        <f t="shared" si="0"/>
        <v>160000</v>
      </c>
    </row>
    <row r="40" spans="1:6">
      <c r="A40" s="10">
        <v>25</v>
      </c>
      <c r="B40" s="11" t="s">
        <v>65</v>
      </c>
      <c r="C40" s="10" t="s">
        <v>52</v>
      </c>
      <c r="D40" s="10">
        <v>10</v>
      </c>
      <c r="E40" s="12">
        <v>4000</v>
      </c>
      <c r="F40" s="12">
        <f t="shared" si="0"/>
        <v>40000</v>
      </c>
    </row>
    <row r="41" spans="1:6">
      <c r="A41" s="10">
        <v>26</v>
      </c>
      <c r="B41" s="11" t="s">
        <v>34</v>
      </c>
      <c r="C41" s="10" t="s">
        <v>26</v>
      </c>
      <c r="D41" s="10">
        <v>15</v>
      </c>
      <c r="E41" s="12">
        <v>9000</v>
      </c>
      <c r="F41" s="12">
        <f t="shared" si="0"/>
        <v>135000</v>
      </c>
    </row>
    <row r="42" spans="1:6">
      <c r="A42" s="10">
        <v>27</v>
      </c>
      <c r="B42" s="11" t="s">
        <v>123</v>
      </c>
      <c r="C42" s="10" t="s">
        <v>124</v>
      </c>
      <c r="D42" s="10">
        <v>1</v>
      </c>
      <c r="E42" s="12">
        <v>17000</v>
      </c>
      <c r="F42" s="12">
        <f t="shared" si="0"/>
        <v>17000</v>
      </c>
    </row>
    <row r="43" spans="1:6">
      <c r="A43" s="10">
        <v>28</v>
      </c>
      <c r="B43" s="11" t="s">
        <v>54</v>
      </c>
      <c r="C43" s="10" t="s">
        <v>55</v>
      </c>
      <c r="D43" s="10">
        <v>1</v>
      </c>
      <c r="E43" s="12">
        <v>350000</v>
      </c>
      <c r="F43" s="12">
        <f t="shared" si="0"/>
        <v>350000</v>
      </c>
    </row>
    <row r="44" spans="1:6">
      <c r="A44" s="10">
        <v>29</v>
      </c>
      <c r="B44" s="11" t="s">
        <v>56</v>
      </c>
      <c r="C44" s="10" t="s">
        <v>57</v>
      </c>
      <c r="D44" s="10">
        <v>17</v>
      </c>
      <c r="E44" s="12">
        <v>7800</v>
      </c>
      <c r="F44" s="12">
        <f t="shared" si="0"/>
        <v>132600</v>
      </c>
    </row>
    <row r="45" spans="1:6">
      <c r="A45" s="10">
        <v>30</v>
      </c>
      <c r="B45" s="11" t="s">
        <v>217</v>
      </c>
      <c r="C45" s="10" t="s">
        <v>57</v>
      </c>
      <c r="D45" s="10">
        <v>1</v>
      </c>
      <c r="E45" s="12">
        <v>7800</v>
      </c>
      <c r="F45" s="12">
        <f t="shared" si="0"/>
        <v>7800</v>
      </c>
    </row>
    <row r="46" spans="1:6">
      <c r="A46" s="10">
        <v>31</v>
      </c>
      <c r="B46" s="11" t="s">
        <v>201</v>
      </c>
      <c r="C46" s="10" t="s">
        <v>59</v>
      </c>
      <c r="D46" s="10">
        <v>1</v>
      </c>
      <c r="E46" s="12">
        <v>6800</v>
      </c>
      <c r="F46" s="12">
        <f t="shared" si="0"/>
        <v>6800</v>
      </c>
    </row>
    <row r="47" spans="1:6">
      <c r="A47" s="10">
        <v>32</v>
      </c>
      <c r="B47" s="11" t="s">
        <v>111</v>
      </c>
      <c r="C47" s="10" t="s">
        <v>59</v>
      </c>
      <c r="D47" s="10">
        <v>4</v>
      </c>
      <c r="E47" s="12">
        <v>47000</v>
      </c>
      <c r="F47" s="12">
        <f t="shared" si="0"/>
        <v>188000</v>
      </c>
    </row>
    <row r="48" spans="1:6">
      <c r="A48" s="10">
        <v>33</v>
      </c>
      <c r="B48" s="11" t="s">
        <v>218</v>
      </c>
      <c r="C48" s="10" t="s">
        <v>219</v>
      </c>
      <c r="D48" s="10">
        <v>5</v>
      </c>
      <c r="E48" s="12">
        <v>5000</v>
      </c>
      <c r="F48" s="12">
        <f t="shared" si="0"/>
        <v>25000</v>
      </c>
    </row>
    <row r="49" spans="1:8">
      <c r="A49" s="10">
        <v>34</v>
      </c>
      <c r="B49" s="11" t="s">
        <v>61</v>
      </c>
      <c r="C49" s="10" t="s">
        <v>52</v>
      </c>
      <c r="D49" s="10">
        <v>3</v>
      </c>
      <c r="E49" s="12">
        <v>6720</v>
      </c>
      <c r="F49" s="12">
        <f t="shared" si="0"/>
        <v>20160</v>
      </c>
    </row>
    <row r="50" spans="1:8">
      <c r="A50" s="10">
        <v>35</v>
      </c>
      <c r="B50" s="11" t="s">
        <v>61</v>
      </c>
      <c r="C50" s="10" t="s">
        <v>52</v>
      </c>
      <c r="D50" s="10">
        <v>12</v>
      </c>
      <c r="E50" s="12">
        <v>6720</v>
      </c>
      <c r="F50" s="12">
        <f t="shared" si="0"/>
        <v>80640</v>
      </c>
    </row>
    <row r="51" spans="1:8">
      <c r="A51" s="10">
        <v>36</v>
      </c>
      <c r="B51" s="11" t="s">
        <v>62</v>
      </c>
      <c r="C51" s="10" t="s">
        <v>52</v>
      </c>
      <c r="D51" s="10">
        <v>12</v>
      </c>
      <c r="E51" s="12">
        <v>4000</v>
      </c>
      <c r="F51" s="12">
        <f t="shared" si="0"/>
        <v>48000</v>
      </c>
    </row>
    <row r="52" spans="1:8">
      <c r="A52" s="10">
        <v>37</v>
      </c>
      <c r="B52" s="11" t="s">
        <v>62</v>
      </c>
      <c r="C52" s="10" t="s">
        <v>52</v>
      </c>
      <c r="D52" s="10">
        <v>6</v>
      </c>
      <c r="E52" s="12">
        <v>4000</v>
      </c>
      <c r="F52" s="12">
        <f t="shared" si="0"/>
        <v>24000</v>
      </c>
    </row>
    <row r="53" spans="1:8">
      <c r="A53" s="10">
        <v>38</v>
      </c>
      <c r="B53" s="11" t="s">
        <v>63</v>
      </c>
      <c r="C53" s="10" t="s">
        <v>52</v>
      </c>
      <c r="D53" s="10">
        <v>6</v>
      </c>
      <c r="E53" s="12">
        <v>4000</v>
      </c>
      <c r="F53" s="12">
        <f t="shared" si="0"/>
        <v>24000</v>
      </c>
    </row>
    <row r="54" spans="1:8">
      <c r="A54" s="10">
        <v>39</v>
      </c>
      <c r="B54" s="11" t="s">
        <v>220</v>
      </c>
      <c r="C54" s="10" t="s">
        <v>52</v>
      </c>
      <c r="D54" s="10">
        <v>3</v>
      </c>
      <c r="E54" s="12">
        <v>15500</v>
      </c>
      <c r="F54" s="12">
        <f t="shared" si="0"/>
        <v>46500</v>
      </c>
    </row>
    <row r="55" spans="1:8">
      <c r="A55" s="10">
        <v>40</v>
      </c>
      <c r="B55" s="11" t="s">
        <v>81</v>
      </c>
      <c r="C55" s="10" t="s">
        <v>52</v>
      </c>
      <c r="D55" s="10">
        <v>2</v>
      </c>
      <c r="E55" s="12">
        <v>6720</v>
      </c>
      <c r="F55" s="12">
        <f t="shared" si="0"/>
        <v>13440</v>
      </c>
    </row>
    <row r="56" spans="1:8">
      <c r="A56" s="10">
        <v>41</v>
      </c>
      <c r="B56" s="11" t="s">
        <v>81</v>
      </c>
      <c r="C56" s="10" t="s">
        <v>52</v>
      </c>
      <c r="D56" s="10">
        <v>2</v>
      </c>
      <c r="E56" s="12">
        <v>6720</v>
      </c>
      <c r="F56" s="12">
        <f t="shared" si="0"/>
        <v>13440</v>
      </c>
    </row>
    <row r="57" spans="1:8">
      <c r="A57" s="10">
        <v>42</v>
      </c>
      <c r="B57" s="11" t="s">
        <v>127</v>
      </c>
      <c r="C57" s="10" t="s">
        <v>57</v>
      </c>
      <c r="D57" s="10">
        <v>1</v>
      </c>
      <c r="E57" s="12">
        <v>27000</v>
      </c>
      <c r="F57" s="12">
        <f t="shared" si="0"/>
        <v>27000</v>
      </c>
    </row>
    <row r="58" spans="1:8">
      <c r="A58" s="10">
        <v>43</v>
      </c>
      <c r="B58" s="11" t="s">
        <v>87</v>
      </c>
      <c r="C58" s="10" t="s">
        <v>88</v>
      </c>
      <c r="D58" s="10">
        <v>5</v>
      </c>
      <c r="E58" s="12">
        <v>27300</v>
      </c>
      <c r="F58" s="12">
        <f t="shared" si="0"/>
        <v>136500</v>
      </c>
    </row>
    <row r="59" spans="1:8">
      <c r="A59" s="10">
        <v>44</v>
      </c>
      <c r="B59" s="11" t="s">
        <v>87</v>
      </c>
      <c r="C59" s="10" t="s">
        <v>20</v>
      </c>
      <c r="D59" s="10">
        <v>10</v>
      </c>
      <c r="E59" s="12">
        <v>27300</v>
      </c>
      <c r="F59" s="12">
        <f t="shared" si="0"/>
        <v>273000</v>
      </c>
    </row>
    <row r="60" spans="1:8">
      <c r="A60" s="10">
        <v>45</v>
      </c>
      <c r="B60" s="11" t="s">
        <v>113</v>
      </c>
      <c r="C60" s="10" t="s">
        <v>24</v>
      </c>
      <c r="D60" s="10">
        <v>30</v>
      </c>
      <c r="E60" s="12">
        <v>0</v>
      </c>
      <c r="F60" s="12">
        <f t="shared" si="0"/>
        <v>0</v>
      </c>
      <c r="G60" s="1">
        <v>7000</v>
      </c>
      <c r="H60" s="1">
        <f>G60*D60</f>
        <v>210000</v>
      </c>
    </row>
    <row r="61" spans="1:8">
      <c r="A61" s="10">
        <v>46</v>
      </c>
      <c r="B61" s="11" t="s">
        <v>221</v>
      </c>
      <c r="C61" s="10" t="s">
        <v>40</v>
      </c>
      <c r="D61" s="10">
        <v>4</v>
      </c>
      <c r="E61" s="12">
        <v>3000</v>
      </c>
      <c r="F61" s="12">
        <f t="shared" si="0"/>
        <v>12000</v>
      </c>
    </row>
    <row r="62" spans="1:8">
      <c r="A62" s="10">
        <v>47</v>
      </c>
      <c r="B62" s="11" t="s">
        <v>41</v>
      </c>
      <c r="C62" s="10" t="s">
        <v>42</v>
      </c>
      <c r="D62" s="10">
        <v>2</v>
      </c>
      <c r="E62" s="12">
        <v>22000</v>
      </c>
      <c r="F62" s="12">
        <f t="shared" si="0"/>
        <v>44000</v>
      </c>
    </row>
    <row r="63" spans="1:8">
      <c r="A63" s="10">
        <v>48</v>
      </c>
      <c r="B63" s="56" t="s">
        <v>44</v>
      </c>
      <c r="C63" s="62" t="s">
        <v>28</v>
      </c>
      <c r="D63" s="63">
        <v>1</v>
      </c>
      <c r="E63" s="64">
        <v>6000</v>
      </c>
      <c r="F63" s="64">
        <f t="shared" si="0"/>
        <v>6000</v>
      </c>
    </row>
    <row r="64" spans="1:8">
      <c r="A64" s="10">
        <v>49</v>
      </c>
      <c r="B64" s="56" t="s">
        <v>81</v>
      </c>
      <c r="C64" s="62" t="s">
        <v>52</v>
      </c>
      <c r="D64" s="63">
        <v>1</v>
      </c>
      <c r="E64" s="64">
        <v>6720</v>
      </c>
      <c r="F64" s="64">
        <f t="shared" si="0"/>
        <v>6720</v>
      </c>
    </row>
    <row r="65" spans="1:10">
      <c r="A65" s="10">
        <v>50</v>
      </c>
      <c r="B65" s="11" t="s">
        <v>43</v>
      </c>
      <c r="C65" s="10" t="s">
        <v>42</v>
      </c>
      <c r="D65" s="10">
        <v>3</v>
      </c>
      <c r="E65" s="12">
        <v>22000</v>
      </c>
      <c r="F65" s="12">
        <f t="shared" si="0"/>
        <v>66000</v>
      </c>
    </row>
    <row r="66" spans="1:10">
      <c r="A66" s="10">
        <v>51</v>
      </c>
      <c r="B66" s="65" t="s">
        <v>205</v>
      </c>
      <c r="C66" s="66" t="s">
        <v>28</v>
      </c>
      <c r="D66" s="66">
        <v>1</v>
      </c>
      <c r="E66" s="67">
        <v>150000</v>
      </c>
      <c r="F66" s="67">
        <f t="shared" si="0"/>
        <v>150000</v>
      </c>
    </row>
    <row r="67" spans="1:10">
      <c r="A67" s="10">
        <v>52</v>
      </c>
      <c r="B67" s="68" t="s">
        <v>222</v>
      </c>
      <c r="C67" s="69" t="s">
        <v>24</v>
      </c>
      <c r="D67" s="69">
        <v>25</v>
      </c>
      <c r="E67" s="70">
        <v>0</v>
      </c>
      <c r="F67" s="70">
        <f>E67*D67</f>
        <v>0</v>
      </c>
      <c r="G67" s="71">
        <v>6000</v>
      </c>
      <c r="H67" s="71">
        <f>G67*D67</f>
        <v>150000</v>
      </c>
      <c r="I67" s="71"/>
      <c r="J67" s="71"/>
    </row>
    <row r="68" spans="1:10">
      <c r="A68" s="101" t="s">
        <v>68</v>
      </c>
      <c r="B68" s="102"/>
      <c r="C68" s="102"/>
      <c r="D68" s="102"/>
      <c r="E68" s="103"/>
      <c r="F68" s="72">
        <f>SUM(F16:F67)</f>
        <v>5074600</v>
      </c>
      <c r="G68" s="73"/>
      <c r="H68" s="73">
        <f>SUM(H60:H67)</f>
        <v>360000</v>
      </c>
      <c r="I68" s="73"/>
      <c r="J68" s="73"/>
    </row>
    <row r="69" spans="1:10">
      <c r="A69" s="88" t="s">
        <v>69</v>
      </c>
      <c r="B69" s="89"/>
      <c r="C69" s="89"/>
      <c r="D69" s="89"/>
      <c r="E69" s="90"/>
      <c r="F69" s="25">
        <f>F68*0.05</f>
        <v>253730</v>
      </c>
    </row>
    <row r="71" spans="1:10">
      <c r="B71" s="23" t="s">
        <v>176</v>
      </c>
      <c r="G71" s="19" t="s">
        <v>115</v>
      </c>
      <c r="H71" s="20">
        <f>H68+F69</f>
        <v>613730</v>
      </c>
    </row>
    <row r="72" spans="1:10">
      <c r="B72" s="23" t="s">
        <v>163</v>
      </c>
      <c r="E72" s="77" t="s">
        <v>72</v>
      </c>
      <c r="F72" s="78"/>
    </row>
    <row r="73" spans="1:10">
      <c r="B73" s="23" t="s">
        <v>75</v>
      </c>
      <c r="E73" s="77" t="s">
        <v>74</v>
      </c>
      <c r="F73" s="78"/>
    </row>
    <row r="77" spans="1:10">
      <c r="E77" s="77" t="s">
        <v>117</v>
      </c>
      <c r="F77" s="78"/>
    </row>
  </sheetData>
  <mergeCells count="13">
    <mergeCell ref="A9:F9"/>
    <mergeCell ref="A2:F2"/>
    <mergeCell ref="A3:F3"/>
    <mergeCell ref="A4:F4"/>
    <mergeCell ref="A7:F7"/>
    <mergeCell ref="A8:F8"/>
    <mergeCell ref="E77:F77"/>
    <mergeCell ref="A10:F10"/>
    <mergeCell ref="A13:H13"/>
    <mergeCell ref="A68:E68"/>
    <mergeCell ref="A69:E69"/>
    <mergeCell ref="E72:F72"/>
    <mergeCell ref="E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dcterms:created xsi:type="dcterms:W3CDTF">2014-12-24T07:08:02Z</dcterms:created>
  <dcterms:modified xsi:type="dcterms:W3CDTF">2014-12-24T07:58:52Z</dcterms:modified>
</cp:coreProperties>
</file>